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02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skees/Desktop/work/women-in-state-politics/docs/"/>
    </mc:Choice>
  </mc:AlternateContent>
  <bookViews>
    <workbookView xWindow="0" yWindow="460" windowWidth="30460" windowHeight="19460" activeTab="1" xr2:uid="{00000000-000D-0000-FFFF-FFFF00000000}"/>
  </bookViews>
  <sheets>
    <sheet name="CAWP" sheetId="15" r:id="rId1"/>
    <sheet name="NCSL" sheetId="16" r:id="rId2"/>
    <sheet name="2018" sheetId="14" r:id="rId3"/>
    <sheet name="2017" sheetId="13" r:id="rId4"/>
    <sheet name="2016" sheetId="12" r:id="rId5"/>
    <sheet name="2015" sheetId="11" r:id="rId6"/>
    <sheet name="2014" sheetId="10" r:id="rId7"/>
    <sheet name="2013" sheetId="9" r:id="rId8"/>
    <sheet name="2012" sheetId="8" r:id="rId9"/>
    <sheet name="2011" sheetId="7" r:id="rId10"/>
    <sheet name="2010" sheetId="6" r:id="rId11"/>
    <sheet name="2009" sheetId="5" r:id="rId12"/>
    <sheet name="2008" sheetId="1" r:id="rId13"/>
    <sheet name="2007" sheetId="2" r:id="rId14"/>
    <sheet name="2006" sheetId="3" r:id="rId15"/>
    <sheet name="2005" sheetId="4" r:id="rId16"/>
  </sheets>
  <definedNames>
    <definedName name="_xlnm._FilterDatabase" localSheetId="1" hidden="1">NCSL!$A$1:$X$651</definedName>
  </definedNames>
  <calcPr calcId="171027"/>
</workbook>
</file>

<file path=xl/calcChain.xml><?xml version="1.0" encoding="utf-8"?>
<calcChain xmlns="http://schemas.openxmlformats.org/spreadsheetml/2006/main">
  <c r="A603" i="16" l="1"/>
  <c r="R603" i="16" s="1"/>
  <c r="A604" i="16"/>
  <c r="T604" i="16" s="1"/>
  <c r="U604" i="16" s="1"/>
  <c r="A605" i="16"/>
  <c r="R605" i="16" s="1"/>
  <c r="A606" i="16"/>
  <c r="R606" i="16" s="1"/>
  <c r="A607" i="16"/>
  <c r="A608" i="16"/>
  <c r="A609" i="16"/>
  <c r="A610" i="16"/>
  <c r="A611" i="16"/>
  <c r="T611" i="16" s="1"/>
  <c r="U611" i="16" s="1"/>
  <c r="A612" i="16"/>
  <c r="R612" i="16" s="1"/>
  <c r="A613" i="16"/>
  <c r="R613" i="16" s="1"/>
  <c r="A614" i="16"/>
  <c r="R614" i="16" s="1"/>
  <c r="A615" i="16"/>
  <c r="T615" i="16" s="1"/>
  <c r="U615" i="16" s="1"/>
  <c r="A616" i="16"/>
  <c r="R616" i="16" s="1"/>
  <c r="A617" i="16"/>
  <c r="R617" i="16" s="1"/>
  <c r="A618" i="16"/>
  <c r="A619" i="16"/>
  <c r="R619" i="16" s="1"/>
  <c r="A620" i="16"/>
  <c r="R620" i="16" s="1"/>
  <c r="A621" i="16"/>
  <c r="R621" i="16" s="1"/>
  <c r="A622" i="16"/>
  <c r="T622" i="16" s="1"/>
  <c r="U622" i="16" s="1"/>
  <c r="A623" i="16"/>
  <c r="T623" i="16" s="1"/>
  <c r="U623" i="16" s="1"/>
  <c r="A624" i="16"/>
  <c r="T624" i="16" s="1"/>
  <c r="U624" i="16" s="1"/>
  <c r="A625" i="16"/>
  <c r="T625" i="16" s="1"/>
  <c r="U625" i="16" s="1"/>
  <c r="A626" i="16"/>
  <c r="A627" i="16"/>
  <c r="T627" i="16" s="1"/>
  <c r="U627" i="16" s="1"/>
  <c r="A628" i="16"/>
  <c r="A629" i="16"/>
  <c r="A630" i="16"/>
  <c r="T630" i="16" s="1"/>
  <c r="U630" i="16" s="1"/>
  <c r="A631" i="16"/>
  <c r="T631" i="16" s="1"/>
  <c r="U631" i="16" s="1"/>
  <c r="A632" i="16"/>
  <c r="T632" i="16" s="1"/>
  <c r="U632" i="16" s="1"/>
  <c r="A633" i="16"/>
  <c r="T633" i="16" s="1"/>
  <c r="U633" i="16" s="1"/>
  <c r="A634" i="16"/>
  <c r="R634" i="16" s="1"/>
  <c r="A635" i="16"/>
  <c r="T635" i="16" s="1"/>
  <c r="U635" i="16" s="1"/>
  <c r="A636" i="16"/>
  <c r="T636" i="16" s="1"/>
  <c r="U636" i="16" s="1"/>
  <c r="A637" i="16"/>
  <c r="A638" i="16"/>
  <c r="A639" i="16"/>
  <c r="T639" i="16" s="1"/>
  <c r="U639" i="16" s="1"/>
  <c r="A640" i="16"/>
  <c r="T640" i="16" s="1"/>
  <c r="U640" i="16" s="1"/>
  <c r="A641" i="16"/>
  <c r="T641" i="16" s="1"/>
  <c r="U641" i="16" s="1"/>
  <c r="A642" i="16"/>
  <c r="A643" i="16"/>
  <c r="T643" i="16" s="1"/>
  <c r="U643" i="16" s="1"/>
  <c r="A644" i="16"/>
  <c r="R644" i="16" s="1"/>
  <c r="A645" i="16"/>
  <c r="R645" i="16" s="1"/>
  <c r="A646" i="16"/>
  <c r="A647" i="16"/>
  <c r="A648" i="16"/>
  <c r="T648" i="16" s="1"/>
  <c r="U648" i="16" s="1"/>
  <c r="A649" i="16"/>
  <c r="R649" i="16" s="1"/>
  <c r="A650" i="16"/>
  <c r="A651" i="16"/>
  <c r="T651" i="16" s="1"/>
  <c r="U651" i="16" s="1"/>
  <c r="A602" i="16"/>
  <c r="T602" i="16" s="1"/>
  <c r="U602" i="16" s="1"/>
  <c r="A553" i="16"/>
  <c r="R553" i="16" s="1"/>
  <c r="A554" i="16"/>
  <c r="A555" i="16"/>
  <c r="A556" i="16"/>
  <c r="A557" i="16"/>
  <c r="A558" i="16"/>
  <c r="T558" i="16" s="1"/>
  <c r="U558" i="16" s="1"/>
  <c r="A559" i="16"/>
  <c r="A560" i="16"/>
  <c r="A561" i="16"/>
  <c r="T561" i="16" s="1"/>
  <c r="U561" i="16" s="1"/>
  <c r="A562" i="16"/>
  <c r="T562" i="16" s="1"/>
  <c r="U562" i="16" s="1"/>
  <c r="A563" i="16"/>
  <c r="A564" i="16"/>
  <c r="A565" i="16"/>
  <c r="A566" i="16"/>
  <c r="A567" i="16"/>
  <c r="R567" i="16" s="1"/>
  <c r="A568" i="16"/>
  <c r="R568" i="16" s="1"/>
  <c r="A569" i="16"/>
  <c r="T569" i="16" s="1"/>
  <c r="U569" i="16" s="1"/>
  <c r="A570" i="16"/>
  <c r="A571" i="16"/>
  <c r="T571" i="16" s="1"/>
  <c r="U571" i="16" s="1"/>
  <c r="A572" i="16"/>
  <c r="T572" i="16" s="1"/>
  <c r="U572" i="16" s="1"/>
  <c r="A573" i="16"/>
  <c r="A574" i="16"/>
  <c r="A575" i="16"/>
  <c r="T575" i="16" s="1"/>
  <c r="U575" i="16" s="1"/>
  <c r="A576" i="16"/>
  <c r="R576" i="16" s="1"/>
  <c r="A577" i="16"/>
  <c r="T577" i="16" s="1"/>
  <c r="U577" i="16" s="1"/>
  <c r="A578" i="16"/>
  <c r="R578" i="16" s="1"/>
  <c r="A579" i="16"/>
  <c r="T579" i="16" s="1"/>
  <c r="U579" i="16" s="1"/>
  <c r="A580" i="16"/>
  <c r="T580" i="16" s="1"/>
  <c r="U580" i="16" s="1"/>
  <c r="A581" i="16"/>
  <c r="T581" i="16" s="1"/>
  <c r="U581" i="16" s="1"/>
  <c r="A582" i="16"/>
  <c r="A583" i="16"/>
  <c r="A584" i="16"/>
  <c r="T584" i="16" s="1"/>
  <c r="U584" i="16" s="1"/>
  <c r="A585" i="16"/>
  <c r="T585" i="16" s="1"/>
  <c r="U585" i="16" s="1"/>
  <c r="A586" i="16"/>
  <c r="A587" i="16"/>
  <c r="T587" i="16" s="1"/>
  <c r="U587" i="16" s="1"/>
  <c r="A588" i="16"/>
  <c r="T588" i="16" s="1"/>
  <c r="U588" i="16" s="1"/>
  <c r="A589" i="16"/>
  <c r="T589" i="16" s="1"/>
  <c r="U589" i="16" s="1"/>
  <c r="A590" i="16"/>
  <c r="T590" i="16" s="1"/>
  <c r="U590" i="16" s="1"/>
  <c r="A591" i="16"/>
  <c r="R591" i="16" s="1"/>
  <c r="A592" i="16"/>
  <c r="R592" i="16" s="1"/>
  <c r="A593" i="16"/>
  <c r="T593" i="16" s="1"/>
  <c r="U593" i="16" s="1"/>
  <c r="A594" i="16"/>
  <c r="A595" i="16"/>
  <c r="T595" i="16" s="1"/>
  <c r="U595" i="16" s="1"/>
  <c r="A596" i="16"/>
  <c r="T596" i="16" s="1"/>
  <c r="U596" i="16" s="1"/>
  <c r="A597" i="16"/>
  <c r="T597" i="16" s="1"/>
  <c r="U597" i="16" s="1"/>
  <c r="A598" i="16"/>
  <c r="T598" i="16" s="1"/>
  <c r="U598" i="16" s="1"/>
  <c r="A599" i="16"/>
  <c r="T599" i="16" s="1"/>
  <c r="U599" i="16" s="1"/>
  <c r="A600" i="16"/>
  <c r="A601" i="16"/>
  <c r="A552" i="16"/>
  <c r="R552" i="16" s="1"/>
  <c r="A503" i="16"/>
  <c r="A504" i="16"/>
  <c r="A505" i="16"/>
  <c r="A506" i="16"/>
  <c r="A507" i="16"/>
  <c r="T507" i="16" s="1"/>
  <c r="U507" i="16" s="1"/>
  <c r="A508" i="16"/>
  <c r="T508" i="16" s="1"/>
  <c r="U508" i="16" s="1"/>
  <c r="A509" i="16"/>
  <c r="T509" i="16" s="1"/>
  <c r="U509" i="16" s="1"/>
  <c r="A510" i="16"/>
  <c r="A511" i="16"/>
  <c r="A512" i="16"/>
  <c r="R512" i="16" s="1"/>
  <c r="A513" i="16"/>
  <c r="R513" i="16" s="1"/>
  <c r="A514" i="16"/>
  <c r="A515" i="16"/>
  <c r="A516" i="16"/>
  <c r="A517" i="16"/>
  <c r="A518" i="16"/>
  <c r="A519" i="16"/>
  <c r="R519" i="16" s="1"/>
  <c r="A520" i="16"/>
  <c r="R520" i="16" s="1"/>
  <c r="A521" i="16"/>
  <c r="T521" i="16" s="1"/>
  <c r="U521" i="16" s="1"/>
  <c r="A522" i="16"/>
  <c r="A523" i="16"/>
  <c r="T523" i="16" s="1"/>
  <c r="U523" i="16" s="1"/>
  <c r="A524" i="16"/>
  <c r="T524" i="16" s="1"/>
  <c r="U524" i="16" s="1"/>
  <c r="A525" i="16"/>
  <c r="T525" i="16" s="1"/>
  <c r="U525" i="16" s="1"/>
  <c r="A526" i="16"/>
  <c r="T526" i="16" s="1"/>
  <c r="U526" i="16" s="1"/>
  <c r="A527" i="16"/>
  <c r="A528" i="16"/>
  <c r="A529" i="16"/>
  <c r="A530" i="16"/>
  <c r="A531" i="16"/>
  <c r="T531" i="16" s="1"/>
  <c r="U531" i="16" s="1"/>
  <c r="A532" i="16"/>
  <c r="T532" i="16" s="1"/>
  <c r="U532" i="16" s="1"/>
  <c r="A533" i="16"/>
  <c r="T533" i="16" s="1"/>
  <c r="U533" i="16" s="1"/>
  <c r="A534" i="16"/>
  <c r="T534" i="16" s="1"/>
  <c r="U534" i="16" s="1"/>
  <c r="A535" i="16"/>
  <c r="T535" i="16" s="1"/>
  <c r="U535" i="16" s="1"/>
  <c r="A536" i="16"/>
  <c r="R536" i="16" s="1"/>
  <c r="A537" i="16"/>
  <c r="R537" i="16" s="1"/>
  <c r="A538" i="16"/>
  <c r="R538" i="16" s="1"/>
  <c r="A539" i="16"/>
  <c r="A540" i="16"/>
  <c r="T540" i="16" s="1"/>
  <c r="U540" i="16" s="1"/>
  <c r="A541" i="16"/>
  <c r="T541" i="16" s="1"/>
  <c r="U541" i="16" s="1"/>
  <c r="A542" i="16"/>
  <c r="T542" i="16" s="1"/>
  <c r="U542" i="16" s="1"/>
  <c r="A543" i="16"/>
  <c r="T543" i="16" s="1"/>
  <c r="U543" i="16" s="1"/>
  <c r="A544" i="16"/>
  <c r="T544" i="16" s="1"/>
  <c r="U544" i="16" s="1"/>
  <c r="A545" i="16"/>
  <c r="A546" i="16"/>
  <c r="A547" i="16"/>
  <c r="R547" i="16" s="1"/>
  <c r="A548" i="16"/>
  <c r="R548" i="16" s="1"/>
  <c r="A549" i="16"/>
  <c r="T549" i="16" s="1"/>
  <c r="U549" i="16" s="1"/>
  <c r="A550" i="16"/>
  <c r="T550" i="16" s="1"/>
  <c r="U550" i="16" s="1"/>
  <c r="A551" i="16"/>
  <c r="T551" i="16" s="1"/>
  <c r="U551" i="16" s="1"/>
  <c r="A502" i="16"/>
  <c r="A453" i="16"/>
  <c r="R453" i="16" s="1"/>
  <c r="A454" i="16"/>
  <c r="A455" i="16"/>
  <c r="T455" i="16" s="1"/>
  <c r="U455" i="16" s="1"/>
  <c r="A456" i="16"/>
  <c r="A457" i="16"/>
  <c r="A458" i="16"/>
  <c r="A459" i="16"/>
  <c r="A460" i="16"/>
  <c r="A461" i="16"/>
  <c r="A462" i="16"/>
  <c r="A463" i="16"/>
  <c r="T463" i="16" s="1"/>
  <c r="U463" i="16" s="1"/>
  <c r="A464" i="16"/>
  <c r="A465" i="16"/>
  <c r="A466" i="16"/>
  <c r="A467" i="16"/>
  <c r="R467" i="16" s="1"/>
  <c r="A468" i="16"/>
  <c r="R468" i="16" s="1"/>
  <c r="A469" i="16"/>
  <c r="T469" i="16" s="1"/>
  <c r="U469" i="16" s="1"/>
  <c r="A470" i="16"/>
  <c r="T470" i="16" s="1"/>
  <c r="U470" i="16" s="1"/>
  <c r="A471" i="16"/>
  <c r="T471" i="16" s="1"/>
  <c r="U471" i="16" s="1"/>
  <c r="A472" i="16"/>
  <c r="A473" i="16"/>
  <c r="R473" i="16" s="1"/>
  <c r="A474" i="16"/>
  <c r="R474" i="16" s="1"/>
  <c r="A475" i="16"/>
  <c r="R475" i="16" s="1"/>
  <c r="A476" i="16"/>
  <c r="T476" i="16" s="1"/>
  <c r="U476" i="16" s="1"/>
  <c r="A477" i="16"/>
  <c r="R477" i="16" s="1"/>
  <c r="A478" i="16"/>
  <c r="T478" i="16" s="1"/>
  <c r="U478" i="16" s="1"/>
  <c r="A479" i="16"/>
  <c r="T479" i="16" s="1"/>
  <c r="U479" i="16" s="1"/>
  <c r="A480" i="16"/>
  <c r="T480" i="16" s="1"/>
  <c r="U480" i="16" s="1"/>
  <c r="A481" i="16"/>
  <c r="A482" i="16"/>
  <c r="A483" i="16"/>
  <c r="A484" i="16"/>
  <c r="A485" i="16"/>
  <c r="T485" i="16" s="1"/>
  <c r="U485" i="16" s="1"/>
  <c r="A486" i="16"/>
  <c r="T486" i="16" s="1"/>
  <c r="U486" i="16" s="1"/>
  <c r="A487" i="16"/>
  <c r="T487" i="16" s="1"/>
  <c r="U487" i="16" s="1"/>
  <c r="A488" i="16"/>
  <c r="R488" i="16" s="1"/>
  <c r="A489" i="16"/>
  <c r="T489" i="16" s="1"/>
  <c r="U489" i="16" s="1"/>
  <c r="A490" i="16"/>
  <c r="A491" i="16"/>
  <c r="A492" i="16"/>
  <c r="A493" i="16"/>
  <c r="R493" i="16" s="1"/>
  <c r="A494" i="16"/>
  <c r="T494" i="16" s="1"/>
  <c r="U494" i="16" s="1"/>
  <c r="A495" i="16"/>
  <c r="T495" i="16" s="1"/>
  <c r="U495" i="16" s="1"/>
  <c r="A496" i="16"/>
  <c r="T496" i="16" s="1"/>
  <c r="U496" i="16" s="1"/>
  <c r="A497" i="16"/>
  <c r="T497" i="16" s="1"/>
  <c r="U497" i="16" s="1"/>
  <c r="A498" i="16"/>
  <c r="A499" i="16"/>
  <c r="T499" i="16" s="1"/>
  <c r="U499" i="16" s="1"/>
  <c r="A500" i="16"/>
  <c r="A501" i="16"/>
  <c r="A452" i="16"/>
  <c r="A403" i="16"/>
  <c r="R403" i="16" s="1"/>
  <c r="A404" i="16"/>
  <c r="T404" i="16" s="1"/>
  <c r="U404" i="16" s="1"/>
  <c r="A405" i="16"/>
  <c r="T405" i="16" s="1"/>
  <c r="U405" i="16" s="1"/>
  <c r="A406" i="16"/>
  <c r="A407" i="16"/>
  <c r="A408" i="16"/>
  <c r="A409" i="16"/>
  <c r="A410" i="16"/>
  <c r="A411" i="16"/>
  <c r="T411" i="16" s="1"/>
  <c r="U411" i="16" s="1"/>
  <c r="A412" i="16"/>
  <c r="A413" i="16"/>
  <c r="A414" i="16"/>
  <c r="R414" i="16" s="1"/>
  <c r="A415" i="16"/>
  <c r="R415" i="16" s="1"/>
  <c r="A416" i="16"/>
  <c r="R416" i="16" s="1"/>
  <c r="A417" i="16"/>
  <c r="A418" i="16"/>
  <c r="A419" i="16"/>
  <c r="A420" i="16"/>
  <c r="T420" i="16" s="1"/>
  <c r="U420" i="16" s="1"/>
  <c r="A421" i="16"/>
  <c r="T421" i="16" s="1"/>
  <c r="U421" i="16" s="1"/>
  <c r="A422" i="16"/>
  <c r="A423" i="16"/>
  <c r="R423" i="16" s="1"/>
  <c r="A424" i="16"/>
  <c r="R424" i="16" s="1"/>
  <c r="A425" i="16"/>
  <c r="T425" i="16" s="1"/>
  <c r="U425" i="16" s="1"/>
  <c r="A426" i="16"/>
  <c r="R426" i="16" s="1"/>
  <c r="A427" i="16"/>
  <c r="A428" i="16"/>
  <c r="T428" i="16" s="1"/>
  <c r="U428" i="16" s="1"/>
  <c r="A429" i="16"/>
  <c r="T429" i="16" s="1"/>
  <c r="U429" i="16" s="1"/>
  <c r="A430" i="16"/>
  <c r="T430" i="16" s="1"/>
  <c r="U430" i="16" s="1"/>
  <c r="A431" i="16"/>
  <c r="T431" i="16" s="1"/>
  <c r="U431" i="16" s="1"/>
  <c r="A432" i="16"/>
  <c r="A433" i="16"/>
  <c r="A434" i="16"/>
  <c r="A435" i="16"/>
  <c r="A436" i="16"/>
  <c r="R436" i="16" s="1"/>
  <c r="A437" i="16"/>
  <c r="T437" i="16" s="1"/>
  <c r="U437" i="16" s="1"/>
  <c r="A438" i="16"/>
  <c r="T438" i="16" s="1"/>
  <c r="U438" i="16" s="1"/>
  <c r="A439" i="16"/>
  <c r="T439" i="16" s="1"/>
  <c r="U439" i="16" s="1"/>
  <c r="A440" i="16"/>
  <c r="T440" i="16" s="1"/>
  <c r="U440" i="16" s="1"/>
  <c r="A441" i="16"/>
  <c r="T441" i="16" s="1"/>
  <c r="U441" i="16" s="1"/>
  <c r="A442" i="16"/>
  <c r="R442" i="16" s="1"/>
  <c r="A443" i="16"/>
  <c r="R443" i="16" s="1"/>
  <c r="A444" i="16"/>
  <c r="R444" i="16" s="1"/>
  <c r="A445" i="16"/>
  <c r="A446" i="16"/>
  <c r="A447" i="16"/>
  <c r="T447" i="16" s="1"/>
  <c r="U447" i="16" s="1"/>
  <c r="A448" i="16"/>
  <c r="T448" i="16" s="1"/>
  <c r="U448" i="16" s="1"/>
  <c r="A449" i="16"/>
  <c r="T449" i="16" s="1"/>
  <c r="U449" i="16" s="1"/>
  <c r="A450" i="16"/>
  <c r="A451" i="16"/>
  <c r="A402" i="16"/>
  <c r="A353" i="16"/>
  <c r="T353" i="16" s="1"/>
  <c r="U353" i="16" s="1"/>
  <c r="A354" i="16"/>
  <c r="A355" i="16"/>
  <c r="A356" i="16"/>
  <c r="A357" i="16"/>
  <c r="A358" i="16"/>
  <c r="A359" i="16"/>
  <c r="R359" i="16" s="1"/>
  <c r="A360" i="16"/>
  <c r="A361" i="16"/>
  <c r="A362" i="16"/>
  <c r="A363" i="16"/>
  <c r="A364" i="16"/>
  <c r="A365" i="16"/>
  <c r="A366" i="16"/>
  <c r="A367" i="16"/>
  <c r="R367" i="16" s="1"/>
  <c r="A368" i="16"/>
  <c r="R368" i="16" s="1"/>
  <c r="A369" i="16"/>
  <c r="T369" i="16" s="1"/>
  <c r="U369" i="16" s="1"/>
  <c r="A370" i="16"/>
  <c r="A371" i="16"/>
  <c r="T371" i="16" s="1"/>
  <c r="U371" i="16" s="1"/>
  <c r="A372" i="16"/>
  <c r="R372" i="16" s="1"/>
  <c r="A373" i="16"/>
  <c r="R373" i="16" s="1"/>
  <c r="A374" i="16"/>
  <c r="A375" i="16"/>
  <c r="A376" i="16"/>
  <c r="A377" i="16"/>
  <c r="T377" i="16" s="1"/>
  <c r="U377" i="16" s="1"/>
  <c r="A378" i="16"/>
  <c r="A379" i="16"/>
  <c r="T379" i="16" s="1"/>
  <c r="U379" i="16" s="1"/>
  <c r="A380" i="16"/>
  <c r="T380" i="16" s="1"/>
  <c r="U380" i="16" s="1"/>
  <c r="A381" i="16"/>
  <c r="A382" i="16"/>
  <c r="A383" i="16"/>
  <c r="T383" i="16" s="1"/>
  <c r="U383" i="16" s="1"/>
  <c r="A384" i="16"/>
  <c r="T384" i="16" s="1"/>
  <c r="U384" i="16" s="1"/>
  <c r="A385" i="16"/>
  <c r="A386" i="16"/>
  <c r="A387" i="16"/>
  <c r="A388" i="16"/>
  <c r="A389" i="16"/>
  <c r="R389" i="16" s="1"/>
  <c r="A390" i="16"/>
  <c r="A391" i="16"/>
  <c r="R391" i="16" s="1"/>
  <c r="A392" i="16"/>
  <c r="T392" i="16" s="1"/>
  <c r="U392" i="16" s="1"/>
  <c r="A393" i="16"/>
  <c r="T393" i="16" s="1"/>
  <c r="U393" i="16" s="1"/>
  <c r="A394" i="16"/>
  <c r="A395" i="16"/>
  <c r="T395" i="16" s="1"/>
  <c r="U395" i="16" s="1"/>
  <c r="A396" i="16"/>
  <c r="T396" i="16" s="1"/>
  <c r="U396" i="16" s="1"/>
  <c r="A397" i="16"/>
  <c r="A398" i="16"/>
  <c r="A399" i="16"/>
  <c r="A400" i="16"/>
  <c r="A401" i="16"/>
  <c r="A352" i="16"/>
  <c r="A303" i="16"/>
  <c r="A304" i="16"/>
  <c r="A305" i="16"/>
  <c r="A306" i="16"/>
  <c r="A307" i="16"/>
  <c r="T307" i="16" s="1"/>
  <c r="U307" i="16" s="1"/>
  <c r="A308" i="16"/>
  <c r="T308" i="16" s="1"/>
  <c r="U308" i="16" s="1"/>
  <c r="A309" i="16"/>
  <c r="T309" i="16" s="1"/>
  <c r="U309" i="16" s="1"/>
  <c r="A310" i="16"/>
  <c r="R310" i="16" s="1"/>
  <c r="A311" i="16"/>
  <c r="R311" i="16" s="1"/>
  <c r="A312" i="16"/>
  <c r="A313" i="16"/>
  <c r="A314" i="16"/>
  <c r="A315" i="16"/>
  <c r="A316" i="16"/>
  <c r="A317" i="16"/>
  <c r="A318" i="16"/>
  <c r="A319" i="16"/>
  <c r="T319" i="16" s="1"/>
  <c r="U319" i="16" s="1"/>
  <c r="A320" i="16"/>
  <c r="R320" i="16" s="1"/>
  <c r="A321" i="16"/>
  <c r="T321" i="16" s="1"/>
  <c r="U321" i="16" s="1"/>
  <c r="A322" i="16"/>
  <c r="R322" i="16" s="1"/>
  <c r="A323" i="16"/>
  <c r="T323" i="16" s="1"/>
  <c r="U323" i="16" s="1"/>
  <c r="A324" i="16"/>
  <c r="A325" i="16"/>
  <c r="A326" i="16"/>
  <c r="A327" i="16"/>
  <c r="R327" i="16" s="1"/>
  <c r="A328" i="16"/>
  <c r="R328" i="16" s="1"/>
  <c r="A329" i="16"/>
  <c r="A330" i="16"/>
  <c r="A331" i="16"/>
  <c r="T331" i="16" s="1"/>
  <c r="U331" i="16" s="1"/>
  <c r="A332" i="16"/>
  <c r="T332" i="16" s="1"/>
  <c r="U332" i="16" s="1"/>
  <c r="A333" i="16"/>
  <c r="T333" i="16" s="1"/>
  <c r="U333" i="16" s="1"/>
  <c r="A334" i="16"/>
  <c r="T334" i="16" s="1"/>
  <c r="U334" i="16" s="1"/>
  <c r="A335" i="16"/>
  <c r="A336" i="16"/>
  <c r="A337" i="16"/>
  <c r="A338" i="16"/>
  <c r="R338" i="16" s="1"/>
  <c r="A339" i="16"/>
  <c r="A340" i="16"/>
  <c r="R340" i="16" s="1"/>
  <c r="A341" i="16"/>
  <c r="R341" i="16" s="1"/>
  <c r="A342" i="16"/>
  <c r="T342" i="16" s="1"/>
  <c r="U342" i="16" s="1"/>
  <c r="A343" i="16"/>
  <c r="R343" i="16" s="1"/>
  <c r="A344" i="16"/>
  <c r="A345" i="16"/>
  <c r="A346" i="16"/>
  <c r="A347" i="16"/>
  <c r="T347" i="16" s="1"/>
  <c r="U347" i="16" s="1"/>
  <c r="A348" i="16"/>
  <c r="T348" i="16" s="1"/>
  <c r="U348" i="16" s="1"/>
  <c r="A349" i="16"/>
  <c r="A350" i="16"/>
  <c r="A351" i="16"/>
  <c r="A302" i="16"/>
  <c r="A253" i="16"/>
  <c r="A254" i="16"/>
  <c r="A255" i="16"/>
  <c r="T255" i="16" s="1"/>
  <c r="U255" i="16" s="1"/>
  <c r="A256" i="16"/>
  <c r="A257" i="16"/>
  <c r="R257" i="16" s="1"/>
  <c r="A258" i="16"/>
  <c r="A259" i="16"/>
  <c r="A260" i="16"/>
  <c r="A261" i="16"/>
  <c r="A262" i="16"/>
  <c r="A263" i="16"/>
  <c r="A264" i="16"/>
  <c r="A265" i="16"/>
  <c r="A266" i="16"/>
  <c r="A267" i="16"/>
  <c r="A268" i="16"/>
  <c r="A269" i="16"/>
  <c r="T269" i="16" s="1"/>
  <c r="U269" i="16" s="1"/>
  <c r="A270" i="16"/>
  <c r="T270" i="16" s="1"/>
  <c r="U270" i="16" s="1"/>
  <c r="A271" i="16"/>
  <c r="A272" i="16"/>
  <c r="A273" i="16"/>
  <c r="T273" i="16" s="1"/>
  <c r="U273" i="16" s="1"/>
  <c r="A274" i="16"/>
  <c r="R274" i="16" s="1"/>
  <c r="A275" i="16"/>
  <c r="T275" i="16" s="1"/>
  <c r="U275" i="16" s="1"/>
  <c r="A276" i="16"/>
  <c r="R276" i="16" s="1"/>
  <c r="A277" i="16"/>
  <c r="R277" i="16" s="1"/>
  <c r="A278" i="16"/>
  <c r="A279" i="16"/>
  <c r="A280" i="16"/>
  <c r="A281" i="16"/>
  <c r="A282" i="16"/>
  <c r="A283" i="16"/>
  <c r="T283" i="16" s="1"/>
  <c r="U283" i="16" s="1"/>
  <c r="A284" i="16"/>
  <c r="T284" i="16" s="1"/>
  <c r="U284" i="16" s="1"/>
  <c r="A285" i="16"/>
  <c r="T285" i="16" s="1"/>
  <c r="U285" i="16" s="1"/>
  <c r="A286" i="16"/>
  <c r="T286" i="16" s="1"/>
  <c r="U286" i="16" s="1"/>
  <c r="A287" i="16"/>
  <c r="A288" i="16"/>
  <c r="R288" i="16" s="1"/>
  <c r="A289" i="16"/>
  <c r="R289" i="16" s="1"/>
  <c r="A290" i="16"/>
  <c r="R290" i="16" s="1"/>
  <c r="A291" i="16"/>
  <c r="A292" i="16"/>
  <c r="A293" i="16"/>
  <c r="A294" i="16"/>
  <c r="T294" i="16" s="1"/>
  <c r="U294" i="16" s="1"/>
  <c r="A295" i="16"/>
  <c r="T295" i="16" s="1"/>
  <c r="U295" i="16" s="1"/>
  <c r="A296" i="16"/>
  <c r="R296" i="16" s="1"/>
  <c r="A297" i="16"/>
  <c r="T297" i="16" s="1"/>
  <c r="U297" i="16" s="1"/>
  <c r="A298" i="16"/>
  <c r="A299" i="16"/>
  <c r="A300" i="16"/>
  <c r="A301" i="16"/>
  <c r="A252" i="16"/>
  <c r="A202" i="16"/>
  <c r="A203" i="16"/>
  <c r="A204" i="16"/>
  <c r="A205" i="16"/>
  <c r="T205" i="16" s="1"/>
  <c r="U205" i="16" s="1"/>
  <c r="A206" i="16"/>
  <c r="A207" i="16"/>
  <c r="A208" i="16"/>
  <c r="A209" i="16"/>
  <c r="A210" i="16"/>
  <c r="A211" i="16"/>
  <c r="R211" i="16" s="1"/>
  <c r="A212" i="16"/>
  <c r="R212" i="16" s="1"/>
  <c r="A213" i="16"/>
  <c r="R213" i="16" s="1"/>
  <c r="A214" i="16"/>
  <c r="A215" i="16"/>
  <c r="A216" i="16"/>
  <c r="A217" i="16"/>
  <c r="A218" i="16"/>
  <c r="A219" i="16"/>
  <c r="R219" i="16" s="1"/>
  <c r="A220" i="16"/>
  <c r="A221" i="16"/>
  <c r="T221" i="16" s="1"/>
  <c r="U221" i="16" s="1"/>
  <c r="A222" i="16"/>
  <c r="T222" i="16" s="1"/>
  <c r="U222" i="16" s="1"/>
  <c r="A223" i="16"/>
  <c r="R223" i="16" s="1"/>
  <c r="A224" i="16"/>
  <c r="T224" i="16" s="1"/>
  <c r="U224" i="16" s="1"/>
  <c r="A225" i="16"/>
  <c r="A226" i="16"/>
  <c r="A227" i="16"/>
  <c r="A228" i="16"/>
  <c r="A229" i="16"/>
  <c r="A230" i="16"/>
  <c r="A231" i="16"/>
  <c r="A232" i="16"/>
  <c r="T232" i="16" s="1"/>
  <c r="U232" i="16" s="1"/>
  <c r="A233" i="16"/>
  <c r="T233" i="16" s="1"/>
  <c r="U233" i="16" s="1"/>
  <c r="A234" i="16"/>
  <c r="R234" i="16" s="1"/>
  <c r="A235" i="16"/>
  <c r="R235" i="16" s="1"/>
  <c r="A236" i="16"/>
  <c r="A237" i="16"/>
  <c r="T237" i="16" s="1"/>
  <c r="U237" i="16" s="1"/>
  <c r="A238" i="16"/>
  <c r="T238" i="16" s="1"/>
  <c r="U238" i="16" s="1"/>
  <c r="A239" i="16"/>
  <c r="A240" i="16"/>
  <c r="A241" i="16"/>
  <c r="A242" i="16"/>
  <c r="R242" i="16" s="1"/>
  <c r="A243" i="16"/>
  <c r="R243" i="16" s="1"/>
  <c r="A244" i="16"/>
  <c r="A245" i="16"/>
  <c r="A246" i="16"/>
  <c r="T246" i="16" s="1"/>
  <c r="U246" i="16" s="1"/>
  <c r="A247" i="16"/>
  <c r="T247" i="16" s="1"/>
  <c r="U247" i="16" s="1"/>
  <c r="A248" i="16"/>
  <c r="T248" i="16" s="1"/>
  <c r="U248" i="16" s="1"/>
  <c r="A249" i="16"/>
  <c r="T249" i="16" s="1"/>
  <c r="U249" i="16" s="1"/>
  <c r="A250" i="16"/>
  <c r="A251" i="16"/>
  <c r="A153" i="16"/>
  <c r="A154" i="16"/>
  <c r="A155" i="16"/>
  <c r="A156" i="16"/>
  <c r="A157" i="16"/>
  <c r="A158" i="16"/>
  <c r="A159" i="16"/>
  <c r="T159" i="16" s="1"/>
  <c r="U159" i="16" s="1"/>
  <c r="A160" i="16"/>
  <c r="T160" i="16" s="1"/>
  <c r="U160" i="16" s="1"/>
  <c r="A161" i="16"/>
  <c r="T161" i="16" s="1"/>
  <c r="U161" i="16" s="1"/>
  <c r="A162" i="16"/>
  <c r="T162" i="16" s="1"/>
  <c r="U162" i="16" s="1"/>
  <c r="A163" i="16"/>
  <c r="A164" i="16"/>
  <c r="A165" i="16"/>
  <c r="A166" i="16"/>
  <c r="A167" i="16"/>
  <c r="A168" i="16"/>
  <c r="A169" i="16"/>
  <c r="A170" i="16"/>
  <c r="A171" i="16"/>
  <c r="A172" i="16"/>
  <c r="A173" i="16"/>
  <c r="T173" i="16" s="1"/>
  <c r="U173" i="16" s="1"/>
  <c r="A174" i="16"/>
  <c r="T174" i="16" s="1"/>
  <c r="U174" i="16" s="1"/>
  <c r="A175" i="16"/>
  <c r="T175" i="16" s="1"/>
  <c r="U175" i="16" s="1"/>
  <c r="A176" i="16"/>
  <c r="T176" i="16" s="1"/>
  <c r="U176" i="16" s="1"/>
  <c r="A177" i="16"/>
  <c r="A178" i="16"/>
  <c r="A179" i="16"/>
  <c r="A180" i="16"/>
  <c r="R180" i="16" s="1"/>
  <c r="A181" i="16"/>
  <c r="R181" i="16" s="1"/>
  <c r="A182" i="16"/>
  <c r="A183" i="16"/>
  <c r="R183" i="16" s="1"/>
  <c r="A184" i="16"/>
  <c r="T184" i="16" s="1"/>
  <c r="U184" i="16" s="1"/>
  <c r="A185" i="16"/>
  <c r="T185" i="16" s="1"/>
  <c r="U185" i="16" s="1"/>
  <c r="A186" i="16"/>
  <c r="A187" i="16"/>
  <c r="T187" i="16" s="1"/>
  <c r="U187" i="16" s="1"/>
  <c r="A188" i="16"/>
  <c r="T188" i="16" s="1"/>
  <c r="U188" i="16" s="1"/>
  <c r="A189" i="16"/>
  <c r="A190" i="16"/>
  <c r="A191" i="16"/>
  <c r="A192" i="16"/>
  <c r="A193" i="16"/>
  <c r="A194" i="16"/>
  <c r="A195" i="16"/>
  <c r="A196" i="16"/>
  <c r="T196" i="16" s="1"/>
  <c r="U196" i="16" s="1"/>
  <c r="A197" i="16"/>
  <c r="R197" i="16" s="1"/>
  <c r="A198" i="16"/>
  <c r="A199" i="16"/>
  <c r="R199" i="16" s="1"/>
  <c r="A200" i="16"/>
  <c r="T200" i="16" s="1"/>
  <c r="U200" i="16" s="1"/>
  <c r="A201" i="16"/>
  <c r="T201" i="16" s="1"/>
  <c r="U201" i="16" s="1"/>
  <c r="A152" i="16"/>
  <c r="A103" i="16"/>
  <c r="A104" i="16"/>
  <c r="A105" i="16"/>
  <c r="A106" i="16"/>
  <c r="A107" i="16"/>
  <c r="T107" i="16" s="1"/>
  <c r="U107" i="16" s="1"/>
  <c r="A108" i="16"/>
  <c r="A109" i="16"/>
  <c r="R109" i="16" s="1"/>
  <c r="A110" i="16"/>
  <c r="A111" i="16"/>
  <c r="R111" i="16" s="1"/>
  <c r="A112" i="16"/>
  <c r="A113" i="16"/>
  <c r="A114" i="16"/>
  <c r="A115" i="16"/>
  <c r="A116" i="16"/>
  <c r="A117" i="16"/>
  <c r="A118" i="16"/>
  <c r="A119" i="16"/>
  <c r="R119" i="16" s="1"/>
  <c r="A120" i="16"/>
  <c r="T120" i="16" s="1"/>
  <c r="U120" i="16" s="1"/>
  <c r="A121" i="16"/>
  <c r="T121" i="16" s="1"/>
  <c r="U121" i="16" s="1"/>
  <c r="A122" i="16"/>
  <c r="R122" i="16" s="1"/>
  <c r="A123" i="16"/>
  <c r="R123" i="16" s="1"/>
  <c r="A124" i="16"/>
  <c r="R124" i="16" s="1"/>
  <c r="A125" i="16"/>
  <c r="T125" i="16" s="1"/>
  <c r="U125" i="16" s="1"/>
  <c r="A126" i="16"/>
  <c r="T126" i="16" s="1"/>
  <c r="U126" i="16" s="1"/>
  <c r="A127" i="16"/>
  <c r="A128" i="16"/>
  <c r="A129" i="16"/>
  <c r="A130" i="16"/>
  <c r="A131" i="16"/>
  <c r="A132" i="16"/>
  <c r="A133" i="16"/>
  <c r="A134" i="16"/>
  <c r="A135" i="16"/>
  <c r="T135" i="16" s="1"/>
  <c r="U135" i="16" s="1"/>
  <c r="A136" i="16"/>
  <c r="R136" i="16" s="1"/>
  <c r="A137" i="16"/>
  <c r="R137" i="16" s="1"/>
  <c r="A138" i="16"/>
  <c r="T138" i="16" s="1"/>
  <c r="U138" i="16" s="1"/>
  <c r="A139" i="16"/>
  <c r="T139" i="16" s="1"/>
  <c r="U139" i="16" s="1"/>
  <c r="A140" i="16"/>
  <c r="A141" i="16"/>
  <c r="A142" i="16"/>
  <c r="A143" i="16"/>
  <c r="A144" i="16"/>
  <c r="R144" i="16" s="1"/>
  <c r="A145" i="16"/>
  <c r="R145" i="16" s="1"/>
  <c r="A146" i="16"/>
  <c r="A147" i="16"/>
  <c r="A148" i="16"/>
  <c r="T148" i="16" s="1"/>
  <c r="U148" i="16" s="1"/>
  <c r="A149" i="16"/>
  <c r="T149" i="16" s="1"/>
  <c r="U149" i="16" s="1"/>
  <c r="A150" i="16"/>
  <c r="T150" i="16" s="1"/>
  <c r="U150" i="16" s="1"/>
  <c r="A151" i="16"/>
  <c r="T151" i="16" s="1"/>
  <c r="U151" i="16" s="1"/>
  <c r="A102" i="16"/>
  <c r="A53" i="16"/>
  <c r="A54" i="16"/>
  <c r="A55" i="16"/>
  <c r="A56" i="16"/>
  <c r="R56" i="16" s="1"/>
  <c r="A57" i="16"/>
  <c r="A58" i="16"/>
  <c r="A59" i="16"/>
  <c r="A60" i="16"/>
  <c r="T60" i="16" s="1"/>
  <c r="U60" i="16" s="1"/>
  <c r="A61" i="16"/>
  <c r="A62" i="16"/>
  <c r="A63" i="16"/>
  <c r="T63" i="16" s="1"/>
  <c r="U63" i="16" s="1"/>
  <c r="A64" i="16"/>
  <c r="T64" i="16" s="1"/>
  <c r="U64" i="16" s="1"/>
  <c r="A65" i="16"/>
  <c r="R65" i="16" s="1"/>
  <c r="A66" i="16"/>
  <c r="A67" i="16"/>
  <c r="A68" i="16"/>
  <c r="A69" i="16"/>
  <c r="T69" i="16" s="1"/>
  <c r="U69" i="16" s="1"/>
  <c r="A70" i="16"/>
  <c r="A71" i="16"/>
  <c r="A72" i="16"/>
  <c r="A73" i="16"/>
  <c r="A74" i="16"/>
  <c r="A75" i="16"/>
  <c r="A76" i="16"/>
  <c r="A77" i="16"/>
  <c r="R77" i="16" s="1"/>
  <c r="A78" i="16"/>
  <c r="T78" i="16" s="1"/>
  <c r="U78" i="16" s="1"/>
  <c r="A79" i="16"/>
  <c r="T79" i="16" s="1"/>
  <c r="U79" i="16" s="1"/>
  <c r="A80" i="16"/>
  <c r="A81" i="16"/>
  <c r="A82" i="16"/>
  <c r="R82" i="16" s="1"/>
  <c r="A83" i="16"/>
  <c r="T83" i="16" s="1"/>
  <c r="U83" i="16" s="1"/>
  <c r="A84" i="16"/>
  <c r="A85" i="16"/>
  <c r="T85" i="16" s="1"/>
  <c r="U85" i="16" s="1"/>
  <c r="A86" i="16"/>
  <c r="A87" i="16"/>
  <c r="R87" i="16" s="1"/>
  <c r="A88" i="16"/>
  <c r="A89" i="16"/>
  <c r="A90" i="16"/>
  <c r="A91" i="16"/>
  <c r="A92" i="16"/>
  <c r="A93" i="16"/>
  <c r="A94" i="16"/>
  <c r="T94" i="16" s="1"/>
  <c r="U94" i="16" s="1"/>
  <c r="A95" i="16"/>
  <c r="T95" i="16" s="1"/>
  <c r="U95" i="16" s="1"/>
  <c r="A96" i="16"/>
  <c r="T96" i="16" s="1"/>
  <c r="U96" i="16" s="1"/>
  <c r="A97" i="16"/>
  <c r="T97" i="16" s="1"/>
  <c r="U97" i="16" s="1"/>
  <c r="A98" i="16"/>
  <c r="R98" i="16" s="1"/>
  <c r="A99" i="16"/>
  <c r="R99" i="16" s="1"/>
  <c r="A100" i="16"/>
  <c r="R100" i="16" s="1"/>
  <c r="A101" i="16"/>
  <c r="A52" i="16"/>
  <c r="A2" i="16"/>
  <c r="A3" i="16"/>
  <c r="A4" i="16"/>
  <c r="A5" i="16"/>
  <c r="A6" i="16"/>
  <c r="A7" i="16"/>
  <c r="A8" i="16"/>
  <c r="A9" i="16"/>
  <c r="A10" i="16"/>
  <c r="R10" i="16" s="1"/>
  <c r="A11" i="16"/>
  <c r="A12" i="16"/>
  <c r="A13" i="16"/>
  <c r="A14" i="16"/>
  <c r="A15" i="16"/>
  <c r="A16" i="16"/>
  <c r="A17" i="16"/>
  <c r="A18" i="16"/>
  <c r="A19" i="16"/>
  <c r="A20" i="16"/>
  <c r="A21" i="16"/>
  <c r="A22" i="16"/>
  <c r="R22" i="16" s="1"/>
  <c r="A23" i="16"/>
  <c r="T23" i="16" s="1"/>
  <c r="U23" i="16" s="1"/>
  <c r="A24" i="16"/>
  <c r="T24" i="16" s="1"/>
  <c r="U24" i="16" s="1"/>
  <c r="A25" i="16"/>
  <c r="T25" i="16" s="1"/>
  <c r="U25" i="16" s="1"/>
  <c r="A26" i="16"/>
  <c r="T26" i="16" s="1"/>
  <c r="U26" i="16" s="1"/>
  <c r="A27" i="16"/>
  <c r="A28" i="16"/>
  <c r="A29" i="16"/>
  <c r="A30" i="16"/>
  <c r="A31" i="16"/>
  <c r="A32" i="16"/>
  <c r="A33" i="16"/>
  <c r="A34" i="16"/>
  <c r="A35" i="16"/>
  <c r="T35" i="16" s="1"/>
  <c r="U35" i="16" s="1"/>
  <c r="A36" i="16"/>
  <c r="A37" i="16"/>
  <c r="A38" i="16"/>
  <c r="T38" i="16" s="1"/>
  <c r="U38" i="16" s="1"/>
  <c r="A39" i="16"/>
  <c r="A40" i="16"/>
  <c r="R40" i="16" s="1"/>
  <c r="A41" i="16"/>
  <c r="R41" i="16" s="1"/>
  <c r="A42" i="16"/>
  <c r="T42" i="16" s="1"/>
  <c r="U42" i="16" s="1"/>
  <c r="A43" i="16"/>
  <c r="A44" i="16"/>
  <c r="A45" i="16"/>
  <c r="R45" i="16" s="1"/>
  <c r="A46" i="16"/>
  <c r="A47" i="16"/>
  <c r="A48" i="16"/>
  <c r="A49" i="16"/>
  <c r="R49" i="16" s="1"/>
  <c r="A50" i="16"/>
  <c r="A51" i="16"/>
  <c r="T51" i="16" s="1"/>
  <c r="U51" i="16" s="1"/>
  <c r="A3" i="15"/>
  <c r="A4" i="15"/>
  <c r="A5" i="15"/>
  <c r="A6" i="15"/>
  <c r="A7" i="15"/>
  <c r="A8" i="15"/>
  <c r="A9" i="15"/>
  <c r="A10" i="15"/>
  <c r="A11" i="15"/>
  <c r="A12" i="15"/>
  <c r="A13" i="15"/>
  <c r="A14" i="15"/>
  <c r="A15" i="15"/>
  <c r="A16" i="15"/>
  <c r="A17" i="15"/>
  <c r="A18" i="15"/>
  <c r="A19" i="15"/>
  <c r="A20" i="15"/>
  <c r="A21" i="15"/>
  <c r="A22" i="15"/>
  <c r="A23" i="15"/>
  <c r="A24" i="15"/>
  <c r="A25" i="15"/>
  <c r="A26" i="15"/>
  <c r="A27" i="15"/>
  <c r="A28" i="15"/>
  <c r="A29" i="15"/>
  <c r="A30" i="15"/>
  <c r="A31" i="15"/>
  <c r="A32" i="15"/>
  <c r="A33" i="15"/>
  <c r="A34" i="15"/>
  <c r="A35" i="15"/>
  <c r="A36" i="15"/>
  <c r="A37" i="15"/>
  <c r="A38" i="15"/>
  <c r="A39" i="15"/>
  <c r="A40" i="15"/>
  <c r="A41" i="15"/>
  <c r="A42" i="15"/>
  <c r="A43" i="15"/>
  <c r="A44" i="15"/>
  <c r="A45" i="15"/>
  <c r="A46" i="15"/>
  <c r="A47" i="15"/>
  <c r="A48" i="15"/>
  <c r="A49" i="15"/>
  <c r="A50" i="15"/>
  <c r="A51" i="15"/>
  <c r="A52" i="15"/>
  <c r="A53" i="15"/>
  <c r="A54" i="15"/>
  <c r="A55" i="15"/>
  <c r="A56" i="15"/>
  <c r="A57" i="15"/>
  <c r="A58" i="15"/>
  <c r="A59" i="15"/>
  <c r="A60" i="15"/>
  <c r="A61" i="15"/>
  <c r="A62" i="15"/>
  <c r="A63" i="15"/>
  <c r="A64" i="15"/>
  <c r="A65" i="15"/>
  <c r="A66" i="15"/>
  <c r="A67" i="15"/>
  <c r="A68" i="15"/>
  <c r="A69" i="15"/>
  <c r="A70" i="15"/>
  <c r="A71" i="15"/>
  <c r="A72" i="15"/>
  <c r="A73" i="15"/>
  <c r="A74" i="15"/>
  <c r="A75" i="15"/>
  <c r="A76" i="15"/>
  <c r="A77" i="15"/>
  <c r="A78" i="15"/>
  <c r="A79" i="15"/>
  <c r="A80" i="15"/>
  <c r="A81" i="15"/>
  <c r="A82" i="15"/>
  <c r="A83" i="15"/>
  <c r="A84" i="15"/>
  <c r="A85" i="15"/>
  <c r="A86" i="15"/>
  <c r="A87" i="15"/>
  <c r="A88" i="15"/>
  <c r="A89" i="15"/>
  <c r="A90" i="15"/>
  <c r="A91" i="15"/>
  <c r="A92" i="15"/>
  <c r="A93" i="15"/>
  <c r="A94" i="15"/>
  <c r="A95" i="15"/>
  <c r="A96" i="15"/>
  <c r="A97" i="15"/>
  <c r="A98" i="15"/>
  <c r="A99" i="15"/>
  <c r="A100" i="15"/>
  <c r="A101" i="15"/>
  <c r="A102" i="15"/>
  <c r="A103" i="15"/>
  <c r="A104" i="15"/>
  <c r="A105" i="15"/>
  <c r="A106" i="15"/>
  <c r="A107" i="15"/>
  <c r="A108" i="15"/>
  <c r="A109" i="15"/>
  <c r="A110" i="15"/>
  <c r="A111" i="15"/>
  <c r="A112" i="15"/>
  <c r="A113" i="15"/>
  <c r="A114" i="15"/>
  <c r="A115" i="15"/>
  <c r="A116" i="15"/>
  <c r="A117" i="15"/>
  <c r="A118" i="15"/>
  <c r="A119" i="15"/>
  <c r="A120" i="15"/>
  <c r="A121" i="15"/>
  <c r="A122" i="15"/>
  <c r="A123" i="15"/>
  <c r="A124" i="15"/>
  <c r="A125" i="15"/>
  <c r="A126" i="15"/>
  <c r="A127" i="15"/>
  <c r="A128" i="15"/>
  <c r="A129" i="15"/>
  <c r="A130" i="15"/>
  <c r="A131" i="15"/>
  <c r="A132" i="15"/>
  <c r="A133" i="15"/>
  <c r="A134" i="15"/>
  <c r="A135" i="15"/>
  <c r="A136" i="15"/>
  <c r="A137" i="15"/>
  <c r="A138" i="15"/>
  <c r="A139" i="15"/>
  <c r="A140" i="15"/>
  <c r="A141" i="15"/>
  <c r="A142" i="15"/>
  <c r="A143" i="15"/>
  <c r="A144" i="15"/>
  <c r="A145" i="15"/>
  <c r="A146" i="15"/>
  <c r="A147" i="15"/>
  <c r="A148" i="15"/>
  <c r="A149" i="15"/>
  <c r="A150" i="15"/>
  <c r="A151" i="15"/>
  <c r="A152" i="15"/>
  <c r="A153" i="15"/>
  <c r="A154" i="15"/>
  <c r="A155" i="15"/>
  <c r="A156" i="15"/>
  <c r="A157" i="15"/>
  <c r="A158" i="15"/>
  <c r="A159" i="15"/>
  <c r="A160" i="15"/>
  <c r="A161" i="15"/>
  <c r="A162" i="15"/>
  <c r="A163" i="15"/>
  <c r="A164" i="15"/>
  <c r="A165" i="15"/>
  <c r="A166" i="15"/>
  <c r="A167" i="15"/>
  <c r="A168" i="15"/>
  <c r="A169" i="15"/>
  <c r="A170" i="15"/>
  <c r="A171" i="15"/>
  <c r="A172" i="15"/>
  <c r="A173" i="15"/>
  <c r="A174" i="15"/>
  <c r="A175" i="15"/>
  <c r="A176" i="15"/>
  <c r="A177" i="15"/>
  <c r="A178" i="15"/>
  <c r="A179" i="15"/>
  <c r="A180" i="15"/>
  <c r="A181" i="15"/>
  <c r="A182" i="15"/>
  <c r="A183" i="15"/>
  <c r="A184" i="15"/>
  <c r="A185" i="15"/>
  <c r="A186" i="15"/>
  <c r="A187" i="15"/>
  <c r="A188" i="15"/>
  <c r="A189" i="15"/>
  <c r="A190" i="15"/>
  <c r="A191" i="15"/>
  <c r="A192" i="15"/>
  <c r="A193" i="15"/>
  <c r="A194" i="15"/>
  <c r="A195" i="15"/>
  <c r="A196" i="15"/>
  <c r="A197" i="15"/>
  <c r="A198" i="15"/>
  <c r="A199" i="15"/>
  <c r="A200" i="15"/>
  <c r="A201" i="15"/>
  <c r="A202" i="15"/>
  <c r="A203" i="15"/>
  <c r="A204" i="15"/>
  <c r="A205" i="15"/>
  <c r="A206" i="15"/>
  <c r="A207" i="15"/>
  <c r="A208" i="15"/>
  <c r="A209" i="15"/>
  <c r="A210" i="15"/>
  <c r="A211" i="15"/>
  <c r="A212" i="15"/>
  <c r="A213" i="15"/>
  <c r="A214" i="15"/>
  <c r="A215" i="15"/>
  <c r="A216" i="15"/>
  <c r="A217" i="15"/>
  <c r="A218" i="15"/>
  <c r="A219" i="15"/>
  <c r="A220" i="15"/>
  <c r="A221" i="15"/>
  <c r="A222" i="15"/>
  <c r="A223" i="15"/>
  <c r="A224" i="15"/>
  <c r="A225" i="15"/>
  <c r="A226" i="15"/>
  <c r="A227" i="15"/>
  <c r="A228" i="15"/>
  <c r="A229" i="15"/>
  <c r="A230" i="15"/>
  <c r="A231" i="15"/>
  <c r="A232" i="15"/>
  <c r="A233" i="15"/>
  <c r="A234" i="15"/>
  <c r="A235" i="15"/>
  <c r="A236" i="15"/>
  <c r="A237" i="15"/>
  <c r="A238" i="15"/>
  <c r="A239" i="15"/>
  <c r="A240" i="15"/>
  <c r="A241" i="15"/>
  <c r="A242" i="15"/>
  <c r="A243" i="15"/>
  <c r="A244" i="15"/>
  <c r="A245" i="15"/>
  <c r="A246" i="15"/>
  <c r="A247" i="15"/>
  <c r="A248" i="15"/>
  <c r="A249" i="15"/>
  <c r="A250" i="15"/>
  <c r="A251" i="15"/>
  <c r="A252" i="15"/>
  <c r="A253" i="15"/>
  <c r="A254" i="15"/>
  <c r="A255" i="15"/>
  <c r="A256" i="15"/>
  <c r="A257" i="15"/>
  <c r="A258" i="15"/>
  <c r="A259" i="15"/>
  <c r="A260" i="15"/>
  <c r="A261" i="15"/>
  <c r="A262" i="15"/>
  <c r="A263" i="15"/>
  <c r="A264" i="15"/>
  <c r="A265" i="15"/>
  <c r="A266" i="15"/>
  <c r="A267" i="15"/>
  <c r="A268" i="15"/>
  <c r="A269" i="15"/>
  <c r="A270" i="15"/>
  <c r="A271" i="15"/>
  <c r="A272" i="15"/>
  <c r="A273" i="15"/>
  <c r="A274" i="15"/>
  <c r="A275" i="15"/>
  <c r="A276" i="15"/>
  <c r="A277" i="15"/>
  <c r="A278" i="15"/>
  <c r="A279" i="15"/>
  <c r="A280" i="15"/>
  <c r="A281" i="15"/>
  <c r="A282" i="15"/>
  <c r="A283" i="15"/>
  <c r="A284" i="15"/>
  <c r="A285" i="15"/>
  <c r="A286" i="15"/>
  <c r="A287" i="15"/>
  <c r="A288" i="15"/>
  <c r="A289" i="15"/>
  <c r="A290" i="15"/>
  <c r="A291" i="15"/>
  <c r="A292" i="15"/>
  <c r="A293" i="15"/>
  <c r="A294" i="15"/>
  <c r="A295" i="15"/>
  <c r="A296" i="15"/>
  <c r="A297" i="15"/>
  <c r="A298" i="15"/>
  <c r="A299" i="15"/>
  <c r="A300" i="15"/>
  <c r="A301" i="15"/>
  <c r="A302" i="15"/>
  <c r="A303" i="15"/>
  <c r="A304" i="15"/>
  <c r="A305" i="15"/>
  <c r="A306" i="15"/>
  <c r="A307" i="15"/>
  <c r="A308" i="15"/>
  <c r="A309" i="15"/>
  <c r="A310" i="15"/>
  <c r="A311" i="15"/>
  <c r="A312" i="15"/>
  <c r="A313" i="15"/>
  <c r="A314" i="15"/>
  <c r="A315" i="15"/>
  <c r="A316" i="15"/>
  <c r="A317" i="15"/>
  <c r="A318" i="15"/>
  <c r="A319" i="15"/>
  <c r="A320" i="15"/>
  <c r="A321" i="15"/>
  <c r="A322" i="15"/>
  <c r="A323" i="15"/>
  <c r="A324" i="15"/>
  <c r="A325" i="15"/>
  <c r="A326" i="15"/>
  <c r="A327" i="15"/>
  <c r="A328" i="15"/>
  <c r="A329" i="15"/>
  <c r="A330" i="15"/>
  <c r="A331" i="15"/>
  <c r="A332" i="15"/>
  <c r="A333" i="15"/>
  <c r="A334" i="15"/>
  <c r="A335" i="15"/>
  <c r="A336" i="15"/>
  <c r="A337" i="15"/>
  <c r="A338" i="15"/>
  <c r="A339" i="15"/>
  <c r="A340" i="15"/>
  <c r="A341" i="15"/>
  <c r="A342" i="15"/>
  <c r="A343" i="15"/>
  <c r="A344" i="15"/>
  <c r="A345" i="15"/>
  <c r="A346" i="15"/>
  <c r="A347" i="15"/>
  <c r="A348" i="15"/>
  <c r="A349" i="15"/>
  <c r="A350" i="15"/>
  <c r="A351" i="15"/>
  <c r="A352" i="15"/>
  <c r="A353" i="15"/>
  <c r="A354" i="15"/>
  <c r="A355" i="15"/>
  <c r="A356" i="15"/>
  <c r="A357" i="15"/>
  <c r="A358" i="15"/>
  <c r="A359" i="15"/>
  <c r="A360" i="15"/>
  <c r="A361" i="15"/>
  <c r="A362" i="15"/>
  <c r="A363" i="15"/>
  <c r="A364" i="15"/>
  <c r="A365" i="15"/>
  <c r="A366" i="15"/>
  <c r="A367" i="15"/>
  <c r="A368" i="15"/>
  <c r="A369" i="15"/>
  <c r="A370" i="15"/>
  <c r="A371" i="15"/>
  <c r="A372" i="15"/>
  <c r="A373" i="15"/>
  <c r="A374" i="15"/>
  <c r="A375" i="15"/>
  <c r="A376" i="15"/>
  <c r="A377" i="15"/>
  <c r="A378" i="15"/>
  <c r="A379" i="15"/>
  <c r="A380" i="15"/>
  <c r="A381" i="15"/>
  <c r="A382" i="15"/>
  <c r="A383" i="15"/>
  <c r="A384" i="15"/>
  <c r="A385" i="15"/>
  <c r="A386" i="15"/>
  <c r="A387" i="15"/>
  <c r="A388" i="15"/>
  <c r="A389" i="15"/>
  <c r="A390" i="15"/>
  <c r="A391" i="15"/>
  <c r="A392" i="15"/>
  <c r="A393" i="15"/>
  <c r="A394" i="15"/>
  <c r="A395" i="15"/>
  <c r="A396" i="15"/>
  <c r="A397" i="15"/>
  <c r="A398" i="15"/>
  <c r="A399" i="15"/>
  <c r="A400" i="15"/>
  <c r="A401" i="15"/>
  <c r="A402" i="15"/>
  <c r="A403" i="15"/>
  <c r="A404" i="15"/>
  <c r="A405" i="15"/>
  <c r="A406" i="15"/>
  <c r="A407" i="15"/>
  <c r="A408" i="15"/>
  <c r="A409" i="15"/>
  <c r="A410" i="15"/>
  <c r="A411" i="15"/>
  <c r="A412" i="15"/>
  <c r="A413" i="15"/>
  <c r="A414" i="15"/>
  <c r="A415" i="15"/>
  <c r="A416" i="15"/>
  <c r="A417" i="15"/>
  <c r="A418" i="15"/>
  <c r="A419" i="15"/>
  <c r="A420" i="15"/>
  <c r="A421" i="15"/>
  <c r="A422" i="15"/>
  <c r="A423" i="15"/>
  <c r="A424" i="15"/>
  <c r="A425" i="15"/>
  <c r="A426" i="15"/>
  <c r="A427" i="15"/>
  <c r="A428" i="15"/>
  <c r="A429" i="15"/>
  <c r="A430" i="15"/>
  <c r="A431" i="15"/>
  <c r="A432" i="15"/>
  <c r="A433" i="15"/>
  <c r="A434" i="15"/>
  <c r="A435" i="15"/>
  <c r="A436" i="15"/>
  <c r="A437" i="15"/>
  <c r="A438" i="15"/>
  <c r="A439" i="15"/>
  <c r="A440" i="15"/>
  <c r="A441" i="15"/>
  <c r="A442" i="15"/>
  <c r="A443" i="15"/>
  <c r="A444" i="15"/>
  <c r="A445" i="15"/>
  <c r="A446" i="15"/>
  <c r="A447" i="15"/>
  <c r="A448" i="15"/>
  <c r="A449" i="15"/>
  <c r="A450" i="15"/>
  <c r="A451" i="15"/>
  <c r="A452" i="15"/>
  <c r="A453" i="15"/>
  <c r="A454" i="15"/>
  <c r="A455" i="15"/>
  <c r="A456" i="15"/>
  <c r="A457" i="15"/>
  <c r="A458" i="15"/>
  <c r="A459" i="15"/>
  <c r="A460" i="15"/>
  <c r="A461" i="15"/>
  <c r="A462" i="15"/>
  <c r="A463" i="15"/>
  <c r="A464" i="15"/>
  <c r="A465" i="15"/>
  <c r="A466" i="15"/>
  <c r="A467" i="15"/>
  <c r="A468" i="15"/>
  <c r="A469" i="15"/>
  <c r="A470" i="15"/>
  <c r="A471" i="15"/>
  <c r="A472" i="15"/>
  <c r="A473" i="15"/>
  <c r="A474" i="15"/>
  <c r="A475" i="15"/>
  <c r="A476" i="15"/>
  <c r="A477" i="15"/>
  <c r="A478" i="15"/>
  <c r="A479" i="15"/>
  <c r="A480" i="15"/>
  <c r="A481" i="15"/>
  <c r="A482" i="15"/>
  <c r="A483" i="15"/>
  <c r="A484" i="15"/>
  <c r="A485" i="15"/>
  <c r="A486" i="15"/>
  <c r="A487" i="15"/>
  <c r="A488" i="15"/>
  <c r="A489" i="15"/>
  <c r="A490" i="15"/>
  <c r="A491" i="15"/>
  <c r="A492" i="15"/>
  <c r="A493" i="15"/>
  <c r="A494" i="15"/>
  <c r="A495" i="15"/>
  <c r="A496" i="15"/>
  <c r="A497" i="15"/>
  <c r="A498" i="15"/>
  <c r="A499" i="15"/>
  <c r="A500" i="15"/>
  <c r="A501" i="15"/>
  <c r="A502" i="15"/>
  <c r="A503" i="15"/>
  <c r="A504" i="15"/>
  <c r="A505" i="15"/>
  <c r="A506" i="15"/>
  <c r="A507" i="15"/>
  <c r="A508" i="15"/>
  <c r="A509" i="15"/>
  <c r="A510" i="15"/>
  <c r="A511" i="15"/>
  <c r="A512" i="15"/>
  <c r="A513" i="15"/>
  <c r="A514" i="15"/>
  <c r="A515" i="15"/>
  <c r="A516" i="15"/>
  <c r="A517" i="15"/>
  <c r="A518" i="15"/>
  <c r="A519" i="15"/>
  <c r="A520" i="15"/>
  <c r="A521" i="15"/>
  <c r="A522" i="15"/>
  <c r="A523" i="15"/>
  <c r="A524" i="15"/>
  <c r="A525" i="15"/>
  <c r="A526" i="15"/>
  <c r="A527" i="15"/>
  <c r="A528" i="15"/>
  <c r="A529" i="15"/>
  <c r="A530" i="15"/>
  <c r="A531" i="15"/>
  <c r="A532" i="15"/>
  <c r="A533" i="15"/>
  <c r="A534" i="15"/>
  <c r="A535" i="15"/>
  <c r="A536" i="15"/>
  <c r="A537" i="15"/>
  <c r="A538" i="15"/>
  <c r="A539" i="15"/>
  <c r="A540" i="15"/>
  <c r="A541" i="15"/>
  <c r="A542" i="15"/>
  <c r="A543" i="15"/>
  <c r="A544" i="15"/>
  <c r="A545" i="15"/>
  <c r="A546" i="15"/>
  <c r="A547" i="15"/>
  <c r="A548" i="15"/>
  <c r="A549" i="15"/>
  <c r="A550" i="15"/>
  <c r="A551" i="15"/>
  <c r="A552" i="15"/>
  <c r="A553" i="15"/>
  <c r="A554" i="15"/>
  <c r="A555" i="15"/>
  <c r="A556" i="15"/>
  <c r="A557" i="15"/>
  <c r="A558" i="15"/>
  <c r="A559" i="15"/>
  <c r="A560" i="15"/>
  <c r="A561" i="15"/>
  <c r="A562" i="15"/>
  <c r="A563" i="15"/>
  <c r="A564" i="15"/>
  <c r="A565" i="15"/>
  <c r="A566" i="15"/>
  <c r="A567" i="15"/>
  <c r="A568" i="15"/>
  <c r="A569" i="15"/>
  <c r="A570" i="15"/>
  <c r="A571" i="15"/>
  <c r="A572" i="15"/>
  <c r="A573" i="15"/>
  <c r="A574" i="15"/>
  <c r="A575" i="15"/>
  <c r="A576" i="15"/>
  <c r="A577" i="15"/>
  <c r="A578" i="15"/>
  <c r="A579" i="15"/>
  <c r="A580" i="15"/>
  <c r="A581" i="15"/>
  <c r="A582" i="15"/>
  <c r="A583" i="15"/>
  <c r="A584" i="15"/>
  <c r="A585" i="15"/>
  <c r="A586" i="15"/>
  <c r="A587" i="15"/>
  <c r="A588" i="15"/>
  <c r="A589" i="15"/>
  <c r="A590" i="15"/>
  <c r="A591" i="15"/>
  <c r="A592" i="15"/>
  <c r="A593" i="15"/>
  <c r="A594" i="15"/>
  <c r="A595" i="15"/>
  <c r="A596" i="15"/>
  <c r="A597" i="15"/>
  <c r="A598" i="15"/>
  <c r="A599" i="15"/>
  <c r="A600" i="15"/>
  <c r="A601" i="15"/>
  <c r="A602" i="15"/>
  <c r="A603" i="15"/>
  <c r="A604" i="15"/>
  <c r="A605" i="15"/>
  <c r="A606" i="15"/>
  <c r="A607" i="15"/>
  <c r="A608" i="15"/>
  <c r="A609" i="15"/>
  <c r="A610" i="15"/>
  <c r="A611" i="15"/>
  <c r="A612" i="15"/>
  <c r="A613" i="15"/>
  <c r="A614" i="15"/>
  <c r="A615" i="15"/>
  <c r="A616" i="15"/>
  <c r="A617" i="15"/>
  <c r="A618" i="15"/>
  <c r="A619" i="15"/>
  <c r="A620" i="15"/>
  <c r="A621" i="15"/>
  <c r="A622" i="15"/>
  <c r="A623" i="15"/>
  <c r="A624" i="15"/>
  <c r="A625" i="15"/>
  <c r="A626" i="15"/>
  <c r="A627" i="15"/>
  <c r="A628" i="15"/>
  <c r="A629" i="15"/>
  <c r="A630" i="15"/>
  <c r="A631" i="15"/>
  <c r="A632" i="15"/>
  <c r="A633" i="15"/>
  <c r="A634" i="15"/>
  <c r="A635" i="15"/>
  <c r="A636" i="15"/>
  <c r="A637" i="15"/>
  <c r="A638" i="15"/>
  <c r="A639" i="15"/>
  <c r="A640" i="15"/>
  <c r="A641" i="15"/>
  <c r="A642" i="15"/>
  <c r="A643" i="15"/>
  <c r="A644" i="15"/>
  <c r="A645" i="15"/>
  <c r="A646" i="15"/>
  <c r="A647" i="15"/>
  <c r="A648" i="15"/>
  <c r="A649" i="15"/>
  <c r="A650" i="15"/>
  <c r="A651" i="15"/>
  <c r="A652" i="15"/>
  <c r="A653" i="15"/>
  <c r="A654" i="15"/>
  <c r="A655" i="15"/>
  <c r="A656" i="15"/>
  <c r="A657" i="15"/>
  <c r="A658" i="15"/>
  <c r="A659" i="15"/>
  <c r="A660" i="15"/>
  <c r="A661" i="15"/>
  <c r="A662" i="15"/>
  <c r="A663" i="15"/>
  <c r="A664" i="15"/>
  <c r="A665" i="15"/>
  <c r="A666" i="15"/>
  <c r="A667" i="15"/>
  <c r="A668" i="15"/>
  <c r="A669" i="15"/>
  <c r="A670" i="15"/>
  <c r="A671" i="15"/>
  <c r="A672" i="15"/>
  <c r="A673" i="15"/>
  <c r="A674" i="15"/>
  <c r="A675" i="15"/>
  <c r="A676" i="15"/>
  <c r="A677" i="15"/>
  <c r="A678" i="15"/>
  <c r="A679" i="15"/>
  <c r="A680" i="15"/>
  <c r="A681" i="15"/>
  <c r="A682" i="15"/>
  <c r="A683" i="15"/>
  <c r="A684" i="15"/>
  <c r="A685" i="15"/>
  <c r="A686" i="15"/>
  <c r="A687" i="15"/>
  <c r="A688" i="15"/>
  <c r="A689" i="15"/>
  <c r="A690" i="15"/>
  <c r="A691" i="15"/>
  <c r="A692" i="15"/>
  <c r="A693" i="15"/>
  <c r="A694" i="15"/>
  <c r="A695" i="15"/>
  <c r="A696" i="15"/>
  <c r="A697" i="15"/>
  <c r="A698" i="15"/>
  <c r="A699" i="15"/>
  <c r="A700" i="15"/>
  <c r="A701" i="15"/>
  <c r="A702" i="15"/>
  <c r="A703" i="15"/>
  <c r="A704" i="15"/>
  <c r="A705" i="15"/>
  <c r="A706" i="15"/>
  <c r="A707" i="15"/>
  <c r="A708" i="15"/>
  <c r="A709" i="15"/>
  <c r="A710" i="15"/>
  <c r="A711" i="15"/>
  <c r="A712" i="15"/>
  <c r="A713" i="15"/>
  <c r="A714" i="15"/>
  <c r="A715" i="15"/>
  <c r="A716" i="15"/>
  <c r="A717" i="15"/>
  <c r="A718" i="15"/>
  <c r="A719" i="15"/>
  <c r="A720" i="15"/>
  <c r="A721" i="15"/>
  <c r="A722" i="15"/>
  <c r="A723" i="15"/>
  <c r="A724" i="15"/>
  <c r="A725" i="15"/>
  <c r="A726" i="15"/>
  <c r="A727" i="15"/>
  <c r="A728" i="15"/>
  <c r="A729" i="15"/>
  <c r="A730" i="15"/>
  <c r="A731" i="15"/>
  <c r="A732" i="15"/>
  <c r="A733" i="15"/>
  <c r="A734" i="15"/>
  <c r="A735" i="15"/>
  <c r="A736" i="15"/>
  <c r="A737" i="15"/>
  <c r="A738" i="15"/>
  <c r="A739" i="15"/>
  <c r="A740" i="15"/>
  <c r="A741" i="15"/>
  <c r="A742" i="15"/>
  <c r="A743" i="15"/>
  <c r="A744" i="15"/>
  <c r="A745" i="15"/>
  <c r="A746" i="15"/>
  <c r="A747" i="15"/>
  <c r="A748" i="15"/>
  <c r="A749" i="15"/>
  <c r="A750" i="15"/>
  <c r="A751" i="15"/>
  <c r="A752" i="15"/>
  <c r="A753" i="15"/>
  <c r="A754" i="15"/>
  <c r="A755" i="15"/>
  <c r="A756" i="15"/>
  <c r="A757" i="15"/>
  <c r="A758" i="15"/>
  <c r="A759" i="15"/>
  <c r="A760" i="15"/>
  <c r="A761" i="15"/>
  <c r="A762" i="15"/>
  <c r="A763" i="15"/>
  <c r="A764" i="15"/>
  <c r="A765" i="15"/>
  <c r="A766" i="15"/>
  <c r="A767" i="15"/>
  <c r="A768" i="15"/>
  <c r="A769" i="15"/>
  <c r="A770" i="15"/>
  <c r="A771" i="15"/>
  <c r="A772" i="15"/>
  <c r="A773" i="15"/>
  <c r="A774" i="15"/>
  <c r="A775" i="15"/>
  <c r="A776" i="15"/>
  <c r="A777" i="15"/>
  <c r="A778" i="15"/>
  <c r="A779" i="15"/>
  <c r="A780" i="15"/>
  <c r="A781" i="15"/>
  <c r="A782" i="15"/>
  <c r="A783" i="15"/>
  <c r="A784" i="15"/>
  <c r="A785" i="15"/>
  <c r="A786" i="15"/>
  <c r="A787" i="15"/>
  <c r="A788" i="15"/>
  <c r="A789" i="15"/>
  <c r="A790" i="15"/>
  <c r="A791" i="15"/>
  <c r="A792" i="15"/>
  <c r="A793" i="15"/>
  <c r="A794" i="15"/>
  <c r="A795" i="15"/>
  <c r="A796" i="15"/>
  <c r="A797" i="15"/>
  <c r="A798" i="15"/>
  <c r="A799" i="15"/>
  <c r="A800" i="15"/>
  <c r="A801" i="15"/>
  <c r="A802" i="15"/>
  <c r="A803" i="15"/>
  <c r="A804" i="15"/>
  <c r="A805" i="15"/>
  <c r="A806" i="15"/>
  <c r="A807" i="15"/>
  <c r="A808" i="15"/>
  <c r="A809" i="15"/>
  <c r="A810" i="15"/>
  <c r="A811" i="15"/>
  <c r="A812" i="15"/>
  <c r="A813" i="15"/>
  <c r="A814" i="15"/>
  <c r="A815" i="15"/>
  <c r="A816" i="15"/>
  <c r="A817" i="15"/>
  <c r="A818" i="15"/>
  <c r="A819" i="15"/>
  <c r="A820" i="15"/>
  <c r="A821" i="15"/>
  <c r="A822" i="15"/>
  <c r="A823" i="15"/>
  <c r="A824" i="15"/>
  <c r="A825" i="15"/>
  <c r="A826" i="15"/>
  <c r="A827" i="15"/>
  <c r="A828" i="15"/>
  <c r="A829" i="15"/>
  <c r="A830" i="15"/>
  <c r="A831" i="15"/>
  <c r="A832" i="15"/>
  <c r="A833" i="15"/>
  <c r="A834" i="15"/>
  <c r="A835" i="15"/>
  <c r="A836" i="15"/>
  <c r="A837" i="15"/>
  <c r="A838" i="15"/>
  <c r="A839" i="15"/>
  <c r="A840" i="15"/>
  <c r="A841" i="15"/>
  <c r="A842" i="15"/>
  <c r="A843" i="15"/>
  <c r="A844" i="15"/>
  <c r="A845" i="15"/>
  <c r="A846" i="15"/>
  <c r="A847" i="15"/>
  <c r="A848" i="15"/>
  <c r="A849" i="15"/>
  <c r="A850" i="15"/>
  <c r="A851" i="15"/>
  <c r="A852" i="15"/>
  <c r="A853" i="15"/>
  <c r="A854" i="15"/>
  <c r="A855" i="15"/>
  <c r="A856" i="15"/>
  <c r="A857" i="15"/>
  <c r="A858" i="15"/>
  <c r="A859" i="15"/>
  <c r="A860" i="15"/>
  <c r="A861" i="15"/>
  <c r="A862" i="15"/>
  <c r="A863" i="15"/>
  <c r="A864" i="15"/>
  <c r="A865" i="15"/>
  <c r="A866" i="15"/>
  <c r="A867" i="15"/>
  <c r="A868" i="15"/>
  <c r="A869" i="15"/>
  <c r="A870" i="15"/>
  <c r="A871" i="15"/>
  <c r="A872" i="15"/>
  <c r="A873" i="15"/>
  <c r="A874" i="15"/>
  <c r="A875" i="15"/>
  <c r="A876" i="15"/>
  <c r="A877" i="15"/>
  <c r="A878" i="15"/>
  <c r="A879" i="15"/>
  <c r="A880" i="15"/>
  <c r="A881" i="15"/>
  <c r="A882" i="15"/>
  <c r="A883" i="15"/>
  <c r="A884" i="15"/>
  <c r="A885" i="15"/>
  <c r="A886" i="15"/>
  <c r="A887" i="15"/>
  <c r="A888" i="15"/>
  <c r="A889" i="15"/>
  <c r="A890" i="15"/>
  <c r="A891" i="15"/>
  <c r="A892" i="15"/>
  <c r="A893" i="15"/>
  <c r="A894" i="15"/>
  <c r="A895" i="15"/>
  <c r="A896" i="15"/>
  <c r="A897" i="15"/>
  <c r="A898" i="15"/>
  <c r="A899" i="15"/>
  <c r="A900" i="15"/>
  <c r="A901" i="15"/>
  <c r="A902" i="15"/>
  <c r="A903" i="15"/>
  <c r="A904" i="15"/>
  <c r="A905" i="15"/>
  <c r="A906" i="15"/>
  <c r="A907" i="15"/>
  <c r="A908" i="15"/>
  <c r="A909" i="15"/>
  <c r="A910" i="15"/>
  <c r="A911" i="15"/>
  <c r="A912" i="15"/>
  <c r="A913" i="15"/>
  <c r="A914" i="15"/>
  <c r="A915" i="15"/>
  <c r="A916" i="15"/>
  <c r="A917" i="15"/>
  <c r="A918" i="15"/>
  <c r="A919" i="15"/>
  <c r="A920" i="15"/>
  <c r="A921" i="15"/>
  <c r="A922" i="15"/>
  <c r="A923" i="15"/>
  <c r="A924" i="15"/>
  <c r="A925" i="15"/>
  <c r="A926" i="15"/>
  <c r="A927" i="15"/>
  <c r="A928" i="15"/>
  <c r="A929" i="15"/>
  <c r="A930" i="15"/>
  <c r="A931" i="15"/>
  <c r="A932" i="15"/>
  <c r="A933" i="15"/>
  <c r="A934" i="15"/>
  <c r="A935" i="15"/>
  <c r="A936" i="15"/>
  <c r="A937" i="15"/>
  <c r="A938" i="15"/>
  <c r="A939" i="15"/>
  <c r="A940" i="15"/>
  <c r="A941" i="15"/>
  <c r="A942" i="15"/>
  <c r="A943" i="15"/>
  <c r="A944" i="15"/>
  <c r="A945" i="15"/>
  <c r="A946" i="15"/>
  <c r="A947" i="15"/>
  <c r="A948" i="15"/>
  <c r="A949" i="15"/>
  <c r="A950" i="15"/>
  <c r="A951" i="15"/>
  <c r="A952" i="15"/>
  <c r="A953" i="15"/>
  <c r="A954" i="15"/>
  <c r="A955" i="15"/>
  <c r="A956" i="15"/>
  <c r="A957" i="15"/>
  <c r="A958" i="15"/>
  <c r="A959" i="15"/>
  <c r="A960" i="15"/>
  <c r="A961" i="15"/>
  <c r="A962" i="15"/>
  <c r="A963" i="15"/>
  <c r="A964" i="15"/>
  <c r="A965" i="15"/>
  <c r="A966" i="15"/>
  <c r="A967" i="15"/>
  <c r="A968" i="15"/>
  <c r="A969" i="15"/>
  <c r="A970" i="15"/>
  <c r="A971" i="15"/>
  <c r="A972" i="15"/>
  <c r="A973" i="15"/>
  <c r="A974" i="15"/>
  <c r="A975" i="15"/>
  <c r="A976" i="15"/>
  <c r="A977" i="15"/>
  <c r="A978" i="15"/>
  <c r="A979" i="15"/>
  <c r="A980" i="15"/>
  <c r="A981" i="15"/>
  <c r="A982" i="15"/>
  <c r="A983" i="15"/>
  <c r="A984" i="15"/>
  <c r="A985" i="15"/>
  <c r="A986" i="15"/>
  <c r="A987" i="15"/>
  <c r="A988" i="15"/>
  <c r="A989" i="15"/>
  <c r="A990" i="15"/>
  <c r="A991" i="15"/>
  <c r="A992" i="15"/>
  <c r="A993" i="15"/>
  <c r="A994" i="15"/>
  <c r="A995" i="15"/>
  <c r="A996" i="15"/>
  <c r="A997" i="15"/>
  <c r="A998" i="15"/>
  <c r="A999" i="15"/>
  <c r="A1000" i="15"/>
  <c r="A1001" i="15"/>
  <c r="A1002" i="15"/>
  <c r="A1003" i="15"/>
  <c r="A1004" i="15"/>
  <c r="A1005" i="15"/>
  <c r="A1006" i="15"/>
  <c r="A1007" i="15"/>
  <c r="A1008" i="15"/>
  <c r="A1009" i="15"/>
  <c r="A1010" i="15"/>
  <c r="A1011" i="15"/>
  <c r="A1012" i="15"/>
  <c r="A1013" i="15"/>
  <c r="A1014" i="15"/>
  <c r="A1015" i="15"/>
  <c r="A1016" i="15"/>
  <c r="A1017" i="15"/>
  <c r="A1018" i="15"/>
  <c r="A1019" i="15"/>
  <c r="A1020" i="15"/>
  <c r="A1021" i="15"/>
  <c r="A1022" i="15"/>
  <c r="A1023" i="15"/>
  <c r="A1024" i="15"/>
  <c r="A1025" i="15"/>
  <c r="A1026" i="15"/>
  <c r="A1027" i="15"/>
  <c r="A1028" i="15"/>
  <c r="A1029" i="15"/>
  <c r="A1030" i="15"/>
  <c r="A1031" i="15"/>
  <c r="A1032" i="15"/>
  <c r="A1033" i="15"/>
  <c r="A1034" i="15"/>
  <c r="A1035" i="15"/>
  <c r="A1036" i="15"/>
  <c r="A1037" i="15"/>
  <c r="A1038" i="15"/>
  <c r="A1039" i="15"/>
  <c r="A1040" i="15"/>
  <c r="A1041" i="15"/>
  <c r="A1042" i="15"/>
  <c r="A1043" i="15"/>
  <c r="A1044" i="15"/>
  <c r="A1045" i="15"/>
  <c r="A1046" i="15"/>
  <c r="A1047" i="15"/>
  <c r="A1048" i="15"/>
  <c r="A1049" i="15"/>
  <c r="A1050" i="15"/>
  <c r="A1051" i="15"/>
  <c r="A1052" i="15"/>
  <c r="A1053" i="15"/>
  <c r="A1054" i="15"/>
  <c r="A1055" i="15"/>
  <c r="A1056" i="15"/>
  <c r="A1057" i="15"/>
  <c r="A1058" i="15"/>
  <c r="A1059" i="15"/>
  <c r="A1060" i="15"/>
  <c r="A1061" i="15"/>
  <c r="A1062" i="15"/>
  <c r="A1063" i="15"/>
  <c r="A1064" i="15"/>
  <c r="A1065" i="15"/>
  <c r="A1066" i="15"/>
  <c r="A1067" i="15"/>
  <c r="A1068" i="15"/>
  <c r="A1069" i="15"/>
  <c r="A1070" i="15"/>
  <c r="A1071" i="15"/>
  <c r="A1072" i="15"/>
  <c r="A1073" i="15"/>
  <c r="A1074" i="15"/>
  <c r="A1075" i="15"/>
  <c r="A1076" i="15"/>
  <c r="A1077" i="15"/>
  <c r="A1078" i="15"/>
  <c r="A1079" i="15"/>
  <c r="A1080" i="15"/>
  <c r="A1081" i="15"/>
  <c r="A1082" i="15"/>
  <c r="A1083" i="15"/>
  <c r="A1084" i="15"/>
  <c r="A1085" i="15"/>
  <c r="A1086" i="15"/>
  <c r="A1087" i="15"/>
  <c r="A1088" i="15"/>
  <c r="A1089" i="15"/>
  <c r="A1090" i="15"/>
  <c r="A1091" i="15"/>
  <c r="A1092" i="15"/>
  <c r="A1093" i="15"/>
  <c r="A1094" i="15"/>
  <c r="A1095" i="15"/>
  <c r="A1096" i="15"/>
  <c r="A1097" i="15"/>
  <c r="A1098" i="15"/>
  <c r="A1099" i="15"/>
  <c r="A1100" i="15"/>
  <c r="A1101" i="15"/>
  <c r="A1102" i="15"/>
  <c r="A1103" i="15"/>
  <c r="A1104" i="15"/>
  <c r="A1105" i="15"/>
  <c r="A1106" i="15"/>
  <c r="A1107" i="15"/>
  <c r="A1108" i="15"/>
  <c r="A1109" i="15"/>
  <c r="A1110" i="15"/>
  <c r="A1111" i="15"/>
  <c r="A1112" i="15"/>
  <c r="A1113" i="15"/>
  <c r="A1114" i="15"/>
  <c r="A1115" i="15"/>
  <c r="A1116" i="15"/>
  <c r="A1117" i="15"/>
  <c r="A1118" i="15"/>
  <c r="A1119" i="15"/>
  <c r="A1120" i="15"/>
  <c r="A1121" i="15"/>
  <c r="A1122" i="15"/>
  <c r="A1123" i="15"/>
  <c r="A1124" i="15"/>
  <c r="A1125" i="15"/>
  <c r="A1126" i="15"/>
  <c r="A1127" i="15"/>
  <c r="A1128" i="15"/>
  <c r="A1129" i="15"/>
  <c r="A1130" i="15"/>
  <c r="A1131" i="15"/>
  <c r="A1132" i="15"/>
  <c r="A1133" i="15"/>
  <c r="A1134" i="15"/>
  <c r="A1135" i="15"/>
  <c r="A1136" i="15"/>
  <c r="A1137" i="15"/>
  <c r="A1138" i="15"/>
  <c r="A1139" i="15"/>
  <c r="A1140" i="15"/>
  <c r="A1141" i="15"/>
  <c r="A1142" i="15"/>
  <c r="A1143" i="15"/>
  <c r="A1144" i="15"/>
  <c r="A1145" i="15"/>
  <c r="A1146" i="15"/>
  <c r="A1147" i="15"/>
  <c r="A1148" i="15"/>
  <c r="A1149" i="15"/>
  <c r="A1150" i="15"/>
  <c r="A1151" i="15"/>
  <c r="A1152" i="15"/>
  <c r="A1153" i="15"/>
  <c r="A1154" i="15"/>
  <c r="A1155" i="15"/>
  <c r="A1156" i="15"/>
  <c r="A1157" i="15"/>
  <c r="A1158" i="15"/>
  <c r="A1159" i="15"/>
  <c r="A1160" i="15"/>
  <c r="A1161" i="15"/>
  <c r="A1162" i="15"/>
  <c r="A1163" i="15"/>
  <c r="A1164" i="15"/>
  <c r="A1165" i="15"/>
  <c r="A1166" i="15"/>
  <c r="A1167" i="15"/>
  <c r="A1168" i="15"/>
  <c r="A1169" i="15"/>
  <c r="A1170" i="15"/>
  <c r="A1171" i="15"/>
  <c r="A1172" i="15"/>
  <c r="A1173" i="15"/>
  <c r="A1174" i="15"/>
  <c r="A1175" i="15"/>
  <c r="A1176" i="15"/>
  <c r="A1177" i="15"/>
  <c r="A1178" i="15"/>
  <c r="A1179" i="15"/>
  <c r="A1180" i="15"/>
  <c r="A1181" i="15"/>
  <c r="A1182" i="15"/>
  <c r="A1183" i="15"/>
  <c r="A1184" i="15"/>
  <c r="A1185" i="15"/>
  <c r="A1186" i="15"/>
  <c r="A1187" i="15"/>
  <c r="A1188" i="15"/>
  <c r="A1189" i="15"/>
  <c r="A1190" i="15"/>
  <c r="A1191" i="15"/>
  <c r="A1192" i="15"/>
  <c r="A1193" i="15"/>
  <c r="A1194" i="15"/>
  <c r="A1195" i="15"/>
  <c r="A1196" i="15"/>
  <c r="A1197" i="15"/>
  <c r="A1198" i="15"/>
  <c r="A1199" i="15"/>
  <c r="A1200" i="15"/>
  <c r="A1201" i="15"/>
  <c r="A1202" i="15"/>
  <c r="A1203" i="15"/>
  <c r="A1204" i="15"/>
  <c r="A1205" i="15"/>
  <c r="A1206" i="15"/>
  <c r="A1207" i="15"/>
  <c r="A1208" i="15"/>
  <c r="A1209" i="15"/>
  <c r="A1210" i="15"/>
  <c r="A1211" i="15"/>
  <c r="A1212" i="15"/>
  <c r="A1213" i="15"/>
  <c r="A1214" i="15"/>
  <c r="A1215" i="15"/>
  <c r="A1216" i="15"/>
  <c r="A1217" i="15"/>
  <c r="A1218" i="15"/>
  <c r="A1219" i="15"/>
  <c r="A1220" i="15"/>
  <c r="A1221" i="15"/>
  <c r="A1222" i="15"/>
  <c r="A1223" i="15"/>
  <c r="A1224" i="15"/>
  <c r="A1225" i="15"/>
  <c r="A1226" i="15"/>
  <c r="A1227" i="15"/>
  <c r="A1228" i="15"/>
  <c r="A1229" i="15"/>
  <c r="A1230" i="15"/>
  <c r="A1231" i="15"/>
  <c r="A1232" i="15"/>
  <c r="A1233" i="15"/>
  <c r="A1234" i="15"/>
  <c r="A1235" i="15"/>
  <c r="A1236" i="15"/>
  <c r="A1237" i="15"/>
  <c r="A1238" i="15"/>
  <c r="A1239" i="15"/>
  <c r="A1240" i="15"/>
  <c r="A1241" i="15"/>
  <c r="A1242" i="15"/>
  <c r="A1243" i="15"/>
  <c r="A1244" i="15"/>
  <c r="A1245" i="15"/>
  <c r="A1246" i="15"/>
  <c r="A1247" i="15"/>
  <c r="A1248" i="15"/>
  <c r="A1249" i="15"/>
  <c r="A1250" i="15"/>
  <c r="A1251" i="15"/>
  <c r="A1252" i="15"/>
  <c r="A1253" i="15"/>
  <c r="A1254" i="15"/>
  <c r="A1255" i="15"/>
  <c r="A1256" i="15"/>
  <c r="A1257" i="15"/>
  <c r="A1258" i="15"/>
  <c r="A1259" i="15"/>
  <c r="A1260" i="15"/>
  <c r="A1261" i="15"/>
  <c r="A1262" i="15"/>
  <c r="A1263" i="15"/>
  <c r="A1264" i="15"/>
  <c r="A1265" i="15"/>
  <c r="A1266" i="15"/>
  <c r="A1267" i="15"/>
  <c r="A1268" i="15"/>
  <c r="A1269" i="15"/>
  <c r="A1270" i="15"/>
  <c r="A1271" i="15"/>
  <c r="A1272" i="15"/>
  <c r="A1273" i="15"/>
  <c r="A1274" i="15"/>
  <c r="A1275" i="15"/>
  <c r="A1276" i="15"/>
  <c r="A1277" i="15"/>
  <c r="A1278" i="15"/>
  <c r="A1279" i="15"/>
  <c r="A1280" i="15"/>
  <c r="A1281" i="15"/>
  <c r="A1282" i="15"/>
  <c r="A1283" i="15"/>
  <c r="A1284" i="15"/>
  <c r="A1285" i="15"/>
  <c r="A1286" i="15"/>
  <c r="A1287" i="15"/>
  <c r="A1288" i="15"/>
  <c r="A1289" i="15"/>
  <c r="A1290" i="15"/>
  <c r="A1291" i="15"/>
  <c r="A1292" i="15"/>
  <c r="A1293" i="15"/>
  <c r="A1294" i="15"/>
  <c r="A1295" i="15"/>
  <c r="A1296" i="15"/>
  <c r="A1297" i="15"/>
  <c r="A1298" i="15"/>
  <c r="A1299" i="15"/>
  <c r="A1300" i="15"/>
  <c r="A1301" i="15"/>
  <c r="A1302" i="15"/>
  <c r="A1303" i="15"/>
  <c r="A1304" i="15"/>
  <c r="A1305" i="15"/>
  <c r="A1306" i="15"/>
  <c r="A1307" i="15"/>
  <c r="A1308" i="15"/>
  <c r="A1309" i="15"/>
  <c r="A1310" i="15"/>
  <c r="A1311" i="15"/>
  <c r="A1312" i="15"/>
  <c r="A1313" i="15"/>
  <c r="A1314" i="15"/>
  <c r="A1315" i="15"/>
  <c r="A1316" i="15"/>
  <c r="A1317" i="15"/>
  <c r="A1318" i="15"/>
  <c r="A1319" i="15"/>
  <c r="A1320" i="15"/>
  <c r="A1321" i="15"/>
  <c r="A1322" i="15"/>
  <c r="A1323" i="15"/>
  <c r="A1324" i="15"/>
  <c r="A1325" i="15"/>
  <c r="A1326" i="15"/>
  <c r="A1327" i="15"/>
  <c r="A1328" i="15"/>
  <c r="A1329" i="15"/>
  <c r="A1330" i="15"/>
  <c r="A1331" i="15"/>
  <c r="A1332" i="15"/>
  <c r="A1333" i="15"/>
  <c r="A1334" i="15"/>
  <c r="A1335" i="15"/>
  <c r="A1336" i="15"/>
  <c r="A1337" i="15"/>
  <c r="A1338" i="15"/>
  <c r="A1339" i="15"/>
  <c r="A1340" i="15"/>
  <c r="A1341" i="15"/>
  <c r="A1342" i="15"/>
  <c r="A1343" i="15"/>
  <c r="A1344" i="15"/>
  <c r="A1345" i="15"/>
  <c r="A1346" i="15"/>
  <c r="A1347" i="15"/>
  <c r="A1348" i="15"/>
  <c r="A1349" i="15"/>
  <c r="A1350" i="15"/>
  <c r="A1351" i="15"/>
  <c r="A1352" i="15"/>
  <c r="A1353" i="15"/>
  <c r="A1354" i="15"/>
  <c r="A1355" i="15"/>
  <c r="A1356" i="15"/>
  <c r="A1357" i="15"/>
  <c r="A1358" i="15"/>
  <c r="A1359" i="15"/>
  <c r="A1360" i="15"/>
  <c r="A1361" i="15"/>
  <c r="A1362" i="15"/>
  <c r="A1363" i="15"/>
  <c r="A1364" i="15"/>
  <c r="A1365" i="15"/>
  <c r="A1366" i="15"/>
  <c r="A1367" i="15"/>
  <c r="A1368" i="15"/>
  <c r="A1369" i="15"/>
  <c r="A1370" i="15"/>
  <c r="A1371" i="15"/>
  <c r="A1372" i="15"/>
  <c r="A1373" i="15"/>
  <c r="A1374" i="15"/>
  <c r="A1375" i="15"/>
  <c r="A1376" i="15"/>
  <c r="A1377" i="15"/>
  <c r="A1378" i="15"/>
  <c r="A1379" i="15"/>
  <c r="A1380" i="15"/>
  <c r="A1381" i="15"/>
  <c r="A1382" i="15"/>
  <c r="A1383" i="15"/>
  <c r="A1384" i="15"/>
  <c r="A1385" i="15"/>
  <c r="A1386" i="15"/>
  <c r="A1387" i="15"/>
  <c r="A1388" i="15"/>
  <c r="A1389" i="15"/>
  <c r="A1390" i="15"/>
  <c r="A1391" i="15"/>
  <c r="A1392" i="15"/>
  <c r="A1393" i="15"/>
  <c r="A1394" i="15"/>
  <c r="A1395" i="15"/>
  <c r="A1396" i="15"/>
  <c r="A1397" i="15"/>
  <c r="A1398" i="15"/>
  <c r="A1399" i="15"/>
  <c r="A1400" i="15"/>
  <c r="A1401" i="15"/>
  <c r="A1402" i="15"/>
  <c r="A1403" i="15"/>
  <c r="A1404" i="15"/>
  <c r="A1405" i="15"/>
  <c r="A1406" i="15"/>
  <c r="A1407" i="15"/>
  <c r="A1408" i="15"/>
  <c r="A1409" i="15"/>
  <c r="A1410" i="15"/>
  <c r="A1411" i="15"/>
  <c r="A1412" i="15"/>
  <c r="A1413" i="15"/>
  <c r="A1414" i="15"/>
  <c r="A1415" i="15"/>
  <c r="A1416" i="15"/>
  <c r="A1417" i="15"/>
  <c r="A1418" i="15"/>
  <c r="A1419" i="15"/>
  <c r="A1420" i="15"/>
  <c r="A1421" i="15"/>
  <c r="A1422" i="15"/>
  <c r="A1423" i="15"/>
  <c r="A1424" i="15"/>
  <c r="A1425" i="15"/>
  <c r="A1426" i="15"/>
  <c r="A1427" i="15"/>
  <c r="A1428" i="15"/>
  <c r="A1429" i="15"/>
  <c r="A1430" i="15"/>
  <c r="A1431" i="15"/>
  <c r="A1432" i="15"/>
  <c r="A1433" i="15"/>
  <c r="A1434" i="15"/>
  <c r="A1435" i="15"/>
  <c r="A1436" i="15"/>
  <c r="A1437" i="15"/>
  <c r="A1438" i="15"/>
  <c r="A1439" i="15"/>
  <c r="A1440" i="15"/>
  <c r="A1441" i="15"/>
  <c r="A1442" i="15"/>
  <c r="A1443" i="15"/>
  <c r="A1444" i="15"/>
  <c r="A1445" i="15"/>
  <c r="A1446" i="15"/>
  <c r="A1447" i="15"/>
  <c r="A1448" i="15"/>
  <c r="A1449" i="15"/>
  <c r="A1450" i="15"/>
  <c r="A1451" i="15"/>
  <c r="A1452" i="15"/>
  <c r="A1453" i="15"/>
  <c r="A1454" i="15"/>
  <c r="A1455" i="15"/>
  <c r="A1456" i="15"/>
  <c r="A1457" i="15"/>
  <c r="A1458" i="15"/>
  <c r="A1459" i="15"/>
  <c r="A1460" i="15"/>
  <c r="A1461" i="15"/>
  <c r="A1462" i="15"/>
  <c r="A1463" i="15"/>
  <c r="A1464" i="15"/>
  <c r="A1465" i="15"/>
  <c r="A1466" i="15"/>
  <c r="A1467" i="15"/>
  <c r="A1468" i="15"/>
  <c r="A1469" i="15"/>
  <c r="A1470" i="15"/>
  <c r="A1471" i="15"/>
  <c r="A1472" i="15"/>
  <c r="A1473" i="15"/>
  <c r="A1474" i="15"/>
  <c r="A1475" i="15"/>
  <c r="A1476" i="15"/>
  <c r="A1477" i="15"/>
  <c r="A1478" i="15"/>
  <c r="A1479" i="15"/>
  <c r="A1480" i="15"/>
  <c r="A1481" i="15"/>
  <c r="A1482" i="15"/>
  <c r="A1483" i="15"/>
  <c r="A1484" i="15"/>
  <c r="A1485" i="15"/>
  <c r="A1486" i="15"/>
  <c r="A1487" i="15"/>
  <c r="A1488" i="15"/>
  <c r="A1489" i="15"/>
  <c r="A1490" i="15"/>
  <c r="A1491" i="15"/>
  <c r="A1492" i="15"/>
  <c r="A1493" i="15"/>
  <c r="A1494" i="15"/>
  <c r="A1495" i="15"/>
  <c r="A1496" i="15"/>
  <c r="A1497" i="15"/>
  <c r="A1498" i="15"/>
  <c r="A1499" i="15"/>
  <c r="A1500" i="15"/>
  <c r="A1501" i="15"/>
  <c r="A1502" i="15"/>
  <c r="A1503" i="15"/>
  <c r="A1504" i="15"/>
  <c r="A1505" i="15"/>
  <c r="A1506" i="15"/>
  <c r="A1507" i="15"/>
  <c r="A1508" i="15"/>
  <c r="A1509" i="15"/>
  <c r="A1510" i="15"/>
  <c r="A1511" i="15"/>
  <c r="A1512" i="15"/>
  <c r="A1513" i="15"/>
  <c r="A1514" i="15"/>
  <c r="A1515" i="15"/>
  <c r="A1516" i="15"/>
  <c r="A1517" i="15"/>
  <c r="A1518" i="15"/>
  <c r="A1519" i="15"/>
  <c r="A1520" i="15"/>
  <c r="A1521" i="15"/>
  <c r="A1522" i="15"/>
  <c r="A1523" i="15"/>
  <c r="A1524" i="15"/>
  <c r="A1525" i="15"/>
  <c r="A1526" i="15"/>
  <c r="A1527" i="15"/>
  <c r="A1528" i="15"/>
  <c r="A1529" i="15"/>
  <c r="A1530" i="15"/>
  <c r="A1531" i="15"/>
  <c r="A1532" i="15"/>
  <c r="A1533" i="15"/>
  <c r="A1534" i="15"/>
  <c r="A1535" i="15"/>
  <c r="A1536" i="15"/>
  <c r="A1537" i="15"/>
  <c r="A1538" i="15"/>
  <c r="A1539" i="15"/>
  <c r="A1540" i="15"/>
  <c r="A1541" i="15"/>
  <c r="A1542" i="15"/>
  <c r="A1543" i="15"/>
  <c r="A1544" i="15"/>
  <c r="A1545" i="15"/>
  <c r="A1546" i="15"/>
  <c r="A1547" i="15"/>
  <c r="A1548" i="15"/>
  <c r="A1549" i="15"/>
  <c r="A1550" i="15"/>
  <c r="A1551" i="15"/>
  <c r="A1552" i="15"/>
  <c r="A1553" i="15"/>
  <c r="A1554" i="15"/>
  <c r="A1555" i="15"/>
  <c r="A1556" i="15"/>
  <c r="A1557" i="15"/>
  <c r="A1558" i="15"/>
  <c r="A1559" i="15"/>
  <c r="A1560" i="15"/>
  <c r="A1561" i="15"/>
  <c r="A1562" i="15"/>
  <c r="A1563" i="15"/>
  <c r="A1564" i="15"/>
  <c r="A1565" i="15"/>
  <c r="A1566" i="15"/>
  <c r="A1567" i="15"/>
  <c r="A1568" i="15"/>
  <c r="A1569" i="15"/>
  <c r="A1570" i="15"/>
  <c r="A1571" i="15"/>
  <c r="A1572" i="15"/>
  <c r="A1573" i="15"/>
  <c r="A1574" i="15"/>
  <c r="A1575" i="15"/>
  <c r="A1576" i="15"/>
  <c r="A1577" i="15"/>
  <c r="A1578" i="15"/>
  <c r="A1579" i="15"/>
  <c r="A1580" i="15"/>
  <c r="A1581" i="15"/>
  <c r="A1582" i="15"/>
  <c r="A1583" i="15"/>
  <c r="A1584" i="15"/>
  <c r="A1585" i="15"/>
  <c r="A1586" i="15"/>
  <c r="A1587" i="15"/>
  <c r="A1588" i="15"/>
  <c r="A1589" i="15"/>
  <c r="A1590" i="15"/>
  <c r="A1591" i="15"/>
  <c r="A1592" i="15"/>
  <c r="A1593" i="15"/>
  <c r="A1594" i="15"/>
  <c r="A1595" i="15"/>
  <c r="A1596" i="15"/>
  <c r="A1597" i="15"/>
  <c r="A1598" i="15"/>
  <c r="A1599" i="15"/>
  <c r="A1600" i="15"/>
  <c r="A1601" i="15"/>
  <c r="A1602" i="15"/>
  <c r="A1603" i="15"/>
  <c r="A1604" i="15"/>
  <c r="A1605" i="15"/>
  <c r="A1606" i="15"/>
  <c r="A1607" i="15"/>
  <c r="A1608" i="15"/>
  <c r="A1609" i="15"/>
  <c r="A1610" i="15"/>
  <c r="A1611" i="15"/>
  <c r="A1612" i="15"/>
  <c r="A1613" i="15"/>
  <c r="A1614" i="15"/>
  <c r="A1615" i="15"/>
  <c r="A1616" i="15"/>
  <c r="A1617" i="15"/>
  <c r="A1618" i="15"/>
  <c r="A1619" i="15"/>
  <c r="A1620" i="15"/>
  <c r="A1621" i="15"/>
  <c r="A1622" i="15"/>
  <c r="A1623" i="15"/>
  <c r="A1624" i="15"/>
  <c r="A1625" i="15"/>
  <c r="A1626" i="15"/>
  <c r="A1627" i="15"/>
  <c r="A1628" i="15"/>
  <c r="A1629" i="15"/>
  <c r="A1630" i="15"/>
  <c r="A1631" i="15"/>
  <c r="A1632" i="15"/>
  <c r="A1633" i="15"/>
  <c r="A1634" i="15"/>
  <c r="A1635" i="15"/>
  <c r="A1636" i="15"/>
  <c r="A1637" i="15"/>
  <c r="A1638" i="15"/>
  <c r="A1639" i="15"/>
  <c r="A1640" i="15"/>
  <c r="A1641" i="15"/>
  <c r="A1642" i="15"/>
  <c r="A1643" i="15"/>
  <c r="A1644" i="15"/>
  <c r="A1645" i="15"/>
  <c r="A1646" i="15"/>
  <c r="A1647" i="15"/>
  <c r="A1648" i="15"/>
  <c r="A1649" i="15"/>
  <c r="A1650" i="15"/>
  <c r="A1651" i="15"/>
  <c r="A1652" i="15"/>
  <c r="A1653" i="15"/>
  <c r="A1654" i="15"/>
  <c r="A1655" i="15"/>
  <c r="A1656" i="15"/>
  <c r="A1657" i="15"/>
  <c r="A1658" i="15"/>
  <c r="A1659" i="15"/>
  <c r="A1660" i="15"/>
  <c r="A1661" i="15"/>
  <c r="A1662" i="15"/>
  <c r="A1663" i="15"/>
  <c r="A1664" i="15"/>
  <c r="A1665" i="15"/>
  <c r="A1666" i="15"/>
  <c r="A1667" i="15"/>
  <c r="A1668" i="15"/>
  <c r="A1669" i="15"/>
  <c r="A1670" i="15"/>
  <c r="A1671" i="15"/>
  <c r="A1672" i="15"/>
  <c r="A1673" i="15"/>
  <c r="A1674" i="15"/>
  <c r="A1675" i="15"/>
  <c r="A1676" i="15"/>
  <c r="A1677" i="15"/>
  <c r="A1678" i="15"/>
  <c r="A1679" i="15"/>
  <c r="A1680" i="15"/>
  <c r="A1681" i="15"/>
  <c r="A1682" i="15"/>
  <c r="A1683" i="15"/>
  <c r="A1684" i="15"/>
  <c r="A1685" i="15"/>
  <c r="A1686" i="15"/>
  <c r="A1687" i="15"/>
  <c r="A1688" i="15"/>
  <c r="A1689" i="15"/>
  <c r="A1690" i="15"/>
  <c r="A1691" i="15"/>
  <c r="A1692" i="15"/>
  <c r="A1693" i="15"/>
  <c r="A1694" i="15"/>
  <c r="A1695" i="15"/>
  <c r="A1696" i="15"/>
  <c r="A1697" i="15"/>
  <c r="A1698" i="15"/>
  <c r="A1699" i="15"/>
  <c r="A1700" i="15"/>
  <c r="A1701" i="15"/>
  <c r="A1702" i="15"/>
  <c r="A1703" i="15"/>
  <c r="A1704" i="15"/>
  <c r="A1705" i="15"/>
  <c r="A1706" i="15"/>
  <c r="A1707" i="15"/>
  <c r="A1708" i="15"/>
  <c r="A1709" i="15"/>
  <c r="A1710" i="15"/>
  <c r="A1711" i="15"/>
  <c r="A1712" i="15"/>
  <c r="A1713" i="15"/>
  <c r="A1714" i="15"/>
  <c r="A1715" i="15"/>
  <c r="A1716" i="15"/>
  <c r="A1717" i="15"/>
  <c r="A1718" i="15"/>
  <c r="A1719" i="15"/>
  <c r="A1720" i="15"/>
  <c r="A1721" i="15"/>
  <c r="A1722" i="15"/>
  <c r="A1723" i="15"/>
  <c r="A1724" i="15"/>
  <c r="A1725" i="15"/>
  <c r="A1726" i="15"/>
  <c r="A1727" i="15"/>
  <c r="A1728" i="15"/>
  <c r="A1729" i="15"/>
  <c r="A1730" i="15"/>
  <c r="A1731" i="15"/>
  <c r="A1732" i="15"/>
  <c r="A1733" i="15"/>
  <c r="A1734" i="15"/>
  <c r="A1735" i="15"/>
  <c r="A1736" i="15"/>
  <c r="A1737" i="15"/>
  <c r="A1738" i="15"/>
  <c r="A1739" i="15"/>
  <c r="A1740" i="15"/>
  <c r="A1741" i="15"/>
  <c r="A1742" i="15"/>
  <c r="A1743" i="15"/>
  <c r="A1744" i="15"/>
  <c r="A1745" i="15"/>
  <c r="A1746" i="15"/>
  <c r="A1747" i="15"/>
  <c r="A1748" i="15"/>
  <c r="A1749" i="15"/>
  <c r="A1750" i="15"/>
  <c r="A1751" i="15"/>
  <c r="A1752" i="15"/>
  <c r="A1753" i="15"/>
  <c r="A1754" i="15"/>
  <c r="A1755" i="15"/>
  <c r="A1756" i="15"/>
  <c r="A1757" i="15"/>
  <c r="A1758" i="15"/>
  <c r="A1759" i="15"/>
  <c r="A1760" i="15"/>
  <c r="A1761" i="15"/>
  <c r="A1762" i="15"/>
  <c r="A1763" i="15"/>
  <c r="A1764" i="15"/>
  <c r="A1765" i="15"/>
  <c r="A1766" i="15"/>
  <c r="A1767" i="15"/>
  <c r="A1768" i="15"/>
  <c r="A1769" i="15"/>
  <c r="A1770" i="15"/>
  <c r="A1771" i="15"/>
  <c r="A1772" i="15"/>
  <c r="A1773" i="15"/>
  <c r="A1774" i="15"/>
  <c r="A1775" i="15"/>
  <c r="A1776" i="15"/>
  <c r="A1777" i="15"/>
  <c r="A1778" i="15"/>
  <c r="A1779" i="15"/>
  <c r="A1780" i="15"/>
  <c r="A1781" i="15"/>
  <c r="A1782" i="15"/>
  <c r="A1783" i="15"/>
  <c r="A1784" i="15"/>
  <c r="A1785" i="15"/>
  <c r="A1786" i="15"/>
  <c r="A1787" i="15"/>
  <c r="A1788" i="15"/>
  <c r="A1789" i="15"/>
  <c r="A1790" i="15"/>
  <c r="A1791" i="15"/>
  <c r="A1792" i="15"/>
  <c r="A1793" i="15"/>
  <c r="A1794" i="15"/>
  <c r="A1795" i="15"/>
  <c r="A1796" i="15"/>
  <c r="A1797" i="15"/>
  <c r="A1798" i="15"/>
  <c r="A1799" i="15"/>
  <c r="A1800" i="15"/>
  <c r="A1801" i="15"/>
  <c r="A1802" i="15"/>
  <c r="A1803" i="15"/>
  <c r="A1804" i="15"/>
  <c r="A1805" i="15"/>
  <c r="A1806" i="15"/>
  <c r="A1807" i="15"/>
  <c r="A1808" i="15"/>
  <c r="A1809" i="15"/>
  <c r="A1810" i="15"/>
  <c r="A1811" i="15"/>
  <c r="A1812" i="15"/>
  <c r="A1813" i="15"/>
  <c r="A1814" i="15"/>
  <c r="A1815" i="15"/>
  <c r="A1816" i="15"/>
  <c r="A1817" i="15"/>
  <c r="A1818" i="15"/>
  <c r="A1819" i="15"/>
  <c r="A1820" i="15"/>
  <c r="A1821" i="15"/>
  <c r="A1822" i="15"/>
  <c r="A1823" i="15"/>
  <c r="A1824" i="15"/>
  <c r="A1825" i="15"/>
  <c r="A1826" i="15"/>
  <c r="A1827" i="15"/>
  <c r="A1828" i="15"/>
  <c r="A1829" i="15"/>
  <c r="A1830" i="15"/>
  <c r="A1831" i="15"/>
  <c r="A1832" i="15"/>
  <c r="A1833" i="15"/>
  <c r="A1834" i="15"/>
  <c r="A1835" i="15"/>
  <c r="A1836" i="15"/>
  <c r="A1837" i="15"/>
  <c r="A1838" i="15"/>
  <c r="A1839" i="15"/>
  <c r="A1840" i="15"/>
  <c r="A1841" i="15"/>
  <c r="A1842" i="15"/>
  <c r="A1843" i="15"/>
  <c r="A1844" i="15"/>
  <c r="A1845" i="15"/>
  <c r="A1846" i="15"/>
  <c r="A1847" i="15"/>
  <c r="A1848" i="15"/>
  <c r="A1849" i="15"/>
  <c r="A1850" i="15"/>
  <c r="A1851" i="15"/>
  <c r="A1852" i="15"/>
  <c r="A1853" i="15"/>
  <c r="A1854" i="15"/>
  <c r="A1855" i="15"/>
  <c r="A1856" i="15"/>
  <c r="A1857" i="15"/>
  <c r="A1858" i="15"/>
  <c r="A1859" i="15"/>
  <c r="A1860" i="15"/>
  <c r="A1861" i="15"/>
  <c r="A1862" i="15"/>
  <c r="A1863" i="15"/>
  <c r="A1864" i="15"/>
  <c r="A1865" i="15"/>
  <c r="A1866" i="15"/>
  <c r="A1867" i="15"/>
  <c r="A1868" i="15"/>
  <c r="A1869" i="15"/>
  <c r="A1870" i="15"/>
  <c r="A1871" i="15"/>
  <c r="A1872" i="15"/>
  <c r="A1873" i="15"/>
  <c r="A1874" i="15"/>
  <c r="A1875" i="15"/>
  <c r="A1876" i="15"/>
  <c r="A1877" i="15"/>
  <c r="A1878" i="15"/>
  <c r="A1879" i="15"/>
  <c r="A1880" i="15"/>
  <c r="A1881" i="15"/>
  <c r="A1882" i="15"/>
  <c r="A1883" i="15"/>
  <c r="A1884" i="15"/>
  <c r="A1885" i="15"/>
  <c r="A1886" i="15"/>
  <c r="A1887" i="15"/>
  <c r="A1888" i="15"/>
  <c r="A1889" i="15"/>
  <c r="A1890" i="15"/>
  <c r="A1891" i="15"/>
  <c r="A1892" i="15"/>
  <c r="A1893" i="15"/>
  <c r="A1894" i="15"/>
  <c r="A1895" i="15"/>
  <c r="A1896" i="15"/>
  <c r="A1897" i="15"/>
  <c r="A1898" i="15"/>
  <c r="A1899" i="15"/>
  <c r="A1900" i="15"/>
  <c r="A1901" i="15"/>
  <c r="A1902" i="15"/>
  <c r="A1903" i="15"/>
  <c r="A1904" i="15"/>
  <c r="A1905" i="15"/>
  <c r="A1906" i="15"/>
  <c r="A1907" i="15"/>
  <c r="A1908" i="15"/>
  <c r="A1909" i="15"/>
  <c r="A1910" i="15"/>
  <c r="A1911" i="15"/>
  <c r="A1912" i="15"/>
  <c r="A1913" i="15"/>
  <c r="A1914" i="15"/>
  <c r="A1915" i="15"/>
  <c r="A1916" i="15"/>
  <c r="A1917" i="15"/>
  <c r="A1918" i="15"/>
  <c r="A1919" i="15"/>
  <c r="A1920" i="15"/>
  <c r="A1921" i="15"/>
  <c r="A1922" i="15"/>
  <c r="A1923" i="15"/>
  <c r="A1924" i="15"/>
  <c r="A1925" i="15"/>
  <c r="A1926" i="15"/>
  <c r="A1927" i="15"/>
  <c r="A1928" i="15"/>
  <c r="A1929" i="15"/>
  <c r="A1930" i="15"/>
  <c r="A1931" i="15"/>
  <c r="A1932" i="15"/>
  <c r="A1933" i="15"/>
  <c r="A1934" i="15"/>
  <c r="A1935" i="15"/>
  <c r="A1936" i="15"/>
  <c r="A1937" i="15"/>
  <c r="A1938" i="15"/>
  <c r="A1939" i="15"/>
  <c r="A1940" i="15"/>
  <c r="A1941" i="15"/>
  <c r="A1942" i="15"/>
  <c r="A1943" i="15"/>
  <c r="A1944" i="15"/>
  <c r="A1945" i="15"/>
  <c r="A1946" i="15"/>
  <c r="A1947" i="15"/>
  <c r="A1948" i="15"/>
  <c r="A2" i="15"/>
  <c r="R625" i="16" l="1"/>
  <c r="W625" i="16" s="1"/>
  <c r="X625" i="16" s="1"/>
  <c r="R627" i="16"/>
  <c r="W627" i="16" s="1"/>
  <c r="X627" i="16" s="1"/>
  <c r="R577" i="16"/>
  <c r="V23" i="16"/>
  <c r="V148" i="16"/>
  <c r="V176" i="16"/>
  <c r="V270" i="16"/>
  <c r="V353" i="16"/>
  <c r="V395" i="16"/>
  <c r="V575" i="16"/>
  <c r="V595" i="16"/>
  <c r="V625" i="16"/>
  <c r="V641" i="16"/>
  <c r="R569" i="16"/>
  <c r="V150" i="16"/>
  <c r="V196" i="16"/>
  <c r="V238" i="16"/>
  <c r="V275" i="16"/>
  <c r="V486" i="16"/>
  <c r="V521" i="16"/>
  <c r="V558" i="16"/>
  <c r="V580" i="16"/>
  <c r="V596" i="16"/>
  <c r="V611" i="16"/>
  <c r="V494" i="16"/>
  <c r="V525" i="16"/>
  <c r="V602" i="16"/>
  <c r="V627" i="16"/>
  <c r="V643" i="16"/>
  <c r="T645" i="16"/>
  <c r="U645" i="16" s="1"/>
  <c r="V64" i="16"/>
  <c r="V162" i="16"/>
  <c r="V246" i="16"/>
  <c r="V284" i="16"/>
  <c r="V405" i="16"/>
  <c r="V562" i="16"/>
  <c r="V604" i="16"/>
  <c r="V630" i="16"/>
  <c r="T620" i="16"/>
  <c r="U620" i="16" s="1"/>
  <c r="V248" i="16"/>
  <c r="V285" i="16"/>
  <c r="V430" i="16"/>
  <c r="V469" i="16"/>
  <c r="V507" i="16"/>
  <c r="V531" i="16"/>
  <c r="V589" i="16"/>
  <c r="V631" i="16"/>
  <c r="R651" i="16"/>
  <c r="W651" i="16" s="1"/>
  <c r="X651" i="16" s="1"/>
  <c r="T619" i="16"/>
  <c r="U619" i="16" s="1"/>
  <c r="V79" i="16"/>
  <c r="V121" i="16"/>
  <c r="V139" i="16"/>
  <c r="V185" i="16"/>
  <c r="V294" i="16"/>
  <c r="V380" i="16"/>
  <c r="V431" i="16"/>
  <c r="V470" i="16"/>
  <c r="V571" i="16"/>
  <c r="V590" i="16"/>
  <c r="V632" i="16"/>
  <c r="R643" i="16"/>
  <c r="W643" i="16" s="1"/>
  <c r="X643" i="16" s="1"/>
  <c r="R604" i="16"/>
  <c r="T603" i="16"/>
  <c r="U603" i="16" s="1"/>
  <c r="V188" i="16"/>
  <c r="V411" i="16"/>
  <c r="V572" i="16"/>
  <c r="V593" i="16"/>
  <c r="V622" i="16"/>
  <c r="V633" i="16"/>
  <c r="R630" i="16"/>
  <c r="W630" i="16" s="1"/>
  <c r="X630" i="16" s="1"/>
  <c r="V83" i="16"/>
  <c r="V438" i="16"/>
  <c r="V480" i="16"/>
  <c r="V551" i="16"/>
  <c r="V624" i="16"/>
  <c r="V651" i="16"/>
  <c r="T86" i="16"/>
  <c r="R86" i="16"/>
  <c r="T70" i="16"/>
  <c r="U70" i="16" s="1"/>
  <c r="R70" i="16"/>
  <c r="T62" i="16"/>
  <c r="U62" i="16" s="1"/>
  <c r="R62" i="16"/>
  <c r="S62" i="16" s="1"/>
  <c r="T54" i="16"/>
  <c r="U54" i="16" s="1"/>
  <c r="R146" i="16"/>
  <c r="T146" i="16"/>
  <c r="W146" i="16" s="1"/>
  <c r="X146" i="16" s="1"/>
  <c r="T130" i="16"/>
  <c r="R130" i="16"/>
  <c r="R114" i="16"/>
  <c r="S114" i="16" s="1"/>
  <c r="T114" i="16"/>
  <c r="T106" i="16"/>
  <c r="U106" i="16" s="1"/>
  <c r="T198" i="16"/>
  <c r="U198" i="16" s="1"/>
  <c r="R198" i="16"/>
  <c r="T190" i="16"/>
  <c r="U190" i="16" s="1"/>
  <c r="R190" i="16"/>
  <c r="T182" i="16"/>
  <c r="U182" i="16" s="1"/>
  <c r="R182" i="16"/>
  <c r="T166" i="16"/>
  <c r="U166" i="16" s="1"/>
  <c r="R166" i="16"/>
  <c r="S166" i="16" s="1"/>
  <c r="T158" i="16"/>
  <c r="R158" i="16"/>
  <c r="S158" i="16" s="1"/>
  <c r="T241" i="16"/>
  <c r="U241" i="16" s="1"/>
  <c r="R241" i="16"/>
  <c r="T225" i="16"/>
  <c r="R225" i="16"/>
  <c r="R217" i="16"/>
  <c r="S217" i="16" s="1"/>
  <c r="T209" i="16"/>
  <c r="U209" i="16" s="1"/>
  <c r="T252" i="16"/>
  <c r="U252" i="16" s="1"/>
  <c r="R252" i="16"/>
  <c r="S252" i="16" s="1"/>
  <c r="T278" i="16"/>
  <c r="U278" i="16" s="1"/>
  <c r="R278" i="16"/>
  <c r="T262" i="16"/>
  <c r="U262" i="16" s="1"/>
  <c r="R262" i="16"/>
  <c r="S262" i="16" s="1"/>
  <c r="T254" i="16"/>
  <c r="U254" i="16" s="1"/>
  <c r="R254" i="16"/>
  <c r="S254" i="16" s="1"/>
  <c r="R346" i="16"/>
  <c r="T346" i="16"/>
  <c r="U346" i="16" s="1"/>
  <c r="T330" i="16"/>
  <c r="R330" i="16"/>
  <c r="R314" i="16"/>
  <c r="S314" i="16" s="1"/>
  <c r="T314" i="16"/>
  <c r="U314" i="16" s="1"/>
  <c r="R306" i="16"/>
  <c r="S306" i="16" s="1"/>
  <c r="T398" i="16"/>
  <c r="U398" i="16" s="1"/>
  <c r="R398" i="16"/>
  <c r="T390" i="16"/>
  <c r="U390" i="16" s="1"/>
  <c r="R390" i="16"/>
  <c r="T382" i="16"/>
  <c r="U382" i="16" s="1"/>
  <c r="R382" i="16"/>
  <c r="T374" i="16"/>
  <c r="U374" i="16" s="1"/>
  <c r="R374" i="16"/>
  <c r="T366" i="16"/>
  <c r="U366" i="16" s="1"/>
  <c r="T358" i="16"/>
  <c r="U358" i="16" s="1"/>
  <c r="R450" i="16"/>
  <c r="T450" i="16"/>
  <c r="U450" i="16" s="1"/>
  <c r="R434" i="16"/>
  <c r="T434" i="16"/>
  <c r="U434" i="16" s="1"/>
  <c r="R418" i="16"/>
  <c r="S418" i="16" s="1"/>
  <c r="T418" i="16"/>
  <c r="R410" i="16"/>
  <c r="S410" i="16" s="1"/>
  <c r="T452" i="16"/>
  <c r="U452" i="16" s="1"/>
  <c r="T462" i="16"/>
  <c r="U462" i="16" s="1"/>
  <c r="T454" i="16"/>
  <c r="R454" i="16"/>
  <c r="S454" i="16" s="1"/>
  <c r="R546" i="16"/>
  <c r="T546" i="16"/>
  <c r="U546" i="16" s="1"/>
  <c r="R530" i="16"/>
  <c r="T530" i="16"/>
  <c r="T522" i="16"/>
  <c r="U522" i="16" s="1"/>
  <c r="R522" i="16"/>
  <c r="R514" i="16"/>
  <c r="S514" i="16" s="1"/>
  <c r="T514" i="16"/>
  <c r="U514" i="16" s="1"/>
  <c r="R506" i="16"/>
  <c r="S506" i="16" s="1"/>
  <c r="T582" i="16"/>
  <c r="U582" i="16" s="1"/>
  <c r="R582" i="16"/>
  <c r="T574" i="16"/>
  <c r="R574" i="16"/>
  <c r="T566" i="16"/>
  <c r="U566" i="16" s="1"/>
  <c r="T650" i="16"/>
  <c r="U650" i="16" s="1"/>
  <c r="R650" i="16"/>
  <c r="R642" i="16"/>
  <c r="T642" i="16"/>
  <c r="T626" i="16"/>
  <c r="R626" i="16"/>
  <c r="R618" i="16"/>
  <c r="S618" i="16" s="1"/>
  <c r="R610" i="16"/>
  <c r="S610" i="16" s="1"/>
  <c r="T610" i="16"/>
  <c r="W610" i="16" s="1"/>
  <c r="X610" i="16" s="1"/>
  <c r="R631" i="16"/>
  <c r="W631" i="16" s="1"/>
  <c r="X631" i="16" s="1"/>
  <c r="R595" i="16"/>
  <c r="W595" i="16" s="1"/>
  <c r="X595" i="16" s="1"/>
  <c r="R581" i="16"/>
  <c r="R558" i="16"/>
  <c r="W558" i="16" s="1"/>
  <c r="X558" i="16" s="1"/>
  <c r="R542" i="16"/>
  <c r="R526" i="16"/>
  <c r="R497" i="16"/>
  <c r="R485" i="16"/>
  <c r="R469" i="16"/>
  <c r="W469" i="16" s="1"/>
  <c r="X469" i="16" s="1"/>
  <c r="R438" i="16"/>
  <c r="W438" i="16" s="1"/>
  <c r="X438" i="16" s="1"/>
  <c r="R420" i="16"/>
  <c r="R380" i="16"/>
  <c r="W380" i="16" s="1"/>
  <c r="X380" i="16" s="1"/>
  <c r="R342" i="16"/>
  <c r="R319" i="16"/>
  <c r="R294" i="16"/>
  <c r="W294" i="16" s="1"/>
  <c r="X294" i="16" s="1"/>
  <c r="R269" i="16"/>
  <c r="R246" i="16"/>
  <c r="W246" i="16" s="1"/>
  <c r="X246" i="16" s="1"/>
  <c r="R221" i="16"/>
  <c r="R196" i="16"/>
  <c r="W196" i="16" s="1"/>
  <c r="X196" i="16" s="1"/>
  <c r="R173" i="16"/>
  <c r="R148" i="16"/>
  <c r="W148" i="16" s="1"/>
  <c r="X148" i="16" s="1"/>
  <c r="R120" i="16"/>
  <c r="R94" i="16"/>
  <c r="R35" i="16"/>
  <c r="T576" i="16"/>
  <c r="U576" i="16" s="1"/>
  <c r="T547" i="16"/>
  <c r="U547" i="16" s="1"/>
  <c r="T519" i="16"/>
  <c r="U519" i="16" s="1"/>
  <c r="T488" i="16"/>
  <c r="U488" i="16" s="1"/>
  <c r="T423" i="16"/>
  <c r="U423" i="16" s="1"/>
  <c r="T389" i="16"/>
  <c r="U389" i="16" s="1"/>
  <c r="T320" i="16"/>
  <c r="W320" i="16" s="1"/>
  <c r="X320" i="16" s="1"/>
  <c r="T288" i="16"/>
  <c r="U288" i="16" s="1"/>
  <c r="T217" i="16"/>
  <c r="U217" i="16" s="1"/>
  <c r="T136" i="16"/>
  <c r="U136" i="16" s="1"/>
  <c r="T98" i="16"/>
  <c r="U98" i="16" s="1"/>
  <c r="T22" i="16"/>
  <c r="U22" i="16" s="1"/>
  <c r="T34" i="16"/>
  <c r="U34" i="16" s="1"/>
  <c r="R34" i="16"/>
  <c r="T18" i="16"/>
  <c r="U18" i="16" s="1"/>
  <c r="R18" i="16"/>
  <c r="S18" i="16" s="1"/>
  <c r="S10" i="16"/>
  <c r="T10" i="16"/>
  <c r="U10" i="16" s="1"/>
  <c r="T2" i="16"/>
  <c r="U2" i="16" s="1"/>
  <c r="T33" i="16"/>
  <c r="U33" i="16" s="1"/>
  <c r="R33" i="16"/>
  <c r="T17" i="16"/>
  <c r="U17" i="16" s="1"/>
  <c r="R17" i="16"/>
  <c r="S17" i="16" s="1"/>
  <c r="T9" i="16"/>
  <c r="U9" i="16" s="1"/>
  <c r="R9" i="16"/>
  <c r="S9" i="16" s="1"/>
  <c r="R52" i="16"/>
  <c r="S52" i="16" s="1"/>
  <c r="T52" i="16"/>
  <c r="U52" i="16" s="1"/>
  <c r="T48" i="16"/>
  <c r="U48" i="16" s="1"/>
  <c r="R48" i="16"/>
  <c r="T32" i="16"/>
  <c r="U32" i="16" s="1"/>
  <c r="R32" i="16"/>
  <c r="T16" i="16"/>
  <c r="U16" i="16" s="1"/>
  <c r="R16" i="16"/>
  <c r="S16" i="16" s="1"/>
  <c r="T8" i="16"/>
  <c r="U8" i="16" s="1"/>
  <c r="R8" i="16"/>
  <c r="S8" i="16" s="1"/>
  <c r="T101" i="16"/>
  <c r="U101" i="16" s="1"/>
  <c r="R101" i="16"/>
  <c r="T93" i="16"/>
  <c r="U93" i="16" s="1"/>
  <c r="R93" i="16"/>
  <c r="R61" i="16"/>
  <c r="S61" i="16" s="1"/>
  <c r="T53" i="16"/>
  <c r="U53" i="16" s="1"/>
  <c r="T129" i="16"/>
  <c r="U129" i="16" s="1"/>
  <c r="R129" i="16"/>
  <c r="R113" i="16"/>
  <c r="S113" i="16" s="1"/>
  <c r="T113" i="16"/>
  <c r="U113" i="16" s="1"/>
  <c r="T105" i="16"/>
  <c r="U105" i="16" s="1"/>
  <c r="R105" i="16"/>
  <c r="S105" i="16" s="1"/>
  <c r="R189" i="16"/>
  <c r="T189" i="16"/>
  <c r="U189" i="16" s="1"/>
  <c r="T165" i="16"/>
  <c r="T157" i="16"/>
  <c r="U157" i="16" s="1"/>
  <c r="R157" i="16"/>
  <c r="S157" i="16" s="1"/>
  <c r="T240" i="16"/>
  <c r="R240" i="16"/>
  <c r="R216" i="16"/>
  <c r="S216" i="16" s="1"/>
  <c r="T216" i="16"/>
  <c r="U216" i="16" s="1"/>
  <c r="R208" i="16"/>
  <c r="S208" i="16" s="1"/>
  <c r="T208" i="16"/>
  <c r="U208" i="16" s="1"/>
  <c r="T301" i="16"/>
  <c r="R301" i="16"/>
  <c r="T293" i="16"/>
  <c r="U293" i="16" s="1"/>
  <c r="R293" i="16"/>
  <c r="T261" i="16"/>
  <c r="U261" i="16" s="1"/>
  <c r="R253" i="16"/>
  <c r="S253" i="16" s="1"/>
  <c r="T253" i="16"/>
  <c r="U253" i="16" s="1"/>
  <c r="T345" i="16"/>
  <c r="U345" i="16" s="1"/>
  <c r="R345" i="16"/>
  <c r="R337" i="16"/>
  <c r="T337" i="16"/>
  <c r="U337" i="16" s="1"/>
  <c r="T329" i="16"/>
  <c r="U329" i="16" s="1"/>
  <c r="R329" i="16"/>
  <c r="T313" i="16"/>
  <c r="R313" i="16"/>
  <c r="S313" i="16" s="1"/>
  <c r="T305" i="16"/>
  <c r="U305" i="16" s="1"/>
  <c r="T397" i="16"/>
  <c r="U397" i="16" s="1"/>
  <c r="R397" i="16"/>
  <c r="R381" i="16"/>
  <c r="T381" i="16"/>
  <c r="U381" i="16" s="1"/>
  <c r="T365" i="16"/>
  <c r="U365" i="16" s="1"/>
  <c r="R365" i="16"/>
  <c r="S365" i="16" s="1"/>
  <c r="T357" i="16"/>
  <c r="U357" i="16" s="1"/>
  <c r="T433" i="16"/>
  <c r="U433" i="16" s="1"/>
  <c r="R433" i="16"/>
  <c r="T417" i="16"/>
  <c r="R417" i="16"/>
  <c r="S417" i="16" s="1"/>
  <c r="R409" i="16"/>
  <c r="S409" i="16" s="1"/>
  <c r="T409" i="16"/>
  <c r="T501" i="16"/>
  <c r="U501" i="16" s="1"/>
  <c r="R501" i="16"/>
  <c r="T461" i="16"/>
  <c r="S453" i="16"/>
  <c r="T453" i="16"/>
  <c r="U453" i="16" s="1"/>
  <c r="R545" i="16"/>
  <c r="T545" i="16"/>
  <c r="U545" i="16" s="1"/>
  <c r="T529" i="16"/>
  <c r="U529" i="16" s="1"/>
  <c r="R529" i="16"/>
  <c r="S513" i="16"/>
  <c r="T513" i="16"/>
  <c r="W513" i="16" s="1"/>
  <c r="X513" i="16" s="1"/>
  <c r="T505" i="16"/>
  <c r="U505" i="16" s="1"/>
  <c r="T573" i="16"/>
  <c r="U573" i="16" s="1"/>
  <c r="R573" i="16"/>
  <c r="R565" i="16"/>
  <c r="S565" i="16" s="1"/>
  <c r="T557" i="16"/>
  <c r="U557" i="16" s="1"/>
  <c r="R557" i="16"/>
  <c r="S557" i="16" s="1"/>
  <c r="S617" i="16"/>
  <c r="T617" i="16"/>
  <c r="U617" i="16" s="1"/>
  <c r="R609" i="16"/>
  <c r="S609" i="16" s="1"/>
  <c r="R641" i="16"/>
  <c r="W641" i="16" s="1"/>
  <c r="X641" i="16" s="1"/>
  <c r="R593" i="16"/>
  <c r="W593" i="16" s="1"/>
  <c r="X593" i="16" s="1"/>
  <c r="R580" i="16"/>
  <c r="W580" i="16" s="1"/>
  <c r="X580" i="16" s="1"/>
  <c r="R541" i="16"/>
  <c r="R525" i="16"/>
  <c r="W525" i="16" s="1"/>
  <c r="X525" i="16" s="1"/>
  <c r="R496" i="16"/>
  <c r="R480" i="16"/>
  <c r="W480" i="16" s="1"/>
  <c r="X480" i="16" s="1"/>
  <c r="R452" i="16"/>
  <c r="S452" i="16" s="1"/>
  <c r="R437" i="16"/>
  <c r="R396" i="16"/>
  <c r="R379" i="16"/>
  <c r="R358" i="16"/>
  <c r="S358" i="16" s="1"/>
  <c r="R334" i="16"/>
  <c r="R286" i="16"/>
  <c r="R261" i="16"/>
  <c r="S261" i="16" s="1"/>
  <c r="R238" i="16"/>
  <c r="W238" i="16" s="1"/>
  <c r="X238" i="16" s="1"/>
  <c r="R188" i="16"/>
  <c r="W188" i="16" s="1"/>
  <c r="X188" i="16" s="1"/>
  <c r="R165" i="16"/>
  <c r="S165" i="16" s="1"/>
  <c r="R139" i="16"/>
  <c r="W139" i="16" s="1"/>
  <c r="X139" i="16" s="1"/>
  <c r="R85" i="16"/>
  <c r="R26" i="16"/>
  <c r="T621" i="16"/>
  <c r="W621" i="16" s="1"/>
  <c r="X621" i="16" s="1"/>
  <c r="T567" i="16"/>
  <c r="U567" i="16" s="1"/>
  <c r="T538" i="16"/>
  <c r="U538" i="16" s="1"/>
  <c r="T477" i="16"/>
  <c r="U477" i="16" s="1"/>
  <c r="T444" i="16"/>
  <c r="U444" i="16" s="1"/>
  <c r="T343" i="16"/>
  <c r="U343" i="16" s="1"/>
  <c r="T277" i="16"/>
  <c r="U277" i="16" s="1"/>
  <c r="T243" i="16"/>
  <c r="U243" i="16" s="1"/>
  <c r="T124" i="16"/>
  <c r="W124" i="16" s="1"/>
  <c r="X124" i="16" s="1"/>
  <c r="T87" i="16"/>
  <c r="U87" i="16" s="1"/>
  <c r="T49" i="16"/>
  <c r="U49" i="16" s="1"/>
  <c r="R128" i="16"/>
  <c r="T128" i="16"/>
  <c r="U128" i="16" s="1"/>
  <c r="T112" i="16"/>
  <c r="U112" i="16" s="1"/>
  <c r="R112" i="16"/>
  <c r="S112" i="16" s="1"/>
  <c r="T104" i="16"/>
  <c r="U104" i="16" s="1"/>
  <c r="R104" i="16"/>
  <c r="S104" i="16" s="1"/>
  <c r="R172" i="16"/>
  <c r="T172" i="16"/>
  <c r="T164" i="16"/>
  <c r="T156" i="16"/>
  <c r="U156" i="16" s="1"/>
  <c r="R156" i="16"/>
  <c r="S156" i="16" s="1"/>
  <c r="T239" i="16"/>
  <c r="U239" i="16" s="1"/>
  <c r="R239" i="16"/>
  <c r="T231" i="16"/>
  <c r="U231" i="16" s="1"/>
  <c r="R231" i="16"/>
  <c r="T215" i="16"/>
  <c r="U215" i="16" s="1"/>
  <c r="R215" i="16"/>
  <c r="S215" i="16" s="1"/>
  <c r="R207" i="16"/>
  <c r="S207" i="16" s="1"/>
  <c r="T207" i="16"/>
  <c r="U207" i="16" s="1"/>
  <c r="R300" i="16"/>
  <c r="T300" i="16"/>
  <c r="U300" i="16" s="1"/>
  <c r="T292" i="16"/>
  <c r="U292" i="16" s="1"/>
  <c r="R292" i="16"/>
  <c r="T268" i="16"/>
  <c r="U268" i="16" s="1"/>
  <c r="R268" i="16"/>
  <c r="S268" i="16" s="1"/>
  <c r="T260" i="16"/>
  <c r="U260" i="16" s="1"/>
  <c r="T302" i="16"/>
  <c r="U302" i="16" s="1"/>
  <c r="R302" i="16"/>
  <c r="S302" i="16" s="1"/>
  <c r="T344" i="16"/>
  <c r="U344" i="16" s="1"/>
  <c r="R344" i="16"/>
  <c r="R336" i="16"/>
  <c r="T336" i="16"/>
  <c r="U336" i="16" s="1"/>
  <c r="T312" i="16"/>
  <c r="U312" i="16" s="1"/>
  <c r="R312" i="16"/>
  <c r="S312" i="16" s="1"/>
  <c r="T304" i="16"/>
  <c r="U304" i="16" s="1"/>
  <c r="R304" i="16"/>
  <c r="S304" i="16" s="1"/>
  <c r="T388" i="16"/>
  <c r="U388" i="16" s="1"/>
  <c r="R388" i="16"/>
  <c r="T364" i="16"/>
  <c r="U364" i="16" s="1"/>
  <c r="R364" i="16"/>
  <c r="S364" i="16" s="1"/>
  <c r="T356" i="16"/>
  <c r="T432" i="16"/>
  <c r="U432" i="16" s="1"/>
  <c r="R432" i="16"/>
  <c r="S416" i="16"/>
  <c r="T416" i="16"/>
  <c r="W416" i="16" s="1"/>
  <c r="X416" i="16" s="1"/>
  <c r="R408" i="16"/>
  <c r="S408" i="16" s="1"/>
  <c r="T408" i="16"/>
  <c r="U408" i="16" s="1"/>
  <c r="T500" i="16"/>
  <c r="R500" i="16"/>
  <c r="T492" i="16"/>
  <c r="U492" i="16" s="1"/>
  <c r="R492" i="16"/>
  <c r="T484" i="16"/>
  <c r="U484" i="16" s="1"/>
  <c r="R484" i="16"/>
  <c r="S468" i="16"/>
  <c r="T468" i="16"/>
  <c r="U468" i="16" s="1"/>
  <c r="T460" i="16"/>
  <c r="U460" i="16" s="1"/>
  <c r="T502" i="16"/>
  <c r="U502" i="16" s="1"/>
  <c r="R502" i="16"/>
  <c r="S502" i="16" s="1"/>
  <c r="T528" i="16"/>
  <c r="U528" i="16" s="1"/>
  <c r="R528" i="16"/>
  <c r="S512" i="16"/>
  <c r="T512" i="16"/>
  <c r="U512" i="16" s="1"/>
  <c r="T504" i="16"/>
  <c r="U504" i="16" s="1"/>
  <c r="T564" i="16"/>
  <c r="U564" i="16" s="1"/>
  <c r="R564" i="16"/>
  <c r="S564" i="16" s="1"/>
  <c r="T556" i="16"/>
  <c r="U556" i="16" s="1"/>
  <c r="R556" i="16"/>
  <c r="S556" i="16" s="1"/>
  <c r="S616" i="16"/>
  <c r="T616" i="16"/>
  <c r="W616" i="16" s="1"/>
  <c r="X616" i="16" s="1"/>
  <c r="R2" i="16"/>
  <c r="S2" i="16" s="1"/>
  <c r="R640" i="16"/>
  <c r="R615" i="16"/>
  <c r="S615" i="16" s="1"/>
  <c r="R590" i="16"/>
  <c r="W590" i="16" s="1"/>
  <c r="X590" i="16" s="1"/>
  <c r="R579" i="16"/>
  <c r="R540" i="16"/>
  <c r="R524" i="16"/>
  <c r="R508" i="16"/>
  <c r="R495" i="16"/>
  <c r="R479" i="16"/>
  <c r="R449" i="16"/>
  <c r="R431" i="16"/>
  <c r="W431" i="16" s="1"/>
  <c r="X431" i="16" s="1"/>
  <c r="R395" i="16"/>
  <c r="W395" i="16" s="1"/>
  <c r="X395" i="16" s="1"/>
  <c r="R377" i="16"/>
  <c r="R357" i="16"/>
  <c r="S357" i="16" s="1"/>
  <c r="R333" i="16"/>
  <c r="R285" i="16"/>
  <c r="W285" i="16" s="1"/>
  <c r="X285" i="16" s="1"/>
  <c r="R260" i="16"/>
  <c r="S260" i="16" s="1"/>
  <c r="R237" i="16"/>
  <c r="R187" i="16"/>
  <c r="R164" i="16"/>
  <c r="S164" i="16" s="1"/>
  <c r="R138" i="16"/>
  <c r="R83" i="16"/>
  <c r="W83" i="16" s="1"/>
  <c r="X83" i="16" s="1"/>
  <c r="R54" i="16"/>
  <c r="S54" i="16" s="1"/>
  <c r="R25" i="16"/>
  <c r="T649" i="16"/>
  <c r="W649" i="16" s="1"/>
  <c r="X649" i="16" s="1"/>
  <c r="T592" i="16"/>
  <c r="U592" i="16" s="1"/>
  <c r="T565" i="16"/>
  <c r="W565" i="16" s="1"/>
  <c r="X565" i="16" s="1"/>
  <c r="T537" i="16"/>
  <c r="U537" i="16" s="1"/>
  <c r="T475" i="16"/>
  <c r="U475" i="16" s="1"/>
  <c r="T443" i="16"/>
  <c r="U443" i="16" s="1"/>
  <c r="T410" i="16"/>
  <c r="W410" i="16" s="1"/>
  <c r="X410" i="16" s="1"/>
  <c r="T373" i="16"/>
  <c r="U373" i="16" s="1"/>
  <c r="T341" i="16"/>
  <c r="U341" i="16" s="1"/>
  <c r="T276" i="16"/>
  <c r="U276" i="16" s="1"/>
  <c r="T242" i="16"/>
  <c r="U242" i="16" s="1"/>
  <c r="T199" i="16"/>
  <c r="U199" i="16" s="1"/>
  <c r="T123" i="16"/>
  <c r="W123" i="16" s="1"/>
  <c r="X123" i="16" s="1"/>
  <c r="T45" i="16"/>
  <c r="U45" i="16" s="1"/>
  <c r="R76" i="16"/>
  <c r="T76" i="16"/>
  <c r="U76" i="16" s="1"/>
  <c r="R91" i="16"/>
  <c r="S91" i="16" s="1"/>
  <c r="T91" i="16"/>
  <c r="S111" i="16"/>
  <c r="T111" i="16"/>
  <c r="U111" i="16" s="1"/>
  <c r="T103" i="16"/>
  <c r="U103" i="16" s="1"/>
  <c r="R103" i="16"/>
  <c r="S103" i="16" s="1"/>
  <c r="T195" i="16"/>
  <c r="U195" i="16" s="1"/>
  <c r="R195" i="16"/>
  <c r="T230" i="16"/>
  <c r="R230" i="16"/>
  <c r="T214" i="16"/>
  <c r="U214" i="16" s="1"/>
  <c r="R214" i="16"/>
  <c r="S214" i="16" s="1"/>
  <c r="T206" i="16"/>
  <c r="U206" i="16" s="1"/>
  <c r="R206" i="16"/>
  <c r="S206" i="16" s="1"/>
  <c r="R299" i="16"/>
  <c r="T299" i="16"/>
  <c r="U299" i="16" s="1"/>
  <c r="T291" i="16"/>
  <c r="U291" i="16" s="1"/>
  <c r="R291" i="16"/>
  <c r="T267" i="16"/>
  <c r="U267" i="16" s="1"/>
  <c r="R267" i="16"/>
  <c r="S267" i="16" s="1"/>
  <c r="T351" i="16"/>
  <c r="U351" i="16" s="1"/>
  <c r="R351" i="16"/>
  <c r="R335" i="16"/>
  <c r="T335" i="16"/>
  <c r="U335" i="16" s="1"/>
  <c r="S311" i="16"/>
  <c r="T311" i="16"/>
  <c r="U311" i="16" s="1"/>
  <c r="T303" i="16"/>
  <c r="U303" i="16" s="1"/>
  <c r="R303" i="16"/>
  <c r="S303" i="16" s="1"/>
  <c r="T387" i="16"/>
  <c r="U387" i="16" s="1"/>
  <c r="R387" i="16"/>
  <c r="R363" i="16"/>
  <c r="S363" i="16" s="1"/>
  <c r="T363" i="16"/>
  <c r="T355" i="16"/>
  <c r="U355" i="16" s="1"/>
  <c r="R355" i="16"/>
  <c r="S355" i="16" s="1"/>
  <c r="S415" i="16"/>
  <c r="T415" i="16"/>
  <c r="U415" i="16" s="1"/>
  <c r="T407" i="16"/>
  <c r="U407" i="16" s="1"/>
  <c r="T491" i="16"/>
  <c r="U491" i="16" s="1"/>
  <c r="R491" i="16"/>
  <c r="T483" i="16"/>
  <c r="U483" i="16" s="1"/>
  <c r="R483" i="16"/>
  <c r="S483" i="16" s="1"/>
  <c r="S467" i="16"/>
  <c r="T467" i="16"/>
  <c r="U467" i="16" s="1"/>
  <c r="T459" i="16"/>
  <c r="U459" i="16" s="1"/>
  <c r="T527" i="16"/>
  <c r="U527" i="16" s="1"/>
  <c r="R527" i="16"/>
  <c r="T511" i="16"/>
  <c r="U511" i="16" s="1"/>
  <c r="R511" i="16"/>
  <c r="S511" i="16" s="1"/>
  <c r="T503" i="16"/>
  <c r="U503" i="16" s="1"/>
  <c r="T563" i="16"/>
  <c r="U563" i="16" s="1"/>
  <c r="T555" i="16"/>
  <c r="U555" i="16" s="1"/>
  <c r="R555" i="16"/>
  <c r="S555" i="16" s="1"/>
  <c r="T647" i="16"/>
  <c r="R647" i="16"/>
  <c r="T607" i="16"/>
  <c r="R639" i="16"/>
  <c r="R589" i="16"/>
  <c r="W589" i="16" s="1"/>
  <c r="X589" i="16" s="1"/>
  <c r="R566" i="16"/>
  <c r="S566" i="16" s="1"/>
  <c r="R551" i="16"/>
  <c r="W551" i="16" s="1"/>
  <c r="X551" i="16" s="1"/>
  <c r="R535" i="16"/>
  <c r="R523" i="16"/>
  <c r="R507" i="16"/>
  <c r="W507" i="16" s="1"/>
  <c r="X507" i="16" s="1"/>
  <c r="R494" i="16"/>
  <c r="S494" i="16" s="1"/>
  <c r="R478" i="16"/>
  <c r="R462" i="16"/>
  <c r="S462" i="16" s="1"/>
  <c r="R448" i="16"/>
  <c r="R430" i="16"/>
  <c r="W430" i="16" s="1"/>
  <c r="X430" i="16" s="1"/>
  <c r="R393" i="16"/>
  <c r="R371" i="16"/>
  <c r="R356" i="16"/>
  <c r="S356" i="16" s="1"/>
  <c r="R332" i="16"/>
  <c r="S332" i="16" s="1"/>
  <c r="R307" i="16"/>
  <c r="S307" i="16" s="1"/>
  <c r="R284" i="16"/>
  <c r="W284" i="16" s="1"/>
  <c r="X284" i="16" s="1"/>
  <c r="R259" i="16"/>
  <c r="S259" i="16" s="1"/>
  <c r="R233" i="16"/>
  <c r="R185" i="16"/>
  <c r="W185" i="16" s="1"/>
  <c r="X185" i="16" s="1"/>
  <c r="R160" i="16"/>
  <c r="R107" i="16"/>
  <c r="R79" i="16"/>
  <c r="S79" i="16" s="1"/>
  <c r="R53" i="16"/>
  <c r="S53" i="16" s="1"/>
  <c r="R24" i="16"/>
  <c r="S24" i="16" s="1"/>
  <c r="T591" i="16"/>
  <c r="U591" i="16" s="1"/>
  <c r="T536" i="16"/>
  <c r="W536" i="16" s="1"/>
  <c r="X536" i="16" s="1"/>
  <c r="T474" i="16"/>
  <c r="U474" i="16" s="1"/>
  <c r="T442" i="16"/>
  <c r="W442" i="16" s="1"/>
  <c r="X442" i="16" s="1"/>
  <c r="T372" i="16"/>
  <c r="W372" i="16" s="1"/>
  <c r="X372" i="16" s="1"/>
  <c r="T340" i="16"/>
  <c r="U340" i="16" s="1"/>
  <c r="T274" i="16"/>
  <c r="U274" i="16" s="1"/>
  <c r="T235" i="16"/>
  <c r="U235" i="16" s="1"/>
  <c r="T197" i="16"/>
  <c r="U197" i="16" s="1"/>
  <c r="T122" i="16"/>
  <c r="W122" i="16" s="1"/>
  <c r="X122" i="16" s="1"/>
  <c r="T82" i="16"/>
  <c r="U82" i="16" s="1"/>
  <c r="T41" i="16"/>
  <c r="U41" i="16" s="1"/>
  <c r="R84" i="16"/>
  <c r="T84" i="16"/>
  <c r="U84" i="16" s="1"/>
  <c r="T102" i="16"/>
  <c r="U102" i="16" s="1"/>
  <c r="R102" i="16"/>
  <c r="S102" i="16" s="1"/>
  <c r="T46" i="16"/>
  <c r="U46" i="16" s="1"/>
  <c r="R46" i="16"/>
  <c r="R143" i="16"/>
  <c r="T143" i="16"/>
  <c r="U143" i="16" s="1"/>
  <c r="T127" i="16"/>
  <c r="U127" i="16" s="1"/>
  <c r="R127" i="16"/>
  <c r="T37" i="16"/>
  <c r="U37" i="16" s="1"/>
  <c r="R37" i="16"/>
  <c r="S37" i="16" s="1"/>
  <c r="T29" i="16"/>
  <c r="U29" i="16" s="1"/>
  <c r="R29" i="16"/>
  <c r="T21" i="16"/>
  <c r="U21" i="16" s="1"/>
  <c r="R21" i="16"/>
  <c r="T13" i="16"/>
  <c r="U13" i="16" s="1"/>
  <c r="T5" i="16"/>
  <c r="U5" i="16" s="1"/>
  <c r="R5" i="16"/>
  <c r="S5" i="16" s="1"/>
  <c r="T90" i="16"/>
  <c r="U90" i="16" s="1"/>
  <c r="R90" i="16"/>
  <c r="T74" i="16"/>
  <c r="U74" i="16" s="1"/>
  <c r="R74" i="16"/>
  <c r="T66" i="16"/>
  <c r="U66" i="16" s="1"/>
  <c r="T58" i="16"/>
  <c r="U58" i="16" s="1"/>
  <c r="R58" i="16"/>
  <c r="S58" i="16" s="1"/>
  <c r="T142" i="16"/>
  <c r="U142" i="16" s="1"/>
  <c r="R142" i="16"/>
  <c r="S142" i="16" s="1"/>
  <c r="T134" i="16"/>
  <c r="U134" i="16" s="1"/>
  <c r="R134" i="16"/>
  <c r="T118" i="16"/>
  <c r="U118" i="16" s="1"/>
  <c r="R118" i="16"/>
  <c r="S118" i="16" s="1"/>
  <c r="T110" i="16"/>
  <c r="U110" i="16" s="1"/>
  <c r="R110" i="16"/>
  <c r="S110" i="16" s="1"/>
  <c r="T152" i="16"/>
  <c r="U152" i="16" s="1"/>
  <c r="R152" i="16"/>
  <c r="S152" i="16" s="1"/>
  <c r="R194" i="16"/>
  <c r="S194" i="16" s="1"/>
  <c r="T194" i="16"/>
  <c r="U194" i="16" s="1"/>
  <c r="R186" i="16"/>
  <c r="T186" i="16"/>
  <c r="U186" i="16" s="1"/>
  <c r="R178" i="16"/>
  <c r="T178" i="16"/>
  <c r="U178" i="16" s="1"/>
  <c r="R170" i="16"/>
  <c r="S170" i="16" s="1"/>
  <c r="T170" i="16"/>
  <c r="U170" i="16" s="1"/>
  <c r="R162" i="16"/>
  <c r="S162" i="16" s="1"/>
  <c r="R154" i="16"/>
  <c r="S154" i="16" s="1"/>
  <c r="T154" i="16"/>
  <c r="U154" i="16" s="1"/>
  <c r="R245" i="16"/>
  <c r="T245" i="16"/>
  <c r="U245" i="16" s="1"/>
  <c r="T229" i="16"/>
  <c r="R229" i="16"/>
  <c r="S229" i="16" s="1"/>
  <c r="S213" i="16"/>
  <c r="T213" i="16"/>
  <c r="U213" i="16" s="1"/>
  <c r="R205" i="16"/>
  <c r="S205" i="16" s="1"/>
  <c r="R298" i="16"/>
  <c r="S298" i="16" s="1"/>
  <c r="T298" i="16"/>
  <c r="U298" i="16" s="1"/>
  <c r="R282" i="16"/>
  <c r="T282" i="16"/>
  <c r="U282" i="16" s="1"/>
  <c r="T266" i="16"/>
  <c r="U266" i="16" s="1"/>
  <c r="R266" i="16"/>
  <c r="S266" i="16" s="1"/>
  <c r="R258" i="16"/>
  <c r="S258" i="16" s="1"/>
  <c r="T350" i="16"/>
  <c r="R350" i="16"/>
  <c r="T326" i="16"/>
  <c r="R326" i="16"/>
  <c r="T318" i="16"/>
  <c r="R318" i="16"/>
  <c r="S318" i="16" s="1"/>
  <c r="S310" i="16"/>
  <c r="T310" i="16"/>
  <c r="U310" i="16" s="1"/>
  <c r="T352" i="16"/>
  <c r="U352" i="16" s="1"/>
  <c r="T394" i="16"/>
  <c r="R394" i="16"/>
  <c r="R386" i="16"/>
  <c r="T386" i="16"/>
  <c r="U386" i="16" s="1"/>
  <c r="R378" i="16"/>
  <c r="S378" i="16" s="1"/>
  <c r="T378" i="16"/>
  <c r="U378" i="16" s="1"/>
  <c r="R370" i="16"/>
  <c r="S370" i="16" s="1"/>
  <c r="T370" i="16"/>
  <c r="U370" i="16" s="1"/>
  <c r="R362" i="16"/>
  <c r="S362" i="16" s="1"/>
  <c r="T362" i="16"/>
  <c r="U362" i="16" s="1"/>
  <c r="R354" i="16"/>
  <c r="S354" i="16" s="1"/>
  <c r="T354" i="16"/>
  <c r="U354" i="16" s="1"/>
  <c r="T446" i="16"/>
  <c r="U446" i="16" s="1"/>
  <c r="R446" i="16"/>
  <c r="S446" i="16" s="1"/>
  <c r="T422" i="16"/>
  <c r="U422" i="16" s="1"/>
  <c r="R422" i="16"/>
  <c r="S414" i="16"/>
  <c r="T414" i="16"/>
  <c r="U414" i="16" s="1"/>
  <c r="T406" i="16"/>
  <c r="U406" i="16" s="1"/>
  <c r="R498" i="16"/>
  <c r="S498" i="16" s="1"/>
  <c r="T498" i="16"/>
  <c r="U498" i="16" s="1"/>
  <c r="T490" i="16"/>
  <c r="U490" i="16" s="1"/>
  <c r="R490" i="16"/>
  <c r="R482" i="16"/>
  <c r="T482" i="16"/>
  <c r="U482" i="16" s="1"/>
  <c r="R466" i="16"/>
  <c r="S466" i="16" s="1"/>
  <c r="T466" i="16"/>
  <c r="U466" i="16" s="1"/>
  <c r="T458" i="16"/>
  <c r="U458" i="16" s="1"/>
  <c r="R458" i="16"/>
  <c r="S458" i="16" s="1"/>
  <c r="T518" i="16"/>
  <c r="R518" i="16"/>
  <c r="S518" i="16" s="1"/>
  <c r="T510" i="16"/>
  <c r="U510" i="16" s="1"/>
  <c r="R510" i="16"/>
  <c r="S510" i="16" s="1"/>
  <c r="S552" i="16"/>
  <c r="T594" i="16"/>
  <c r="R594" i="16"/>
  <c r="S594" i="16" s="1"/>
  <c r="T586" i="16"/>
  <c r="R586" i="16"/>
  <c r="S586" i="16" s="1"/>
  <c r="R570" i="16"/>
  <c r="S570" i="16" s="1"/>
  <c r="T570" i="16"/>
  <c r="U570" i="16" s="1"/>
  <c r="R562" i="16"/>
  <c r="S562" i="16" s="1"/>
  <c r="R554" i="16"/>
  <c r="S554" i="16" s="1"/>
  <c r="T554" i="16"/>
  <c r="U554" i="16" s="1"/>
  <c r="T646" i="16"/>
  <c r="R646" i="16"/>
  <c r="S646" i="16" s="1"/>
  <c r="T638" i="16"/>
  <c r="U638" i="16" s="1"/>
  <c r="R638" i="16"/>
  <c r="S638" i="16" s="1"/>
  <c r="R636" i="16"/>
  <c r="R624" i="16"/>
  <c r="W624" i="16" s="1"/>
  <c r="X624" i="16" s="1"/>
  <c r="R599" i="16"/>
  <c r="R588" i="16"/>
  <c r="R563" i="16"/>
  <c r="S563" i="16" s="1"/>
  <c r="R550" i="16"/>
  <c r="S550" i="16" s="1"/>
  <c r="R534" i="16"/>
  <c r="S534" i="16" s="1"/>
  <c r="R521" i="16"/>
  <c r="W521" i="16" s="1"/>
  <c r="X521" i="16" s="1"/>
  <c r="R505" i="16"/>
  <c r="S505" i="16" s="1"/>
  <c r="R489" i="16"/>
  <c r="S489" i="16" s="1"/>
  <c r="R461" i="16"/>
  <c r="S461" i="16" s="1"/>
  <c r="R447" i="16"/>
  <c r="R429" i="16"/>
  <c r="S429" i="16" s="1"/>
  <c r="R407" i="16"/>
  <c r="S407" i="16" s="1"/>
  <c r="R392" i="16"/>
  <c r="S392" i="16" s="1"/>
  <c r="R369" i="16"/>
  <c r="S369" i="16" s="1"/>
  <c r="R352" i="16"/>
  <c r="S352" i="16" s="1"/>
  <c r="R331" i="16"/>
  <c r="S331" i="16" s="1"/>
  <c r="R305" i="16"/>
  <c r="S305" i="16" s="1"/>
  <c r="R283" i="16"/>
  <c r="R232" i="16"/>
  <c r="S232" i="16" s="1"/>
  <c r="R209" i="16"/>
  <c r="S209" i="16" s="1"/>
  <c r="R184" i="16"/>
  <c r="S184" i="16" s="1"/>
  <c r="R159" i="16"/>
  <c r="R135" i="16"/>
  <c r="R106" i="16"/>
  <c r="S106" i="16" s="1"/>
  <c r="R78" i="16"/>
  <c r="S78" i="16" s="1"/>
  <c r="R51" i="16"/>
  <c r="R23" i="16"/>
  <c r="S23" i="16" s="1"/>
  <c r="T644" i="16"/>
  <c r="W644" i="16" s="1"/>
  <c r="X644" i="16" s="1"/>
  <c r="T618" i="16"/>
  <c r="W618" i="16" s="1"/>
  <c r="X618" i="16" s="1"/>
  <c r="T506" i="16"/>
  <c r="U506" i="16" s="1"/>
  <c r="T473" i="16"/>
  <c r="U473" i="16" s="1"/>
  <c r="T436" i="16"/>
  <c r="U436" i="16" s="1"/>
  <c r="T338" i="16"/>
  <c r="U338" i="16" s="1"/>
  <c r="T306" i="16"/>
  <c r="U306" i="16" s="1"/>
  <c r="T234" i="16"/>
  <c r="U234" i="16" s="1"/>
  <c r="T119" i="16"/>
  <c r="W119" i="16" s="1"/>
  <c r="X119" i="16" s="1"/>
  <c r="T77" i="16"/>
  <c r="U77" i="16" s="1"/>
  <c r="T40" i="16"/>
  <c r="U40" i="16" s="1"/>
  <c r="T39" i="16"/>
  <c r="U39" i="16" s="1"/>
  <c r="R39" i="16"/>
  <c r="S39" i="16" s="1"/>
  <c r="T15" i="16"/>
  <c r="U15" i="16" s="1"/>
  <c r="R15" i="16"/>
  <c r="S15" i="16" s="1"/>
  <c r="T7" i="16"/>
  <c r="R7" i="16"/>
  <c r="S7" i="16" s="1"/>
  <c r="R92" i="16"/>
  <c r="S92" i="16" s="1"/>
  <c r="T92" i="16"/>
  <c r="U92" i="16" s="1"/>
  <c r="R60" i="16"/>
  <c r="S60" i="16" s="1"/>
  <c r="T14" i="16"/>
  <c r="U14" i="16" s="1"/>
  <c r="T6" i="16"/>
  <c r="U6" i="16" s="1"/>
  <c r="R6" i="16"/>
  <c r="S6" i="16" s="1"/>
  <c r="T75" i="16"/>
  <c r="U75" i="16" s="1"/>
  <c r="R75" i="16"/>
  <c r="S75" i="16" s="1"/>
  <c r="T67" i="16"/>
  <c r="R59" i="16"/>
  <c r="S59" i="16" s="1"/>
  <c r="T59" i="16"/>
  <c r="U59" i="16" s="1"/>
  <c r="T179" i="16"/>
  <c r="U179" i="16" s="1"/>
  <c r="R179" i="16"/>
  <c r="S179" i="16" s="1"/>
  <c r="R171" i="16"/>
  <c r="T171" i="16"/>
  <c r="U171" i="16" s="1"/>
  <c r="T163" i="16"/>
  <c r="U163" i="16" s="1"/>
  <c r="R163" i="16"/>
  <c r="S163" i="16" s="1"/>
  <c r="R155" i="16"/>
  <c r="S155" i="16" s="1"/>
  <c r="T155" i="16"/>
  <c r="U155" i="16" s="1"/>
  <c r="R44" i="16"/>
  <c r="S44" i="16" s="1"/>
  <c r="T44" i="16"/>
  <c r="U44" i="16" s="1"/>
  <c r="R36" i="16"/>
  <c r="S36" i="16" s="1"/>
  <c r="T36" i="16"/>
  <c r="U36" i="16" s="1"/>
  <c r="R28" i="16"/>
  <c r="S28" i="16" s="1"/>
  <c r="T28" i="16"/>
  <c r="U28" i="16" s="1"/>
  <c r="R20" i="16"/>
  <c r="S20" i="16" s="1"/>
  <c r="T20" i="16"/>
  <c r="U20" i="16" s="1"/>
  <c r="T12" i="16"/>
  <c r="U12" i="16" s="1"/>
  <c r="R12" i="16"/>
  <c r="S12" i="16" s="1"/>
  <c r="R4" i="16"/>
  <c r="S4" i="16" s="1"/>
  <c r="T4" i="16"/>
  <c r="U4" i="16" s="1"/>
  <c r="T89" i="16"/>
  <c r="U89" i="16" s="1"/>
  <c r="R89" i="16"/>
  <c r="S89" i="16" s="1"/>
  <c r="R81" i="16"/>
  <c r="S81" i="16" s="1"/>
  <c r="T81" i="16"/>
  <c r="U81" i="16" s="1"/>
  <c r="R73" i="16"/>
  <c r="S73" i="16" s="1"/>
  <c r="T73" i="16"/>
  <c r="U73" i="16" s="1"/>
  <c r="S65" i="16"/>
  <c r="T65" i="16"/>
  <c r="U65" i="16" s="1"/>
  <c r="T57" i="16"/>
  <c r="U57" i="16" s="1"/>
  <c r="R57" i="16"/>
  <c r="S57" i="16" s="1"/>
  <c r="T141" i="16"/>
  <c r="R141" i="16"/>
  <c r="S141" i="16" s="1"/>
  <c r="R133" i="16"/>
  <c r="S133" i="16" s="1"/>
  <c r="T133" i="16"/>
  <c r="T117" i="16"/>
  <c r="U117" i="16" s="1"/>
  <c r="R117" i="16"/>
  <c r="S117" i="16" s="1"/>
  <c r="S109" i="16"/>
  <c r="T109" i="16"/>
  <c r="U109" i="16" s="1"/>
  <c r="T193" i="16"/>
  <c r="R193" i="16"/>
  <c r="T177" i="16"/>
  <c r="R177" i="16"/>
  <c r="S177" i="16" s="1"/>
  <c r="T169" i="16"/>
  <c r="U169" i="16" s="1"/>
  <c r="R169" i="16"/>
  <c r="S169" i="16" s="1"/>
  <c r="R161" i="16"/>
  <c r="S161" i="16" s="1"/>
  <c r="T153" i="16"/>
  <c r="U153" i="16" s="1"/>
  <c r="R153" i="16"/>
  <c r="S153" i="16" s="1"/>
  <c r="R244" i="16"/>
  <c r="T244" i="16"/>
  <c r="U244" i="16" s="1"/>
  <c r="T236" i="16"/>
  <c r="U236" i="16" s="1"/>
  <c r="R236" i="16"/>
  <c r="R228" i="16"/>
  <c r="S228" i="16" s="1"/>
  <c r="T228" i="16"/>
  <c r="U228" i="16" s="1"/>
  <c r="T220" i="16"/>
  <c r="U220" i="16" s="1"/>
  <c r="R220" i="16"/>
  <c r="S220" i="16" s="1"/>
  <c r="S212" i="16"/>
  <c r="T212" i="16"/>
  <c r="W212" i="16" s="1"/>
  <c r="X212" i="16" s="1"/>
  <c r="T204" i="16"/>
  <c r="U204" i="16" s="1"/>
  <c r="R204" i="16"/>
  <c r="S204" i="16" s="1"/>
  <c r="T281" i="16"/>
  <c r="U281" i="16" s="1"/>
  <c r="R281" i="16"/>
  <c r="S281" i="16" s="1"/>
  <c r="T265" i="16"/>
  <c r="R265" i="16"/>
  <c r="S265" i="16" s="1"/>
  <c r="S257" i="16"/>
  <c r="T257" i="16"/>
  <c r="U257" i="16" s="1"/>
  <c r="R349" i="16"/>
  <c r="T349" i="16"/>
  <c r="U349" i="16" s="1"/>
  <c r="T325" i="16"/>
  <c r="U325" i="16" s="1"/>
  <c r="R325" i="16"/>
  <c r="S325" i="16" s="1"/>
  <c r="R317" i="16"/>
  <c r="S317" i="16" s="1"/>
  <c r="T317" i="16"/>
  <c r="U317" i="16" s="1"/>
  <c r="R309" i="16"/>
  <c r="S309" i="16" s="1"/>
  <c r="T401" i="16"/>
  <c r="U401" i="16" s="1"/>
  <c r="R401" i="16"/>
  <c r="T385" i="16"/>
  <c r="R385" i="16"/>
  <c r="S385" i="16" s="1"/>
  <c r="R361" i="16"/>
  <c r="S361" i="16" s="1"/>
  <c r="R353" i="16"/>
  <c r="S353" i="16" s="1"/>
  <c r="T445" i="16"/>
  <c r="U445" i="16" s="1"/>
  <c r="R445" i="16"/>
  <c r="T413" i="16"/>
  <c r="U413" i="16" s="1"/>
  <c r="R413" i="16"/>
  <c r="S413" i="16" s="1"/>
  <c r="T481" i="16"/>
  <c r="R481" i="16"/>
  <c r="S481" i="16" s="1"/>
  <c r="T465" i="16"/>
  <c r="U465" i="16" s="1"/>
  <c r="R465" i="16"/>
  <c r="S465" i="16" s="1"/>
  <c r="T517" i="16"/>
  <c r="U517" i="16" s="1"/>
  <c r="R509" i="16"/>
  <c r="S509" i="16" s="1"/>
  <c r="R601" i="16"/>
  <c r="S601" i="16" s="1"/>
  <c r="T601" i="16"/>
  <c r="U601" i="16" s="1"/>
  <c r="S553" i="16"/>
  <c r="T553" i="16"/>
  <c r="U553" i="16" s="1"/>
  <c r="T637" i="16"/>
  <c r="R637" i="16"/>
  <c r="S637" i="16" s="1"/>
  <c r="R629" i="16"/>
  <c r="S629" i="16" s="1"/>
  <c r="T629" i="16"/>
  <c r="U629" i="16" s="1"/>
  <c r="S613" i="16"/>
  <c r="T613" i="16"/>
  <c r="W613" i="16" s="1"/>
  <c r="X613" i="16" s="1"/>
  <c r="S605" i="16"/>
  <c r="T605" i="16"/>
  <c r="U605" i="16" s="1"/>
  <c r="R648" i="16"/>
  <c r="S648" i="16" s="1"/>
  <c r="R635" i="16"/>
  <c r="S635" i="16" s="1"/>
  <c r="R623" i="16"/>
  <c r="S623" i="16" s="1"/>
  <c r="R598" i="16"/>
  <c r="S598" i="16" s="1"/>
  <c r="R587" i="16"/>
  <c r="S587" i="16" s="1"/>
  <c r="R575" i="16"/>
  <c r="S575" i="16" s="1"/>
  <c r="R561" i="16"/>
  <c r="S561" i="16" s="1"/>
  <c r="R549" i="16"/>
  <c r="S549" i="16" s="1"/>
  <c r="R533" i="16"/>
  <c r="S533" i="16" s="1"/>
  <c r="R517" i="16"/>
  <c r="S517" i="16" s="1"/>
  <c r="R504" i="16"/>
  <c r="S504" i="16" s="1"/>
  <c r="R476" i="16"/>
  <c r="S476" i="16" s="1"/>
  <c r="R460" i="16"/>
  <c r="S460" i="16" s="1"/>
  <c r="R441" i="16"/>
  <c r="S441" i="16" s="1"/>
  <c r="R428" i="16"/>
  <c r="R406" i="16"/>
  <c r="S406" i="16" s="1"/>
  <c r="R348" i="16"/>
  <c r="S348" i="16" s="1"/>
  <c r="R323" i="16"/>
  <c r="S323" i="16" s="1"/>
  <c r="R297" i="16"/>
  <c r="S297" i="16" s="1"/>
  <c r="R275" i="16"/>
  <c r="W275" i="16" s="1"/>
  <c r="X275" i="16" s="1"/>
  <c r="R249" i="16"/>
  <c r="S249" i="16" s="1"/>
  <c r="R224" i="16"/>
  <c r="S224" i="16" s="1"/>
  <c r="R201" i="16"/>
  <c r="S201" i="16" s="1"/>
  <c r="R176" i="16"/>
  <c r="W176" i="16" s="1"/>
  <c r="X176" i="16" s="1"/>
  <c r="R151" i="16"/>
  <c r="S151" i="16" s="1"/>
  <c r="R126" i="16"/>
  <c r="S126" i="16" s="1"/>
  <c r="R97" i="16"/>
  <c r="S97" i="16" s="1"/>
  <c r="R69" i="16"/>
  <c r="R42" i="16"/>
  <c r="S42" i="16" s="1"/>
  <c r="R14" i="16"/>
  <c r="S14" i="16" s="1"/>
  <c r="T609" i="16"/>
  <c r="W609" i="16" s="1"/>
  <c r="X609" i="16" s="1"/>
  <c r="T552" i="16"/>
  <c r="W552" i="16" s="1"/>
  <c r="X552" i="16" s="1"/>
  <c r="T426" i="16"/>
  <c r="W426" i="16" s="1"/>
  <c r="X426" i="16" s="1"/>
  <c r="T361" i="16"/>
  <c r="T328" i="16"/>
  <c r="U328" i="16" s="1"/>
  <c r="T296" i="16"/>
  <c r="U296" i="16" s="1"/>
  <c r="T259" i="16"/>
  <c r="U259" i="16" s="1"/>
  <c r="T223" i="16"/>
  <c r="U223" i="16" s="1"/>
  <c r="T183" i="16"/>
  <c r="W183" i="16" s="1"/>
  <c r="X183" i="16" s="1"/>
  <c r="T145" i="16"/>
  <c r="U145" i="16" s="1"/>
  <c r="T30" i="16"/>
  <c r="U30" i="16" s="1"/>
  <c r="R30" i="16"/>
  <c r="S30" i="16" s="1"/>
  <c r="T43" i="16"/>
  <c r="U43" i="16" s="1"/>
  <c r="R43" i="16"/>
  <c r="S43" i="16" s="1"/>
  <c r="R27" i="16"/>
  <c r="S27" i="16" s="1"/>
  <c r="T27" i="16"/>
  <c r="U27" i="16" s="1"/>
  <c r="T19" i="16"/>
  <c r="U19" i="16" s="1"/>
  <c r="R19" i="16"/>
  <c r="T11" i="16"/>
  <c r="U11" i="16" s="1"/>
  <c r="T3" i="16"/>
  <c r="U3" i="16" s="1"/>
  <c r="R3" i="16"/>
  <c r="S3" i="16" s="1"/>
  <c r="T88" i="16"/>
  <c r="U88" i="16" s="1"/>
  <c r="R88" i="16"/>
  <c r="S88" i="16" s="1"/>
  <c r="R80" i="16"/>
  <c r="T80" i="16"/>
  <c r="R72" i="16"/>
  <c r="S72" i="16" s="1"/>
  <c r="T72" i="16"/>
  <c r="U72" i="16" s="1"/>
  <c r="R64" i="16"/>
  <c r="S64" i="16" s="1"/>
  <c r="S56" i="16"/>
  <c r="T56" i="16"/>
  <c r="U56" i="16" s="1"/>
  <c r="R140" i="16"/>
  <c r="S140" i="16" s="1"/>
  <c r="T140" i="16"/>
  <c r="U140" i="16" s="1"/>
  <c r="R132" i="16"/>
  <c r="S132" i="16" s="1"/>
  <c r="T132" i="16"/>
  <c r="U132" i="16" s="1"/>
  <c r="R116" i="16"/>
  <c r="S116" i="16" s="1"/>
  <c r="T116" i="16"/>
  <c r="U116" i="16" s="1"/>
  <c r="R108" i="16"/>
  <c r="S108" i="16" s="1"/>
  <c r="T108" i="16"/>
  <c r="U108" i="16" s="1"/>
  <c r="R192" i="16"/>
  <c r="S192" i="16" s="1"/>
  <c r="T192" i="16"/>
  <c r="T168" i="16"/>
  <c r="U168" i="16" s="1"/>
  <c r="R168" i="16"/>
  <c r="S168" i="16" s="1"/>
  <c r="S160" i="16"/>
  <c r="T251" i="16"/>
  <c r="U251" i="16" s="1"/>
  <c r="R251" i="16"/>
  <c r="S251" i="16" s="1"/>
  <c r="R227" i="16"/>
  <c r="T227" i="16"/>
  <c r="S211" i="16"/>
  <c r="T211" i="16"/>
  <c r="U211" i="16" s="1"/>
  <c r="T203" i="16"/>
  <c r="U203" i="16" s="1"/>
  <c r="R203" i="16"/>
  <c r="S203" i="16" s="1"/>
  <c r="R280" i="16"/>
  <c r="S280" i="16" s="1"/>
  <c r="T280" i="16"/>
  <c r="T272" i="16"/>
  <c r="U272" i="16" s="1"/>
  <c r="R272" i="16"/>
  <c r="S272" i="16" s="1"/>
  <c r="T264" i="16"/>
  <c r="R264" i="16"/>
  <c r="S264" i="16" s="1"/>
  <c r="R256" i="16"/>
  <c r="S256" i="16" s="1"/>
  <c r="T324" i="16"/>
  <c r="R324" i="16"/>
  <c r="S324" i="16" s="1"/>
  <c r="T316" i="16"/>
  <c r="R316" i="16"/>
  <c r="S316" i="16" s="1"/>
  <c r="R308" i="16"/>
  <c r="S308" i="16" s="1"/>
  <c r="R400" i="16"/>
  <c r="S400" i="16" s="1"/>
  <c r="T400" i="16"/>
  <c r="U400" i="16" s="1"/>
  <c r="T376" i="16"/>
  <c r="U376" i="16" s="1"/>
  <c r="R376" i="16"/>
  <c r="S376" i="16" s="1"/>
  <c r="S368" i="16"/>
  <c r="T368" i="16"/>
  <c r="U368" i="16" s="1"/>
  <c r="R360" i="16"/>
  <c r="S360" i="16" s="1"/>
  <c r="R402" i="16"/>
  <c r="S402" i="16" s="1"/>
  <c r="T402" i="16"/>
  <c r="T412" i="16"/>
  <c r="U412" i="16" s="1"/>
  <c r="R412" i="16"/>
  <c r="S412" i="16" s="1"/>
  <c r="T472" i="16"/>
  <c r="R472" i="16"/>
  <c r="S472" i="16" s="1"/>
  <c r="T464" i="16"/>
  <c r="U464" i="16" s="1"/>
  <c r="R464" i="16"/>
  <c r="S464" i="16" s="1"/>
  <c r="R456" i="16"/>
  <c r="S456" i="16" s="1"/>
  <c r="T516" i="16"/>
  <c r="U516" i="16" s="1"/>
  <c r="S508" i="16"/>
  <c r="R600" i="16"/>
  <c r="S600" i="16" s="1"/>
  <c r="T600" i="16"/>
  <c r="U600" i="16" s="1"/>
  <c r="S568" i="16"/>
  <c r="T568" i="16"/>
  <c r="U568" i="16" s="1"/>
  <c r="T560" i="16"/>
  <c r="R602" i="16"/>
  <c r="S602" i="16" s="1"/>
  <c r="R628" i="16"/>
  <c r="S628" i="16" s="1"/>
  <c r="T628" i="16"/>
  <c r="U628" i="16" s="1"/>
  <c r="S612" i="16"/>
  <c r="T612" i="16"/>
  <c r="U612" i="16" s="1"/>
  <c r="R633" i="16"/>
  <c r="S633" i="16" s="1"/>
  <c r="R622" i="16"/>
  <c r="S622" i="16" s="1"/>
  <c r="R608" i="16"/>
  <c r="S608" i="16" s="1"/>
  <c r="R597" i="16"/>
  <c r="S597" i="16" s="1"/>
  <c r="R585" i="16"/>
  <c r="S585" i="16" s="1"/>
  <c r="R572" i="16"/>
  <c r="S572" i="16" s="1"/>
  <c r="R560" i="16"/>
  <c r="S560" i="16" s="1"/>
  <c r="R544" i="16"/>
  <c r="S544" i="16" s="1"/>
  <c r="R532" i="16"/>
  <c r="S532" i="16" s="1"/>
  <c r="R516" i="16"/>
  <c r="S516" i="16" s="1"/>
  <c r="R503" i="16"/>
  <c r="S503" i="16" s="1"/>
  <c r="R487" i="16"/>
  <c r="S487" i="16" s="1"/>
  <c r="R471" i="16"/>
  <c r="R459" i="16"/>
  <c r="S459" i="16" s="1"/>
  <c r="R440" i="16"/>
  <c r="S440" i="16" s="1"/>
  <c r="R425" i="16"/>
  <c r="S425" i="16" s="1"/>
  <c r="R405" i="16"/>
  <c r="S405" i="16" s="1"/>
  <c r="R384" i="16"/>
  <c r="S384" i="16" s="1"/>
  <c r="R347" i="16"/>
  <c r="S347" i="16" s="1"/>
  <c r="R321" i="16"/>
  <c r="S321" i="16" s="1"/>
  <c r="R273" i="16"/>
  <c r="S273" i="16" s="1"/>
  <c r="R248" i="16"/>
  <c r="S248" i="16" s="1"/>
  <c r="R200" i="16"/>
  <c r="S200" i="16" s="1"/>
  <c r="R175" i="16"/>
  <c r="S175" i="16" s="1"/>
  <c r="R150" i="16"/>
  <c r="S150" i="16" s="1"/>
  <c r="R125" i="16"/>
  <c r="S125" i="16" s="1"/>
  <c r="R96" i="16"/>
  <c r="S96" i="16" s="1"/>
  <c r="R67" i="16"/>
  <c r="S67" i="16" s="1"/>
  <c r="R13" i="16"/>
  <c r="S13" i="16" s="1"/>
  <c r="T634" i="16"/>
  <c r="U634" i="16" s="1"/>
  <c r="T608" i="16"/>
  <c r="T493" i="16"/>
  <c r="U493" i="16" s="1"/>
  <c r="T457" i="16"/>
  <c r="U457" i="16" s="1"/>
  <c r="T360" i="16"/>
  <c r="U360" i="16" s="1"/>
  <c r="T327" i="16"/>
  <c r="U327" i="16" s="1"/>
  <c r="T290" i="16"/>
  <c r="U290" i="16" s="1"/>
  <c r="T258" i="16"/>
  <c r="U258" i="16" s="1"/>
  <c r="T219" i="16"/>
  <c r="U219" i="16" s="1"/>
  <c r="T181" i="16"/>
  <c r="W181" i="16" s="1"/>
  <c r="X181" i="16" s="1"/>
  <c r="T144" i="16"/>
  <c r="U144" i="16" s="1"/>
  <c r="T100" i="16"/>
  <c r="W100" i="16" s="1"/>
  <c r="X100" i="16" s="1"/>
  <c r="T47" i="16"/>
  <c r="U47" i="16" s="1"/>
  <c r="R47" i="16"/>
  <c r="S47" i="16" s="1"/>
  <c r="T31" i="16"/>
  <c r="U31" i="16" s="1"/>
  <c r="R31" i="16"/>
  <c r="R68" i="16"/>
  <c r="S68" i="16" s="1"/>
  <c r="T68" i="16"/>
  <c r="U68" i="16" s="1"/>
  <c r="R50" i="16"/>
  <c r="S50" i="16" s="1"/>
  <c r="T50" i="16"/>
  <c r="R71" i="16"/>
  <c r="S71" i="16" s="1"/>
  <c r="T71" i="16"/>
  <c r="U71" i="16" s="1"/>
  <c r="R63" i="16"/>
  <c r="S63" i="16" s="1"/>
  <c r="R55" i="16"/>
  <c r="S55" i="16" s="1"/>
  <c r="T55" i="16"/>
  <c r="T147" i="16"/>
  <c r="U147" i="16" s="1"/>
  <c r="R147" i="16"/>
  <c r="S147" i="16" s="1"/>
  <c r="T131" i="16"/>
  <c r="R131" i="16"/>
  <c r="S131" i="16" s="1"/>
  <c r="T115" i="16"/>
  <c r="U115" i="16" s="1"/>
  <c r="R115" i="16"/>
  <c r="S115" i="16" s="1"/>
  <c r="S107" i="16"/>
  <c r="T191" i="16"/>
  <c r="U191" i="16" s="1"/>
  <c r="R191" i="16"/>
  <c r="S191" i="16" s="1"/>
  <c r="T167" i="16"/>
  <c r="R167" i="16"/>
  <c r="S167" i="16" s="1"/>
  <c r="S159" i="16"/>
  <c r="R250" i="16"/>
  <c r="S250" i="16" s="1"/>
  <c r="T250" i="16"/>
  <c r="R226" i="16"/>
  <c r="T226" i="16"/>
  <c r="U226" i="16" s="1"/>
  <c r="R218" i="16"/>
  <c r="S218" i="16" s="1"/>
  <c r="R210" i="16"/>
  <c r="S210" i="16" s="1"/>
  <c r="T210" i="16"/>
  <c r="T202" i="16"/>
  <c r="U202" i="16" s="1"/>
  <c r="R202" i="16"/>
  <c r="S202" i="16" s="1"/>
  <c r="R287" i="16"/>
  <c r="S287" i="16" s="1"/>
  <c r="T287" i="16"/>
  <c r="U287" i="16" s="1"/>
  <c r="T279" i="16"/>
  <c r="U279" i="16" s="1"/>
  <c r="R279" i="16"/>
  <c r="S279" i="16" s="1"/>
  <c r="T271" i="16"/>
  <c r="U271" i="16" s="1"/>
  <c r="R271" i="16"/>
  <c r="S271" i="16" s="1"/>
  <c r="R263" i="16"/>
  <c r="S263" i="16" s="1"/>
  <c r="T263" i="16"/>
  <c r="U263" i="16" s="1"/>
  <c r="R255" i="16"/>
  <c r="S255" i="16" s="1"/>
  <c r="T339" i="16"/>
  <c r="U339" i="16" s="1"/>
  <c r="R339" i="16"/>
  <c r="S339" i="16" s="1"/>
  <c r="T315" i="16"/>
  <c r="U315" i="16" s="1"/>
  <c r="R315" i="16"/>
  <c r="S315" i="16" s="1"/>
  <c r="R399" i="16"/>
  <c r="S399" i="16" s="1"/>
  <c r="T399" i="16"/>
  <c r="U399" i="16" s="1"/>
  <c r="T375" i="16"/>
  <c r="U375" i="16" s="1"/>
  <c r="R375" i="16"/>
  <c r="S375" i="16" s="1"/>
  <c r="S367" i="16"/>
  <c r="T367" i="16"/>
  <c r="U367" i="16" s="1"/>
  <c r="S359" i="16"/>
  <c r="R451" i="16"/>
  <c r="S451" i="16" s="1"/>
  <c r="T451" i="16"/>
  <c r="R435" i="16"/>
  <c r="S435" i="16" s="1"/>
  <c r="T435" i="16"/>
  <c r="T427" i="16"/>
  <c r="U427" i="16" s="1"/>
  <c r="R427" i="16"/>
  <c r="S427" i="16" s="1"/>
  <c r="R419" i="16"/>
  <c r="S419" i="16" s="1"/>
  <c r="T419" i="16"/>
  <c r="R411" i="16"/>
  <c r="S411" i="16" s="1"/>
  <c r="S403" i="16"/>
  <c r="T403" i="16"/>
  <c r="W403" i="16" s="1"/>
  <c r="X403" i="16" s="1"/>
  <c r="R463" i="16"/>
  <c r="S463" i="16" s="1"/>
  <c r="R455" i="16"/>
  <c r="S455" i="16" s="1"/>
  <c r="T539" i="16"/>
  <c r="U539" i="16" s="1"/>
  <c r="R539" i="16"/>
  <c r="S539" i="16" s="1"/>
  <c r="T515" i="16"/>
  <c r="S507" i="16"/>
  <c r="T583" i="16"/>
  <c r="R583" i="16"/>
  <c r="S583" i="16" s="1"/>
  <c r="S567" i="16"/>
  <c r="T559" i="16"/>
  <c r="U559" i="16" s="1"/>
  <c r="R632" i="16"/>
  <c r="S632" i="16" s="1"/>
  <c r="R607" i="16"/>
  <c r="S607" i="16" s="1"/>
  <c r="R596" i="16"/>
  <c r="S596" i="16" s="1"/>
  <c r="R584" i="16"/>
  <c r="S584" i="16" s="1"/>
  <c r="R571" i="16"/>
  <c r="S571" i="16" s="1"/>
  <c r="R559" i="16"/>
  <c r="S559" i="16" s="1"/>
  <c r="R543" i="16"/>
  <c r="S543" i="16" s="1"/>
  <c r="R531" i="16"/>
  <c r="S531" i="16" s="1"/>
  <c r="R515" i="16"/>
  <c r="S515" i="16" s="1"/>
  <c r="R499" i="16"/>
  <c r="S499" i="16" s="1"/>
  <c r="R486" i="16"/>
  <c r="S486" i="16" s="1"/>
  <c r="R470" i="16"/>
  <c r="S470" i="16" s="1"/>
  <c r="R457" i="16"/>
  <c r="S457" i="16" s="1"/>
  <c r="R439" i="16"/>
  <c r="S439" i="16" s="1"/>
  <c r="R421" i="16"/>
  <c r="S421" i="16" s="1"/>
  <c r="R404" i="16"/>
  <c r="S404" i="16" s="1"/>
  <c r="R383" i="16"/>
  <c r="S383" i="16" s="1"/>
  <c r="R366" i="16"/>
  <c r="S366" i="16" s="1"/>
  <c r="R295" i="16"/>
  <c r="S295" i="16" s="1"/>
  <c r="R270" i="16"/>
  <c r="S270" i="16" s="1"/>
  <c r="R247" i="16"/>
  <c r="S247" i="16" s="1"/>
  <c r="R222" i="16"/>
  <c r="S222" i="16" s="1"/>
  <c r="R174" i="16"/>
  <c r="S174" i="16" s="1"/>
  <c r="R149" i="16"/>
  <c r="S149" i="16" s="1"/>
  <c r="R121" i="16"/>
  <c r="S121" i="16" s="1"/>
  <c r="R95" i="16"/>
  <c r="S95" i="16" s="1"/>
  <c r="R66" i="16"/>
  <c r="S66" i="16" s="1"/>
  <c r="R38" i="16"/>
  <c r="S38" i="16" s="1"/>
  <c r="R11" i="16"/>
  <c r="S11" i="16" s="1"/>
  <c r="T578" i="16"/>
  <c r="U578" i="16" s="1"/>
  <c r="T548" i="16"/>
  <c r="W548" i="16" s="1"/>
  <c r="X548" i="16" s="1"/>
  <c r="T520" i="16"/>
  <c r="W520" i="16" s="1"/>
  <c r="X520" i="16" s="1"/>
  <c r="T456" i="16"/>
  <c r="U456" i="16" s="1"/>
  <c r="T424" i="16"/>
  <c r="U424" i="16" s="1"/>
  <c r="T391" i="16"/>
  <c r="U391" i="16" s="1"/>
  <c r="T359" i="16"/>
  <c r="U359" i="16" s="1"/>
  <c r="T322" i="16"/>
  <c r="W322" i="16" s="1"/>
  <c r="X322" i="16" s="1"/>
  <c r="T289" i="16"/>
  <c r="U289" i="16" s="1"/>
  <c r="T256" i="16"/>
  <c r="U256" i="16" s="1"/>
  <c r="T218" i="16"/>
  <c r="T180" i="16"/>
  <c r="W180" i="16" s="1"/>
  <c r="X180" i="16" s="1"/>
  <c r="T137" i="16"/>
  <c r="W137" i="16" s="1"/>
  <c r="X137" i="16" s="1"/>
  <c r="T99" i="16"/>
  <c r="U99" i="16" s="1"/>
  <c r="T61" i="16"/>
  <c r="U61" i="16" s="1"/>
  <c r="R611" i="16"/>
  <c r="S603" i="16"/>
  <c r="S614" i="16"/>
  <c r="T614" i="16"/>
  <c r="U614" i="16" s="1"/>
  <c r="S606" i="16"/>
  <c r="T606" i="16"/>
  <c r="W606" i="16" s="1"/>
  <c r="X606" i="16" s="1"/>
  <c r="S19" i="16"/>
  <c r="S650" i="16"/>
  <c r="S642" i="16"/>
  <c r="S634" i="16"/>
  <c r="S626" i="16"/>
  <c r="S578" i="16"/>
  <c r="S546" i="16"/>
  <c r="S538" i="16"/>
  <c r="S530" i="16"/>
  <c r="S522" i="16"/>
  <c r="S490" i="16"/>
  <c r="S482" i="16"/>
  <c r="S474" i="16"/>
  <c r="S450" i="16"/>
  <c r="S442" i="16"/>
  <c r="S434" i="16"/>
  <c r="S426" i="16"/>
  <c r="S394" i="16"/>
  <c r="S386" i="16"/>
  <c r="S346" i="16"/>
  <c r="S338" i="16"/>
  <c r="S330" i="16"/>
  <c r="S322" i="16"/>
  <c r="S290" i="16"/>
  <c r="S282" i="16"/>
  <c r="S274" i="16"/>
  <c r="S242" i="16"/>
  <c r="S234" i="16"/>
  <c r="S226" i="16"/>
  <c r="S186" i="16"/>
  <c r="S178" i="16"/>
  <c r="S146" i="16"/>
  <c r="S138" i="16"/>
  <c r="S130" i="16"/>
  <c r="S122" i="16"/>
  <c r="S98" i="16"/>
  <c r="S90" i="16"/>
  <c r="S82" i="16"/>
  <c r="S74" i="16"/>
  <c r="S34" i="16"/>
  <c r="S26" i="16"/>
  <c r="S649" i="16"/>
  <c r="S641" i="16"/>
  <c r="S625" i="16"/>
  <c r="S593" i="16"/>
  <c r="S577" i="16"/>
  <c r="S569" i="16"/>
  <c r="S545" i="16"/>
  <c r="S537" i="16"/>
  <c r="S529" i="16"/>
  <c r="S497" i="16"/>
  <c r="S473" i="16"/>
  <c r="S449" i="16"/>
  <c r="S433" i="16"/>
  <c r="S401" i="16"/>
  <c r="S393" i="16"/>
  <c r="S377" i="16"/>
  <c r="S345" i="16"/>
  <c r="S337" i="16"/>
  <c r="S329" i="16"/>
  <c r="S289" i="16"/>
  <c r="S241" i="16"/>
  <c r="S233" i="16"/>
  <c r="S225" i="16"/>
  <c r="S193" i="16"/>
  <c r="S185" i="16"/>
  <c r="S145" i="16"/>
  <c r="S137" i="16"/>
  <c r="S129" i="16"/>
  <c r="S49" i="16"/>
  <c r="S41" i="16"/>
  <c r="S33" i="16"/>
  <c r="S25" i="16"/>
  <c r="S640" i="16"/>
  <c r="S592" i="16"/>
  <c r="S576" i="16"/>
  <c r="S536" i="16"/>
  <c r="S528" i="16"/>
  <c r="S520" i="16"/>
  <c r="S496" i="16"/>
  <c r="S488" i="16"/>
  <c r="S480" i="16"/>
  <c r="S448" i="16"/>
  <c r="S432" i="16"/>
  <c r="S424" i="16"/>
  <c r="S344" i="16"/>
  <c r="S336" i="16"/>
  <c r="S328" i="16"/>
  <c r="S320" i="16"/>
  <c r="S296" i="16"/>
  <c r="S288" i="16"/>
  <c r="S240" i="16"/>
  <c r="S176" i="16"/>
  <c r="S144" i="16"/>
  <c r="S136" i="16"/>
  <c r="S128" i="16"/>
  <c r="S120" i="16"/>
  <c r="S80" i="16"/>
  <c r="S48" i="16"/>
  <c r="S40" i="16"/>
  <c r="S32" i="16"/>
  <c r="S647" i="16"/>
  <c r="S639" i="16"/>
  <c r="S631" i="16"/>
  <c r="S599" i="16"/>
  <c r="S591" i="16"/>
  <c r="S551" i="16"/>
  <c r="S535" i="16"/>
  <c r="S527" i="16"/>
  <c r="S519" i="16"/>
  <c r="S495" i="16"/>
  <c r="S479" i="16"/>
  <c r="S471" i="16"/>
  <c r="S447" i="16"/>
  <c r="S431" i="16"/>
  <c r="S423" i="16"/>
  <c r="S391" i="16"/>
  <c r="S351" i="16"/>
  <c r="S343" i="16"/>
  <c r="S335" i="16"/>
  <c r="S327" i="16"/>
  <c r="S319" i="16"/>
  <c r="S239" i="16"/>
  <c r="S231" i="16"/>
  <c r="S223" i="16"/>
  <c r="S199" i="16"/>
  <c r="S183" i="16"/>
  <c r="S143" i="16"/>
  <c r="S135" i="16"/>
  <c r="S127" i="16"/>
  <c r="S119" i="16"/>
  <c r="S87" i="16"/>
  <c r="S31" i="16"/>
  <c r="S630" i="16"/>
  <c r="S590" i="16"/>
  <c r="S582" i="16"/>
  <c r="S574" i="16"/>
  <c r="S558" i="16"/>
  <c r="S542" i="16"/>
  <c r="S526" i="16"/>
  <c r="S478" i="16"/>
  <c r="S438" i="16"/>
  <c r="S430" i="16"/>
  <c r="S422" i="16"/>
  <c r="S398" i="16"/>
  <c r="S390" i="16"/>
  <c r="S382" i="16"/>
  <c r="S374" i="16"/>
  <c r="S350" i="16"/>
  <c r="S342" i="16"/>
  <c r="S334" i="16"/>
  <c r="S326" i="16"/>
  <c r="S294" i="16"/>
  <c r="S286" i="16"/>
  <c r="S278" i="16"/>
  <c r="S246" i="16"/>
  <c r="S238" i="16"/>
  <c r="S230" i="16"/>
  <c r="S198" i="16"/>
  <c r="S190" i="16"/>
  <c r="S182" i="16"/>
  <c r="S134" i="16"/>
  <c r="S94" i="16"/>
  <c r="S86" i="16"/>
  <c r="S70" i="16"/>
  <c r="S46" i="16"/>
  <c r="S22" i="16"/>
  <c r="S645" i="16"/>
  <c r="S621" i="16"/>
  <c r="S589" i="16"/>
  <c r="S581" i="16"/>
  <c r="S573" i="16"/>
  <c r="S541" i="16"/>
  <c r="S525" i="16"/>
  <c r="S501" i="16"/>
  <c r="S493" i="16"/>
  <c r="S485" i="16"/>
  <c r="S477" i="16"/>
  <c r="S469" i="16"/>
  <c r="S445" i="16"/>
  <c r="S437" i="16"/>
  <c r="S397" i="16"/>
  <c r="S389" i="16"/>
  <c r="S381" i="16"/>
  <c r="S373" i="16"/>
  <c r="S349" i="16"/>
  <c r="S341" i="16"/>
  <c r="S333" i="16"/>
  <c r="S301" i="16"/>
  <c r="S293" i="16"/>
  <c r="S285" i="16"/>
  <c r="S277" i="16"/>
  <c r="S269" i="16"/>
  <c r="S245" i="16"/>
  <c r="S237" i="16"/>
  <c r="S221" i="16"/>
  <c r="S197" i="16"/>
  <c r="S189" i="16"/>
  <c r="S181" i="16"/>
  <c r="S173" i="16"/>
  <c r="S101" i="16"/>
  <c r="S93" i="16"/>
  <c r="S85" i="16"/>
  <c r="S77" i="16"/>
  <c r="S69" i="16"/>
  <c r="S45" i="16"/>
  <c r="S29" i="16"/>
  <c r="S21" i="16"/>
  <c r="S644" i="16"/>
  <c r="S636" i="16"/>
  <c r="S620" i="16"/>
  <c r="S588" i="16"/>
  <c r="S580" i="16"/>
  <c r="S548" i="16"/>
  <c r="S540" i="16"/>
  <c r="S524" i="16"/>
  <c r="S500" i="16"/>
  <c r="S492" i="16"/>
  <c r="S484" i="16"/>
  <c r="S444" i="16"/>
  <c r="S436" i="16"/>
  <c r="S428" i="16"/>
  <c r="S420" i="16"/>
  <c r="S396" i="16"/>
  <c r="S388" i="16"/>
  <c r="S380" i="16"/>
  <c r="S372" i="16"/>
  <c r="S340" i="16"/>
  <c r="S300" i="16"/>
  <c r="S292" i="16"/>
  <c r="S276" i="16"/>
  <c r="S244" i="16"/>
  <c r="S236" i="16"/>
  <c r="S196" i="16"/>
  <c r="S188" i="16"/>
  <c r="S180" i="16"/>
  <c r="S172" i="16"/>
  <c r="S148" i="16"/>
  <c r="S124" i="16"/>
  <c r="S100" i="16"/>
  <c r="S84" i="16"/>
  <c r="S76" i="16"/>
  <c r="S651" i="16"/>
  <c r="S643" i="16"/>
  <c r="S627" i="16"/>
  <c r="S619" i="16"/>
  <c r="S595" i="16"/>
  <c r="S579" i="16"/>
  <c r="S547" i="16"/>
  <c r="S523" i="16"/>
  <c r="S491" i="16"/>
  <c r="S475" i="16"/>
  <c r="S443" i="16"/>
  <c r="S395" i="16"/>
  <c r="S387" i="16"/>
  <c r="S379" i="16"/>
  <c r="S371" i="16"/>
  <c r="S299" i="16"/>
  <c r="S291" i="16"/>
  <c r="S283" i="16"/>
  <c r="S275" i="16"/>
  <c r="S243" i="16"/>
  <c r="S235" i="16"/>
  <c r="S227" i="16"/>
  <c r="S219" i="16"/>
  <c r="S195" i="16"/>
  <c r="S187" i="16"/>
  <c r="S171" i="16"/>
  <c r="S139" i="16"/>
  <c r="S123" i="16"/>
  <c r="S99" i="16"/>
  <c r="S83" i="16"/>
  <c r="S51" i="16"/>
  <c r="S35" i="16"/>
  <c r="W91" i="16" l="1"/>
  <c r="X91" i="16" s="1"/>
  <c r="W172" i="16"/>
  <c r="X172" i="16" s="1"/>
  <c r="S284" i="16"/>
  <c r="S521" i="16"/>
  <c r="W626" i="16"/>
  <c r="X626" i="16" s="1"/>
  <c r="W280" i="16"/>
  <c r="X280" i="16" s="1"/>
  <c r="W167" i="16"/>
  <c r="X167" i="16" s="1"/>
  <c r="W409" i="16"/>
  <c r="X409" i="16" s="1"/>
  <c r="W451" i="16"/>
  <c r="X451" i="16" s="1"/>
  <c r="W193" i="16"/>
  <c r="X193" i="16" s="1"/>
  <c r="W141" i="16"/>
  <c r="X141" i="16" s="1"/>
  <c r="W227" i="16"/>
  <c r="X227" i="16" s="1"/>
  <c r="W7" i="16"/>
  <c r="X7" i="16" s="1"/>
  <c r="W646" i="16"/>
  <c r="X646" i="16" s="1"/>
  <c r="W318" i="16"/>
  <c r="X318" i="16" s="1"/>
  <c r="W229" i="16"/>
  <c r="X229" i="16" s="1"/>
  <c r="W435" i="16"/>
  <c r="X435" i="16" s="1"/>
  <c r="W250" i="16"/>
  <c r="X250" i="16" s="1"/>
  <c r="W316" i="16"/>
  <c r="X316" i="16" s="1"/>
  <c r="W642" i="16"/>
  <c r="X642" i="16" s="1"/>
  <c r="W515" i="16"/>
  <c r="X515" i="16" s="1"/>
  <c r="W608" i="16"/>
  <c r="X608" i="16" s="1"/>
  <c r="S624" i="16"/>
  <c r="W264" i="16"/>
  <c r="X264" i="16" s="1"/>
  <c r="W361" i="16"/>
  <c r="X361" i="16" s="1"/>
  <c r="W177" i="16"/>
  <c r="X177" i="16" s="1"/>
  <c r="W240" i="16"/>
  <c r="X240" i="16" s="1"/>
  <c r="W419" i="16"/>
  <c r="X419" i="16" s="1"/>
  <c r="W218" i="16"/>
  <c r="X218" i="16" s="1"/>
  <c r="W326" i="16"/>
  <c r="X326" i="16" s="1"/>
  <c r="W394" i="16"/>
  <c r="X394" i="16" s="1"/>
  <c r="W472" i="16"/>
  <c r="X472" i="16" s="1"/>
  <c r="W324" i="16"/>
  <c r="X324" i="16" s="1"/>
  <c r="W130" i="16"/>
  <c r="X130" i="16" s="1"/>
  <c r="W637" i="16"/>
  <c r="X637" i="16" s="1"/>
  <c r="W586" i="16"/>
  <c r="X586" i="16" s="1"/>
  <c r="W350" i="16"/>
  <c r="X350" i="16" s="1"/>
  <c r="W417" i="16"/>
  <c r="X417" i="16" s="1"/>
  <c r="W114" i="16"/>
  <c r="X114" i="16" s="1"/>
  <c r="W574" i="16"/>
  <c r="X574" i="16" s="1"/>
  <c r="W530" i="16"/>
  <c r="X530" i="16" s="1"/>
  <c r="W270" i="16"/>
  <c r="X270" i="16" s="1"/>
  <c r="W632" i="16"/>
  <c r="X632" i="16" s="1"/>
  <c r="W162" i="16"/>
  <c r="X162" i="16" s="1"/>
  <c r="W560" i="16"/>
  <c r="X560" i="16" s="1"/>
  <c r="W356" i="16"/>
  <c r="X356" i="16" s="1"/>
  <c r="W164" i="16"/>
  <c r="X164" i="16" s="1"/>
  <c r="W418" i="16"/>
  <c r="X418" i="16" s="1"/>
  <c r="W121" i="16"/>
  <c r="X121" i="16" s="1"/>
  <c r="W64" i="16"/>
  <c r="X64" i="16" s="1"/>
  <c r="W583" i="16"/>
  <c r="X583" i="16" s="1"/>
  <c r="W500" i="16"/>
  <c r="X500" i="16" s="1"/>
  <c r="W301" i="16"/>
  <c r="X301" i="16" s="1"/>
  <c r="W633" i="16"/>
  <c r="X633" i="16" s="1"/>
  <c r="W571" i="16"/>
  <c r="X571" i="16" s="1"/>
  <c r="W79" i="16"/>
  <c r="X79" i="16" s="1"/>
  <c r="W248" i="16"/>
  <c r="X248" i="16" s="1"/>
  <c r="S611" i="16"/>
  <c r="W611" i="16"/>
  <c r="X611" i="16" s="1"/>
  <c r="W210" i="16"/>
  <c r="X210" i="16" s="1"/>
  <c r="W131" i="16"/>
  <c r="X131" i="16" s="1"/>
  <c r="W50" i="16"/>
  <c r="X50" i="16" s="1"/>
  <c r="W265" i="16"/>
  <c r="X265" i="16" s="1"/>
  <c r="W67" i="16"/>
  <c r="X67" i="16" s="1"/>
  <c r="W518" i="16"/>
  <c r="X518" i="16" s="1"/>
  <c r="W230" i="16"/>
  <c r="X230" i="16" s="1"/>
  <c r="W461" i="16"/>
  <c r="X461" i="16" s="1"/>
  <c r="W165" i="16"/>
  <c r="X165" i="16" s="1"/>
  <c r="W225" i="16"/>
  <c r="X225" i="16" s="1"/>
  <c r="W23" i="16"/>
  <c r="X23" i="16" s="1"/>
  <c r="W622" i="16"/>
  <c r="X622" i="16" s="1"/>
  <c r="W470" i="16"/>
  <c r="X470" i="16" s="1"/>
  <c r="W486" i="16"/>
  <c r="X486" i="16" s="1"/>
  <c r="W363" i="16"/>
  <c r="X363" i="16" s="1"/>
  <c r="S604" i="16"/>
  <c r="W604" i="16"/>
  <c r="X604" i="16" s="1"/>
  <c r="W562" i="16"/>
  <c r="X562" i="16" s="1"/>
  <c r="W602" i="16"/>
  <c r="X602" i="16" s="1"/>
  <c r="W607" i="16"/>
  <c r="X607" i="16" s="1"/>
  <c r="W313" i="16"/>
  <c r="X313" i="16" s="1"/>
  <c r="W454" i="16"/>
  <c r="X454" i="16" s="1"/>
  <c r="W330" i="16"/>
  <c r="X330" i="16" s="1"/>
  <c r="W86" i="16"/>
  <c r="X86" i="16" s="1"/>
  <c r="W575" i="16"/>
  <c r="X575" i="16" s="1"/>
  <c r="W572" i="16"/>
  <c r="X572" i="16" s="1"/>
  <c r="W531" i="16"/>
  <c r="X531" i="16" s="1"/>
  <c r="W405" i="16"/>
  <c r="X405" i="16" s="1"/>
  <c r="W55" i="16"/>
  <c r="X55" i="16" s="1"/>
  <c r="W80" i="16"/>
  <c r="X80" i="16" s="1"/>
  <c r="W481" i="16"/>
  <c r="X481" i="16" s="1"/>
  <c r="W385" i="16"/>
  <c r="X385" i="16" s="1"/>
  <c r="W594" i="16"/>
  <c r="X594" i="16" s="1"/>
  <c r="W411" i="16"/>
  <c r="X411" i="16" s="1"/>
  <c r="W494" i="16"/>
  <c r="X494" i="16" s="1"/>
  <c r="W402" i="16"/>
  <c r="X402" i="16" s="1"/>
  <c r="W192" i="16"/>
  <c r="X192" i="16" s="1"/>
  <c r="W133" i="16"/>
  <c r="X133" i="16" s="1"/>
  <c r="W647" i="16"/>
  <c r="X647" i="16" s="1"/>
  <c r="W158" i="16"/>
  <c r="X158" i="16" s="1"/>
  <c r="W353" i="16"/>
  <c r="X353" i="16" s="1"/>
  <c r="W596" i="16"/>
  <c r="X596" i="16" s="1"/>
  <c r="W150" i="16"/>
  <c r="X150" i="16" s="1"/>
  <c r="U613" i="16"/>
  <c r="V613" i="16"/>
  <c r="U451" i="16"/>
  <c r="V451" i="16"/>
  <c r="U472" i="16"/>
  <c r="V472" i="16"/>
  <c r="U316" i="16"/>
  <c r="V316" i="16"/>
  <c r="U361" i="16"/>
  <c r="V361" i="16"/>
  <c r="U385" i="16"/>
  <c r="V385" i="16"/>
  <c r="U350" i="16"/>
  <c r="V350" i="16"/>
  <c r="U165" i="16"/>
  <c r="V165" i="16"/>
  <c r="U574" i="16"/>
  <c r="V574" i="16"/>
  <c r="U114" i="16"/>
  <c r="V114" i="16"/>
  <c r="U212" i="16"/>
  <c r="V212" i="16"/>
  <c r="U583" i="16"/>
  <c r="V583" i="16"/>
  <c r="U606" i="16"/>
  <c r="V606" i="16"/>
  <c r="U137" i="16"/>
  <c r="V137" i="16"/>
  <c r="U515" i="16"/>
  <c r="V515" i="16"/>
  <c r="U250" i="16"/>
  <c r="V250" i="16"/>
  <c r="U55" i="16"/>
  <c r="V55" i="16"/>
  <c r="U181" i="16"/>
  <c r="V181" i="16"/>
  <c r="U608" i="16"/>
  <c r="V608" i="16"/>
  <c r="U227" i="16"/>
  <c r="V227" i="16"/>
  <c r="U192" i="16"/>
  <c r="V192" i="16"/>
  <c r="U426" i="16"/>
  <c r="V426" i="16"/>
  <c r="U637" i="16"/>
  <c r="V637" i="16"/>
  <c r="U410" i="16"/>
  <c r="V410" i="16"/>
  <c r="U616" i="16"/>
  <c r="V616" i="16"/>
  <c r="U626" i="16"/>
  <c r="V626" i="16"/>
  <c r="U330" i="16"/>
  <c r="V330" i="16"/>
  <c r="U225" i="16"/>
  <c r="V225" i="16"/>
  <c r="U419" i="16"/>
  <c r="V419" i="16"/>
  <c r="U280" i="16"/>
  <c r="V280" i="16"/>
  <c r="U80" i="16"/>
  <c r="V80" i="16"/>
  <c r="U552" i="16"/>
  <c r="V552" i="16"/>
  <c r="U67" i="16"/>
  <c r="V67" i="16"/>
  <c r="U164" i="16"/>
  <c r="V164" i="16"/>
  <c r="U409" i="16"/>
  <c r="V409" i="16"/>
  <c r="U313" i="16"/>
  <c r="V313" i="16"/>
  <c r="U642" i="16"/>
  <c r="V642" i="16"/>
  <c r="U530" i="16"/>
  <c r="V530" i="16"/>
  <c r="U180" i="16"/>
  <c r="V180" i="16"/>
  <c r="U218" i="16"/>
  <c r="V218" i="16"/>
  <c r="U520" i="16"/>
  <c r="V520" i="16"/>
  <c r="U210" i="16"/>
  <c r="V210" i="16"/>
  <c r="U324" i="16"/>
  <c r="V324" i="16"/>
  <c r="U183" i="16"/>
  <c r="V183" i="16"/>
  <c r="U609" i="16"/>
  <c r="V609" i="16"/>
  <c r="U318" i="16"/>
  <c r="V318" i="16"/>
  <c r="U607" i="16"/>
  <c r="V607" i="16"/>
  <c r="U123" i="16"/>
  <c r="V123" i="16"/>
  <c r="U416" i="16"/>
  <c r="V416" i="16"/>
  <c r="U172" i="16"/>
  <c r="V172" i="16"/>
  <c r="U130" i="16"/>
  <c r="V130" i="16"/>
  <c r="U548" i="16"/>
  <c r="V548" i="16"/>
  <c r="U618" i="16"/>
  <c r="V618" i="16"/>
  <c r="U518" i="16"/>
  <c r="V518" i="16"/>
  <c r="U372" i="16"/>
  <c r="V372" i="16"/>
  <c r="U610" i="16"/>
  <c r="V610" i="16"/>
  <c r="U418" i="16"/>
  <c r="V418" i="16"/>
  <c r="U146" i="16"/>
  <c r="V146" i="16"/>
  <c r="U86" i="16"/>
  <c r="V86" i="16"/>
  <c r="U402" i="16"/>
  <c r="V402" i="16"/>
  <c r="U167" i="16"/>
  <c r="V167" i="16"/>
  <c r="U560" i="16"/>
  <c r="V560" i="16"/>
  <c r="U265" i="16"/>
  <c r="V265" i="16"/>
  <c r="U177" i="16"/>
  <c r="V177" i="16"/>
  <c r="U119" i="16"/>
  <c r="V119" i="16"/>
  <c r="U644" i="16"/>
  <c r="V644" i="16"/>
  <c r="U586" i="16"/>
  <c r="V586" i="16"/>
  <c r="U394" i="16"/>
  <c r="V394" i="16"/>
  <c r="U442" i="16"/>
  <c r="V442" i="16"/>
  <c r="U647" i="16"/>
  <c r="V647" i="16"/>
  <c r="U363" i="16"/>
  <c r="V363" i="16"/>
  <c r="U565" i="16"/>
  <c r="V565" i="16"/>
  <c r="U417" i="16"/>
  <c r="V417" i="16"/>
  <c r="U240" i="16"/>
  <c r="V240" i="16"/>
  <c r="U320" i="16"/>
  <c r="V320" i="16"/>
  <c r="U158" i="16"/>
  <c r="V158" i="16"/>
  <c r="U133" i="16"/>
  <c r="V133" i="16"/>
  <c r="U322" i="16"/>
  <c r="V322" i="16"/>
  <c r="U403" i="16"/>
  <c r="V403" i="16"/>
  <c r="U435" i="16"/>
  <c r="V435" i="16"/>
  <c r="U131" i="16"/>
  <c r="V131" i="16"/>
  <c r="U264" i="16"/>
  <c r="V264" i="16"/>
  <c r="U481" i="16"/>
  <c r="V481" i="16"/>
  <c r="U7" i="16"/>
  <c r="V7" i="16"/>
  <c r="U646" i="16"/>
  <c r="V646" i="16"/>
  <c r="U326" i="16"/>
  <c r="V326" i="16"/>
  <c r="U229" i="16"/>
  <c r="V229" i="16"/>
  <c r="U230" i="16"/>
  <c r="V230" i="16"/>
  <c r="U91" i="16"/>
  <c r="V91" i="16"/>
  <c r="U50" i="16"/>
  <c r="V50" i="16"/>
  <c r="U100" i="16"/>
  <c r="V100" i="16"/>
  <c r="U193" i="16"/>
  <c r="V193" i="16"/>
  <c r="U141" i="16"/>
  <c r="V141" i="16"/>
  <c r="U594" i="16"/>
  <c r="V594" i="16"/>
  <c r="U122" i="16"/>
  <c r="V122" i="16"/>
  <c r="U536" i="16"/>
  <c r="V536" i="16"/>
  <c r="U649" i="16"/>
  <c r="V649" i="16"/>
  <c r="U500" i="16"/>
  <c r="V500" i="16"/>
  <c r="U356" i="16"/>
  <c r="V356" i="16"/>
  <c r="U124" i="16"/>
  <c r="V124" i="16"/>
  <c r="U621" i="16"/>
  <c r="V621" i="16"/>
  <c r="U513" i="16"/>
  <c r="V513" i="16"/>
  <c r="U461" i="16"/>
  <c r="V461" i="16"/>
  <c r="U301" i="16"/>
  <c r="V301" i="16"/>
  <c r="U454" i="16"/>
  <c r="V454" i="16"/>
</calcChain>
</file>

<file path=xl/sharedStrings.xml><?xml version="1.0" encoding="utf-8"?>
<sst xmlns="http://schemas.openxmlformats.org/spreadsheetml/2006/main" count="10801" uniqueCount="217">
  <si>
    <t>State</t>
  </si>
  <si>
    <t>Women in the House / Assembly</t>
  </si>
  <si>
    <t>House Democrats</t>
  </si>
  <si>
    <t>House Republicans</t>
  </si>
  <si>
    <t>Women in the Senate</t>
  </si>
  <si>
    <t>Senate Democrats</t>
  </si>
  <si>
    <t>Senate Republicans</t>
  </si>
  <si>
    <t>Total Democrats</t>
  </si>
  <si>
    <t>Total Republicans</t>
  </si>
  <si>
    <t>Total Non partisan /other</t>
  </si>
  <si>
    <t>Total Women Legislators</t>
  </si>
  <si>
    <t>Total Legislative Seats</t>
  </si>
  <si>
    <t>Percent of Women Legislators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</si>
  <si>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</si>
  <si>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</si>
  <si>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</si>
  <si>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</si>
  <si>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</si>
  <si>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</si>
  <si>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</si>
  <si>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</si>
  <si>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</si>
  <si>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</si>
  <si>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</si>
  <si>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</si>
  <si>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</si>
  <si>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</si>
  <si>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</si>
  <si>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</si>
  <si>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</si>
  <si>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</si>
  <si>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</si>
  <si>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</si>
  <si>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</si>
  <si>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</si>
  <si>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</si>
  <si>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</si>
  <si>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</si>
  <si>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</si>
  <si>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</si>
  <si>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n/a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</si>
  <si>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</si>
  <si>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</si>
  <si>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</si>
  <si>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</si>
  <si>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</si>
  <si>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</si>
  <si>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</si>
  <si>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</si>
  <si>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</si>
  <si>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</si>
  <si>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</si>
  <si>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</si>
  <si>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</si>
  <si>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</si>
  <si>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</si>
  <si>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</si>
  <si>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</si>
  <si>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</si>
  <si>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</si>
  <si>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</si>
  <si>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</si>
  <si>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</si>
  <si>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</si>
  <si>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TOTAL</t>
  </si>
  <si>
    <t>Total Senators</t>
  </si>
  <si>
    <t>Total Non partisan/other</t>
  </si>
  <si>
    <t>House Other</t>
  </si>
  <si>
    <t>Senate Non partisan/Other</t>
  </si>
  <si>
    <t>Hhouse Other</t>
  </si>
  <si>
    <t>Source: The National Conference of State Legislatures</t>
  </si>
  <si>
    <t>House Dems</t>
  </si>
  <si>
    <t>Senate Dems</t>
  </si>
  <si>
    <t>Senate Other</t>
  </si>
  <si>
    <t>Total Dems</t>
  </si>
  <si>
    <t>House Republican</t>
  </si>
  <si>
    <t>Senate Republican</t>
  </si>
  <si>
    <t>Total Republican</t>
  </si>
  <si>
    <t>HouseRepublicans</t>
  </si>
  <si>
    <t xml:space="preserve">Women in the House </t>
  </si>
  <si>
    <t>House D</t>
  </si>
  <si>
    <t>House R</t>
  </si>
  <si>
    <t>Senate D</t>
  </si>
  <si>
    <t>Senate R</t>
  </si>
  <si>
    <t>Total D</t>
  </si>
  <si>
    <t>Total R</t>
  </si>
  <si>
    <t>Total Other</t>
  </si>
  <si>
    <t>Year</t>
  </si>
  <si>
    <t>State Rank</t>
  </si>
  <si>
    <t>Senate Dem.</t>
  </si>
  <si>
    <t>Senate Rep.</t>
  </si>
  <si>
    <t>Senate Indp.</t>
  </si>
  <si>
    <t>Total Women Senate</t>
  </si>
  <si>
    <t>Total Senate</t>
  </si>
  <si>
    <t>House Dem.</t>
  </si>
  <si>
    <t>House Rep.</t>
  </si>
  <si>
    <t>House Indp.</t>
  </si>
  <si>
    <t>Total Women House</t>
  </si>
  <si>
    <t>Total House</t>
  </si>
  <si>
    <t>Total Legislators</t>
  </si>
  <si>
    <t>Total % Women</t>
  </si>
  <si>
    <t>4/</t>
  </si>
  <si>
    <t>17/</t>
  </si>
  <si>
    <t>21/</t>
  </si>
  <si>
    <t>16/</t>
  </si>
  <si>
    <t>20/</t>
  </si>
  <si>
    <t>5/</t>
  </si>
  <si>
    <t>15/</t>
  </si>
  <si>
    <t>14/</t>
  </si>
  <si>
    <t>19/</t>
  </si>
  <si>
    <t>13/</t>
  </si>
  <si>
    <t>18/</t>
  </si>
  <si>
    <t>-</t>
  </si>
  <si>
    <t>3/</t>
  </si>
  <si>
    <t>12/</t>
  </si>
  <si>
    <t>11/</t>
  </si>
  <si>
    <t>8/</t>
  </si>
  <si>
    <t>2/</t>
  </si>
  <si>
    <t>6/</t>
  </si>
  <si>
    <t>1/</t>
  </si>
  <si>
    <t>7/</t>
  </si>
  <si>
    <t>9/</t>
  </si>
  <si>
    <t>0/</t>
  </si>
  <si>
    <t>10/</t>
  </si>
  <si>
    <t>22/</t>
  </si>
  <si>
    <t>36/</t>
  </si>
  <si>
    <t>32/</t>
  </si>
  <si>
    <t>30/</t>
  </si>
  <si>
    <t>31/</t>
  </si>
  <si>
    <t>29/</t>
  </si>
  <si>
    <t>28/</t>
  </si>
  <si>
    <t>25/</t>
  </si>
  <si>
    <t>33/</t>
  </si>
  <si>
    <t>26/</t>
  </si>
  <si>
    <t>34/</t>
  </si>
  <si>
    <t>27/</t>
  </si>
  <si>
    <t>23/</t>
  </si>
  <si>
    <t>37/</t>
  </si>
  <si>
    <t>24/</t>
  </si>
  <si>
    <t>42/</t>
  </si>
  <si>
    <t>41/</t>
  </si>
  <si>
    <t>40/</t>
  </si>
  <si>
    <t>38/</t>
  </si>
  <si>
    <t>35/</t>
  </si>
  <si>
    <t>43/</t>
  </si>
  <si>
    <t>52/</t>
  </si>
  <si>
    <t>44/</t>
  </si>
  <si>
    <t>53/</t>
  </si>
  <si>
    <t>47/</t>
  </si>
  <si>
    <t>55/</t>
  </si>
  <si>
    <t>46/</t>
  </si>
  <si>
    <t>56/</t>
  </si>
  <si>
    <t>60/</t>
  </si>
  <si>
    <t>51/</t>
  </si>
  <si>
    <t>59/</t>
  </si>
  <si>
    <t>45/</t>
  </si>
  <si>
    <t>48/</t>
  </si>
  <si>
    <t>54/</t>
  </si>
  <si>
    <t>50/</t>
  </si>
  <si>
    <t>49/</t>
  </si>
  <si>
    <t>39/</t>
  </si>
  <si>
    <t>58/</t>
  </si>
  <si>
    <t>62/</t>
  </si>
  <si>
    <t>57/</t>
  </si>
  <si>
    <t>Â 9</t>
  </si>
  <si>
    <t>63/</t>
  </si>
  <si>
    <t>Â 8</t>
  </si>
  <si>
    <t>61/</t>
  </si>
  <si>
    <t>67/</t>
  </si>
  <si>
    <t>64/</t>
  </si>
  <si>
    <t>65/</t>
  </si>
  <si>
    <t>68/</t>
  </si>
  <si>
    <t>66/</t>
  </si>
  <si>
    <t>70/</t>
  </si>
  <si>
    <t>Unicameral</t>
  </si>
  <si>
    <t>118/</t>
  </si>
  <si>
    <t>125/</t>
  </si>
  <si>
    <t>112/</t>
  </si>
  <si>
    <t>120/</t>
  </si>
  <si>
    <t>114/</t>
  </si>
  <si>
    <t>122/</t>
  </si>
  <si>
    <t>130/</t>
  </si>
  <si>
    <t>139/</t>
  </si>
  <si>
    <t>133/</t>
  </si>
  <si>
    <t>142/</t>
  </si>
  <si>
    <t>98/</t>
  </si>
  <si>
    <t>104/</t>
  </si>
  <si>
    <t>99/</t>
  </si>
  <si>
    <t>105/</t>
  </si>
  <si>
    <t>143/</t>
  </si>
  <si>
    <t>156/</t>
  </si>
  <si>
    <t>146/</t>
  </si>
  <si>
    <t>159/</t>
  </si>
  <si>
    <t>140/</t>
  </si>
  <si>
    <t>150/</t>
  </si>
  <si>
    <t>141/</t>
  </si>
  <si>
    <t>151/</t>
  </si>
  <si>
    <t>124/</t>
  </si>
  <si>
    <t>129/</t>
  </si>
  <si>
    <t>113/</t>
  </si>
  <si>
    <t>117/</t>
  </si>
  <si>
    <t>127/</t>
  </si>
  <si>
    <t>135/</t>
  </si>
  <si>
    <t>126/</t>
  </si>
  <si>
    <t>132/</t>
  </si>
  <si>
    <t>131/</t>
  </si>
  <si>
    <t>128/</t>
  </si>
  <si>
    <t>136/</t>
  </si>
  <si>
    <t>138/</t>
  </si>
  <si>
    <t>115/</t>
  </si>
  <si>
    <t>121/</t>
  </si>
  <si>
    <t>111/</t>
  </si>
  <si>
    <t>110/</t>
  </si>
  <si>
    <t>102/</t>
  </si>
  <si>
    <t>71/</t>
  </si>
  <si>
    <t>74/</t>
  </si>
  <si>
    <t>69/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</si>
</sst>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64" fontId="0" fillId="0" borderId="0" xfId="0" applyNumberFormat="1"/>
    <xf numFmtId="164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A85B8-88DC-9C44-B0E9-70A22136B95B}">
  <dimension ref="A1:Q1948"/>
  <sheetViews>
    <sheetView topLeftCell="A1110" workbookViewId="0">
      <selection activeCell="M1141" sqref="M1141"/>
    </sheetView>
  </sheetViews>
  <sheetFormatPr baseColWidth="10" defaultRowHeight="15" x14ac:dyDescent="0.2"/>
  <cols>
    <col min="1" max="1" width="21.5" customWidth="1"/>
    <col min="13" max="13" width="16.83203125" customWidth="1"/>
  </cols>
  <sheetData>
    <row r="1" spans="1:17" x14ac:dyDescent="0.2">
      <c r="B1" t="s">
        <v>0</v>
      </c>
      <c r="C1" t="s">
        <v>87</v>
      </c>
      <c r="D1" t="s">
        <v>88</v>
      </c>
      <c r="E1" t="s">
        <v>89</v>
      </c>
      <c r="F1" t="s">
        <v>90</v>
      </c>
      <c r="G1" t="s">
        <v>91</v>
      </c>
      <c r="H1" t="s">
        <v>92</v>
      </c>
      <c r="I1" t="s">
        <v>93</v>
      </c>
      <c r="J1" t="s">
        <v>94</v>
      </c>
      <c r="K1" t="s">
        <v>95</v>
      </c>
      <c r="L1" t="s">
        <v>96</v>
      </c>
      <c r="M1" t="s">
        <v>97</v>
      </c>
      <c r="N1" t="s">
        <v>98</v>
      </c>
      <c r="O1" t="s">
        <v>10</v>
      </c>
      <c r="P1" t="s">
        <v>99</v>
      </c>
      <c r="Q1" t="s">
        <v>100</v>
      </c>
    </row>
    <row r="2" spans="1:17" x14ac:dyDescent="0.2">
      <c r="A2" t="str">
        <f>CONCATENATE(CAWP!B2,"-",CAWP!C2)</f>
        <v>Alabama-2017</v>
      </c>
      <c r="B2" t="s">
        <v>13</v>
      </c>
      <c r="C2">
        <v>2017</v>
      </c>
      <c r="D2">
        <v>45</v>
      </c>
      <c r="E2">
        <v>3</v>
      </c>
      <c r="F2">
        <v>0</v>
      </c>
      <c r="G2">
        <v>1</v>
      </c>
      <c r="H2" t="s">
        <v>101</v>
      </c>
      <c r="I2">
        <v>35</v>
      </c>
      <c r="J2">
        <v>12</v>
      </c>
      <c r="K2">
        <v>5</v>
      </c>
      <c r="M2" t="s">
        <v>102</v>
      </c>
      <c r="N2">
        <v>105</v>
      </c>
      <c r="O2" t="s">
        <v>103</v>
      </c>
      <c r="P2">
        <v>140</v>
      </c>
      <c r="Q2">
        <v>15</v>
      </c>
    </row>
    <row r="3" spans="1:17" x14ac:dyDescent="0.2">
      <c r="A3" t="str">
        <f>CONCATENATE(CAWP!B3,"-",CAWP!C3)</f>
        <v>Alabama-2016</v>
      </c>
      <c r="B3" t="s">
        <v>13</v>
      </c>
      <c r="C3">
        <v>2016</v>
      </c>
      <c r="D3">
        <v>46</v>
      </c>
      <c r="E3">
        <v>3</v>
      </c>
      <c r="F3">
        <v>0</v>
      </c>
      <c r="G3">
        <v>1</v>
      </c>
      <c r="H3" t="s">
        <v>101</v>
      </c>
      <c r="I3">
        <v>35</v>
      </c>
      <c r="J3">
        <v>11</v>
      </c>
      <c r="K3">
        <v>5</v>
      </c>
      <c r="M3" t="s">
        <v>104</v>
      </c>
      <c r="N3">
        <v>105</v>
      </c>
      <c r="O3" t="s">
        <v>105</v>
      </c>
      <c r="P3">
        <v>140</v>
      </c>
      <c r="Q3">
        <v>14.3</v>
      </c>
    </row>
    <row r="4" spans="1:17" x14ac:dyDescent="0.2">
      <c r="A4" t="str">
        <f>CONCATENATE(CAWP!B4,"-",CAWP!C4)</f>
        <v>Alabama-2015</v>
      </c>
      <c r="B4" t="s">
        <v>13</v>
      </c>
      <c r="C4">
        <v>2015</v>
      </c>
      <c r="D4">
        <v>46</v>
      </c>
      <c r="E4">
        <v>3</v>
      </c>
      <c r="F4">
        <v>0</v>
      </c>
      <c r="G4">
        <v>1</v>
      </c>
      <c r="H4" t="s">
        <v>101</v>
      </c>
      <c r="I4">
        <v>35</v>
      </c>
      <c r="J4">
        <v>11</v>
      </c>
      <c r="K4">
        <v>5</v>
      </c>
      <c r="M4" t="s">
        <v>104</v>
      </c>
      <c r="N4">
        <v>105</v>
      </c>
      <c r="O4" t="s">
        <v>105</v>
      </c>
      <c r="P4">
        <v>140</v>
      </c>
      <c r="Q4">
        <v>14.3</v>
      </c>
    </row>
    <row r="5" spans="1:17" x14ac:dyDescent="0.2">
      <c r="A5" t="str">
        <f>CONCATENATE(CAWP!B5,"-",CAWP!C5)</f>
        <v>Alabama-2014</v>
      </c>
      <c r="B5" t="s">
        <v>13</v>
      </c>
      <c r="C5">
        <v>2014</v>
      </c>
      <c r="D5">
        <v>47</v>
      </c>
      <c r="E5">
        <v>4</v>
      </c>
      <c r="F5">
        <v>0</v>
      </c>
      <c r="G5">
        <v>1</v>
      </c>
      <c r="H5" t="s">
        <v>106</v>
      </c>
      <c r="I5">
        <v>35</v>
      </c>
      <c r="J5">
        <v>9</v>
      </c>
      <c r="K5">
        <v>6</v>
      </c>
      <c r="M5" t="s">
        <v>107</v>
      </c>
      <c r="N5">
        <v>105</v>
      </c>
      <c r="O5" t="s">
        <v>105</v>
      </c>
      <c r="P5">
        <v>140</v>
      </c>
      <c r="Q5">
        <v>14.3</v>
      </c>
    </row>
    <row r="6" spans="1:17" x14ac:dyDescent="0.2">
      <c r="A6" t="str">
        <f>CONCATENATE(CAWP!B6,"-",CAWP!C6)</f>
        <v>Alabama-2013</v>
      </c>
      <c r="B6" t="s">
        <v>13</v>
      </c>
      <c r="C6">
        <v>2013</v>
      </c>
      <c r="D6">
        <v>47</v>
      </c>
      <c r="E6">
        <v>4</v>
      </c>
      <c r="F6">
        <v>0</v>
      </c>
      <c r="G6">
        <v>1</v>
      </c>
      <c r="H6" t="s">
        <v>106</v>
      </c>
      <c r="I6">
        <v>35</v>
      </c>
      <c r="J6">
        <v>9</v>
      </c>
      <c r="K6">
        <v>5</v>
      </c>
      <c r="M6" t="s">
        <v>108</v>
      </c>
      <c r="N6">
        <v>105</v>
      </c>
      <c r="O6" t="s">
        <v>109</v>
      </c>
      <c r="P6">
        <v>140</v>
      </c>
      <c r="Q6">
        <v>13.6</v>
      </c>
    </row>
    <row r="7" spans="1:17" x14ac:dyDescent="0.2">
      <c r="A7" t="str">
        <f>CONCATENATE(CAWP!B7,"-",CAWP!C7)</f>
        <v>Alabama-2012</v>
      </c>
      <c r="B7" t="s">
        <v>13</v>
      </c>
      <c r="C7">
        <v>2012</v>
      </c>
      <c r="D7">
        <v>47</v>
      </c>
      <c r="E7">
        <v>4</v>
      </c>
      <c r="F7">
        <v>0</v>
      </c>
      <c r="G7">
        <v>1</v>
      </c>
      <c r="H7" t="s">
        <v>106</v>
      </c>
      <c r="I7">
        <v>35</v>
      </c>
      <c r="J7">
        <v>9</v>
      </c>
      <c r="K7">
        <v>5</v>
      </c>
      <c r="M7" t="s">
        <v>108</v>
      </c>
      <c r="N7">
        <v>105</v>
      </c>
      <c r="O7" t="s">
        <v>109</v>
      </c>
      <c r="P7">
        <v>140</v>
      </c>
      <c r="Q7">
        <v>13.6</v>
      </c>
    </row>
    <row r="8" spans="1:17" x14ac:dyDescent="0.2">
      <c r="A8" t="str">
        <f>CONCATENATE(CAWP!B8,"-",CAWP!C8)</f>
        <v>Alabama-2011</v>
      </c>
      <c r="B8" t="s">
        <v>13</v>
      </c>
      <c r="C8">
        <v>2011</v>
      </c>
      <c r="D8">
        <v>48</v>
      </c>
      <c r="E8">
        <v>4</v>
      </c>
      <c r="F8">
        <v>0</v>
      </c>
      <c r="G8">
        <v>1</v>
      </c>
      <c r="H8" t="s">
        <v>106</v>
      </c>
      <c r="I8">
        <v>35</v>
      </c>
      <c r="J8">
        <v>9</v>
      </c>
      <c r="K8">
        <v>5</v>
      </c>
      <c r="M8" t="s">
        <v>108</v>
      </c>
      <c r="N8">
        <v>105</v>
      </c>
      <c r="O8" t="s">
        <v>109</v>
      </c>
      <c r="P8">
        <v>140</v>
      </c>
      <c r="Q8">
        <v>13.6</v>
      </c>
    </row>
    <row r="9" spans="1:17" x14ac:dyDescent="0.2">
      <c r="A9" t="str">
        <f>CONCATENATE(CAWP!B9,"-",CAWP!C9)</f>
        <v>Alabama-2010</v>
      </c>
      <c r="B9" t="s">
        <v>13</v>
      </c>
      <c r="C9">
        <v>2010</v>
      </c>
      <c r="D9">
        <v>48</v>
      </c>
      <c r="E9">
        <v>4</v>
      </c>
      <c r="F9">
        <v>0</v>
      </c>
      <c r="G9">
        <v>1</v>
      </c>
      <c r="H9" t="s">
        <v>106</v>
      </c>
      <c r="I9">
        <v>35</v>
      </c>
      <c r="J9">
        <v>10</v>
      </c>
      <c r="K9">
        <v>3</v>
      </c>
      <c r="M9" t="s">
        <v>110</v>
      </c>
      <c r="N9">
        <v>105</v>
      </c>
      <c r="O9" t="s">
        <v>111</v>
      </c>
      <c r="P9">
        <v>140</v>
      </c>
      <c r="Q9">
        <v>12.9</v>
      </c>
    </row>
    <row r="10" spans="1:17" x14ac:dyDescent="0.2">
      <c r="A10" t="str">
        <f>CONCATENATE(CAWP!B10,"-",CAWP!C10)</f>
        <v>Alabama-2009</v>
      </c>
      <c r="B10" t="s">
        <v>13</v>
      </c>
      <c r="C10">
        <v>2009</v>
      </c>
      <c r="D10">
        <v>48</v>
      </c>
      <c r="E10">
        <v>4</v>
      </c>
      <c r="F10">
        <v>1</v>
      </c>
      <c r="G10" t="s">
        <v>112</v>
      </c>
      <c r="H10" t="s">
        <v>106</v>
      </c>
      <c r="I10">
        <v>35</v>
      </c>
      <c r="J10">
        <v>10</v>
      </c>
      <c r="K10">
        <v>3</v>
      </c>
      <c r="M10" t="s">
        <v>110</v>
      </c>
      <c r="N10">
        <v>105</v>
      </c>
      <c r="O10" t="s">
        <v>111</v>
      </c>
      <c r="P10">
        <v>140</v>
      </c>
      <c r="Q10">
        <v>12.9</v>
      </c>
    </row>
    <row r="11" spans="1:17" x14ac:dyDescent="0.2">
      <c r="A11" t="str">
        <f>CONCATENATE(CAWP!B11,"-",CAWP!C11)</f>
        <v>Alabama-2008</v>
      </c>
      <c r="B11" t="s">
        <v>13</v>
      </c>
      <c r="C11">
        <v>2008</v>
      </c>
      <c r="D11">
        <v>48</v>
      </c>
      <c r="E11">
        <v>3</v>
      </c>
      <c r="F11">
        <v>1</v>
      </c>
      <c r="G11" t="s">
        <v>112</v>
      </c>
      <c r="H11" t="s">
        <v>101</v>
      </c>
      <c r="I11">
        <v>35</v>
      </c>
      <c r="J11">
        <v>11</v>
      </c>
      <c r="K11">
        <v>3</v>
      </c>
      <c r="M11" t="s">
        <v>108</v>
      </c>
      <c r="N11">
        <v>105</v>
      </c>
      <c r="O11" t="s">
        <v>111</v>
      </c>
      <c r="P11">
        <v>140</v>
      </c>
      <c r="Q11">
        <v>12.9</v>
      </c>
    </row>
    <row r="12" spans="1:17" x14ac:dyDescent="0.2">
      <c r="A12" t="str">
        <f>CONCATENATE(CAWP!B12,"-",CAWP!C12)</f>
        <v>Alabama-2007</v>
      </c>
      <c r="B12" t="s">
        <v>13</v>
      </c>
      <c r="C12">
        <v>2007</v>
      </c>
      <c r="D12">
        <v>47</v>
      </c>
      <c r="E12">
        <v>3</v>
      </c>
      <c r="F12">
        <v>1</v>
      </c>
      <c r="G12" t="s">
        <v>112</v>
      </c>
      <c r="H12" t="s">
        <v>101</v>
      </c>
      <c r="I12">
        <v>35</v>
      </c>
      <c r="J12">
        <v>11</v>
      </c>
      <c r="K12">
        <v>3</v>
      </c>
      <c r="M12" t="s">
        <v>108</v>
      </c>
      <c r="N12">
        <v>105</v>
      </c>
      <c r="O12" t="s">
        <v>111</v>
      </c>
      <c r="P12">
        <v>140</v>
      </c>
      <c r="Q12">
        <v>12.9</v>
      </c>
    </row>
    <row r="13" spans="1:17" x14ac:dyDescent="0.2">
      <c r="A13" t="str">
        <f>CONCATENATE(CAWP!B13,"-",CAWP!C13)</f>
        <v>Alabama-2006</v>
      </c>
      <c r="B13" t="s">
        <v>13</v>
      </c>
      <c r="C13">
        <v>2006</v>
      </c>
      <c r="D13">
        <v>49</v>
      </c>
      <c r="E13">
        <v>2</v>
      </c>
      <c r="F13">
        <v>1</v>
      </c>
      <c r="G13" t="s">
        <v>112</v>
      </c>
      <c r="H13" t="s">
        <v>113</v>
      </c>
      <c r="I13">
        <v>35</v>
      </c>
      <c r="J13">
        <v>11</v>
      </c>
      <c r="K13">
        <v>2</v>
      </c>
      <c r="M13" t="s">
        <v>110</v>
      </c>
      <c r="N13">
        <v>105</v>
      </c>
      <c r="O13" t="s">
        <v>104</v>
      </c>
      <c r="P13">
        <v>140</v>
      </c>
      <c r="Q13">
        <v>11.4</v>
      </c>
    </row>
    <row r="14" spans="1:17" x14ac:dyDescent="0.2">
      <c r="A14" t="str">
        <f>CONCATENATE(CAWP!B14,"-",CAWP!C14)</f>
        <v>Alabama-2005</v>
      </c>
      <c r="B14" t="s">
        <v>13</v>
      </c>
      <c r="C14">
        <v>2005</v>
      </c>
      <c r="D14">
        <v>49</v>
      </c>
      <c r="E14">
        <v>2</v>
      </c>
      <c r="F14">
        <v>1</v>
      </c>
      <c r="G14" t="s">
        <v>112</v>
      </c>
      <c r="H14" t="s">
        <v>113</v>
      </c>
      <c r="I14">
        <v>35</v>
      </c>
      <c r="J14">
        <v>10</v>
      </c>
      <c r="K14">
        <v>2</v>
      </c>
      <c r="M14" t="s">
        <v>114</v>
      </c>
      <c r="N14">
        <v>105</v>
      </c>
      <c r="O14" t="s">
        <v>107</v>
      </c>
      <c r="P14">
        <v>140</v>
      </c>
      <c r="Q14">
        <v>10.7</v>
      </c>
    </row>
    <row r="15" spans="1:17" x14ac:dyDescent="0.2">
      <c r="A15" t="str">
        <f>CONCATENATE(CAWP!B15,"-",CAWP!C15)</f>
        <v>Alabama-2004</v>
      </c>
      <c r="B15" t="s">
        <v>13</v>
      </c>
      <c r="C15">
        <v>2004</v>
      </c>
      <c r="D15">
        <v>49</v>
      </c>
      <c r="E15">
        <v>2</v>
      </c>
      <c r="F15">
        <v>1</v>
      </c>
      <c r="G15" t="s">
        <v>112</v>
      </c>
      <c r="H15" t="s">
        <v>113</v>
      </c>
      <c r="I15">
        <v>35</v>
      </c>
      <c r="J15">
        <v>9</v>
      </c>
      <c r="K15">
        <v>2</v>
      </c>
      <c r="M15" t="s">
        <v>115</v>
      </c>
      <c r="N15">
        <v>105</v>
      </c>
      <c r="O15" t="s">
        <v>108</v>
      </c>
      <c r="P15">
        <v>140</v>
      </c>
      <c r="Q15">
        <v>10</v>
      </c>
    </row>
    <row r="16" spans="1:17" x14ac:dyDescent="0.2">
      <c r="A16" t="str">
        <f>CONCATENATE(CAWP!B16,"-",CAWP!C16)</f>
        <v>Alabama-2003</v>
      </c>
      <c r="B16" t="s">
        <v>13</v>
      </c>
      <c r="C16">
        <v>2003</v>
      </c>
      <c r="D16">
        <v>49</v>
      </c>
      <c r="E16">
        <v>2</v>
      </c>
      <c r="F16">
        <v>1</v>
      </c>
      <c r="G16" t="s">
        <v>112</v>
      </c>
      <c r="H16" t="s">
        <v>113</v>
      </c>
      <c r="I16">
        <v>35</v>
      </c>
      <c r="J16">
        <v>9</v>
      </c>
      <c r="K16">
        <v>2</v>
      </c>
      <c r="M16" t="s">
        <v>115</v>
      </c>
      <c r="N16">
        <v>105</v>
      </c>
      <c r="O16" t="s">
        <v>108</v>
      </c>
      <c r="P16">
        <v>140</v>
      </c>
      <c r="Q16">
        <v>10</v>
      </c>
    </row>
    <row r="17" spans="1:17" x14ac:dyDescent="0.2">
      <c r="A17" t="str">
        <f>CONCATENATE(CAWP!B17,"-",CAWP!C17)</f>
        <v>Alabama-2002</v>
      </c>
      <c r="B17" t="s">
        <v>13</v>
      </c>
      <c r="C17">
        <v>2002</v>
      </c>
      <c r="D17">
        <v>50</v>
      </c>
      <c r="E17">
        <v>2</v>
      </c>
      <c r="F17">
        <v>1</v>
      </c>
      <c r="G17" t="s">
        <v>112</v>
      </c>
      <c r="H17" t="s">
        <v>113</v>
      </c>
      <c r="I17">
        <v>35</v>
      </c>
      <c r="J17">
        <v>6</v>
      </c>
      <c r="K17">
        <v>2</v>
      </c>
      <c r="M17" t="s">
        <v>116</v>
      </c>
      <c r="N17">
        <v>105</v>
      </c>
      <c r="O17" t="s">
        <v>115</v>
      </c>
      <c r="P17">
        <v>140</v>
      </c>
      <c r="Q17">
        <v>7.9</v>
      </c>
    </row>
    <row r="18" spans="1:17" x14ac:dyDescent="0.2">
      <c r="A18" t="str">
        <f>CONCATENATE(CAWP!B18,"-",CAWP!C18)</f>
        <v>Alabama-2001</v>
      </c>
      <c r="B18" t="s">
        <v>13</v>
      </c>
      <c r="C18">
        <v>2001</v>
      </c>
      <c r="D18">
        <v>50</v>
      </c>
      <c r="E18">
        <v>2</v>
      </c>
      <c r="F18">
        <v>1</v>
      </c>
      <c r="G18" t="s">
        <v>112</v>
      </c>
      <c r="H18" t="s">
        <v>113</v>
      </c>
      <c r="I18">
        <v>35</v>
      </c>
      <c r="J18">
        <v>6</v>
      </c>
      <c r="K18">
        <v>2</v>
      </c>
      <c r="M18" t="s">
        <v>116</v>
      </c>
      <c r="N18">
        <v>105</v>
      </c>
      <c r="O18" t="s">
        <v>115</v>
      </c>
      <c r="P18">
        <v>140</v>
      </c>
      <c r="Q18">
        <v>7.9</v>
      </c>
    </row>
    <row r="19" spans="1:17" x14ac:dyDescent="0.2">
      <c r="A19" t="str">
        <f>CONCATENATE(CAWP!B19,"-",CAWP!C19)</f>
        <v>Alabama-2000</v>
      </c>
      <c r="B19" t="s">
        <v>13</v>
      </c>
      <c r="C19">
        <v>2000</v>
      </c>
      <c r="D19">
        <v>50</v>
      </c>
      <c r="E19">
        <v>2</v>
      </c>
      <c r="F19">
        <v>1</v>
      </c>
      <c r="G19" t="s">
        <v>112</v>
      </c>
      <c r="H19" t="s">
        <v>113</v>
      </c>
      <c r="I19">
        <v>35</v>
      </c>
      <c r="J19">
        <v>6</v>
      </c>
      <c r="K19">
        <v>2</v>
      </c>
      <c r="M19" t="s">
        <v>116</v>
      </c>
      <c r="N19">
        <v>105</v>
      </c>
      <c r="O19" t="s">
        <v>115</v>
      </c>
      <c r="P19">
        <v>140</v>
      </c>
      <c r="Q19">
        <v>7.9</v>
      </c>
    </row>
    <row r="20" spans="1:17" x14ac:dyDescent="0.2">
      <c r="A20" t="str">
        <f>CONCATENATE(CAWP!B20,"-",CAWP!C20)</f>
        <v>Alabama-1999</v>
      </c>
      <c r="B20" t="s">
        <v>13</v>
      </c>
      <c r="C20">
        <v>1999</v>
      </c>
      <c r="D20">
        <v>50</v>
      </c>
      <c r="E20">
        <v>2</v>
      </c>
      <c r="F20">
        <v>1</v>
      </c>
      <c r="G20" t="s">
        <v>112</v>
      </c>
      <c r="H20" t="s">
        <v>113</v>
      </c>
      <c r="I20">
        <v>35</v>
      </c>
      <c r="J20">
        <v>6</v>
      </c>
      <c r="K20">
        <v>2</v>
      </c>
      <c r="M20" t="s">
        <v>116</v>
      </c>
      <c r="N20">
        <v>105</v>
      </c>
      <c r="O20" t="s">
        <v>115</v>
      </c>
      <c r="P20">
        <v>140</v>
      </c>
      <c r="Q20">
        <v>7.9</v>
      </c>
    </row>
    <row r="21" spans="1:17" x14ac:dyDescent="0.2">
      <c r="A21" t="str">
        <f>CONCATENATE(CAWP!B21,"-",CAWP!C21)</f>
        <v>Alabama-1998</v>
      </c>
      <c r="B21" t="s">
        <v>13</v>
      </c>
      <c r="C21">
        <v>1998</v>
      </c>
      <c r="D21">
        <v>50</v>
      </c>
      <c r="E21">
        <v>2</v>
      </c>
      <c r="F21">
        <v>0</v>
      </c>
      <c r="G21" t="s">
        <v>112</v>
      </c>
      <c r="H21" t="s">
        <v>117</v>
      </c>
      <c r="I21">
        <v>35</v>
      </c>
      <c r="J21">
        <v>4</v>
      </c>
      <c r="K21">
        <v>0</v>
      </c>
      <c r="M21" t="s">
        <v>101</v>
      </c>
      <c r="N21">
        <v>105</v>
      </c>
      <c r="O21" t="s">
        <v>118</v>
      </c>
      <c r="P21">
        <v>140</v>
      </c>
      <c r="Q21">
        <v>4.3</v>
      </c>
    </row>
    <row r="22" spans="1:17" x14ac:dyDescent="0.2">
      <c r="A22" t="str">
        <f>CONCATENATE(CAWP!B22,"-",CAWP!C22)</f>
        <v>Alabama-1997</v>
      </c>
      <c r="B22" t="s">
        <v>13</v>
      </c>
      <c r="C22">
        <v>1997</v>
      </c>
      <c r="D22">
        <v>50</v>
      </c>
      <c r="E22">
        <v>2</v>
      </c>
      <c r="F22">
        <v>0</v>
      </c>
      <c r="G22" t="s">
        <v>112</v>
      </c>
      <c r="H22" t="s">
        <v>117</v>
      </c>
      <c r="I22">
        <v>35</v>
      </c>
      <c r="J22">
        <v>4</v>
      </c>
      <c r="K22">
        <v>0</v>
      </c>
      <c r="M22" t="s">
        <v>101</v>
      </c>
      <c r="N22">
        <v>105</v>
      </c>
      <c r="O22" t="s">
        <v>118</v>
      </c>
      <c r="P22">
        <v>140</v>
      </c>
      <c r="Q22">
        <v>4.3</v>
      </c>
    </row>
    <row r="23" spans="1:17" x14ac:dyDescent="0.2">
      <c r="A23" t="str">
        <f>CONCATENATE(CAWP!B23,"-",CAWP!C23)</f>
        <v>Alabama-1996</v>
      </c>
      <c r="B23" t="s">
        <v>13</v>
      </c>
      <c r="C23">
        <v>1996</v>
      </c>
      <c r="D23">
        <v>50</v>
      </c>
      <c r="E23">
        <v>1</v>
      </c>
      <c r="F23">
        <v>0</v>
      </c>
      <c r="G23" t="s">
        <v>112</v>
      </c>
      <c r="H23" t="s">
        <v>119</v>
      </c>
      <c r="I23">
        <v>35</v>
      </c>
      <c r="J23">
        <v>4</v>
      </c>
      <c r="K23">
        <v>0</v>
      </c>
      <c r="M23" t="s">
        <v>101</v>
      </c>
      <c r="N23">
        <v>105</v>
      </c>
      <c r="O23" t="s">
        <v>106</v>
      </c>
      <c r="P23">
        <v>140</v>
      </c>
      <c r="Q23">
        <v>3.6</v>
      </c>
    </row>
    <row r="24" spans="1:17" x14ac:dyDescent="0.2">
      <c r="A24" t="str">
        <f>CONCATENATE(CAWP!B24,"-",CAWP!C24)</f>
        <v>Alabama-1995</v>
      </c>
      <c r="B24" t="s">
        <v>13</v>
      </c>
      <c r="C24">
        <v>1995</v>
      </c>
      <c r="D24">
        <v>50</v>
      </c>
      <c r="E24">
        <v>1</v>
      </c>
      <c r="F24">
        <v>0</v>
      </c>
      <c r="G24" t="s">
        <v>112</v>
      </c>
      <c r="H24" t="s">
        <v>119</v>
      </c>
      <c r="I24">
        <v>35</v>
      </c>
      <c r="J24">
        <v>4</v>
      </c>
      <c r="K24">
        <v>0</v>
      </c>
      <c r="M24" t="s">
        <v>101</v>
      </c>
      <c r="N24">
        <v>105</v>
      </c>
      <c r="O24" t="s">
        <v>106</v>
      </c>
      <c r="P24">
        <v>140</v>
      </c>
      <c r="Q24">
        <v>3.6</v>
      </c>
    </row>
    <row r="25" spans="1:17" x14ac:dyDescent="0.2">
      <c r="A25" t="str">
        <f>CONCATENATE(CAWP!B25,"-",CAWP!C25)</f>
        <v>Alabama-1994</v>
      </c>
      <c r="B25" t="s">
        <v>13</v>
      </c>
      <c r="C25">
        <v>1994</v>
      </c>
      <c r="D25">
        <v>50</v>
      </c>
      <c r="E25">
        <v>1</v>
      </c>
      <c r="F25">
        <v>1</v>
      </c>
      <c r="G25" t="s">
        <v>112</v>
      </c>
      <c r="H25" t="s">
        <v>117</v>
      </c>
      <c r="I25">
        <v>35</v>
      </c>
      <c r="J25">
        <v>6</v>
      </c>
      <c r="K25">
        <v>0</v>
      </c>
      <c r="M25" t="s">
        <v>118</v>
      </c>
      <c r="N25">
        <v>105</v>
      </c>
      <c r="O25" t="s">
        <v>116</v>
      </c>
      <c r="P25">
        <v>140</v>
      </c>
      <c r="Q25">
        <v>5.7</v>
      </c>
    </row>
    <row r="26" spans="1:17" x14ac:dyDescent="0.2">
      <c r="A26" t="str">
        <f>CONCATENATE(CAWP!B26,"-",CAWP!C26)</f>
        <v>Alabama-1993</v>
      </c>
      <c r="B26" t="s">
        <v>13</v>
      </c>
      <c r="C26">
        <v>1993</v>
      </c>
      <c r="D26">
        <v>49</v>
      </c>
      <c r="E26">
        <v>1</v>
      </c>
      <c r="F26">
        <v>1</v>
      </c>
      <c r="G26" t="s">
        <v>112</v>
      </c>
      <c r="H26" t="s">
        <v>117</v>
      </c>
      <c r="I26">
        <v>35</v>
      </c>
      <c r="J26">
        <v>6</v>
      </c>
      <c r="K26">
        <v>0</v>
      </c>
      <c r="M26" t="s">
        <v>118</v>
      </c>
      <c r="N26">
        <v>105</v>
      </c>
      <c r="O26" t="s">
        <v>116</v>
      </c>
      <c r="P26">
        <v>140</v>
      </c>
      <c r="Q26">
        <v>5.7</v>
      </c>
    </row>
    <row r="27" spans="1:17" x14ac:dyDescent="0.2">
      <c r="A27" t="str">
        <f>CONCATENATE(CAWP!B27,"-",CAWP!C27)</f>
        <v>Alabama-1992</v>
      </c>
      <c r="B27" t="s">
        <v>13</v>
      </c>
      <c r="C27">
        <v>1992</v>
      </c>
      <c r="D27">
        <v>50</v>
      </c>
      <c r="E27">
        <v>0</v>
      </c>
      <c r="F27">
        <v>1</v>
      </c>
      <c r="G27" t="s">
        <v>112</v>
      </c>
      <c r="H27" t="s">
        <v>119</v>
      </c>
      <c r="I27">
        <v>35</v>
      </c>
      <c r="J27">
        <v>7</v>
      </c>
      <c r="K27">
        <v>0</v>
      </c>
      <c r="M27" t="s">
        <v>120</v>
      </c>
      <c r="N27">
        <v>105</v>
      </c>
      <c r="O27" t="s">
        <v>116</v>
      </c>
      <c r="P27">
        <v>140</v>
      </c>
      <c r="Q27">
        <v>5.7</v>
      </c>
    </row>
    <row r="28" spans="1:17" x14ac:dyDescent="0.2">
      <c r="A28" t="str">
        <f>CONCATENATE(CAWP!B28,"-",CAWP!C28)</f>
        <v>Alabama-1991</v>
      </c>
      <c r="B28" t="s">
        <v>13</v>
      </c>
      <c r="C28">
        <v>1991</v>
      </c>
      <c r="D28">
        <v>48</v>
      </c>
      <c r="E28">
        <v>0</v>
      </c>
      <c r="F28">
        <v>1</v>
      </c>
      <c r="G28" t="s">
        <v>112</v>
      </c>
      <c r="H28" t="s">
        <v>119</v>
      </c>
      <c r="I28">
        <v>35</v>
      </c>
      <c r="J28">
        <v>7</v>
      </c>
      <c r="K28">
        <v>0</v>
      </c>
      <c r="M28" t="s">
        <v>120</v>
      </c>
      <c r="N28">
        <v>105</v>
      </c>
      <c r="O28" t="s">
        <v>116</v>
      </c>
      <c r="P28">
        <v>140</v>
      </c>
      <c r="Q28">
        <v>5.7</v>
      </c>
    </row>
    <row r="29" spans="1:17" x14ac:dyDescent="0.2">
      <c r="A29" t="str">
        <f>CONCATENATE(CAWP!B29,"-",CAWP!C29)</f>
        <v>Alabama-1990</v>
      </c>
      <c r="B29" t="s">
        <v>13</v>
      </c>
      <c r="C29">
        <v>1990</v>
      </c>
      <c r="D29">
        <v>49</v>
      </c>
      <c r="E29">
        <v>0</v>
      </c>
      <c r="F29">
        <v>1</v>
      </c>
      <c r="G29" t="s">
        <v>112</v>
      </c>
      <c r="H29" t="s">
        <v>119</v>
      </c>
      <c r="I29">
        <v>35</v>
      </c>
      <c r="J29">
        <v>7</v>
      </c>
      <c r="K29">
        <v>0</v>
      </c>
      <c r="M29" t="s">
        <v>120</v>
      </c>
      <c r="N29">
        <v>105</v>
      </c>
      <c r="O29" t="s">
        <v>116</v>
      </c>
      <c r="P29">
        <v>140</v>
      </c>
      <c r="Q29">
        <v>5.7</v>
      </c>
    </row>
    <row r="30" spans="1:17" x14ac:dyDescent="0.2">
      <c r="A30" t="str">
        <f>CONCATENATE(CAWP!B30,"-",CAWP!C30)</f>
        <v>Alabama-1989</v>
      </c>
      <c r="B30" t="s">
        <v>13</v>
      </c>
      <c r="C30">
        <v>1989</v>
      </c>
      <c r="D30">
        <v>48</v>
      </c>
      <c r="E30">
        <v>0</v>
      </c>
      <c r="F30">
        <v>1</v>
      </c>
      <c r="G30" t="s">
        <v>112</v>
      </c>
      <c r="H30" t="s">
        <v>119</v>
      </c>
      <c r="I30">
        <v>35</v>
      </c>
      <c r="J30">
        <v>7</v>
      </c>
      <c r="K30">
        <v>0</v>
      </c>
      <c r="M30" t="s">
        <v>120</v>
      </c>
      <c r="N30">
        <v>105</v>
      </c>
      <c r="O30" t="s">
        <v>116</v>
      </c>
      <c r="P30">
        <v>140</v>
      </c>
      <c r="Q30">
        <v>5.7</v>
      </c>
    </row>
    <row r="31" spans="1:17" x14ac:dyDescent="0.2">
      <c r="A31" t="str">
        <f>CONCATENATE(CAWP!B31,"-",CAWP!C31)</f>
        <v>Alabama-1988</v>
      </c>
      <c r="B31" t="s">
        <v>13</v>
      </c>
      <c r="C31">
        <v>1988</v>
      </c>
      <c r="D31">
        <v>49</v>
      </c>
      <c r="E31">
        <v>0</v>
      </c>
      <c r="F31">
        <v>1</v>
      </c>
      <c r="G31" t="s">
        <v>112</v>
      </c>
      <c r="H31" t="s">
        <v>119</v>
      </c>
      <c r="I31">
        <v>35</v>
      </c>
      <c r="J31">
        <v>7</v>
      </c>
      <c r="K31">
        <v>0</v>
      </c>
      <c r="M31" t="s">
        <v>120</v>
      </c>
      <c r="N31">
        <v>105</v>
      </c>
      <c r="O31" t="s">
        <v>116</v>
      </c>
      <c r="P31">
        <v>140</v>
      </c>
      <c r="Q31">
        <v>5.7</v>
      </c>
    </row>
    <row r="32" spans="1:17" x14ac:dyDescent="0.2">
      <c r="A32" t="str">
        <f>CONCATENATE(CAWP!B32,"-",CAWP!C32)</f>
        <v>Alabama-1987</v>
      </c>
      <c r="B32" t="s">
        <v>13</v>
      </c>
      <c r="C32">
        <v>1987</v>
      </c>
      <c r="D32">
        <v>47</v>
      </c>
      <c r="E32">
        <v>0</v>
      </c>
      <c r="F32">
        <v>1</v>
      </c>
      <c r="G32" t="s">
        <v>112</v>
      </c>
      <c r="H32" t="s">
        <v>119</v>
      </c>
      <c r="I32">
        <v>35</v>
      </c>
      <c r="J32">
        <v>7</v>
      </c>
      <c r="K32">
        <v>0</v>
      </c>
      <c r="M32" t="s">
        <v>120</v>
      </c>
      <c r="N32">
        <v>105</v>
      </c>
      <c r="O32" t="s">
        <v>116</v>
      </c>
      <c r="P32">
        <v>140</v>
      </c>
      <c r="Q32">
        <v>5.7</v>
      </c>
    </row>
    <row r="33" spans="1:17" x14ac:dyDescent="0.2">
      <c r="A33" t="str">
        <f>CONCATENATE(CAWP!B33,"-",CAWP!C33)</f>
        <v>Alabama-1986</v>
      </c>
      <c r="B33" t="s">
        <v>13</v>
      </c>
      <c r="C33">
        <v>1986</v>
      </c>
      <c r="D33">
        <v>46</v>
      </c>
      <c r="E33">
        <v>1</v>
      </c>
      <c r="F33">
        <v>1</v>
      </c>
      <c r="G33" t="s">
        <v>112</v>
      </c>
      <c r="H33" t="s">
        <v>117</v>
      </c>
      <c r="I33">
        <v>35</v>
      </c>
      <c r="J33">
        <v>7</v>
      </c>
      <c r="K33">
        <v>0</v>
      </c>
      <c r="M33" t="s">
        <v>120</v>
      </c>
      <c r="N33">
        <v>105</v>
      </c>
      <c r="O33" t="s">
        <v>121</v>
      </c>
      <c r="P33">
        <v>140</v>
      </c>
      <c r="Q33">
        <v>6.4</v>
      </c>
    </row>
    <row r="34" spans="1:17" x14ac:dyDescent="0.2">
      <c r="A34" t="str">
        <f>CONCATENATE(CAWP!B34,"-",CAWP!C34)</f>
        <v>Alabama-1985</v>
      </c>
      <c r="B34" t="s">
        <v>13</v>
      </c>
      <c r="C34">
        <v>1985</v>
      </c>
      <c r="D34">
        <v>46</v>
      </c>
      <c r="E34">
        <v>1</v>
      </c>
      <c r="F34">
        <v>1</v>
      </c>
      <c r="G34" t="s">
        <v>112</v>
      </c>
      <c r="H34" t="s">
        <v>117</v>
      </c>
      <c r="I34">
        <v>35</v>
      </c>
      <c r="J34">
        <v>7</v>
      </c>
      <c r="K34">
        <v>0</v>
      </c>
      <c r="M34" t="s">
        <v>120</v>
      </c>
      <c r="N34">
        <v>105</v>
      </c>
      <c r="O34" t="s">
        <v>121</v>
      </c>
      <c r="P34">
        <v>140</v>
      </c>
      <c r="Q34">
        <v>6.4</v>
      </c>
    </row>
    <row r="35" spans="1:17" x14ac:dyDescent="0.2">
      <c r="A35" t="str">
        <f>CONCATENATE(CAWP!B35,"-",CAWP!C35)</f>
        <v>Alabama-1984</v>
      </c>
      <c r="B35" t="s">
        <v>13</v>
      </c>
      <c r="C35">
        <v>1984</v>
      </c>
      <c r="D35">
        <v>46</v>
      </c>
      <c r="E35">
        <v>1</v>
      </c>
      <c r="F35">
        <v>1</v>
      </c>
      <c r="G35" t="s">
        <v>112</v>
      </c>
      <c r="H35" t="s">
        <v>117</v>
      </c>
      <c r="I35">
        <v>35</v>
      </c>
      <c r="J35">
        <v>7</v>
      </c>
      <c r="K35">
        <v>0</v>
      </c>
      <c r="M35" t="s">
        <v>120</v>
      </c>
      <c r="N35">
        <v>105</v>
      </c>
      <c r="O35" t="s">
        <v>121</v>
      </c>
      <c r="P35">
        <v>140</v>
      </c>
      <c r="Q35">
        <v>6.4</v>
      </c>
    </row>
    <row r="36" spans="1:17" x14ac:dyDescent="0.2">
      <c r="A36" t="str">
        <f>CONCATENATE(CAWP!B36,"-",CAWP!C36)</f>
        <v>Alabama-1983</v>
      </c>
      <c r="B36" t="s">
        <v>13</v>
      </c>
      <c r="C36">
        <v>1983</v>
      </c>
      <c r="D36">
        <v>47</v>
      </c>
      <c r="E36">
        <v>0</v>
      </c>
      <c r="F36">
        <v>1</v>
      </c>
      <c r="G36" t="s">
        <v>112</v>
      </c>
      <c r="H36" t="s">
        <v>119</v>
      </c>
      <c r="I36">
        <v>35</v>
      </c>
      <c r="J36">
        <v>5</v>
      </c>
      <c r="K36">
        <v>0</v>
      </c>
      <c r="M36" t="s">
        <v>106</v>
      </c>
      <c r="N36">
        <v>105</v>
      </c>
      <c r="O36" t="s">
        <v>118</v>
      </c>
      <c r="P36">
        <v>140</v>
      </c>
      <c r="Q36">
        <v>4.3</v>
      </c>
    </row>
    <row r="37" spans="1:17" x14ac:dyDescent="0.2">
      <c r="A37" t="str">
        <f>CONCATENATE(CAWP!B37,"-",CAWP!C37)</f>
        <v>Alabama-1981</v>
      </c>
      <c r="B37" t="s">
        <v>13</v>
      </c>
      <c r="C37">
        <v>1981</v>
      </c>
      <c r="D37">
        <v>47</v>
      </c>
      <c r="E37">
        <v>0</v>
      </c>
      <c r="F37">
        <v>0</v>
      </c>
      <c r="G37" t="s">
        <v>112</v>
      </c>
      <c r="H37" t="s">
        <v>122</v>
      </c>
      <c r="I37">
        <v>35</v>
      </c>
      <c r="J37">
        <v>5</v>
      </c>
      <c r="K37">
        <v>1</v>
      </c>
      <c r="M37" t="s">
        <v>118</v>
      </c>
      <c r="N37">
        <v>105</v>
      </c>
      <c r="O37" t="s">
        <v>118</v>
      </c>
      <c r="P37">
        <v>140</v>
      </c>
      <c r="Q37">
        <v>4.3</v>
      </c>
    </row>
    <row r="38" spans="1:17" x14ac:dyDescent="0.2">
      <c r="A38" t="str">
        <f>CONCATENATE(CAWP!B38,"-",CAWP!C38)</f>
        <v>Alabama-1979</v>
      </c>
      <c r="B38" t="s">
        <v>13</v>
      </c>
      <c r="C38">
        <v>1979</v>
      </c>
      <c r="D38">
        <v>48</v>
      </c>
      <c r="E38" t="s">
        <v>112</v>
      </c>
      <c r="F38" t="s">
        <v>112</v>
      </c>
      <c r="G38" t="s">
        <v>112</v>
      </c>
      <c r="H38" t="s">
        <v>122</v>
      </c>
      <c r="I38">
        <v>35</v>
      </c>
      <c r="J38" t="s">
        <v>112</v>
      </c>
      <c r="K38" t="s">
        <v>112</v>
      </c>
      <c r="M38" t="s">
        <v>101</v>
      </c>
      <c r="N38">
        <v>105</v>
      </c>
      <c r="O38" t="s">
        <v>101</v>
      </c>
      <c r="P38">
        <v>140</v>
      </c>
      <c r="Q38">
        <v>2.9</v>
      </c>
    </row>
    <row r="39" spans="1:17" x14ac:dyDescent="0.2">
      <c r="A39" t="str">
        <f>CONCATENATE(CAWP!B39,"-",CAWP!C39)</f>
        <v>Alabama-1977</v>
      </c>
      <c r="B39" t="s">
        <v>13</v>
      </c>
      <c r="C39">
        <v>1977</v>
      </c>
      <c r="D39">
        <v>48</v>
      </c>
      <c r="E39" t="s">
        <v>112</v>
      </c>
      <c r="F39" t="s">
        <v>112</v>
      </c>
      <c r="G39" t="s">
        <v>112</v>
      </c>
      <c r="H39" t="s">
        <v>122</v>
      </c>
      <c r="I39">
        <v>35</v>
      </c>
      <c r="J39" t="s">
        <v>112</v>
      </c>
      <c r="K39" t="s">
        <v>112</v>
      </c>
      <c r="M39" t="s">
        <v>113</v>
      </c>
      <c r="N39">
        <v>105</v>
      </c>
      <c r="O39" t="s">
        <v>113</v>
      </c>
      <c r="P39">
        <v>140</v>
      </c>
      <c r="Q39">
        <v>2.1</v>
      </c>
    </row>
    <row r="40" spans="1:17" x14ac:dyDescent="0.2">
      <c r="A40" t="str">
        <f>CONCATENATE(CAWP!B40,"-",CAWP!C40)</f>
        <v>Alabama-1975</v>
      </c>
      <c r="B40" t="s">
        <v>13</v>
      </c>
      <c r="C40">
        <v>1975</v>
      </c>
      <c r="D40">
        <v>50</v>
      </c>
      <c r="E40" t="s">
        <v>112</v>
      </c>
      <c r="F40" t="s">
        <v>112</v>
      </c>
      <c r="G40" t="s">
        <v>112</v>
      </c>
      <c r="H40" t="s">
        <v>122</v>
      </c>
      <c r="I40">
        <v>35</v>
      </c>
      <c r="J40" t="s">
        <v>112</v>
      </c>
      <c r="K40" t="s">
        <v>112</v>
      </c>
      <c r="M40" t="s">
        <v>119</v>
      </c>
      <c r="N40">
        <v>105</v>
      </c>
      <c r="O40" t="s">
        <v>119</v>
      </c>
      <c r="P40">
        <v>140</v>
      </c>
      <c r="Q40">
        <v>0.7</v>
      </c>
    </row>
    <row r="41" spans="1:17" x14ac:dyDescent="0.2">
      <c r="A41" t="str">
        <f>CONCATENATE(CAWP!B41,"-",CAWP!C41)</f>
        <v>Alaska-2017</v>
      </c>
      <c r="B41" t="s">
        <v>14</v>
      </c>
      <c r="C41">
        <v>2017</v>
      </c>
      <c r="D41">
        <v>15</v>
      </c>
      <c r="E41">
        <v>1</v>
      </c>
      <c r="F41">
        <v>5</v>
      </c>
      <c r="H41" t="s">
        <v>118</v>
      </c>
      <c r="I41">
        <v>20</v>
      </c>
      <c r="J41">
        <v>3</v>
      </c>
      <c r="K41">
        <v>9</v>
      </c>
      <c r="L41" t="s">
        <v>112</v>
      </c>
      <c r="M41" t="s">
        <v>114</v>
      </c>
      <c r="N41">
        <v>40</v>
      </c>
      <c r="O41" t="s">
        <v>111</v>
      </c>
      <c r="P41">
        <v>60</v>
      </c>
      <c r="Q41">
        <v>30</v>
      </c>
    </row>
    <row r="42" spans="1:17" x14ac:dyDescent="0.2">
      <c r="A42" t="str">
        <f>CONCATENATE(CAWP!B42,"-",CAWP!C42)</f>
        <v>Alaska-2016</v>
      </c>
      <c r="B42" t="s">
        <v>14</v>
      </c>
      <c r="C42">
        <v>2016</v>
      </c>
      <c r="D42">
        <v>11</v>
      </c>
      <c r="E42">
        <v>1</v>
      </c>
      <c r="F42">
        <v>4</v>
      </c>
      <c r="H42" t="s">
        <v>106</v>
      </c>
      <c r="I42">
        <v>20</v>
      </c>
      <c r="J42">
        <v>3</v>
      </c>
      <c r="K42">
        <v>10</v>
      </c>
      <c r="L42" t="s">
        <v>112</v>
      </c>
      <c r="M42" t="s">
        <v>110</v>
      </c>
      <c r="N42">
        <v>40</v>
      </c>
      <c r="O42" t="s">
        <v>111</v>
      </c>
      <c r="P42">
        <v>60</v>
      </c>
      <c r="Q42">
        <v>30</v>
      </c>
    </row>
    <row r="43" spans="1:17" x14ac:dyDescent="0.2">
      <c r="A43" t="str">
        <f>CONCATENATE(CAWP!B43,"-",CAWP!C43)</f>
        <v>Alaska-2015</v>
      </c>
      <c r="B43" t="s">
        <v>14</v>
      </c>
      <c r="C43">
        <v>2015</v>
      </c>
      <c r="D43">
        <v>15</v>
      </c>
      <c r="E43">
        <v>1</v>
      </c>
      <c r="F43">
        <v>4</v>
      </c>
      <c r="H43" t="s">
        <v>106</v>
      </c>
      <c r="I43">
        <v>20</v>
      </c>
      <c r="J43">
        <v>2</v>
      </c>
      <c r="K43">
        <v>10</v>
      </c>
      <c r="L43" t="s">
        <v>112</v>
      </c>
      <c r="M43" t="s">
        <v>114</v>
      </c>
      <c r="N43">
        <v>40</v>
      </c>
      <c r="O43" t="s">
        <v>102</v>
      </c>
      <c r="P43">
        <v>60</v>
      </c>
      <c r="Q43">
        <v>28.3</v>
      </c>
    </row>
    <row r="44" spans="1:17" x14ac:dyDescent="0.2">
      <c r="A44" t="str">
        <f>CONCATENATE(CAWP!B44,"-",CAWP!C44)</f>
        <v>Alaska-2014</v>
      </c>
      <c r="B44" t="s">
        <v>14</v>
      </c>
      <c r="C44">
        <v>2014</v>
      </c>
      <c r="D44">
        <v>17</v>
      </c>
      <c r="E44">
        <v>1</v>
      </c>
      <c r="F44">
        <v>3</v>
      </c>
      <c r="H44" t="s">
        <v>101</v>
      </c>
      <c r="I44">
        <v>20</v>
      </c>
      <c r="J44">
        <v>2</v>
      </c>
      <c r="K44">
        <v>10</v>
      </c>
      <c r="L44" t="s">
        <v>112</v>
      </c>
      <c r="M44" t="s">
        <v>114</v>
      </c>
      <c r="N44">
        <v>40</v>
      </c>
      <c r="O44" t="s">
        <v>104</v>
      </c>
      <c r="P44">
        <v>60</v>
      </c>
      <c r="Q44">
        <v>26.7</v>
      </c>
    </row>
    <row r="45" spans="1:17" x14ac:dyDescent="0.2">
      <c r="A45" t="str">
        <f>CONCATENATE(CAWP!B45,"-",CAWP!C45)</f>
        <v>Alaska-2013</v>
      </c>
      <c r="B45" t="s">
        <v>14</v>
      </c>
      <c r="C45">
        <v>2013</v>
      </c>
      <c r="D45">
        <v>14</v>
      </c>
      <c r="E45">
        <v>1</v>
      </c>
      <c r="F45">
        <v>3</v>
      </c>
      <c r="H45" t="s">
        <v>101</v>
      </c>
      <c r="I45">
        <v>20</v>
      </c>
      <c r="J45">
        <v>3</v>
      </c>
      <c r="K45">
        <v>10</v>
      </c>
      <c r="L45" t="s">
        <v>112</v>
      </c>
      <c r="M45" t="s">
        <v>110</v>
      </c>
      <c r="N45">
        <v>40</v>
      </c>
      <c r="O45" t="s">
        <v>102</v>
      </c>
      <c r="P45">
        <v>60</v>
      </c>
      <c r="Q45">
        <v>28.3</v>
      </c>
    </row>
    <row r="46" spans="1:17" x14ac:dyDescent="0.2">
      <c r="A46" t="str">
        <f>CONCATENATE(CAWP!B46,"-",CAWP!C46)</f>
        <v>Alaska-2012</v>
      </c>
      <c r="B46" t="s">
        <v>14</v>
      </c>
      <c r="C46">
        <v>2012</v>
      </c>
      <c r="D46">
        <v>21</v>
      </c>
      <c r="E46">
        <v>1</v>
      </c>
      <c r="F46">
        <v>3</v>
      </c>
      <c r="H46" t="s">
        <v>101</v>
      </c>
      <c r="I46">
        <v>20</v>
      </c>
      <c r="J46">
        <v>4</v>
      </c>
      <c r="K46">
        <v>7</v>
      </c>
      <c r="L46" t="s">
        <v>112</v>
      </c>
      <c r="M46" t="s">
        <v>115</v>
      </c>
      <c r="N46">
        <v>40</v>
      </c>
      <c r="O46" t="s">
        <v>107</v>
      </c>
      <c r="P46">
        <v>60</v>
      </c>
      <c r="Q46">
        <v>25</v>
      </c>
    </row>
    <row r="47" spans="1:17" x14ac:dyDescent="0.2">
      <c r="A47" t="str">
        <f>CONCATENATE(CAWP!B47,"-",CAWP!C47)</f>
        <v>Alaska-2011</v>
      </c>
      <c r="B47" t="s">
        <v>14</v>
      </c>
      <c r="C47">
        <v>2011</v>
      </c>
      <c r="D47">
        <v>27</v>
      </c>
      <c r="E47">
        <v>1</v>
      </c>
      <c r="F47">
        <v>3</v>
      </c>
      <c r="H47" t="s">
        <v>101</v>
      </c>
      <c r="I47">
        <v>20</v>
      </c>
      <c r="J47">
        <v>4</v>
      </c>
      <c r="K47">
        <v>6</v>
      </c>
      <c r="L47" t="s">
        <v>112</v>
      </c>
      <c r="M47" t="s">
        <v>123</v>
      </c>
      <c r="N47">
        <v>40</v>
      </c>
      <c r="O47" t="s">
        <v>108</v>
      </c>
      <c r="P47">
        <v>60</v>
      </c>
      <c r="Q47">
        <v>23.3</v>
      </c>
    </row>
    <row r="48" spans="1:17" x14ac:dyDescent="0.2">
      <c r="A48" t="str">
        <f>CONCATENATE(CAWP!B48,"-",CAWP!C48)</f>
        <v>Alaska-2010</v>
      </c>
      <c r="B48" t="s">
        <v>14</v>
      </c>
      <c r="C48">
        <v>2010</v>
      </c>
      <c r="D48">
        <v>34</v>
      </c>
      <c r="E48">
        <v>1</v>
      </c>
      <c r="F48">
        <v>2</v>
      </c>
      <c r="H48" t="s">
        <v>113</v>
      </c>
      <c r="I48">
        <v>20</v>
      </c>
      <c r="J48">
        <v>4</v>
      </c>
      <c r="K48">
        <v>6</v>
      </c>
      <c r="L48" t="s">
        <v>112</v>
      </c>
      <c r="M48" t="s">
        <v>123</v>
      </c>
      <c r="N48">
        <v>40</v>
      </c>
      <c r="O48" t="s">
        <v>110</v>
      </c>
      <c r="P48">
        <v>60</v>
      </c>
      <c r="Q48">
        <v>21.7</v>
      </c>
    </row>
    <row r="49" spans="1:17" x14ac:dyDescent="0.2">
      <c r="A49" t="str">
        <f>CONCATENATE(CAWP!B49,"-",CAWP!C49)</f>
        <v>Alaska-2009</v>
      </c>
      <c r="B49" t="s">
        <v>14</v>
      </c>
      <c r="C49">
        <v>2009</v>
      </c>
      <c r="D49">
        <v>32</v>
      </c>
      <c r="E49">
        <v>1</v>
      </c>
      <c r="F49">
        <v>2</v>
      </c>
      <c r="H49" t="s">
        <v>113</v>
      </c>
      <c r="I49">
        <v>20</v>
      </c>
      <c r="J49">
        <v>4</v>
      </c>
      <c r="K49">
        <v>6</v>
      </c>
      <c r="L49" t="s">
        <v>112</v>
      </c>
      <c r="M49" t="s">
        <v>123</v>
      </c>
      <c r="N49">
        <v>40</v>
      </c>
      <c r="O49" t="s">
        <v>110</v>
      </c>
      <c r="P49">
        <v>60</v>
      </c>
      <c r="Q49">
        <v>21.7</v>
      </c>
    </row>
    <row r="50" spans="1:17" x14ac:dyDescent="0.2">
      <c r="A50" t="str">
        <f>CONCATENATE(CAWP!B50,"-",CAWP!C50)</f>
        <v>Alaska-2008</v>
      </c>
      <c r="B50" t="s">
        <v>14</v>
      </c>
      <c r="C50">
        <v>2008</v>
      </c>
      <c r="D50">
        <v>28</v>
      </c>
      <c r="E50">
        <v>1</v>
      </c>
      <c r="F50">
        <v>2</v>
      </c>
      <c r="H50" t="s">
        <v>113</v>
      </c>
      <c r="I50">
        <v>20</v>
      </c>
      <c r="J50">
        <v>6</v>
      </c>
      <c r="K50">
        <v>4</v>
      </c>
      <c r="L50" t="s">
        <v>112</v>
      </c>
      <c r="M50" t="s">
        <v>123</v>
      </c>
      <c r="N50">
        <v>40</v>
      </c>
      <c r="O50" t="s">
        <v>110</v>
      </c>
      <c r="P50">
        <v>60</v>
      </c>
      <c r="Q50">
        <v>21.7</v>
      </c>
    </row>
    <row r="51" spans="1:17" x14ac:dyDescent="0.2">
      <c r="A51" t="str">
        <f>CONCATENATE(CAWP!B51,"-",CAWP!C51)</f>
        <v>Alaska-2007</v>
      </c>
      <c r="B51" t="s">
        <v>14</v>
      </c>
      <c r="C51">
        <v>2007</v>
      </c>
      <c r="D51">
        <v>27</v>
      </c>
      <c r="E51">
        <v>1</v>
      </c>
      <c r="F51">
        <v>2</v>
      </c>
      <c r="H51" t="s">
        <v>113</v>
      </c>
      <c r="I51">
        <v>20</v>
      </c>
      <c r="J51">
        <v>6</v>
      </c>
      <c r="K51">
        <v>4</v>
      </c>
      <c r="L51" t="s">
        <v>112</v>
      </c>
      <c r="M51" t="s">
        <v>123</v>
      </c>
      <c r="N51">
        <v>40</v>
      </c>
      <c r="O51" t="s">
        <v>110</v>
      </c>
      <c r="P51">
        <v>60</v>
      </c>
      <c r="Q51">
        <v>21.7</v>
      </c>
    </row>
    <row r="52" spans="1:17" x14ac:dyDescent="0.2">
      <c r="A52" t="str">
        <f>CONCATENATE(CAWP!B52,"-",CAWP!C52)</f>
        <v>Alaska-2006</v>
      </c>
      <c r="B52" t="s">
        <v>14</v>
      </c>
      <c r="C52">
        <v>2006</v>
      </c>
      <c r="D52">
        <v>34</v>
      </c>
      <c r="E52">
        <v>2</v>
      </c>
      <c r="F52">
        <v>1</v>
      </c>
      <c r="H52" t="s">
        <v>113</v>
      </c>
      <c r="I52">
        <v>20</v>
      </c>
      <c r="J52">
        <v>4</v>
      </c>
      <c r="K52">
        <v>4</v>
      </c>
      <c r="L52" t="s">
        <v>112</v>
      </c>
      <c r="M52" t="s">
        <v>116</v>
      </c>
      <c r="N52">
        <v>40</v>
      </c>
      <c r="O52" t="s">
        <v>115</v>
      </c>
      <c r="P52">
        <v>60</v>
      </c>
      <c r="Q52">
        <v>18.3</v>
      </c>
    </row>
    <row r="53" spans="1:17" x14ac:dyDescent="0.2">
      <c r="A53" t="str">
        <f>CONCATENATE(CAWP!B53,"-",CAWP!C53)</f>
        <v>Alaska-2005</v>
      </c>
      <c r="B53" t="s">
        <v>14</v>
      </c>
      <c r="C53">
        <v>2005</v>
      </c>
      <c r="D53">
        <v>32</v>
      </c>
      <c r="E53">
        <v>2</v>
      </c>
      <c r="F53">
        <v>1</v>
      </c>
      <c r="H53" t="s">
        <v>113</v>
      </c>
      <c r="I53">
        <v>20</v>
      </c>
      <c r="J53">
        <v>4</v>
      </c>
      <c r="K53">
        <v>4</v>
      </c>
      <c r="L53" t="s">
        <v>112</v>
      </c>
      <c r="M53" t="s">
        <v>116</v>
      </c>
      <c r="N53">
        <v>40</v>
      </c>
      <c r="O53" t="s">
        <v>115</v>
      </c>
      <c r="P53">
        <v>60</v>
      </c>
      <c r="Q53">
        <v>18.3</v>
      </c>
    </row>
    <row r="54" spans="1:17" x14ac:dyDescent="0.2">
      <c r="A54" t="str">
        <f>CONCATENATE(CAWP!B54,"-",CAWP!C54)</f>
        <v>Alaska-2004</v>
      </c>
      <c r="B54" t="s">
        <v>14</v>
      </c>
      <c r="C54">
        <v>2004</v>
      </c>
      <c r="D54">
        <v>32</v>
      </c>
      <c r="E54">
        <v>3</v>
      </c>
      <c r="F54">
        <v>1</v>
      </c>
      <c r="H54" t="s">
        <v>101</v>
      </c>
      <c r="I54">
        <v>20</v>
      </c>
      <c r="J54">
        <v>3</v>
      </c>
      <c r="K54">
        <v>5</v>
      </c>
      <c r="L54" t="s">
        <v>112</v>
      </c>
      <c r="M54" t="s">
        <v>116</v>
      </c>
      <c r="N54">
        <v>40</v>
      </c>
      <c r="O54" t="s">
        <v>114</v>
      </c>
      <c r="P54">
        <v>60</v>
      </c>
      <c r="Q54">
        <v>20</v>
      </c>
    </row>
    <row r="55" spans="1:17" x14ac:dyDescent="0.2">
      <c r="A55" t="str">
        <f>CONCATENATE(CAWP!B55,"-",CAWP!C55)</f>
        <v>Alaska-2003</v>
      </c>
      <c r="B55" t="s">
        <v>14</v>
      </c>
      <c r="C55">
        <v>2003</v>
      </c>
      <c r="D55">
        <v>30</v>
      </c>
      <c r="E55">
        <v>3</v>
      </c>
      <c r="F55">
        <v>1</v>
      </c>
      <c r="H55" t="s">
        <v>101</v>
      </c>
      <c r="I55">
        <v>20</v>
      </c>
      <c r="J55">
        <v>3</v>
      </c>
      <c r="K55">
        <v>5</v>
      </c>
      <c r="L55" t="s">
        <v>112</v>
      </c>
      <c r="M55" t="s">
        <v>116</v>
      </c>
      <c r="N55">
        <v>40</v>
      </c>
      <c r="O55" t="s">
        <v>114</v>
      </c>
      <c r="P55">
        <v>60</v>
      </c>
      <c r="Q55">
        <v>20</v>
      </c>
    </row>
    <row r="56" spans="1:17" x14ac:dyDescent="0.2">
      <c r="A56" t="str">
        <f>CONCATENATE(CAWP!B56,"-",CAWP!C56)</f>
        <v>Alaska-2002</v>
      </c>
      <c r="B56" t="s">
        <v>14</v>
      </c>
      <c r="C56">
        <v>2002</v>
      </c>
      <c r="D56">
        <v>32</v>
      </c>
      <c r="E56">
        <v>2</v>
      </c>
      <c r="F56">
        <v>1</v>
      </c>
      <c r="H56" t="s">
        <v>113</v>
      </c>
      <c r="I56">
        <v>20</v>
      </c>
      <c r="J56">
        <v>4</v>
      </c>
      <c r="K56">
        <v>5</v>
      </c>
      <c r="L56" t="s">
        <v>112</v>
      </c>
      <c r="M56" t="s">
        <v>121</v>
      </c>
      <c r="N56">
        <v>40</v>
      </c>
      <c r="O56" t="s">
        <v>114</v>
      </c>
      <c r="P56">
        <v>60</v>
      </c>
      <c r="Q56">
        <v>20</v>
      </c>
    </row>
    <row r="57" spans="1:17" x14ac:dyDescent="0.2">
      <c r="A57" t="str">
        <f>CONCATENATE(CAWP!B57,"-",CAWP!C57)</f>
        <v>Alaska-2001</v>
      </c>
      <c r="B57" t="s">
        <v>14</v>
      </c>
      <c r="C57">
        <v>2001</v>
      </c>
      <c r="D57">
        <v>30</v>
      </c>
      <c r="E57">
        <v>2</v>
      </c>
      <c r="F57">
        <v>2</v>
      </c>
      <c r="H57" t="s">
        <v>101</v>
      </c>
      <c r="I57">
        <v>20</v>
      </c>
      <c r="J57">
        <v>4</v>
      </c>
      <c r="K57">
        <v>5</v>
      </c>
      <c r="L57" t="s">
        <v>112</v>
      </c>
      <c r="M57" t="s">
        <v>121</v>
      </c>
      <c r="N57">
        <v>40</v>
      </c>
      <c r="O57" t="s">
        <v>110</v>
      </c>
      <c r="P57">
        <v>60</v>
      </c>
      <c r="Q57">
        <v>21.7</v>
      </c>
    </row>
    <row r="58" spans="1:17" x14ac:dyDescent="0.2">
      <c r="A58" t="str">
        <f>CONCATENATE(CAWP!B58,"-",CAWP!C58)</f>
        <v>Alaska-2000</v>
      </c>
      <c r="B58" t="s">
        <v>14</v>
      </c>
      <c r="C58">
        <v>2000</v>
      </c>
      <c r="D58">
        <v>33</v>
      </c>
      <c r="E58">
        <v>1</v>
      </c>
      <c r="F58">
        <v>2</v>
      </c>
      <c r="H58" t="s">
        <v>113</v>
      </c>
      <c r="I58">
        <v>20</v>
      </c>
      <c r="J58">
        <v>3</v>
      </c>
      <c r="K58">
        <v>5</v>
      </c>
      <c r="L58" t="s">
        <v>112</v>
      </c>
      <c r="M58" t="s">
        <v>116</v>
      </c>
      <c r="N58">
        <v>40</v>
      </c>
      <c r="O58" t="s">
        <v>115</v>
      </c>
      <c r="P58">
        <v>60</v>
      </c>
      <c r="Q58">
        <v>18.3</v>
      </c>
    </row>
    <row r="59" spans="1:17" x14ac:dyDescent="0.2">
      <c r="A59" t="str">
        <f>CONCATENATE(CAWP!B59,"-",CAWP!C59)</f>
        <v>Alaska-1999</v>
      </c>
      <c r="B59" t="s">
        <v>14</v>
      </c>
      <c r="C59">
        <v>1999</v>
      </c>
      <c r="D59">
        <v>33</v>
      </c>
      <c r="E59">
        <v>1</v>
      </c>
      <c r="F59">
        <v>2</v>
      </c>
      <c r="H59" t="s">
        <v>113</v>
      </c>
      <c r="I59">
        <v>20</v>
      </c>
      <c r="J59">
        <v>3</v>
      </c>
      <c r="K59">
        <v>5</v>
      </c>
      <c r="L59" t="s">
        <v>112</v>
      </c>
      <c r="M59" t="s">
        <v>116</v>
      </c>
      <c r="N59">
        <v>40</v>
      </c>
      <c r="O59" t="s">
        <v>115</v>
      </c>
      <c r="P59">
        <v>60</v>
      </c>
      <c r="Q59">
        <v>18.3</v>
      </c>
    </row>
    <row r="60" spans="1:17" x14ac:dyDescent="0.2">
      <c r="A60" t="str">
        <f>CONCATENATE(CAWP!B60,"-",CAWP!C60)</f>
        <v>Alaska-1998</v>
      </c>
      <c r="B60" t="s">
        <v>14</v>
      </c>
      <c r="C60">
        <v>1998</v>
      </c>
      <c r="D60">
        <v>43</v>
      </c>
      <c r="E60">
        <v>1</v>
      </c>
      <c r="F60">
        <v>2</v>
      </c>
      <c r="H60" t="s">
        <v>113</v>
      </c>
      <c r="I60">
        <v>20</v>
      </c>
      <c r="J60">
        <v>1</v>
      </c>
      <c r="K60">
        <v>4</v>
      </c>
      <c r="L60" t="s">
        <v>112</v>
      </c>
      <c r="M60" t="s">
        <v>106</v>
      </c>
      <c r="N60">
        <v>40</v>
      </c>
      <c r="O60" t="s">
        <v>116</v>
      </c>
      <c r="P60">
        <v>60</v>
      </c>
      <c r="Q60">
        <v>13.3</v>
      </c>
    </row>
    <row r="61" spans="1:17" x14ac:dyDescent="0.2">
      <c r="A61" t="str">
        <f>CONCATENATE(CAWP!B61,"-",CAWP!C61)</f>
        <v>Alaska-1997</v>
      </c>
      <c r="B61" t="s">
        <v>14</v>
      </c>
      <c r="C61">
        <v>1997</v>
      </c>
      <c r="D61">
        <v>43</v>
      </c>
      <c r="E61">
        <v>1</v>
      </c>
      <c r="F61">
        <v>2</v>
      </c>
      <c r="H61" t="s">
        <v>113</v>
      </c>
      <c r="I61">
        <v>20</v>
      </c>
      <c r="J61">
        <v>1</v>
      </c>
      <c r="K61">
        <v>4</v>
      </c>
      <c r="L61" t="s">
        <v>112</v>
      </c>
      <c r="M61" t="s">
        <v>106</v>
      </c>
      <c r="N61">
        <v>40</v>
      </c>
      <c r="O61" t="s">
        <v>116</v>
      </c>
      <c r="P61">
        <v>60</v>
      </c>
      <c r="Q61">
        <v>13.3</v>
      </c>
    </row>
    <row r="62" spans="1:17" x14ac:dyDescent="0.2">
      <c r="A62" t="str">
        <f>CONCATENATE(CAWP!B62,"-",CAWP!C62)</f>
        <v>Alaska-1996</v>
      </c>
      <c r="B62" t="s">
        <v>14</v>
      </c>
      <c r="C62">
        <v>1996</v>
      </c>
      <c r="D62">
        <v>21</v>
      </c>
      <c r="E62">
        <v>2</v>
      </c>
      <c r="F62">
        <v>2</v>
      </c>
      <c r="H62" t="s">
        <v>101</v>
      </c>
      <c r="I62">
        <v>20</v>
      </c>
      <c r="J62">
        <v>4</v>
      </c>
      <c r="K62">
        <v>5</v>
      </c>
      <c r="L62">
        <v>1</v>
      </c>
      <c r="M62" t="s">
        <v>123</v>
      </c>
      <c r="N62">
        <v>40</v>
      </c>
      <c r="O62" t="s">
        <v>108</v>
      </c>
      <c r="P62">
        <v>60</v>
      </c>
      <c r="Q62">
        <v>23.3</v>
      </c>
    </row>
    <row r="63" spans="1:17" x14ac:dyDescent="0.2">
      <c r="A63" t="str">
        <f>CONCATENATE(CAWP!B63,"-",CAWP!C63)</f>
        <v>Alaska-1995</v>
      </c>
      <c r="B63" t="s">
        <v>14</v>
      </c>
      <c r="C63">
        <v>1995</v>
      </c>
      <c r="D63">
        <v>21</v>
      </c>
      <c r="E63">
        <v>2</v>
      </c>
      <c r="F63">
        <v>2</v>
      </c>
      <c r="H63" t="s">
        <v>101</v>
      </c>
      <c r="I63">
        <v>20</v>
      </c>
      <c r="J63">
        <v>4</v>
      </c>
      <c r="K63">
        <v>5</v>
      </c>
      <c r="L63">
        <v>1</v>
      </c>
      <c r="M63" t="s">
        <v>123</v>
      </c>
      <c r="N63">
        <v>40</v>
      </c>
      <c r="O63" t="s">
        <v>108</v>
      </c>
      <c r="P63">
        <v>60</v>
      </c>
      <c r="Q63">
        <v>23.3</v>
      </c>
    </row>
    <row r="64" spans="1:17" x14ac:dyDescent="0.2">
      <c r="A64" t="str">
        <f>CONCATENATE(CAWP!B64,"-",CAWP!C64)</f>
        <v>Alaska-1994</v>
      </c>
      <c r="B64" t="s">
        <v>14</v>
      </c>
      <c r="C64">
        <v>1994</v>
      </c>
      <c r="D64">
        <v>23</v>
      </c>
      <c r="E64">
        <v>3</v>
      </c>
      <c r="F64">
        <v>1</v>
      </c>
      <c r="H64" t="s">
        <v>101</v>
      </c>
      <c r="I64">
        <v>20</v>
      </c>
      <c r="J64">
        <v>5</v>
      </c>
      <c r="K64">
        <v>4</v>
      </c>
      <c r="L64" t="s">
        <v>112</v>
      </c>
      <c r="M64" t="s">
        <v>121</v>
      </c>
      <c r="N64">
        <v>40</v>
      </c>
      <c r="O64" t="s">
        <v>110</v>
      </c>
      <c r="P64">
        <v>60</v>
      </c>
      <c r="Q64">
        <v>21.7</v>
      </c>
    </row>
    <row r="65" spans="1:17" x14ac:dyDescent="0.2">
      <c r="A65" t="str">
        <f>CONCATENATE(CAWP!B65,"-",CAWP!C65)</f>
        <v>Alaska-1993</v>
      </c>
      <c r="B65" t="s">
        <v>14</v>
      </c>
      <c r="C65">
        <v>1993</v>
      </c>
      <c r="D65">
        <v>21</v>
      </c>
      <c r="E65">
        <v>3</v>
      </c>
      <c r="F65">
        <v>1</v>
      </c>
      <c r="H65" t="s">
        <v>101</v>
      </c>
      <c r="I65">
        <v>20</v>
      </c>
      <c r="J65">
        <v>5</v>
      </c>
      <c r="K65">
        <v>4</v>
      </c>
      <c r="L65" t="s">
        <v>112</v>
      </c>
      <c r="M65" t="s">
        <v>121</v>
      </c>
      <c r="N65">
        <v>40</v>
      </c>
      <c r="O65" t="s">
        <v>110</v>
      </c>
      <c r="P65">
        <v>60</v>
      </c>
      <c r="Q65">
        <v>21.7</v>
      </c>
    </row>
    <row r="66" spans="1:17" x14ac:dyDescent="0.2">
      <c r="A66" t="str">
        <f>CONCATENATE(CAWP!B66,"-",CAWP!C66)</f>
        <v>Alaska-1992</v>
      </c>
      <c r="B66" t="s">
        <v>14</v>
      </c>
      <c r="C66">
        <v>1992</v>
      </c>
      <c r="D66">
        <v>15</v>
      </c>
      <c r="E66">
        <v>1</v>
      </c>
      <c r="F66">
        <v>3</v>
      </c>
      <c r="H66" t="s">
        <v>101</v>
      </c>
      <c r="I66">
        <v>20</v>
      </c>
      <c r="J66">
        <v>5</v>
      </c>
      <c r="K66">
        <v>5</v>
      </c>
      <c r="L66" t="s">
        <v>112</v>
      </c>
      <c r="M66" t="s">
        <v>123</v>
      </c>
      <c r="N66">
        <v>40</v>
      </c>
      <c r="O66" t="s">
        <v>108</v>
      </c>
      <c r="P66">
        <v>60</v>
      </c>
      <c r="Q66">
        <v>23.3</v>
      </c>
    </row>
    <row r="67" spans="1:17" x14ac:dyDescent="0.2">
      <c r="A67" t="str">
        <f>CONCATENATE(CAWP!B67,"-",CAWP!C67)</f>
        <v>Alaska-1991</v>
      </c>
      <c r="B67" t="s">
        <v>14</v>
      </c>
      <c r="C67">
        <v>1991</v>
      </c>
      <c r="D67">
        <v>14</v>
      </c>
      <c r="E67">
        <v>1</v>
      </c>
      <c r="F67">
        <v>3</v>
      </c>
      <c r="H67" t="s">
        <v>101</v>
      </c>
      <c r="I67">
        <v>20</v>
      </c>
      <c r="J67">
        <v>5</v>
      </c>
      <c r="K67">
        <v>5</v>
      </c>
      <c r="L67" t="s">
        <v>112</v>
      </c>
      <c r="M67" t="s">
        <v>123</v>
      </c>
      <c r="N67">
        <v>40</v>
      </c>
      <c r="O67" t="s">
        <v>108</v>
      </c>
      <c r="P67">
        <v>60</v>
      </c>
      <c r="Q67">
        <v>23.3</v>
      </c>
    </row>
    <row r="68" spans="1:17" x14ac:dyDescent="0.2">
      <c r="A68" t="str">
        <f>CONCATENATE(CAWP!B68,"-",CAWP!C68)</f>
        <v>Alaska-1990</v>
      </c>
      <c r="B68" t="s">
        <v>14</v>
      </c>
      <c r="C68">
        <v>1990</v>
      </c>
      <c r="D68">
        <v>16</v>
      </c>
      <c r="E68">
        <v>1</v>
      </c>
      <c r="F68">
        <v>3</v>
      </c>
      <c r="H68" t="s">
        <v>101</v>
      </c>
      <c r="I68">
        <v>20</v>
      </c>
      <c r="J68">
        <v>4</v>
      </c>
      <c r="K68">
        <v>4</v>
      </c>
      <c r="L68" t="s">
        <v>112</v>
      </c>
      <c r="M68" t="s">
        <v>116</v>
      </c>
      <c r="N68">
        <v>40</v>
      </c>
      <c r="O68" t="s">
        <v>114</v>
      </c>
      <c r="P68">
        <v>60</v>
      </c>
      <c r="Q68">
        <v>20</v>
      </c>
    </row>
    <row r="69" spans="1:17" x14ac:dyDescent="0.2">
      <c r="A69" t="str">
        <f>CONCATENATE(CAWP!B69,"-",CAWP!C69)</f>
        <v>Alaska-1989</v>
      </c>
      <c r="B69" t="s">
        <v>14</v>
      </c>
      <c r="C69">
        <v>1989</v>
      </c>
      <c r="D69">
        <v>14</v>
      </c>
      <c r="E69">
        <v>1</v>
      </c>
      <c r="F69">
        <v>3</v>
      </c>
      <c r="H69" t="s">
        <v>101</v>
      </c>
      <c r="I69">
        <v>20</v>
      </c>
      <c r="J69">
        <v>5</v>
      </c>
      <c r="K69">
        <v>4</v>
      </c>
      <c r="L69" t="s">
        <v>112</v>
      </c>
      <c r="M69" t="s">
        <v>121</v>
      </c>
      <c r="N69">
        <v>40</v>
      </c>
      <c r="O69" t="s">
        <v>110</v>
      </c>
      <c r="P69">
        <v>60</v>
      </c>
      <c r="Q69">
        <v>21.7</v>
      </c>
    </row>
    <row r="70" spans="1:17" x14ac:dyDescent="0.2">
      <c r="A70" t="str">
        <f>CONCATENATE(CAWP!B70,"-",CAWP!C70)</f>
        <v>Alaska-1988</v>
      </c>
      <c r="B70" t="s">
        <v>14</v>
      </c>
      <c r="C70">
        <v>1988</v>
      </c>
      <c r="D70">
        <v>14</v>
      </c>
      <c r="E70">
        <v>1</v>
      </c>
      <c r="F70">
        <v>2</v>
      </c>
      <c r="H70" t="s">
        <v>113</v>
      </c>
      <c r="I70">
        <v>20</v>
      </c>
      <c r="J70">
        <v>5</v>
      </c>
      <c r="K70">
        <v>4</v>
      </c>
      <c r="L70" t="s">
        <v>112</v>
      </c>
      <c r="M70" t="s">
        <v>121</v>
      </c>
      <c r="N70">
        <v>40</v>
      </c>
      <c r="O70" t="s">
        <v>114</v>
      </c>
      <c r="P70">
        <v>60</v>
      </c>
      <c r="Q70">
        <v>20</v>
      </c>
    </row>
    <row r="71" spans="1:17" x14ac:dyDescent="0.2">
      <c r="A71" t="str">
        <f>CONCATENATE(CAWP!B71,"-",CAWP!C71)</f>
        <v>Alaska-1987</v>
      </c>
      <c r="B71" t="s">
        <v>14</v>
      </c>
      <c r="C71">
        <v>1987</v>
      </c>
      <c r="D71">
        <v>14</v>
      </c>
      <c r="E71">
        <v>1</v>
      </c>
      <c r="F71">
        <v>2</v>
      </c>
      <c r="H71" t="s">
        <v>113</v>
      </c>
      <c r="I71">
        <v>20</v>
      </c>
      <c r="J71">
        <v>5</v>
      </c>
      <c r="K71">
        <v>4</v>
      </c>
      <c r="L71" t="s">
        <v>112</v>
      </c>
      <c r="M71" t="s">
        <v>121</v>
      </c>
      <c r="N71">
        <v>40</v>
      </c>
      <c r="O71" t="s">
        <v>114</v>
      </c>
      <c r="P71">
        <v>60</v>
      </c>
      <c r="Q71">
        <v>20</v>
      </c>
    </row>
    <row r="72" spans="1:17" x14ac:dyDescent="0.2">
      <c r="A72" t="str">
        <f>CONCATENATE(CAWP!B72,"-",CAWP!C72)</f>
        <v>Alaska-1986</v>
      </c>
      <c r="B72" t="s">
        <v>14</v>
      </c>
      <c r="C72">
        <v>1986</v>
      </c>
      <c r="D72">
        <v>15</v>
      </c>
      <c r="E72">
        <v>1</v>
      </c>
      <c r="F72">
        <v>3</v>
      </c>
      <c r="H72" t="s">
        <v>101</v>
      </c>
      <c r="I72">
        <v>20</v>
      </c>
      <c r="J72">
        <v>4</v>
      </c>
      <c r="K72">
        <v>3</v>
      </c>
      <c r="L72" t="s">
        <v>112</v>
      </c>
      <c r="M72" t="s">
        <v>120</v>
      </c>
      <c r="N72">
        <v>40</v>
      </c>
      <c r="O72" t="s">
        <v>115</v>
      </c>
      <c r="P72">
        <v>60</v>
      </c>
      <c r="Q72">
        <v>18.3</v>
      </c>
    </row>
    <row r="73" spans="1:17" x14ac:dyDescent="0.2">
      <c r="A73" t="str">
        <f>CONCATENATE(CAWP!B73,"-",CAWP!C73)</f>
        <v>Alaska-1985</v>
      </c>
      <c r="B73" t="s">
        <v>14</v>
      </c>
      <c r="C73">
        <v>1985</v>
      </c>
      <c r="D73">
        <v>15</v>
      </c>
      <c r="E73">
        <v>1</v>
      </c>
      <c r="F73">
        <v>3</v>
      </c>
      <c r="H73" t="s">
        <v>101</v>
      </c>
      <c r="I73">
        <v>20</v>
      </c>
      <c r="J73">
        <v>4</v>
      </c>
      <c r="K73">
        <v>3</v>
      </c>
      <c r="L73" t="s">
        <v>112</v>
      </c>
      <c r="M73" t="s">
        <v>120</v>
      </c>
      <c r="N73">
        <v>40</v>
      </c>
      <c r="O73" t="s">
        <v>115</v>
      </c>
      <c r="P73">
        <v>60</v>
      </c>
      <c r="Q73">
        <v>18.3</v>
      </c>
    </row>
    <row r="74" spans="1:17" x14ac:dyDescent="0.2">
      <c r="A74" t="str">
        <f>CONCATENATE(CAWP!B74,"-",CAWP!C74)</f>
        <v>Alaska-1984</v>
      </c>
      <c r="B74" t="s">
        <v>14</v>
      </c>
      <c r="C74">
        <v>1984</v>
      </c>
      <c r="D74">
        <v>22</v>
      </c>
      <c r="E74">
        <v>1</v>
      </c>
      <c r="F74">
        <v>2</v>
      </c>
      <c r="H74" t="s">
        <v>113</v>
      </c>
      <c r="I74">
        <v>20</v>
      </c>
      <c r="J74">
        <v>2</v>
      </c>
      <c r="K74">
        <v>3</v>
      </c>
      <c r="L74" t="s">
        <v>112</v>
      </c>
      <c r="M74" t="s">
        <v>106</v>
      </c>
      <c r="N74">
        <v>40</v>
      </c>
      <c r="O74" t="s">
        <v>116</v>
      </c>
      <c r="P74">
        <v>60</v>
      </c>
      <c r="Q74">
        <v>13.3</v>
      </c>
    </row>
    <row r="75" spans="1:17" x14ac:dyDescent="0.2">
      <c r="A75" t="str">
        <f>CONCATENATE(CAWP!B75,"-",CAWP!C75)</f>
        <v>Alaska-1983</v>
      </c>
      <c r="B75" t="s">
        <v>14</v>
      </c>
      <c r="C75">
        <v>1983</v>
      </c>
      <c r="D75">
        <v>20</v>
      </c>
      <c r="E75">
        <v>1</v>
      </c>
      <c r="F75">
        <v>2</v>
      </c>
      <c r="H75" t="s">
        <v>113</v>
      </c>
      <c r="I75">
        <v>20</v>
      </c>
      <c r="J75">
        <v>2</v>
      </c>
      <c r="K75">
        <v>3</v>
      </c>
      <c r="L75" t="s">
        <v>112</v>
      </c>
      <c r="M75" t="s">
        <v>106</v>
      </c>
      <c r="N75">
        <v>40</v>
      </c>
      <c r="O75" t="s">
        <v>116</v>
      </c>
      <c r="P75">
        <v>60</v>
      </c>
      <c r="Q75">
        <v>13.3</v>
      </c>
    </row>
    <row r="76" spans="1:17" x14ac:dyDescent="0.2">
      <c r="A76" t="str">
        <f>CONCATENATE(CAWP!B76,"-",CAWP!C76)</f>
        <v>Alaska-1981</v>
      </c>
      <c r="B76" t="s">
        <v>14</v>
      </c>
      <c r="C76">
        <v>1981</v>
      </c>
      <c r="D76">
        <v>28</v>
      </c>
      <c r="E76">
        <v>1</v>
      </c>
      <c r="F76">
        <v>1</v>
      </c>
      <c r="H76" t="s">
        <v>117</v>
      </c>
      <c r="I76">
        <v>20</v>
      </c>
      <c r="J76">
        <v>3</v>
      </c>
      <c r="K76">
        <v>1</v>
      </c>
      <c r="L76" t="s">
        <v>112</v>
      </c>
      <c r="M76" t="s">
        <v>101</v>
      </c>
      <c r="N76">
        <v>40</v>
      </c>
      <c r="O76" t="s">
        <v>118</v>
      </c>
      <c r="P76">
        <v>60</v>
      </c>
      <c r="Q76">
        <v>10</v>
      </c>
    </row>
    <row r="77" spans="1:17" x14ac:dyDescent="0.2">
      <c r="A77" t="str">
        <f>CONCATENATE(CAWP!B77,"-",CAWP!C77)</f>
        <v>Alaska-1979</v>
      </c>
      <c r="B77" t="s">
        <v>14</v>
      </c>
      <c r="C77">
        <v>1979</v>
      </c>
      <c r="D77">
        <v>14</v>
      </c>
      <c r="E77" t="s">
        <v>112</v>
      </c>
      <c r="F77" t="s">
        <v>112</v>
      </c>
      <c r="H77" t="s">
        <v>117</v>
      </c>
      <c r="I77">
        <v>20</v>
      </c>
      <c r="J77" t="s">
        <v>112</v>
      </c>
      <c r="K77" t="s">
        <v>112</v>
      </c>
      <c r="L77" t="s">
        <v>112</v>
      </c>
      <c r="M77" t="s">
        <v>106</v>
      </c>
      <c r="N77">
        <v>40</v>
      </c>
      <c r="O77" t="s">
        <v>120</v>
      </c>
      <c r="P77">
        <v>60</v>
      </c>
      <c r="Q77">
        <v>11.7</v>
      </c>
    </row>
    <row r="78" spans="1:17" x14ac:dyDescent="0.2">
      <c r="A78" t="str">
        <f>CONCATENATE(CAWP!B78,"-",CAWP!C78)</f>
        <v>Alaska-1977</v>
      </c>
      <c r="B78" t="s">
        <v>14</v>
      </c>
      <c r="C78">
        <v>1977</v>
      </c>
      <c r="D78">
        <v>28</v>
      </c>
      <c r="E78" t="s">
        <v>112</v>
      </c>
      <c r="F78" t="s">
        <v>112</v>
      </c>
      <c r="H78" t="s">
        <v>119</v>
      </c>
      <c r="I78">
        <v>20</v>
      </c>
      <c r="J78" t="s">
        <v>112</v>
      </c>
      <c r="K78" t="s">
        <v>112</v>
      </c>
      <c r="L78" t="s">
        <v>112</v>
      </c>
      <c r="M78" t="s">
        <v>113</v>
      </c>
      <c r="N78">
        <v>40</v>
      </c>
      <c r="O78" t="s">
        <v>101</v>
      </c>
      <c r="P78">
        <v>60</v>
      </c>
      <c r="Q78">
        <v>6.7</v>
      </c>
    </row>
    <row r="79" spans="1:17" x14ac:dyDescent="0.2">
      <c r="A79" t="str">
        <f>CONCATENATE(CAWP!B79,"-",CAWP!C79)</f>
        <v>Alaska-1975</v>
      </c>
      <c r="B79" t="s">
        <v>14</v>
      </c>
      <c r="C79">
        <v>1975</v>
      </c>
      <c r="D79">
        <v>5</v>
      </c>
      <c r="E79" t="s">
        <v>112</v>
      </c>
      <c r="F79" t="s">
        <v>112</v>
      </c>
      <c r="H79" t="s">
        <v>117</v>
      </c>
      <c r="I79">
        <v>20</v>
      </c>
      <c r="J79" t="s">
        <v>112</v>
      </c>
      <c r="K79" t="s">
        <v>112</v>
      </c>
      <c r="L79" t="s">
        <v>112</v>
      </c>
      <c r="M79" t="s">
        <v>120</v>
      </c>
      <c r="N79">
        <v>40</v>
      </c>
      <c r="O79" t="s">
        <v>121</v>
      </c>
      <c r="P79">
        <v>60</v>
      </c>
      <c r="Q79">
        <v>15</v>
      </c>
    </row>
    <row r="80" spans="1:17" x14ac:dyDescent="0.2">
      <c r="A80" t="str">
        <f>CONCATENATE(CAWP!B80,"-",CAWP!C80)</f>
        <v>Arizona-2017</v>
      </c>
      <c r="B80" t="s">
        <v>15</v>
      </c>
      <c r="C80">
        <v>2017</v>
      </c>
      <c r="D80">
        <v>1</v>
      </c>
      <c r="E80">
        <v>6</v>
      </c>
      <c r="F80">
        <v>8</v>
      </c>
      <c r="H80" t="s">
        <v>110</v>
      </c>
      <c r="I80">
        <v>30</v>
      </c>
      <c r="J80">
        <v>13</v>
      </c>
      <c r="K80">
        <v>9</v>
      </c>
      <c r="L80" t="s">
        <v>112</v>
      </c>
      <c r="M80" t="s">
        <v>124</v>
      </c>
      <c r="N80">
        <v>60</v>
      </c>
      <c r="O80" t="s">
        <v>125</v>
      </c>
      <c r="P80">
        <v>90</v>
      </c>
      <c r="Q80">
        <v>40</v>
      </c>
    </row>
    <row r="81" spans="1:17" x14ac:dyDescent="0.2">
      <c r="A81" t="str">
        <f>CONCATENATE(CAWP!B81,"-",CAWP!C81)</f>
        <v>Arizona-2016</v>
      </c>
      <c r="B81" t="s">
        <v>15</v>
      </c>
      <c r="C81">
        <v>2016</v>
      </c>
      <c r="D81">
        <v>3</v>
      </c>
      <c r="E81">
        <v>6</v>
      </c>
      <c r="F81">
        <v>7</v>
      </c>
      <c r="H81" t="s">
        <v>110</v>
      </c>
      <c r="I81">
        <v>30</v>
      </c>
      <c r="J81">
        <v>11</v>
      </c>
      <c r="K81">
        <v>8</v>
      </c>
      <c r="L81" t="s">
        <v>112</v>
      </c>
      <c r="M81" t="s">
        <v>109</v>
      </c>
      <c r="N81">
        <v>60</v>
      </c>
      <c r="O81" t="s">
        <v>126</v>
      </c>
      <c r="P81">
        <v>90</v>
      </c>
      <c r="Q81">
        <v>35.6</v>
      </c>
    </row>
    <row r="82" spans="1:17" x14ac:dyDescent="0.2">
      <c r="A82" t="str">
        <f>CONCATENATE(CAWP!B82,"-",CAWP!C82)</f>
        <v>Arizona-2015</v>
      </c>
      <c r="B82" t="s">
        <v>15</v>
      </c>
      <c r="C82">
        <v>2015</v>
      </c>
      <c r="D82">
        <v>3</v>
      </c>
      <c r="E82">
        <v>6</v>
      </c>
      <c r="F82">
        <v>7</v>
      </c>
      <c r="H82" t="s">
        <v>110</v>
      </c>
      <c r="I82">
        <v>30</v>
      </c>
      <c r="J82">
        <v>11</v>
      </c>
      <c r="K82">
        <v>8</v>
      </c>
      <c r="L82" t="s">
        <v>112</v>
      </c>
      <c r="M82" t="s">
        <v>109</v>
      </c>
      <c r="N82">
        <v>60</v>
      </c>
      <c r="O82" t="s">
        <v>126</v>
      </c>
      <c r="P82">
        <v>90</v>
      </c>
      <c r="Q82">
        <v>35.6</v>
      </c>
    </row>
    <row r="83" spans="1:17" x14ac:dyDescent="0.2">
      <c r="A83" t="str">
        <f>CONCATENATE(CAWP!B83,"-",CAWP!C83)</f>
        <v>Arizona-2014</v>
      </c>
      <c r="B83" t="s">
        <v>15</v>
      </c>
      <c r="C83">
        <v>2014</v>
      </c>
      <c r="D83">
        <v>3</v>
      </c>
      <c r="E83">
        <v>7</v>
      </c>
      <c r="F83">
        <v>6</v>
      </c>
      <c r="H83" t="s">
        <v>110</v>
      </c>
      <c r="I83">
        <v>30</v>
      </c>
      <c r="J83">
        <v>11</v>
      </c>
      <c r="K83">
        <v>8</v>
      </c>
      <c r="L83" t="s">
        <v>112</v>
      </c>
      <c r="M83" t="s">
        <v>109</v>
      </c>
      <c r="N83">
        <v>60</v>
      </c>
      <c r="O83" t="s">
        <v>126</v>
      </c>
      <c r="P83">
        <v>90</v>
      </c>
      <c r="Q83">
        <v>35.6</v>
      </c>
    </row>
    <row r="84" spans="1:17" x14ac:dyDescent="0.2">
      <c r="A84" t="str">
        <f>CONCATENATE(CAWP!B84,"-",CAWP!C84)</f>
        <v>Arizona-2013</v>
      </c>
      <c r="B84" t="s">
        <v>15</v>
      </c>
      <c r="C84">
        <v>2013</v>
      </c>
      <c r="D84">
        <v>3</v>
      </c>
      <c r="E84">
        <v>7</v>
      </c>
      <c r="F84">
        <v>6</v>
      </c>
      <c r="H84" t="s">
        <v>110</v>
      </c>
      <c r="I84">
        <v>30</v>
      </c>
      <c r="J84">
        <v>11</v>
      </c>
      <c r="K84">
        <v>8</v>
      </c>
      <c r="L84" t="s">
        <v>112</v>
      </c>
      <c r="M84" t="s">
        <v>109</v>
      </c>
      <c r="N84">
        <v>60</v>
      </c>
      <c r="O84" t="s">
        <v>126</v>
      </c>
      <c r="P84">
        <v>90</v>
      </c>
      <c r="Q84">
        <v>35.6</v>
      </c>
    </row>
    <row r="85" spans="1:17" x14ac:dyDescent="0.2">
      <c r="A85" t="str">
        <f>CONCATENATE(CAWP!B85,"-",CAWP!C85)</f>
        <v>Arizona-2012</v>
      </c>
      <c r="B85" t="s">
        <v>15</v>
      </c>
      <c r="C85">
        <v>2012</v>
      </c>
      <c r="D85">
        <v>4</v>
      </c>
      <c r="E85">
        <v>4</v>
      </c>
      <c r="F85">
        <v>7</v>
      </c>
      <c r="H85" t="s">
        <v>115</v>
      </c>
      <c r="I85">
        <v>30</v>
      </c>
      <c r="J85">
        <v>7</v>
      </c>
      <c r="K85">
        <v>12</v>
      </c>
      <c r="L85" t="s">
        <v>112</v>
      </c>
      <c r="M85" t="s">
        <v>109</v>
      </c>
      <c r="N85">
        <v>60</v>
      </c>
      <c r="O85" t="s">
        <v>127</v>
      </c>
      <c r="P85">
        <v>90</v>
      </c>
      <c r="Q85">
        <v>33.299999999999997</v>
      </c>
    </row>
    <row r="86" spans="1:17" x14ac:dyDescent="0.2">
      <c r="A86" t="str">
        <f>CONCATENATE(CAWP!B86,"-",CAWP!C86)</f>
        <v>Arizona-2011</v>
      </c>
      <c r="B86" t="s">
        <v>15</v>
      </c>
      <c r="C86">
        <v>2011</v>
      </c>
      <c r="D86">
        <v>3</v>
      </c>
      <c r="E86">
        <v>5</v>
      </c>
      <c r="F86">
        <v>6</v>
      </c>
      <c r="H86" t="s">
        <v>115</v>
      </c>
      <c r="I86">
        <v>30</v>
      </c>
      <c r="J86">
        <v>7</v>
      </c>
      <c r="K86">
        <v>13</v>
      </c>
      <c r="L86" t="s">
        <v>112</v>
      </c>
      <c r="M86" t="s">
        <v>105</v>
      </c>
      <c r="N86">
        <v>60</v>
      </c>
      <c r="O86" t="s">
        <v>128</v>
      </c>
      <c r="P86">
        <v>90</v>
      </c>
      <c r="Q86">
        <v>34.4</v>
      </c>
    </row>
    <row r="87" spans="1:17" x14ac:dyDescent="0.2">
      <c r="A87" t="str">
        <f>CONCATENATE(CAWP!B87,"-",CAWP!C87)</f>
        <v>Arizona-2010</v>
      </c>
      <c r="B87" t="s">
        <v>15</v>
      </c>
      <c r="C87">
        <v>2010</v>
      </c>
      <c r="D87">
        <v>7</v>
      </c>
      <c r="E87">
        <v>7</v>
      </c>
      <c r="F87">
        <v>4</v>
      </c>
      <c r="H87" t="s">
        <v>115</v>
      </c>
      <c r="I87">
        <v>30</v>
      </c>
      <c r="J87">
        <v>9</v>
      </c>
      <c r="K87">
        <v>9</v>
      </c>
      <c r="L87" t="s">
        <v>112</v>
      </c>
      <c r="M87" t="s">
        <v>111</v>
      </c>
      <c r="N87">
        <v>60</v>
      </c>
      <c r="O87" t="s">
        <v>129</v>
      </c>
      <c r="P87">
        <v>90</v>
      </c>
      <c r="Q87">
        <v>32.200000000000003</v>
      </c>
    </row>
    <row r="88" spans="1:17" x14ac:dyDescent="0.2">
      <c r="A88" t="str">
        <f>CONCATENATE(CAWP!B88,"-",CAWP!C88)</f>
        <v>Arizona-2009</v>
      </c>
      <c r="B88" t="s">
        <v>15</v>
      </c>
      <c r="C88">
        <v>2009</v>
      </c>
      <c r="D88">
        <v>9</v>
      </c>
      <c r="E88">
        <v>7</v>
      </c>
      <c r="F88">
        <v>5</v>
      </c>
      <c r="H88" t="s">
        <v>114</v>
      </c>
      <c r="I88">
        <v>30</v>
      </c>
      <c r="J88">
        <v>9</v>
      </c>
      <c r="K88">
        <v>7</v>
      </c>
      <c r="L88" t="s">
        <v>112</v>
      </c>
      <c r="M88" t="s">
        <v>104</v>
      </c>
      <c r="N88">
        <v>60</v>
      </c>
      <c r="O88" t="s">
        <v>130</v>
      </c>
      <c r="P88">
        <v>90</v>
      </c>
      <c r="Q88">
        <v>31.1</v>
      </c>
    </row>
    <row r="89" spans="1:17" x14ac:dyDescent="0.2">
      <c r="A89" t="str">
        <f>CONCATENATE(CAWP!B89,"-",CAWP!C89)</f>
        <v>Arizona-2008</v>
      </c>
      <c r="B89" t="s">
        <v>15</v>
      </c>
      <c r="C89">
        <v>2008</v>
      </c>
      <c r="D89">
        <v>6</v>
      </c>
      <c r="E89">
        <v>8</v>
      </c>
      <c r="F89">
        <v>6</v>
      </c>
      <c r="H89" t="s">
        <v>108</v>
      </c>
      <c r="I89">
        <v>30</v>
      </c>
      <c r="J89">
        <v>9</v>
      </c>
      <c r="K89">
        <v>8</v>
      </c>
      <c r="L89" t="s">
        <v>112</v>
      </c>
      <c r="M89" t="s">
        <v>102</v>
      </c>
      <c r="N89">
        <v>60</v>
      </c>
      <c r="O89" t="s">
        <v>128</v>
      </c>
      <c r="P89">
        <v>90</v>
      </c>
      <c r="Q89">
        <v>34.4</v>
      </c>
    </row>
    <row r="90" spans="1:17" x14ac:dyDescent="0.2">
      <c r="A90" t="str">
        <f>CONCATENATE(CAWP!B90,"-",CAWP!C90)</f>
        <v>Arizona-2007</v>
      </c>
      <c r="B90" t="s">
        <v>15</v>
      </c>
      <c r="C90">
        <v>2007</v>
      </c>
      <c r="D90">
        <v>6</v>
      </c>
      <c r="E90">
        <v>8</v>
      </c>
      <c r="F90">
        <v>5</v>
      </c>
      <c r="H90" t="s">
        <v>110</v>
      </c>
      <c r="I90">
        <v>30</v>
      </c>
      <c r="J90">
        <v>9</v>
      </c>
      <c r="K90">
        <v>8</v>
      </c>
      <c r="L90" t="s">
        <v>112</v>
      </c>
      <c r="M90" t="s">
        <v>102</v>
      </c>
      <c r="N90">
        <v>60</v>
      </c>
      <c r="O90" t="s">
        <v>127</v>
      </c>
      <c r="P90">
        <v>90</v>
      </c>
      <c r="Q90">
        <v>33.299999999999997</v>
      </c>
    </row>
    <row r="91" spans="1:17" x14ac:dyDescent="0.2">
      <c r="A91" t="str">
        <f>CONCATENATE(CAWP!B91,"-",CAWP!C91)</f>
        <v>Arizona-2006</v>
      </c>
      <c r="B91" t="s">
        <v>15</v>
      </c>
      <c r="C91">
        <v>2006</v>
      </c>
      <c r="D91">
        <v>3</v>
      </c>
      <c r="E91">
        <v>4</v>
      </c>
      <c r="F91">
        <v>5</v>
      </c>
      <c r="H91" t="s">
        <v>121</v>
      </c>
      <c r="I91">
        <v>30</v>
      </c>
      <c r="J91">
        <v>10</v>
      </c>
      <c r="K91">
        <v>11</v>
      </c>
      <c r="L91" t="s">
        <v>112</v>
      </c>
      <c r="M91" t="s">
        <v>103</v>
      </c>
      <c r="N91">
        <v>60</v>
      </c>
      <c r="O91" t="s">
        <v>127</v>
      </c>
      <c r="P91">
        <v>90</v>
      </c>
      <c r="Q91">
        <v>33.299999999999997</v>
      </c>
    </row>
    <row r="92" spans="1:17" x14ac:dyDescent="0.2">
      <c r="A92" t="str">
        <f>CONCATENATE(CAWP!B92,"-",CAWP!C92)</f>
        <v>Arizona-2005</v>
      </c>
      <c r="B92" t="s">
        <v>15</v>
      </c>
      <c r="C92">
        <v>2005</v>
      </c>
      <c r="D92">
        <v>3</v>
      </c>
      <c r="E92">
        <v>4</v>
      </c>
      <c r="F92">
        <v>6</v>
      </c>
      <c r="H92" t="s">
        <v>123</v>
      </c>
      <c r="I92">
        <v>30</v>
      </c>
      <c r="J92">
        <v>10</v>
      </c>
      <c r="K92">
        <v>10</v>
      </c>
      <c r="L92" t="s">
        <v>112</v>
      </c>
      <c r="M92" t="s">
        <v>105</v>
      </c>
      <c r="N92">
        <v>60</v>
      </c>
      <c r="O92" t="s">
        <v>127</v>
      </c>
      <c r="P92">
        <v>90</v>
      </c>
      <c r="Q92">
        <v>33.299999999999997</v>
      </c>
    </row>
    <row r="93" spans="1:17" x14ac:dyDescent="0.2">
      <c r="A93" t="str">
        <f>CONCATENATE(CAWP!B93,"-",CAWP!C93)</f>
        <v>Arizona-2004</v>
      </c>
      <c r="B93" t="s">
        <v>15</v>
      </c>
      <c r="C93">
        <v>2004</v>
      </c>
      <c r="D93">
        <v>14</v>
      </c>
      <c r="E93">
        <v>3</v>
      </c>
      <c r="F93">
        <v>5</v>
      </c>
      <c r="H93" t="s">
        <v>116</v>
      </c>
      <c r="I93">
        <v>30</v>
      </c>
      <c r="J93">
        <v>7</v>
      </c>
      <c r="K93">
        <v>9</v>
      </c>
      <c r="L93">
        <v>1</v>
      </c>
      <c r="M93" t="s">
        <v>102</v>
      </c>
      <c r="N93">
        <v>60</v>
      </c>
      <c r="O93" t="s">
        <v>131</v>
      </c>
      <c r="P93">
        <v>90</v>
      </c>
      <c r="Q93">
        <v>27.8</v>
      </c>
    </row>
    <row r="94" spans="1:17" x14ac:dyDescent="0.2">
      <c r="A94" t="str">
        <f>CONCATENATE(CAWP!B94,"-",CAWP!C94)</f>
        <v>Arizona-2003</v>
      </c>
      <c r="B94" t="s">
        <v>15</v>
      </c>
      <c r="C94">
        <v>2003</v>
      </c>
      <c r="D94">
        <v>13</v>
      </c>
      <c r="E94">
        <v>3</v>
      </c>
      <c r="F94">
        <v>5</v>
      </c>
      <c r="H94" t="s">
        <v>116</v>
      </c>
      <c r="I94">
        <v>30</v>
      </c>
      <c r="J94">
        <v>8</v>
      </c>
      <c r="K94">
        <v>9</v>
      </c>
      <c r="L94" t="s">
        <v>112</v>
      </c>
      <c r="M94" t="s">
        <v>102</v>
      </c>
      <c r="N94">
        <v>60</v>
      </c>
      <c r="O94" t="s">
        <v>131</v>
      </c>
      <c r="P94">
        <v>90</v>
      </c>
      <c r="Q94">
        <v>27.8</v>
      </c>
    </row>
    <row r="95" spans="1:17" x14ac:dyDescent="0.2">
      <c r="A95" t="str">
        <f>CONCATENATE(CAWP!B95,"-",CAWP!C95)</f>
        <v>Arizona-2002</v>
      </c>
      <c r="B95" t="s">
        <v>15</v>
      </c>
      <c r="C95">
        <v>2002</v>
      </c>
      <c r="D95">
        <v>2</v>
      </c>
      <c r="E95">
        <v>6</v>
      </c>
      <c r="F95">
        <v>5</v>
      </c>
      <c r="H95" t="s">
        <v>115</v>
      </c>
      <c r="I95">
        <v>30</v>
      </c>
      <c r="J95">
        <v>10</v>
      </c>
      <c r="K95">
        <v>11</v>
      </c>
      <c r="L95" t="s">
        <v>112</v>
      </c>
      <c r="M95" t="s">
        <v>103</v>
      </c>
      <c r="N95">
        <v>60</v>
      </c>
      <c r="O95" t="s">
        <v>126</v>
      </c>
      <c r="P95">
        <v>90</v>
      </c>
      <c r="Q95">
        <v>35.6</v>
      </c>
    </row>
    <row r="96" spans="1:17" x14ac:dyDescent="0.2">
      <c r="A96" t="str">
        <f>CONCATENATE(CAWP!B96,"-",CAWP!C96)</f>
        <v>Arizona-2001</v>
      </c>
      <c r="B96" t="s">
        <v>15</v>
      </c>
      <c r="C96">
        <v>2001</v>
      </c>
      <c r="D96">
        <v>2</v>
      </c>
      <c r="E96">
        <v>6</v>
      </c>
      <c r="F96">
        <v>4</v>
      </c>
      <c r="H96" t="s">
        <v>123</v>
      </c>
      <c r="I96">
        <v>30</v>
      </c>
      <c r="J96">
        <v>10</v>
      </c>
      <c r="K96">
        <v>12</v>
      </c>
      <c r="L96" t="s">
        <v>112</v>
      </c>
      <c r="M96" t="s">
        <v>124</v>
      </c>
      <c r="N96">
        <v>60</v>
      </c>
      <c r="O96" t="s">
        <v>126</v>
      </c>
      <c r="P96">
        <v>90</v>
      </c>
      <c r="Q96">
        <v>35.6</v>
      </c>
    </row>
    <row r="97" spans="1:17" x14ac:dyDescent="0.2">
      <c r="A97" t="str">
        <f>CONCATENATE(CAWP!B97,"-",CAWP!C97)</f>
        <v>Arizona-2000</v>
      </c>
      <c r="B97" t="s">
        <v>15</v>
      </c>
      <c r="C97">
        <v>2000</v>
      </c>
      <c r="D97">
        <v>2</v>
      </c>
      <c r="E97">
        <v>4</v>
      </c>
      <c r="F97">
        <v>3</v>
      </c>
      <c r="H97" t="s">
        <v>120</v>
      </c>
      <c r="I97">
        <v>30</v>
      </c>
      <c r="J97">
        <v>9</v>
      </c>
      <c r="K97">
        <v>16</v>
      </c>
      <c r="L97" t="s">
        <v>112</v>
      </c>
      <c r="M97" t="s">
        <v>131</v>
      </c>
      <c r="N97">
        <v>60</v>
      </c>
      <c r="O97" t="s">
        <v>126</v>
      </c>
      <c r="P97">
        <v>90</v>
      </c>
      <c r="Q97">
        <v>35.6</v>
      </c>
    </row>
    <row r="98" spans="1:17" x14ac:dyDescent="0.2">
      <c r="A98" t="str">
        <f>CONCATENATE(CAWP!B98,"-",CAWP!C98)</f>
        <v>Arizona-1999</v>
      </c>
      <c r="B98" t="s">
        <v>15</v>
      </c>
      <c r="C98">
        <v>1999</v>
      </c>
      <c r="D98">
        <v>3</v>
      </c>
      <c r="E98">
        <v>4</v>
      </c>
      <c r="F98">
        <v>3</v>
      </c>
      <c r="H98" t="s">
        <v>120</v>
      </c>
      <c r="I98">
        <v>30</v>
      </c>
      <c r="J98">
        <v>9</v>
      </c>
      <c r="K98">
        <v>16</v>
      </c>
      <c r="L98" t="s">
        <v>112</v>
      </c>
      <c r="M98" t="s">
        <v>131</v>
      </c>
      <c r="N98">
        <v>60</v>
      </c>
      <c r="O98" t="s">
        <v>126</v>
      </c>
      <c r="P98">
        <v>90</v>
      </c>
      <c r="Q98">
        <v>35.6</v>
      </c>
    </row>
    <row r="99" spans="1:17" x14ac:dyDescent="0.2">
      <c r="A99" t="str">
        <f>CONCATENATE(CAWP!B99,"-",CAWP!C99)</f>
        <v>Arizona-1998</v>
      </c>
      <c r="B99" t="s">
        <v>15</v>
      </c>
      <c r="C99">
        <v>1998</v>
      </c>
      <c r="D99">
        <v>2</v>
      </c>
      <c r="E99">
        <v>4</v>
      </c>
      <c r="F99">
        <v>4</v>
      </c>
      <c r="H99" t="s">
        <v>116</v>
      </c>
      <c r="I99">
        <v>30</v>
      </c>
      <c r="J99">
        <v>8</v>
      </c>
      <c r="K99">
        <v>17</v>
      </c>
      <c r="L99" t="s">
        <v>112</v>
      </c>
      <c r="M99" t="s">
        <v>131</v>
      </c>
      <c r="N99">
        <v>60</v>
      </c>
      <c r="O99" t="s">
        <v>132</v>
      </c>
      <c r="P99">
        <v>90</v>
      </c>
      <c r="Q99">
        <v>36.700000000000003</v>
      </c>
    </row>
    <row r="100" spans="1:17" x14ac:dyDescent="0.2">
      <c r="A100" t="str">
        <f>CONCATENATE(CAWP!B100,"-",CAWP!C100)</f>
        <v>Arizona-1997</v>
      </c>
      <c r="B100" t="s">
        <v>15</v>
      </c>
      <c r="C100">
        <v>1997</v>
      </c>
      <c r="D100">
        <v>2</v>
      </c>
      <c r="E100">
        <v>4</v>
      </c>
      <c r="F100">
        <v>4</v>
      </c>
      <c r="H100" t="s">
        <v>116</v>
      </c>
      <c r="I100">
        <v>30</v>
      </c>
      <c r="J100">
        <v>9</v>
      </c>
      <c r="K100">
        <v>17</v>
      </c>
      <c r="L100" t="s">
        <v>112</v>
      </c>
      <c r="M100" t="s">
        <v>133</v>
      </c>
      <c r="N100">
        <v>60</v>
      </c>
      <c r="O100" t="s">
        <v>134</v>
      </c>
      <c r="P100">
        <v>90</v>
      </c>
      <c r="Q100">
        <v>37.799999999999997</v>
      </c>
    </row>
    <row r="101" spans="1:17" x14ac:dyDescent="0.2">
      <c r="A101" t="str">
        <f>CONCATENATE(CAWP!B101,"-",CAWP!C101)</f>
        <v>Arizona-1996</v>
      </c>
      <c r="B101" t="s">
        <v>15</v>
      </c>
      <c r="C101">
        <v>1996</v>
      </c>
      <c r="D101">
        <v>4</v>
      </c>
      <c r="E101">
        <v>3</v>
      </c>
      <c r="F101">
        <v>5</v>
      </c>
      <c r="H101" t="s">
        <v>116</v>
      </c>
      <c r="I101">
        <v>30</v>
      </c>
      <c r="J101">
        <v>7</v>
      </c>
      <c r="K101">
        <v>12</v>
      </c>
      <c r="L101" t="s">
        <v>112</v>
      </c>
      <c r="M101" t="s">
        <v>109</v>
      </c>
      <c r="N101">
        <v>60</v>
      </c>
      <c r="O101" t="s">
        <v>135</v>
      </c>
      <c r="P101">
        <v>90</v>
      </c>
      <c r="Q101">
        <v>30</v>
      </c>
    </row>
    <row r="102" spans="1:17" x14ac:dyDescent="0.2">
      <c r="A102" t="str">
        <f>CONCATENATE(CAWP!B102,"-",CAWP!C102)</f>
        <v>Arizona-1995</v>
      </c>
      <c r="B102" t="s">
        <v>15</v>
      </c>
      <c r="C102">
        <v>1995</v>
      </c>
      <c r="D102">
        <v>4</v>
      </c>
      <c r="E102">
        <v>3</v>
      </c>
      <c r="F102">
        <v>5</v>
      </c>
      <c r="H102" t="s">
        <v>116</v>
      </c>
      <c r="I102">
        <v>30</v>
      </c>
      <c r="J102">
        <v>7</v>
      </c>
      <c r="K102">
        <v>12</v>
      </c>
      <c r="L102" t="s">
        <v>112</v>
      </c>
      <c r="M102" t="s">
        <v>109</v>
      </c>
      <c r="N102">
        <v>60</v>
      </c>
      <c r="O102" t="s">
        <v>135</v>
      </c>
      <c r="P102">
        <v>90</v>
      </c>
      <c r="Q102">
        <v>30</v>
      </c>
    </row>
    <row r="103" spans="1:17" x14ac:dyDescent="0.2">
      <c r="A103" t="str">
        <f>CONCATENATE(CAWP!B103,"-",CAWP!C103)</f>
        <v>Arizona-1994</v>
      </c>
      <c r="B103" t="s">
        <v>15</v>
      </c>
      <c r="C103">
        <v>1994</v>
      </c>
      <c r="D103">
        <v>3</v>
      </c>
      <c r="E103">
        <v>3</v>
      </c>
      <c r="F103">
        <v>6</v>
      </c>
      <c r="H103" t="s">
        <v>121</v>
      </c>
      <c r="I103">
        <v>30</v>
      </c>
      <c r="J103">
        <v>9</v>
      </c>
      <c r="K103">
        <v>12</v>
      </c>
      <c r="L103" t="s">
        <v>112</v>
      </c>
      <c r="M103" t="s">
        <v>103</v>
      </c>
      <c r="N103">
        <v>60</v>
      </c>
      <c r="O103" t="s">
        <v>127</v>
      </c>
      <c r="P103">
        <v>90</v>
      </c>
      <c r="Q103">
        <v>33.299999999999997</v>
      </c>
    </row>
    <row r="104" spans="1:17" x14ac:dyDescent="0.2">
      <c r="A104" t="str">
        <f>CONCATENATE(CAWP!B104,"-",CAWP!C104)</f>
        <v>Arizona-1993</v>
      </c>
      <c r="B104" t="s">
        <v>15</v>
      </c>
      <c r="C104">
        <v>1993</v>
      </c>
      <c r="D104">
        <v>2</v>
      </c>
      <c r="E104">
        <v>3</v>
      </c>
      <c r="F104">
        <v>6</v>
      </c>
      <c r="H104" t="s">
        <v>121</v>
      </c>
      <c r="I104">
        <v>30</v>
      </c>
      <c r="J104">
        <v>9</v>
      </c>
      <c r="K104">
        <v>12</v>
      </c>
      <c r="L104" t="s">
        <v>112</v>
      </c>
      <c r="M104" t="s">
        <v>103</v>
      </c>
      <c r="N104">
        <v>60</v>
      </c>
      <c r="O104" t="s">
        <v>127</v>
      </c>
      <c r="P104">
        <v>90</v>
      </c>
      <c r="Q104">
        <v>33.299999999999997</v>
      </c>
    </row>
    <row r="105" spans="1:17" x14ac:dyDescent="0.2">
      <c r="A105" t="str">
        <f>CONCATENATE(CAWP!B105,"-",CAWP!C105)</f>
        <v>Arizona-1992</v>
      </c>
      <c r="B105" t="s">
        <v>15</v>
      </c>
      <c r="C105">
        <v>1992</v>
      </c>
      <c r="D105">
        <v>1</v>
      </c>
      <c r="E105">
        <v>4</v>
      </c>
      <c r="F105">
        <v>4</v>
      </c>
      <c r="H105" t="s">
        <v>116</v>
      </c>
      <c r="I105">
        <v>30</v>
      </c>
      <c r="J105">
        <v>10</v>
      </c>
      <c r="K105">
        <v>13</v>
      </c>
      <c r="L105" t="s">
        <v>112</v>
      </c>
      <c r="M105" t="s">
        <v>136</v>
      </c>
      <c r="N105">
        <v>60</v>
      </c>
      <c r="O105" t="s">
        <v>128</v>
      </c>
      <c r="P105">
        <v>90</v>
      </c>
      <c r="Q105">
        <v>34.4</v>
      </c>
    </row>
    <row r="106" spans="1:17" x14ac:dyDescent="0.2">
      <c r="A106" t="str">
        <f>CONCATENATE(CAWP!B106,"-",CAWP!C106)</f>
        <v>Arizona-1991</v>
      </c>
      <c r="B106" t="s">
        <v>15</v>
      </c>
      <c r="C106">
        <v>1991</v>
      </c>
      <c r="D106">
        <v>1</v>
      </c>
      <c r="E106">
        <v>4</v>
      </c>
      <c r="F106">
        <v>4</v>
      </c>
      <c r="H106" t="s">
        <v>116</v>
      </c>
      <c r="I106">
        <v>30</v>
      </c>
      <c r="J106">
        <v>10</v>
      </c>
      <c r="K106">
        <v>13</v>
      </c>
      <c r="L106" t="s">
        <v>112</v>
      </c>
      <c r="M106" t="s">
        <v>136</v>
      </c>
      <c r="N106">
        <v>60</v>
      </c>
      <c r="O106" t="s">
        <v>128</v>
      </c>
      <c r="P106">
        <v>90</v>
      </c>
      <c r="Q106">
        <v>34.4</v>
      </c>
    </row>
    <row r="107" spans="1:17" x14ac:dyDescent="0.2">
      <c r="A107" t="str">
        <f>CONCATENATE(CAWP!B107,"-",CAWP!C107)</f>
        <v>Arizona-1990</v>
      </c>
      <c r="B107" t="s">
        <v>15</v>
      </c>
      <c r="C107">
        <v>1990</v>
      </c>
      <c r="D107">
        <v>4</v>
      </c>
      <c r="E107">
        <v>2</v>
      </c>
      <c r="F107">
        <v>3</v>
      </c>
      <c r="H107" t="s">
        <v>106</v>
      </c>
      <c r="I107">
        <v>30</v>
      </c>
      <c r="J107">
        <v>9</v>
      </c>
      <c r="K107">
        <v>13</v>
      </c>
      <c r="L107" t="s">
        <v>112</v>
      </c>
      <c r="M107" t="s">
        <v>124</v>
      </c>
      <c r="N107">
        <v>60</v>
      </c>
      <c r="O107" t="s">
        <v>135</v>
      </c>
      <c r="P107">
        <v>90</v>
      </c>
      <c r="Q107">
        <v>30</v>
      </c>
    </row>
    <row r="108" spans="1:17" x14ac:dyDescent="0.2">
      <c r="A108" t="str">
        <f>CONCATENATE(CAWP!B108,"-",CAWP!C108)</f>
        <v>Arizona-1989</v>
      </c>
      <c r="B108" t="s">
        <v>15</v>
      </c>
      <c r="C108">
        <v>1989</v>
      </c>
      <c r="D108">
        <v>4</v>
      </c>
      <c r="E108">
        <v>2</v>
      </c>
      <c r="F108">
        <v>3</v>
      </c>
      <c r="H108" t="s">
        <v>106</v>
      </c>
      <c r="I108">
        <v>30</v>
      </c>
      <c r="J108">
        <v>9</v>
      </c>
      <c r="K108">
        <v>13</v>
      </c>
      <c r="L108" t="s">
        <v>112</v>
      </c>
      <c r="M108" t="s">
        <v>124</v>
      </c>
      <c r="N108">
        <v>60</v>
      </c>
      <c r="O108" t="s">
        <v>135</v>
      </c>
      <c r="P108">
        <v>90</v>
      </c>
      <c r="Q108">
        <v>30</v>
      </c>
    </row>
    <row r="109" spans="1:17" x14ac:dyDescent="0.2">
      <c r="A109" t="str">
        <f>CONCATENATE(CAWP!B109,"-",CAWP!C109)</f>
        <v>Arizona-1988</v>
      </c>
      <c r="B109" t="s">
        <v>15</v>
      </c>
      <c r="C109">
        <v>1988</v>
      </c>
      <c r="D109">
        <v>6</v>
      </c>
      <c r="E109">
        <v>2</v>
      </c>
      <c r="F109">
        <v>4</v>
      </c>
      <c r="H109" t="s">
        <v>118</v>
      </c>
      <c r="I109">
        <v>30</v>
      </c>
      <c r="J109">
        <v>6</v>
      </c>
      <c r="K109">
        <v>9</v>
      </c>
      <c r="L109" t="s">
        <v>112</v>
      </c>
      <c r="M109" t="s">
        <v>107</v>
      </c>
      <c r="N109">
        <v>60</v>
      </c>
      <c r="O109" t="s">
        <v>103</v>
      </c>
      <c r="P109">
        <v>90</v>
      </c>
      <c r="Q109">
        <v>23.3</v>
      </c>
    </row>
    <row r="110" spans="1:17" x14ac:dyDescent="0.2">
      <c r="A110" t="str">
        <f>CONCATENATE(CAWP!B110,"-",CAWP!C110)</f>
        <v>Arizona-1987</v>
      </c>
      <c r="B110" t="s">
        <v>15</v>
      </c>
      <c r="C110">
        <v>1987</v>
      </c>
      <c r="D110">
        <v>6</v>
      </c>
      <c r="E110">
        <v>2</v>
      </c>
      <c r="F110">
        <v>4</v>
      </c>
      <c r="H110" t="s">
        <v>118</v>
      </c>
      <c r="I110">
        <v>30</v>
      </c>
      <c r="J110">
        <v>6</v>
      </c>
      <c r="K110">
        <v>9</v>
      </c>
      <c r="L110" t="s">
        <v>112</v>
      </c>
      <c r="M110" t="s">
        <v>107</v>
      </c>
      <c r="N110">
        <v>60</v>
      </c>
      <c r="O110" t="s">
        <v>103</v>
      </c>
      <c r="P110">
        <v>90</v>
      </c>
      <c r="Q110">
        <v>23.3</v>
      </c>
    </row>
    <row r="111" spans="1:17" x14ac:dyDescent="0.2">
      <c r="A111" t="str">
        <f>CONCATENATE(CAWP!B111,"-",CAWP!C111)</f>
        <v>Arizona-1986</v>
      </c>
      <c r="B111" t="s">
        <v>15</v>
      </c>
      <c r="C111">
        <v>1986</v>
      </c>
      <c r="D111">
        <v>8</v>
      </c>
      <c r="E111">
        <v>1</v>
      </c>
      <c r="F111">
        <v>3</v>
      </c>
      <c r="H111" t="s">
        <v>101</v>
      </c>
      <c r="I111">
        <v>30</v>
      </c>
      <c r="J111">
        <v>5</v>
      </c>
      <c r="K111">
        <v>9</v>
      </c>
      <c r="L111" t="s">
        <v>112</v>
      </c>
      <c r="M111" t="s">
        <v>108</v>
      </c>
      <c r="N111">
        <v>60</v>
      </c>
      <c r="O111" t="s">
        <v>111</v>
      </c>
      <c r="P111">
        <v>90</v>
      </c>
      <c r="Q111">
        <v>20</v>
      </c>
    </row>
    <row r="112" spans="1:17" x14ac:dyDescent="0.2">
      <c r="A112" t="str">
        <f>CONCATENATE(CAWP!B112,"-",CAWP!C112)</f>
        <v>Arizona-1985</v>
      </c>
      <c r="B112" t="s">
        <v>15</v>
      </c>
      <c r="C112">
        <v>1985</v>
      </c>
      <c r="D112">
        <v>8</v>
      </c>
      <c r="E112">
        <v>1</v>
      </c>
      <c r="F112">
        <v>3</v>
      </c>
      <c r="H112" t="s">
        <v>101</v>
      </c>
      <c r="I112">
        <v>30</v>
      </c>
      <c r="J112">
        <v>5</v>
      </c>
      <c r="K112">
        <v>9</v>
      </c>
      <c r="L112" t="s">
        <v>112</v>
      </c>
      <c r="M112" t="s">
        <v>108</v>
      </c>
      <c r="N112">
        <v>60</v>
      </c>
      <c r="O112" t="s">
        <v>111</v>
      </c>
      <c r="P112">
        <v>90</v>
      </c>
      <c r="Q112">
        <v>20</v>
      </c>
    </row>
    <row r="113" spans="1:17" x14ac:dyDescent="0.2">
      <c r="A113" t="str">
        <f>CONCATENATE(CAWP!B113,"-",CAWP!C113)</f>
        <v>Arizona-1984</v>
      </c>
      <c r="B113" t="s">
        <v>15</v>
      </c>
      <c r="C113">
        <v>1984</v>
      </c>
      <c r="D113">
        <v>8</v>
      </c>
      <c r="E113">
        <v>2</v>
      </c>
      <c r="F113">
        <v>3</v>
      </c>
      <c r="H113" t="s">
        <v>106</v>
      </c>
      <c r="I113">
        <v>30</v>
      </c>
      <c r="J113">
        <v>5</v>
      </c>
      <c r="K113">
        <v>9</v>
      </c>
      <c r="L113" t="s">
        <v>112</v>
      </c>
      <c r="M113" t="s">
        <v>108</v>
      </c>
      <c r="N113">
        <v>60</v>
      </c>
      <c r="O113" t="s">
        <v>109</v>
      </c>
      <c r="P113">
        <v>90</v>
      </c>
      <c r="Q113">
        <v>21.1</v>
      </c>
    </row>
    <row r="114" spans="1:17" x14ac:dyDescent="0.2">
      <c r="A114" t="str">
        <f>CONCATENATE(CAWP!B114,"-",CAWP!C114)</f>
        <v>Arizona-1983</v>
      </c>
      <c r="B114" t="s">
        <v>15</v>
      </c>
      <c r="C114">
        <v>1983</v>
      </c>
      <c r="D114">
        <v>8</v>
      </c>
      <c r="E114">
        <v>2</v>
      </c>
      <c r="F114">
        <v>3</v>
      </c>
      <c r="H114" t="s">
        <v>106</v>
      </c>
      <c r="I114">
        <v>30</v>
      </c>
      <c r="J114">
        <v>5</v>
      </c>
      <c r="K114">
        <v>9</v>
      </c>
      <c r="L114" t="s">
        <v>112</v>
      </c>
      <c r="M114" t="s">
        <v>108</v>
      </c>
      <c r="N114">
        <v>60</v>
      </c>
      <c r="O114" t="s">
        <v>109</v>
      </c>
      <c r="P114">
        <v>90</v>
      </c>
      <c r="Q114">
        <v>21.1</v>
      </c>
    </row>
    <row r="115" spans="1:17" x14ac:dyDescent="0.2">
      <c r="A115" t="str">
        <f>CONCATENATE(CAWP!B115,"-",CAWP!C115)</f>
        <v>Arizona-1981</v>
      </c>
      <c r="B115" t="s">
        <v>15</v>
      </c>
      <c r="C115">
        <v>1981</v>
      </c>
      <c r="D115">
        <v>8</v>
      </c>
      <c r="E115">
        <v>3</v>
      </c>
      <c r="F115">
        <v>2</v>
      </c>
      <c r="H115" t="s">
        <v>106</v>
      </c>
      <c r="I115">
        <v>30</v>
      </c>
      <c r="J115">
        <v>4</v>
      </c>
      <c r="K115">
        <v>8</v>
      </c>
      <c r="L115" t="s">
        <v>112</v>
      </c>
      <c r="M115" t="s">
        <v>114</v>
      </c>
      <c r="N115">
        <v>60</v>
      </c>
      <c r="O115" t="s">
        <v>102</v>
      </c>
      <c r="P115">
        <v>90</v>
      </c>
      <c r="Q115">
        <v>18.899999999999999</v>
      </c>
    </row>
    <row r="116" spans="1:17" x14ac:dyDescent="0.2">
      <c r="A116" t="str">
        <f>CONCATENATE(CAWP!B116,"-",CAWP!C116)</f>
        <v>Arizona-1979</v>
      </c>
      <c r="B116" t="s">
        <v>15</v>
      </c>
      <c r="C116">
        <v>1979</v>
      </c>
      <c r="D116">
        <v>4</v>
      </c>
      <c r="E116" t="s">
        <v>112</v>
      </c>
      <c r="F116" t="s">
        <v>112</v>
      </c>
      <c r="H116" t="s">
        <v>101</v>
      </c>
      <c r="I116">
        <v>30</v>
      </c>
      <c r="J116" t="s">
        <v>112</v>
      </c>
      <c r="K116" t="s">
        <v>112</v>
      </c>
      <c r="L116" t="s">
        <v>112</v>
      </c>
      <c r="M116" t="s">
        <v>110</v>
      </c>
      <c r="N116">
        <v>60</v>
      </c>
      <c r="O116" t="s">
        <v>102</v>
      </c>
      <c r="P116">
        <v>90</v>
      </c>
      <c r="Q116">
        <v>18.899999999999999</v>
      </c>
    </row>
    <row r="117" spans="1:17" x14ac:dyDescent="0.2">
      <c r="A117" t="str">
        <f>CONCATENATE(CAWP!B117,"-",CAWP!C117)</f>
        <v>Arizona-1977</v>
      </c>
      <c r="B117" t="s">
        <v>15</v>
      </c>
      <c r="C117">
        <v>1977</v>
      </c>
      <c r="D117">
        <v>3</v>
      </c>
      <c r="E117" t="s">
        <v>112</v>
      </c>
      <c r="F117" t="s">
        <v>112</v>
      </c>
      <c r="H117" t="s">
        <v>118</v>
      </c>
      <c r="I117">
        <v>30</v>
      </c>
      <c r="J117" t="s">
        <v>112</v>
      </c>
      <c r="K117" t="s">
        <v>112</v>
      </c>
      <c r="L117" t="s">
        <v>112</v>
      </c>
      <c r="M117" t="s">
        <v>123</v>
      </c>
      <c r="N117">
        <v>60</v>
      </c>
      <c r="O117" t="s">
        <v>104</v>
      </c>
      <c r="P117">
        <v>90</v>
      </c>
      <c r="Q117">
        <v>17.8</v>
      </c>
    </row>
    <row r="118" spans="1:17" x14ac:dyDescent="0.2">
      <c r="A118" t="str">
        <f>CONCATENATE(CAWP!B118,"-",CAWP!C118)</f>
        <v>Arizona-1975</v>
      </c>
      <c r="B118" t="s">
        <v>15</v>
      </c>
      <c r="C118">
        <v>1975</v>
      </c>
      <c r="D118">
        <v>2</v>
      </c>
      <c r="E118" t="s">
        <v>112</v>
      </c>
      <c r="F118" t="s">
        <v>112</v>
      </c>
      <c r="H118" t="s">
        <v>106</v>
      </c>
      <c r="I118">
        <v>30</v>
      </c>
      <c r="J118" t="s">
        <v>112</v>
      </c>
      <c r="K118" t="s">
        <v>112</v>
      </c>
      <c r="L118" t="s">
        <v>112</v>
      </c>
      <c r="M118" t="s">
        <v>110</v>
      </c>
      <c r="N118">
        <v>60</v>
      </c>
      <c r="O118" t="s">
        <v>111</v>
      </c>
      <c r="P118">
        <v>90</v>
      </c>
      <c r="Q118">
        <v>20</v>
      </c>
    </row>
    <row r="119" spans="1:17" x14ac:dyDescent="0.2">
      <c r="A119" t="str">
        <f>CONCATENATE(CAWP!B119,"-",CAWP!C119)</f>
        <v>Arkansas-2017</v>
      </c>
      <c r="B119" t="s">
        <v>16</v>
      </c>
      <c r="C119">
        <v>2017</v>
      </c>
      <c r="D119">
        <v>40</v>
      </c>
      <c r="E119">
        <v>3</v>
      </c>
      <c r="F119">
        <v>4</v>
      </c>
      <c r="H119" t="s">
        <v>120</v>
      </c>
      <c r="I119">
        <v>35</v>
      </c>
      <c r="J119">
        <v>3</v>
      </c>
      <c r="K119">
        <v>15</v>
      </c>
      <c r="M119" t="s">
        <v>111</v>
      </c>
      <c r="N119">
        <v>100</v>
      </c>
      <c r="O119" t="s">
        <v>131</v>
      </c>
      <c r="P119">
        <v>135</v>
      </c>
      <c r="Q119">
        <v>18.5</v>
      </c>
    </row>
    <row r="120" spans="1:17" x14ac:dyDescent="0.2">
      <c r="A120" t="str">
        <f>CONCATENATE(CAWP!B120,"-",CAWP!C120)</f>
        <v>Arkansas-2016</v>
      </c>
      <c r="B120" t="s">
        <v>16</v>
      </c>
      <c r="C120">
        <v>2016</v>
      </c>
      <c r="D120">
        <v>36</v>
      </c>
      <c r="E120">
        <v>3</v>
      </c>
      <c r="F120">
        <v>4</v>
      </c>
      <c r="H120" t="s">
        <v>120</v>
      </c>
      <c r="I120">
        <v>35</v>
      </c>
      <c r="J120">
        <v>6</v>
      </c>
      <c r="K120">
        <v>14</v>
      </c>
      <c r="M120" t="s">
        <v>105</v>
      </c>
      <c r="N120">
        <v>100</v>
      </c>
      <c r="O120" t="s">
        <v>135</v>
      </c>
      <c r="P120">
        <v>135</v>
      </c>
      <c r="Q120">
        <v>20</v>
      </c>
    </row>
    <row r="121" spans="1:17" x14ac:dyDescent="0.2">
      <c r="A121" t="str">
        <f>CONCATENATE(CAWP!B121,"-",CAWP!C121)</f>
        <v>Arkansas-2015</v>
      </c>
      <c r="B121" t="s">
        <v>16</v>
      </c>
      <c r="C121">
        <v>2015</v>
      </c>
      <c r="D121">
        <v>36</v>
      </c>
      <c r="E121">
        <v>3</v>
      </c>
      <c r="F121">
        <v>4</v>
      </c>
      <c r="H121" t="s">
        <v>120</v>
      </c>
      <c r="I121">
        <v>35</v>
      </c>
      <c r="J121">
        <v>6</v>
      </c>
      <c r="K121">
        <v>14</v>
      </c>
      <c r="M121" t="s">
        <v>105</v>
      </c>
      <c r="N121">
        <v>100</v>
      </c>
      <c r="O121" t="s">
        <v>135</v>
      </c>
      <c r="P121">
        <v>135</v>
      </c>
      <c r="Q121">
        <v>20</v>
      </c>
    </row>
    <row r="122" spans="1:17" x14ac:dyDescent="0.2">
      <c r="A122" t="str">
        <f>CONCATENATE(CAWP!B122,"-",CAWP!C122)</f>
        <v>Arkansas-2014</v>
      </c>
      <c r="B122" t="s">
        <v>16</v>
      </c>
      <c r="C122">
        <v>2014</v>
      </c>
      <c r="D122">
        <v>42</v>
      </c>
      <c r="E122">
        <v>3</v>
      </c>
      <c r="F122">
        <v>3</v>
      </c>
      <c r="H122" t="s">
        <v>118</v>
      </c>
      <c r="I122">
        <v>35</v>
      </c>
      <c r="J122">
        <v>7</v>
      </c>
      <c r="K122">
        <v>10</v>
      </c>
      <c r="M122" t="s">
        <v>102</v>
      </c>
      <c r="N122">
        <v>100</v>
      </c>
      <c r="O122" t="s">
        <v>136</v>
      </c>
      <c r="P122">
        <v>135</v>
      </c>
      <c r="Q122">
        <v>17</v>
      </c>
    </row>
    <row r="123" spans="1:17" x14ac:dyDescent="0.2">
      <c r="A123" t="str">
        <f>CONCATENATE(CAWP!B123,"-",CAWP!C123)</f>
        <v>Arkansas-2013</v>
      </c>
      <c r="B123" t="s">
        <v>16</v>
      </c>
      <c r="C123">
        <v>2013</v>
      </c>
      <c r="D123">
        <v>41</v>
      </c>
      <c r="E123">
        <v>3</v>
      </c>
      <c r="F123">
        <v>3</v>
      </c>
      <c r="H123" t="s">
        <v>118</v>
      </c>
      <c r="I123">
        <v>35</v>
      </c>
      <c r="J123">
        <v>7</v>
      </c>
      <c r="K123">
        <v>10</v>
      </c>
      <c r="M123" t="s">
        <v>102</v>
      </c>
      <c r="N123">
        <v>100</v>
      </c>
      <c r="O123" t="s">
        <v>136</v>
      </c>
      <c r="P123">
        <v>135</v>
      </c>
      <c r="Q123">
        <v>17</v>
      </c>
    </row>
    <row r="124" spans="1:17" x14ac:dyDescent="0.2">
      <c r="A124" t="str">
        <f>CONCATENATE(CAWP!B124,"-",CAWP!C124)</f>
        <v>Arkansas-2012</v>
      </c>
      <c r="B124" t="s">
        <v>16</v>
      </c>
      <c r="C124">
        <v>2012</v>
      </c>
      <c r="D124">
        <v>31</v>
      </c>
      <c r="E124">
        <v>5</v>
      </c>
      <c r="F124">
        <v>3</v>
      </c>
      <c r="H124" t="s">
        <v>116</v>
      </c>
      <c r="I124">
        <v>35</v>
      </c>
      <c r="J124">
        <v>11</v>
      </c>
      <c r="K124">
        <v>11</v>
      </c>
      <c r="M124" t="s">
        <v>124</v>
      </c>
      <c r="N124">
        <v>100</v>
      </c>
      <c r="O124" t="s">
        <v>127</v>
      </c>
      <c r="P124">
        <v>135</v>
      </c>
      <c r="Q124">
        <v>22.2</v>
      </c>
    </row>
    <row r="125" spans="1:17" x14ac:dyDescent="0.2">
      <c r="A125" t="str">
        <f>CONCATENATE(CAWP!B125,"-",CAWP!C125)</f>
        <v>Arkansas-2011</v>
      </c>
      <c r="B125" t="s">
        <v>16</v>
      </c>
      <c r="C125">
        <v>2011</v>
      </c>
      <c r="D125">
        <v>31</v>
      </c>
      <c r="E125">
        <v>5</v>
      </c>
      <c r="F125">
        <v>3</v>
      </c>
      <c r="H125" t="s">
        <v>116</v>
      </c>
      <c r="I125">
        <v>35</v>
      </c>
      <c r="J125">
        <v>12</v>
      </c>
      <c r="K125">
        <v>10</v>
      </c>
      <c r="M125" t="s">
        <v>124</v>
      </c>
      <c r="N125">
        <v>100</v>
      </c>
      <c r="O125" t="s">
        <v>127</v>
      </c>
      <c r="P125">
        <v>135</v>
      </c>
      <c r="Q125">
        <v>22.2</v>
      </c>
    </row>
    <row r="126" spans="1:17" x14ac:dyDescent="0.2">
      <c r="A126" t="str">
        <f>CONCATENATE(CAWP!B126,"-",CAWP!C126)</f>
        <v>Arkansas-2010</v>
      </c>
      <c r="B126" t="s">
        <v>16</v>
      </c>
      <c r="C126">
        <v>2010</v>
      </c>
      <c r="D126">
        <v>28</v>
      </c>
      <c r="E126">
        <v>4</v>
      </c>
      <c r="F126">
        <v>2</v>
      </c>
      <c r="H126" t="s">
        <v>118</v>
      </c>
      <c r="I126">
        <v>35</v>
      </c>
      <c r="J126">
        <v>16</v>
      </c>
      <c r="K126">
        <v>9</v>
      </c>
      <c r="M126" t="s">
        <v>131</v>
      </c>
      <c r="N126">
        <v>100</v>
      </c>
      <c r="O126" t="s">
        <v>128</v>
      </c>
      <c r="P126">
        <v>135</v>
      </c>
      <c r="Q126">
        <v>23</v>
      </c>
    </row>
    <row r="127" spans="1:17" x14ac:dyDescent="0.2">
      <c r="A127" t="str">
        <f>CONCATENATE(CAWP!B127,"-",CAWP!C127)</f>
        <v>Arkansas-2009</v>
      </c>
      <c r="B127" t="s">
        <v>16</v>
      </c>
      <c r="C127">
        <v>2009</v>
      </c>
      <c r="D127">
        <v>28</v>
      </c>
      <c r="E127">
        <v>4</v>
      </c>
      <c r="F127">
        <v>2</v>
      </c>
      <c r="H127" t="s">
        <v>118</v>
      </c>
      <c r="I127">
        <v>35</v>
      </c>
      <c r="J127">
        <v>16</v>
      </c>
      <c r="K127">
        <v>9</v>
      </c>
      <c r="M127" t="s">
        <v>131</v>
      </c>
      <c r="N127">
        <v>100</v>
      </c>
      <c r="O127" t="s">
        <v>128</v>
      </c>
      <c r="P127">
        <v>135</v>
      </c>
      <c r="Q127">
        <v>23</v>
      </c>
    </row>
    <row r="128" spans="1:17" x14ac:dyDescent="0.2">
      <c r="A128" t="str">
        <f>CONCATENATE(CAWP!B128,"-",CAWP!C128)</f>
        <v>Arkansas-2008</v>
      </c>
      <c r="B128" t="s">
        <v>16</v>
      </c>
      <c r="C128">
        <v>2008</v>
      </c>
      <c r="D128">
        <v>29</v>
      </c>
      <c r="E128">
        <v>4</v>
      </c>
      <c r="F128">
        <v>2</v>
      </c>
      <c r="H128" t="s">
        <v>118</v>
      </c>
      <c r="I128">
        <v>35</v>
      </c>
      <c r="J128">
        <v>18</v>
      </c>
      <c r="K128">
        <v>4</v>
      </c>
      <c r="M128" t="s">
        <v>124</v>
      </c>
      <c r="N128">
        <v>100</v>
      </c>
      <c r="O128" t="s">
        <v>130</v>
      </c>
      <c r="P128">
        <v>135</v>
      </c>
      <c r="Q128">
        <v>20.7</v>
      </c>
    </row>
    <row r="129" spans="1:17" x14ac:dyDescent="0.2">
      <c r="A129" t="str">
        <f>CONCATENATE(CAWP!B129,"-",CAWP!C129)</f>
        <v>Arkansas-2007</v>
      </c>
      <c r="B129" t="s">
        <v>16</v>
      </c>
      <c r="C129">
        <v>2007</v>
      </c>
      <c r="D129">
        <v>29</v>
      </c>
      <c r="E129">
        <v>4</v>
      </c>
      <c r="F129">
        <v>2</v>
      </c>
      <c r="H129" t="s">
        <v>118</v>
      </c>
      <c r="I129">
        <v>35</v>
      </c>
      <c r="J129">
        <v>18</v>
      </c>
      <c r="K129">
        <v>4</v>
      </c>
      <c r="M129" t="s">
        <v>124</v>
      </c>
      <c r="N129">
        <v>100</v>
      </c>
      <c r="O129" t="s">
        <v>130</v>
      </c>
      <c r="P129">
        <v>135</v>
      </c>
      <c r="Q129">
        <v>20.7</v>
      </c>
    </row>
    <row r="130" spans="1:17" x14ac:dyDescent="0.2">
      <c r="A130" t="str">
        <f>CONCATENATE(CAWP!B130,"-",CAWP!C130)</f>
        <v>Arkansas-2006</v>
      </c>
      <c r="B130" t="s">
        <v>16</v>
      </c>
      <c r="C130">
        <v>2006</v>
      </c>
      <c r="D130">
        <v>39</v>
      </c>
      <c r="E130">
        <v>4</v>
      </c>
      <c r="F130">
        <v>2</v>
      </c>
      <c r="H130" t="s">
        <v>118</v>
      </c>
      <c r="I130">
        <v>35</v>
      </c>
      <c r="J130">
        <v>13</v>
      </c>
      <c r="K130">
        <v>4</v>
      </c>
      <c r="M130" t="s">
        <v>102</v>
      </c>
      <c r="N130">
        <v>100</v>
      </c>
      <c r="O130" t="s">
        <v>136</v>
      </c>
      <c r="P130">
        <v>135</v>
      </c>
      <c r="Q130">
        <v>17</v>
      </c>
    </row>
    <row r="131" spans="1:17" x14ac:dyDescent="0.2">
      <c r="A131" t="str">
        <f>CONCATENATE(CAWP!B131,"-",CAWP!C131)</f>
        <v>Arkansas-2005</v>
      </c>
      <c r="B131" t="s">
        <v>16</v>
      </c>
      <c r="C131">
        <v>2005</v>
      </c>
      <c r="D131">
        <v>38</v>
      </c>
      <c r="E131">
        <v>4</v>
      </c>
      <c r="F131">
        <v>2</v>
      </c>
      <c r="H131" t="s">
        <v>118</v>
      </c>
      <c r="I131">
        <v>35</v>
      </c>
      <c r="J131">
        <v>12</v>
      </c>
      <c r="K131">
        <v>4</v>
      </c>
      <c r="M131" t="s">
        <v>104</v>
      </c>
      <c r="N131">
        <v>100</v>
      </c>
      <c r="O131" t="s">
        <v>124</v>
      </c>
      <c r="P131">
        <v>135</v>
      </c>
      <c r="Q131">
        <v>16.3</v>
      </c>
    </row>
    <row r="132" spans="1:17" x14ac:dyDescent="0.2">
      <c r="A132" t="str">
        <f>CONCATENATE(CAWP!B132,"-",CAWP!C132)</f>
        <v>Arkansas-2004</v>
      </c>
      <c r="B132" t="s">
        <v>16</v>
      </c>
      <c r="C132">
        <v>2004</v>
      </c>
      <c r="D132">
        <v>41</v>
      </c>
      <c r="E132">
        <v>5</v>
      </c>
      <c r="F132">
        <v>2</v>
      </c>
      <c r="H132" t="s">
        <v>120</v>
      </c>
      <c r="I132">
        <v>35</v>
      </c>
      <c r="J132">
        <v>9</v>
      </c>
      <c r="K132">
        <v>6</v>
      </c>
      <c r="M132" t="s">
        <v>107</v>
      </c>
      <c r="N132">
        <v>100</v>
      </c>
      <c r="O132" t="s">
        <v>124</v>
      </c>
      <c r="P132">
        <v>135</v>
      </c>
      <c r="Q132">
        <v>16.3</v>
      </c>
    </row>
    <row r="133" spans="1:17" x14ac:dyDescent="0.2">
      <c r="A133" t="str">
        <f>CONCATENATE(CAWP!B133,"-",CAWP!C133)</f>
        <v>Arkansas-2003</v>
      </c>
      <c r="B133" t="s">
        <v>16</v>
      </c>
      <c r="C133">
        <v>2003</v>
      </c>
      <c r="D133">
        <v>40</v>
      </c>
      <c r="E133">
        <v>5</v>
      </c>
      <c r="F133">
        <v>2</v>
      </c>
      <c r="H133" t="s">
        <v>120</v>
      </c>
      <c r="I133">
        <v>35</v>
      </c>
      <c r="J133">
        <v>9</v>
      </c>
      <c r="K133">
        <v>6</v>
      </c>
      <c r="M133" t="s">
        <v>107</v>
      </c>
      <c r="N133">
        <v>100</v>
      </c>
      <c r="O133" t="s">
        <v>124</v>
      </c>
      <c r="P133">
        <v>135</v>
      </c>
      <c r="Q133">
        <v>16.3</v>
      </c>
    </row>
    <row r="134" spans="1:17" x14ac:dyDescent="0.2">
      <c r="A134" t="str">
        <f>CONCATENATE(CAWP!B134,"-",CAWP!C134)</f>
        <v>Arkansas-2002</v>
      </c>
      <c r="B134" t="s">
        <v>16</v>
      </c>
      <c r="C134">
        <v>2002</v>
      </c>
      <c r="D134">
        <v>45</v>
      </c>
      <c r="E134">
        <v>2</v>
      </c>
      <c r="F134">
        <v>2</v>
      </c>
      <c r="H134" t="s">
        <v>101</v>
      </c>
      <c r="I134">
        <v>35</v>
      </c>
      <c r="J134">
        <v>10</v>
      </c>
      <c r="K134">
        <v>4</v>
      </c>
      <c r="M134" t="s">
        <v>104</v>
      </c>
      <c r="N134">
        <v>100</v>
      </c>
      <c r="O134" t="s">
        <v>111</v>
      </c>
      <c r="P134">
        <v>135</v>
      </c>
      <c r="Q134">
        <v>13.3</v>
      </c>
    </row>
    <row r="135" spans="1:17" x14ac:dyDescent="0.2">
      <c r="A135" t="str">
        <f>CONCATENATE(CAWP!B135,"-",CAWP!C135)</f>
        <v>Arkansas-2001</v>
      </c>
      <c r="B135" t="s">
        <v>16</v>
      </c>
      <c r="C135">
        <v>2001</v>
      </c>
      <c r="D135">
        <v>45</v>
      </c>
      <c r="E135">
        <v>2</v>
      </c>
      <c r="F135">
        <v>2</v>
      </c>
      <c r="H135" t="s">
        <v>101</v>
      </c>
      <c r="I135">
        <v>35</v>
      </c>
      <c r="J135">
        <v>10</v>
      </c>
      <c r="K135">
        <v>4</v>
      </c>
      <c r="M135" t="s">
        <v>104</v>
      </c>
      <c r="N135">
        <v>100</v>
      </c>
      <c r="O135" t="s">
        <v>111</v>
      </c>
      <c r="P135">
        <v>135</v>
      </c>
      <c r="Q135">
        <v>13.3</v>
      </c>
    </row>
    <row r="136" spans="1:17" x14ac:dyDescent="0.2">
      <c r="A136" t="str">
        <f>CONCATENATE(CAWP!B136,"-",CAWP!C136)</f>
        <v>Arkansas-2000</v>
      </c>
      <c r="B136" t="s">
        <v>16</v>
      </c>
      <c r="C136">
        <v>2000</v>
      </c>
      <c r="D136">
        <v>43</v>
      </c>
      <c r="E136">
        <v>0</v>
      </c>
      <c r="F136">
        <v>2</v>
      </c>
      <c r="H136" t="s">
        <v>117</v>
      </c>
      <c r="I136">
        <v>35</v>
      </c>
      <c r="J136">
        <v>15</v>
      </c>
      <c r="K136">
        <v>4</v>
      </c>
      <c r="M136" t="s">
        <v>109</v>
      </c>
      <c r="N136">
        <v>100</v>
      </c>
      <c r="O136" t="s">
        <v>103</v>
      </c>
      <c r="P136">
        <v>135</v>
      </c>
      <c r="Q136">
        <v>15.6</v>
      </c>
    </row>
    <row r="137" spans="1:17" x14ac:dyDescent="0.2">
      <c r="A137" t="str">
        <f>CONCATENATE(CAWP!B137,"-",CAWP!C137)</f>
        <v>Arkansas-1999</v>
      </c>
      <c r="B137" t="s">
        <v>16</v>
      </c>
      <c r="C137">
        <v>1999</v>
      </c>
      <c r="D137">
        <v>42</v>
      </c>
      <c r="E137">
        <v>0</v>
      </c>
      <c r="F137">
        <v>0</v>
      </c>
      <c r="H137" t="s">
        <v>122</v>
      </c>
      <c r="I137">
        <v>35</v>
      </c>
      <c r="J137">
        <v>16</v>
      </c>
      <c r="K137">
        <v>4</v>
      </c>
      <c r="M137" t="s">
        <v>105</v>
      </c>
      <c r="N137">
        <v>100</v>
      </c>
      <c r="O137" t="s">
        <v>105</v>
      </c>
      <c r="P137">
        <v>135</v>
      </c>
      <c r="Q137">
        <v>14.8</v>
      </c>
    </row>
    <row r="138" spans="1:17" x14ac:dyDescent="0.2">
      <c r="A138" t="str">
        <f>CONCATENATE(CAWP!B138,"-",CAWP!C138)</f>
        <v>Arkansas-1998</v>
      </c>
      <c r="B138" t="s">
        <v>16</v>
      </c>
      <c r="C138">
        <v>1998</v>
      </c>
      <c r="D138">
        <v>35</v>
      </c>
      <c r="E138">
        <v>0</v>
      </c>
      <c r="F138">
        <v>1</v>
      </c>
      <c r="H138" t="s">
        <v>119</v>
      </c>
      <c r="I138">
        <v>35</v>
      </c>
      <c r="J138">
        <v>20</v>
      </c>
      <c r="K138">
        <v>2</v>
      </c>
      <c r="M138" t="s">
        <v>124</v>
      </c>
      <c r="N138">
        <v>100</v>
      </c>
      <c r="O138" t="s">
        <v>136</v>
      </c>
      <c r="P138">
        <v>135</v>
      </c>
      <c r="Q138">
        <v>17</v>
      </c>
    </row>
    <row r="139" spans="1:17" x14ac:dyDescent="0.2">
      <c r="A139" t="str">
        <f>CONCATENATE(CAWP!B139,"-",CAWP!C139)</f>
        <v>Arkansas-1997</v>
      </c>
      <c r="B139" t="s">
        <v>16</v>
      </c>
      <c r="C139">
        <v>1997</v>
      </c>
      <c r="D139">
        <v>35</v>
      </c>
      <c r="E139">
        <v>0</v>
      </c>
      <c r="F139">
        <v>1</v>
      </c>
      <c r="H139" t="s">
        <v>119</v>
      </c>
      <c r="I139">
        <v>35</v>
      </c>
      <c r="J139">
        <v>20</v>
      </c>
      <c r="K139">
        <v>2</v>
      </c>
      <c r="M139" t="s">
        <v>124</v>
      </c>
      <c r="N139">
        <v>100</v>
      </c>
      <c r="O139" t="s">
        <v>136</v>
      </c>
      <c r="P139">
        <v>135</v>
      </c>
      <c r="Q139">
        <v>17</v>
      </c>
    </row>
    <row r="140" spans="1:17" x14ac:dyDescent="0.2">
      <c r="A140" t="str">
        <f>CONCATENATE(CAWP!B140,"-",CAWP!C140)</f>
        <v>Arkansas-1996</v>
      </c>
      <c r="B140" t="s">
        <v>16</v>
      </c>
      <c r="C140">
        <v>1996</v>
      </c>
      <c r="D140">
        <v>43</v>
      </c>
      <c r="E140">
        <v>0</v>
      </c>
      <c r="F140">
        <v>1</v>
      </c>
      <c r="H140" t="s">
        <v>119</v>
      </c>
      <c r="I140">
        <v>35</v>
      </c>
      <c r="J140">
        <v>14</v>
      </c>
      <c r="K140">
        <v>2</v>
      </c>
      <c r="M140" t="s">
        <v>104</v>
      </c>
      <c r="N140">
        <v>100</v>
      </c>
      <c r="O140" t="s">
        <v>102</v>
      </c>
      <c r="P140">
        <v>135</v>
      </c>
      <c r="Q140">
        <v>12.6</v>
      </c>
    </row>
    <row r="141" spans="1:17" x14ac:dyDescent="0.2">
      <c r="A141" t="str">
        <f>CONCATENATE(CAWP!B141,"-",CAWP!C141)</f>
        <v>Arkansas-1995</v>
      </c>
      <c r="B141" t="s">
        <v>16</v>
      </c>
      <c r="C141">
        <v>1995</v>
      </c>
      <c r="D141">
        <v>42</v>
      </c>
      <c r="E141">
        <v>0</v>
      </c>
      <c r="F141">
        <v>1</v>
      </c>
      <c r="H141" t="s">
        <v>119</v>
      </c>
      <c r="I141">
        <v>35</v>
      </c>
      <c r="J141">
        <v>14</v>
      </c>
      <c r="K141">
        <v>2</v>
      </c>
      <c r="M141" t="s">
        <v>104</v>
      </c>
      <c r="N141">
        <v>100</v>
      </c>
      <c r="O141" t="s">
        <v>102</v>
      </c>
      <c r="P141">
        <v>135</v>
      </c>
      <c r="Q141">
        <v>12.6</v>
      </c>
    </row>
    <row r="142" spans="1:17" x14ac:dyDescent="0.2">
      <c r="A142" t="str">
        <f>CONCATENATE(CAWP!B142,"-",CAWP!C142)</f>
        <v>Arkansas-1994</v>
      </c>
      <c r="B142" t="s">
        <v>16</v>
      </c>
      <c r="C142">
        <v>1994</v>
      </c>
      <c r="D142">
        <v>45</v>
      </c>
      <c r="E142">
        <v>1</v>
      </c>
      <c r="F142">
        <v>0</v>
      </c>
      <c r="H142" t="s">
        <v>119</v>
      </c>
      <c r="I142">
        <v>35</v>
      </c>
      <c r="J142">
        <v>11</v>
      </c>
      <c r="K142">
        <v>3</v>
      </c>
      <c r="M142" t="s">
        <v>108</v>
      </c>
      <c r="N142">
        <v>100</v>
      </c>
      <c r="O142" t="s">
        <v>107</v>
      </c>
      <c r="P142">
        <v>135</v>
      </c>
      <c r="Q142">
        <v>11.1</v>
      </c>
    </row>
    <row r="143" spans="1:17" x14ac:dyDescent="0.2">
      <c r="A143" t="str">
        <f>CONCATENATE(CAWP!B143,"-",CAWP!C143)</f>
        <v>Arkansas-1993</v>
      </c>
      <c r="B143" t="s">
        <v>16</v>
      </c>
      <c r="C143">
        <v>1993</v>
      </c>
      <c r="D143">
        <v>45</v>
      </c>
      <c r="E143">
        <v>1</v>
      </c>
      <c r="F143">
        <v>0</v>
      </c>
      <c r="H143" t="s">
        <v>119</v>
      </c>
      <c r="I143">
        <v>35</v>
      </c>
      <c r="J143">
        <v>11</v>
      </c>
      <c r="K143">
        <v>2</v>
      </c>
      <c r="M143" t="s">
        <v>110</v>
      </c>
      <c r="N143">
        <v>100</v>
      </c>
      <c r="O143" t="s">
        <v>108</v>
      </c>
      <c r="P143">
        <v>135</v>
      </c>
      <c r="Q143">
        <v>10.4</v>
      </c>
    </row>
    <row r="144" spans="1:17" x14ac:dyDescent="0.2">
      <c r="A144" t="str">
        <f>CONCATENATE(CAWP!B144,"-",CAWP!C144)</f>
        <v>Arkansas-1992</v>
      </c>
      <c r="B144" t="s">
        <v>16</v>
      </c>
      <c r="C144">
        <v>1992</v>
      </c>
      <c r="D144">
        <v>46</v>
      </c>
      <c r="E144">
        <v>1</v>
      </c>
      <c r="F144">
        <v>0</v>
      </c>
      <c r="H144" t="s">
        <v>119</v>
      </c>
      <c r="I144">
        <v>35</v>
      </c>
      <c r="J144">
        <v>7</v>
      </c>
      <c r="K144">
        <v>2</v>
      </c>
      <c r="M144" t="s">
        <v>121</v>
      </c>
      <c r="N144">
        <v>100</v>
      </c>
      <c r="O144" t="s">
        <v>123</v>
      </c>
      <c r="P144">
        <v>135</v>
      </c>
      <c r="Q144">
        <v>7.4</v>
      </c>
    </row>
    <row r="145" spans="1:17" x14ac:dyDescent="0.2">
      <c r="A145" t="str">
        <f>CONCATENATE(CAWP!B145,"-",CAWP!C145)</f>
        <v>Arkansas-1991</v>
      </c>
      <c r="B145" t="s">
        <v>16</v>
      </c>
      <c r="C145">
        <v>1991</v>
      </c>
      <c r="D145">
        <v>46</v>
      </c>
      <c r="E145">
        <v>1</v>
      </c>
      <c r="F145">
        <v>0</v>
      </c>
      <c r="H145" t="s">
        <v>119</v>
      </c>
      <c r="I145">
        <v>35</v>
      </c>
      <c r="J145">
        <v>7</v>
      </c>
      <c r="K145">
        <v>2</v>
      </c>
      <c r="M145" t="s">
        <v>121</v>
      </c>
      <c r="N145">
        <v>100</v>
      </c>
      <c r="O145" t="s">
        <v>123</v>
      </c>
      <c r="P145">
        <v>135</v>
      </c>
      <c r="Q145">
        <v>7.4</v>
      </c>
    </row>
    <row r="146" spans="1:17" x14ac:dyDescent="0.2">
      <c r="A146" t="str">
        <f>CONCATENATE(CAWP!B146,"-",CAWP!C146)</f>
        <v>Arkansas-1990</v>
      </c>
      <c r="B146" t="s">
        <v>16</v>
      </c>
      <c r="C146">
        <v>1990</v>
      </c>
      <c r="D146">
        <v>45</v>
      </c>
      <c r="E146">
        <v>2</v>
      </c>
      <c r="F146">
        <v>0</v>
      </c>
      <c r="H146" t="s">
        <v>117</v>
      </c>
      <c r="I146">
        <v>35</v>
      </c>
      <c r="J146">
        <v>7</v>
      </c>
      <c r="K146">
        <v>1</v>
      </c>
      <c r="M146" t="s">
        <v>116</v>
      </c>
      <c r="N146">
        <v>100</v>
      </c>
      <c r="O146" t="s">
        <v>123</v>
      </c>
      <c r="P146">
        <v>135</v>
      </c>
      <c r="Q146">
        <v>7.4</v>
      </c>
    </row>
    <row r="147" spans="1:17" x14ac:dyDescent="0.2">
      <c r="A147" t="str">
        <f>CONCATENATE(CAWP!B147,"-",CAWP!C147)</f>
        <v>Arkansas-1989</v>
      </c>
      <c r="B147" t="s">
        <v>16</v>
      </c>
      <c r="C147">
        <v>1989</v>
      </c>
      <c r="D147">
        <v>45</v>
      </c>
      <c r="E147">
        <v>2</v>
      </c>
      <c r="F147">
        <v>0</v>
      </c>
      <c r="H147" t="s">
        <v>117</v>
      </c>
      <c r="I147">
        <v>35</v>
      </c>
      <c r="J147">
        <v>7</v>
      </c>
      <c r="K147">
        <v>1</v>
      </c>
      <c r="M147" t="s">
        <v>116</v>
      </c>
      <c r="N147">
        <v>100</v>
      </c>
      <c r="O147" t="s">
        <v>123</v>
      </c>
      <c r="P147">
        <v>135</v>
      </c>
      <c r="Q147">
        <v>7.4</v>
      </c>
    </row>
    <row r="148" spans="1:17" x14ac:dyDescent="0.2">
      <c r="A148" t="str">
        <f>CONCATENATE(CAWP!B148,"-",CAWP!C148)</f>
        <v>Arkansas-1988</v>
      </c>
      <c r="B148" t="s">
        <v>16</v>
      </c>
      <c r="C148">
        <v>1988</v>
      </c>
      <c r="D148">
        <v>46</v>
      </c>
      <c r="E148">
        <v>1</v>
      </c>
      <c r="F148">
        <v>0</v>
      </c>
      <c r="H148" t="s">
        <v>119</v>
      </c>
      <c r="I148">
        <v>35</v>
      </c>
      <c r="J148">
        <v>7</v>
      </c>
      <c r="K148">
        <v>1</v>
      </c>
      <c r="M148" t="s">
        <v>116</v>
      </c>
      <c r="N148">
        <v>100</v>
      </c>
      <c r="O148" t="s">
        <v>121</v>
      </c>
      <c r="P148">
        <v>135</v>
      </c>
      <c r="Q148">
        <v>6.7</v>
      </c>
    </row>
    <row r="149" spans="1:17" x14ac:dyDescent="0.2">
      <c r="A149" t="str">
        <f>CONCATENATE(CAWP!B149,"-",CAWP!C149)</f>
        <v>Arkansas-1987</v>
      </c>
      <c r="B149" t="s">
        <v>16</v>
      </c>
      <c r="C149">
        <v>1987</v>
      </c>
      <c r="D149">
        <v>45</v>
      </c>
      <c r="E149">
        <v>1</v>
      </c>
      <c r="F149">
        <v>0</v>
      </c>
      <c r="H149" t="s">
        <v>119</v>
      </c>
      <c r="I149">
        <v>35</v>
      </c>
      <c r="J149">
        <v>7</v>
      </c>
      <c r="K149">
        <v>1</v>
      </c>
      <c r="M149" t="s">
        <v>116</v>
      </c>
      <c r="N149">
        <v>100</v>
      </c>
      <c r="O149" t="s">
        <v>121</v>
      </c>
      <c r="P149">
        <v>135</v>
      </c>
      <c r="Q149">
        <v>6.7</v>
      </c>
    </row>
    <row r="150" spans="1:17" x14ac:dyDescent="0.2">
      <c r="A150" t="str">
        <f>CONCATENATE(CAWP!B150,"-",CAWP!C150)</f>
        <v>Arkansas-1986</v>
      </c>
      <c r="B150" t="s">
        <v>16</v>
      </c>
      <c r="C150">
        <v>1986</v>
      </c>
      <c r="D150">
        <v>42</v>
      </c>
      <c r="E150">
        <v>1</v>
      </c>
      <c r="F150">
        <v>0</v>
      </c>
      <c r="H150" t="s">
        <v>119</v>
      </c>
      <c r="I150">
        <v>35</v>
      </c>
      <c r="J150">
        <v>8</v>
      </c>
      <c r="K150">
        <v>1</v>
      </c>
      <c r="M150" t="s">
        <v>121</v>
      </c>
      <c r="N150">
        <v>100</v>
      </c>
      <c r="O150" t="s">
        <v>123</v>
      </c>
      <c r="P150">
        <v>135</v>
      </c>
      <c r="Q150">
        <v>7.4</v>
      </c>
    </row>
    <row r="151" spans="1:17" x14ac:dyDescent="0.2">
      <c r="A151" t="str">
        <f>CONCATENATE(CAWP!B151,"-",CAWP!C151)</f>
        <v>Arkansas-1985</v>
      </c>
      <c r="B151" t="s">
        <v>16</v>
      </c>
      <c r="C151">
        <v>1985</v>
      </c>
      <c r="D151">
        <v>43</v>
      </c>
      <c r="E151">
        <v>1</v>
      </c>
      <c r="F151">
        <v>0</v>
      </c>
      <c r="H151" t="s">
        <v>119</v>
      </c>
      <c r="I151">
        <v>35</v>
      </c>
      <c r="J151">
        <v>8</v>
      </c>
      <c r="K151">
        <v>1</v>
      </c>
      <c r="M151" t="s">
        <v>121</v>
      </c>
      <c r="N151">
        <v>100</v>
      </c>
      <c r="O151" t="s">
        <v>123</v>
      </c>
      <c r="P151">
        <v>135</v>
      </c>
      <c r="Q151">
        <v>7.4</v>
      </c>
    </row>
    <row r="152" spans="1:17" x14ac:dyDescent="0.2">
      <c r="A152" t="str">
        <f>CONCATENATE(CAWP!B152,"-",CAWP!C152)</f>
        <v>Arkansas-1984</v>
      </c>
      <c r="B152" t="s">
        <v>16</v>
      </c>
      <c r="C152">
        <v>1984</v>
      </c>
      <c r="D152">
        <v>47</v>
      </c>
      <c r="E152">
        <v>1</v>
      </c>
      <c r="F152">
        <v>0</v>
      </c>
      <c r="H152" t="s">
        <v>119</v>
      </c>
      <c r="I152">
        <v>35</v>
      </c>
      <c r="J152">
        <v>4</v>
      </c>
      <c r="K152">
        <v>2</v>
      </c>
      <c r="M152" t="s">
        <v>118</v>
      </c>
      <c r="N152">
        <v>100</v>
      </c>
      <c r="O152" t="s">
        <v>120</v>
      </c>
      <c r="P152">
        <v>135</v>
      </c>
      <c r="Q152">
        <v>5.2</v>
      </c>
    </row>
    <row r="153" spans="1:17" x14ac:dyDescent="0.2">
      <c r="A153" t="str">
        <f>CONCATENATE(CAWP!B153,"-",CAWP!C153)</f>
        <v>Arkansas-1983</v>
      </c>
      <c r="B153" t="s">
        <v>16</v>
      </c>
      <c r="C153">
        <v>1983</v>
      </c>
      <c r="D153">
        <v>46</v>
      </c>
      <c r="E153">
        <v>1</v>
      </c>
      <c r="F153">
        <v>0</v>
      </c>
      <c r="H153" t="s">
        <v>119</v>
      </c>
      <c r="I153">
        <v>35</v>
      </c>
      <c r="J153">
        <v>4</v>
      </c>
      <c r="K153">
        <v>2</v>
      </c>
      <c r="M153" t="s">
        <v>118</v>
      </c>
      <c r="N153">
        <v>100</v>
      </c>
      <c r="O153" t="s">
        <v>120</v>
      </c>
      <c r="P153">
        <v>135</v>
      </c>
      <c r="Q153">
        <v>5.2</v>
      </c>
    </row>
    <row r="154" spans="1:17" x14ac:dyDescent="0.2">
      <c r="A154" t="str">
        <f>CONCATENATE(CAWP!B154,"-",CAWP!C154)</f>
        <v>Arkansas-1981</v>
      </c>
      <c r="B154" t="s">
        <v>16</v>
      </c>
      <c r="C154">
        <v>1981</v>
      </c>
      <c r="D154">
        <v>48</v>
      </c>
      <c r="E154">
        <v>1</v>
      </c>
      <c r="F154">
        <v>0</v>
      </c>
      <c r="H154" t="s">
        <v>119</v>
      </c>
      <c r="I154">
        <v>35</v>
      </c>
      <c r="J154">
        <v>2</v>
      </c>
      <c r="K154">
        <v>2</v>
      </c>
      <c r="M154" t="s">
        <v>101</v>
      </c>
      <c r="N154">
        <v>100</v>
      </c>
      <c r="O154" t="s">
        <v>106</v>
      </c>
      <c r="P154">
        <v>135</v>
      </c>
      <c r="Q154">
        <v>3.7</v>
      </c>
    </row>
    <row r="155" spans="1:17" x14ac:dyDescent="0.2">
      <c r="A155" t="str">
        <f>CONCATENATE(CAWP!B155,"-",CAWP!C155)</f>
        <v>Arkansas-1979</v>
      </c>
      <c r="B155" t="s">
        <v>16</v>
      </c>
      <c r="C155">
        <v>1979</v>
      </c>
      <c r="D155">
        <v>47</v>
      </c>
      <c r="E155" t="s">
        <v>112</v>
      </c>
      <c r="F155" t="s">
        <v>112</v>
      </c>
      <c r="H155" t="s">
        <v>119</v>
      </c>
      <c r="I155">
        <v>35</v>
      </c>
      <c r="J155" t="s">
        <v>112</v>
      </c>
      <c r="K155" t="s">
        <v>112</v>
      </c>
      <c r="M155" t="s">
        <v>113</v>
      </c>
      <c r="N155">
        <v>100</v>
      </c>
      <c r="O155" t="s">
        <v>101</v>
      </c>
      <c r="P155">
        <v>135</v>
      </c>
      <c r="Q155">
        <v>3</v>
      </c>
    </row>
    <row r="156" spans="1:17" x14ac:dyDescent="0.2">
      <c r="A156" t="str">
        <f>CONCATENATE(CAWP!B156,"-",CAWP!C156)</f>
        <v>Arkansas-1977</v>
      </c>
      <c r="B156" t="s">
        <v>16</v>
      </c>
      <c r="C156">
        <v>1977</v>
      </c>
      <c r="D156">
        <v>47</v>
      </c>
      <c r="E156" t="s">
        <v>112</v>
      </c>
      <c r="F156" t="s">
        <v>112</v>
      </c>
      <c r="H156" t="s">
        <v>119</v>
      </c>
      <c r="I156">
        <v>35</v>
      </c>
      <c r="J156" t="s">
        <v>112</v>
      </c>
      <c r="K156" t="s">
        <v>112</v>
      </c>
      <c r="M156" t="s">
        <v>117</v>
      </c>
      <c r="N156">
        <v>100</v>
      </c>
      <c r="O156" t="s">
        <v>113</v>
      </c>
      <c r="P156">
        <v>135</v>
      </c>
      <c r="Q156">
        <v>2.2000000000000002</v>
      </c>
    </row>
    <row r="157" spans="1:17" x14ac:dyDescent="0.2">
      <c r="A157" t="str">
        <f>CONCATENATE(CAWP!B157,"-",CAWP!C157)</f>
        <v>Arkansas-1975</v>
      </c>
      <c r="B157" t="s">
        <v>16</v>
      </c>
      <c r="C157">
        <v>1975</v>
      </c>
      <c r="D157">
        <v>47</v>
      </c>
      <c r="E157" t="s">
        <v>112</v>
      </c>
      <c r="F157" t="s">
        <v>112</v>
      </c>
      <c r="H157" t="s">
        <v>122</v>
      </c>
      <c r="I157">
        <v>35</v>
      </c>
      <c r="J157" t="s">
        <v>112</v>
      </c>
      <c r="K157" t="s">
        <v>112</v>
      </c>
      <c r="M157" t="s">
        <v>113</v>
      </c>
      <c r="N157">
        <v>100</v>
      </c>
      <c r="O157" t="s">
        <v>113</v>
      </c>
      <c r="P157">
        <v>135</v>
      </c>
      <c r="Q157">
        <v>2.2000000000000002</v>
      </c>
    </row>
    <row r="158" spans="1:17" x14ac:dyDescent="0.2">
      <c r="A158" t="str">
        <f>CONCATENATE(CAWP!B158,"-",CAWP!C158)</f>
        <v>California-2017</v>
      </c>
      <c r="B158" t="s">
        <v>17</v>
      </c>
      <c r="C158">
        <v>2017</v>
      </c>
      <c r="D158">
        <v>32</v>
      </c>
      <c r="E158">
        <v>6</v>
      </c>
      <c r="F158">
        <v>3</v>
      </c>
      <c r="G158" t="s">
        <v>112</v>
      </c>
      <c r="H158" t="s">
        <v>121</v>
      </c>
      <c r="I158">
        <v>40</v>
      </c>
      <c r="J158">
        <v>14</v>
      </c>
      <c r="K158">
        <v>3</v>
      </c>
      <c r="L158" t="s">
        <v>112</v>
      </c>
      <c r="M158" t="s">
        <v>102</v>
      </c>
      <c r="N158">
        <v>80</v>
      </c>
      <c r="O158" t="s">
        <v>133</v>
      </c>
      <c r="P158">
        <v>120</v>
      </c>
      <c r="Q158">
        <v>21.7</v>
      </c>
    </row>
    <row r="159" spans="1:17" x14ac:dyDescent="0.2">
      <c r="A159" t="str">
        <f>CONCATENATE(CAWP!B159,"-",CAWP!C159)</f>
        <v>California-2016</v>
      </c>
      <c r="B159" t="s">
        <v>17</v>
      </c>
      <c r="C159">
        <v>2016</v>
      </c>
      <c r="D159">
        <v>22</v>
      </c>
      <c r="E159">
        <v>8</v>
      </c>
      <c r="F159">
        <v>3</v>
      </c>
      <c r="G159" t="s">
        <v>112</v>
      </c>
      <c r="H159" t="s">
        <v>115</v>
      </c>
      <c r="I159">
        <v>40</v>
      </c>
      <c r="J159">
        <v>11</v>
      </c>
      <c r="K159">
        <v>8</v>
      </c>
      <c r="L159" t="s">
        <v>112</v>
      </c>
      <c r="M159" t="s">
        <v>109</v>
      </c>
      <c r="N159">
        <v>80</v>
      </c>
      <c r="O159" t="s">
        <v>127</v>
      </c>
      <c r="P159">
        <v>120</v>
      </c>
      <c r="Q159">
        <v>25</v>
      </c>
    </row>
    <row r="160" spans="1:17" x14ac:dyDescent="0.2">
      <c r="A160" t="str">
        <f>CONCATENATE(CAWP!B160,"-",CAWP!C160)</f>
        <v>California-2015</v>
      </c>
      <c r="B160" t="s">
        <v>17</v>
      </c>
      <c r="C160">
        <v>2015</v>
      </c>
      <c r="D160">
        <v>20</v>
      </c>
      <c r="E160">
        <v>8</v>
      </c>
      <c r="F160">
        <v>4</v>
      </c>
      <c r="G160" t="s">
        <v>112</v>
      </c>
      <c r="H160" t="s">
        <v>114</v>
      </c>
      <c r="I160">
        <v>40</v>
      </c>
      <c r="J160">
        <v>11</v>
      </c>
      <c r="K160">
        <v>8</v>
      </c>
      <c r="L160" t="s">
        <v>112</v>
      </c>
      <c r="M160" t="s">
        <v>109</v>
      </c>
      <c r="N160">
        <v>80</v>
      </c>
      <c r="O160" t="s">
        <v>128</v>
      </c>
      <c r="P160">
        <v>120</v>
      </c>
      <c r="Q160">
        <v>25.8</v>
      </c>
    </row>
    <row r="161" spans="1:17" x14ac:dyDescent="0.2">
      <c r="A161" t="str">
        <f>CONCATENATE(CAWP!B161,"-",CAWP!C161)</f>
        <v>California-2014</v>
      </c>
      <c r="B161" t="s">
        <v>17</v>
      </c>
      <c r="C161">
        <v>2014</v>
      </c>
      <c r="D161">
        <v>17</v>
      </c>
      <c r="E161">
        <v>10</v>
      </c>
      <c r="F161">
        <v>2</v>
      </c>
      <c r="G161" t="s">
        <v>112</v>
      </c>
      <c r="H161" t="s">
        <v>114</v>
      </c>
      <c r="I161">
        <v>40</v>
      </c>
      <c r="J161">
        <v>13</v>
      </c>
      <c r="K161">
        <v>7</v>
      </c>
      <c r="L161" t="s">
        <v>112</v>
      </c>
      <c r="M161" t="s">
        <v>105</v>
      </c>
      <c r="N161">
        <v>80</v>
      </c>
      <c r="O161" t="s">
        <v>126</v>
      </c>
      <c r="P161">
        <v>120</v>
      </c>
      <c r="Q161">
        <v>26.7</v>
      </c>
    </row>
    <row r="162" spans="1:17" x14ac:dyDescent="0.2">
      <c r="A162" t="str">
        <f>CONCATENATE(CAWP!B162,"-",CAWP!C162)</f>
        <v>California-2013</v>
      </c>
      <c r="B162" t="s">
        <v>17</v>
      </c>
      <c r="C162">
        <v>2013</v>
      </c>
      <c r="D162">
        <v>19</v>
      </c>
      <c r="E162">
        <v>10</v>
      </c>
      <c r="F162">
        <v>2</v>
      </c>
      <c r="G162" t="s">
        <v>112</v>
      </c>
      <c r="H162" t="s">
        <v>114</v>
      </c>
      <c r="I162">
        <v>40</v>
      </c>
      <c r="J162">
        <v>13</v>
      </c>
      <c r="K162">
        <v>7</v>
      </c>
      <c r="L162" t="s">
        <v>112</v>
      </c>
      <c r="M162" t="s">
        <v>105</v>
      </c>
      <c r="N162">
        <v>80</v>
      </c>
      <c r="O162" t="s">
        <v>126</v>
      </c>
      <c r="P162">
        <v>120</v>
      </c>
      <c r="Q162">
        <v>26.7</v>
      </c>
    </row>
    <row r="163" spans="1:17" x14ac:dyDescent="0.2">
      <c r="A163" t="str">
        <f>CONCATENATE(CAWP!B163,"-",CAWP!C163)</f>
        <v>California-2012</v>
      </c>
      <c r="B163" t="s">
        <v>17</v>
      </c>
      <c r="C163">
        <v>2012</v>
      </c>
      <c r="D163">
        <v>13</v>
      </c>
      <c r="E163">
        <v>9</v>
      </c>
      <c r="F163">
        <v>3</v>
      </c>
      <c r="G163" t="s">
        <v>112</v>
      </c>
      <c r="H163" t="s">
        <v>114</v>
      </c>
      <c r="I163">
        <v>40</v>
      </c>
      <c r="J163">
        <v>16</v>
      </c>
      <c r="K163">
        <v>6</v>
      </c>
      <c r="L163" t="s">
        <v>112</v>
      </c>
      <c r="M163" t="s">
        <v>124</v>
      </c>
      <c r="N163">
        <v>80</v>
      </c>
      <c r="O163" t="s">
        <v>134</v>
      </c>
      <c r="P163">
        <v>120</v>
      </c>
      <c r="Q163">
        <v>28.3</v>
      </c>
    </row>
    <row r="164" spans="1:17" x14ac:dyDescent="0.2">
      <c r="A164" t="str">
        <f>CONCATENATE(CAWP!B164,"-",CAWP!C164)</f>
        <v>California-2011</v>
      </c>
      <c r="B164" t="s">
        <v>17</v>
      </c>
      <c r="C164">
        <v>2011</v>
      </c>
      <c r="D164">
        <v>12</v>
      </c>
      <c r="E164">
        <v>9</v>
      </c>
      <c r="F164">
        <v>3</v>
      </c>
      <c r="G164" t="s">
        <v>112</v>
      </c>
      <c r="H164" t="s">
        <v>114</v>
      </c>
      <c r="I164">
        <v>40</v>
      </c>
      <c r="J164">
        <v>16</v>
      </c>
      <c r="K164">
        <v>6</v>
      </c>
      <c r="L164" t="s">
        <v>112</v>
      </c>
      <c r="M164" t="s">
        <v>124</v>
      </c>
      <c r="N164">
        <v>80</v>
      </c>
      <c r="O164" t="s">
        <v>134</v>
      </c>
      <c r="P164">
        <v>120</v>
      </c>
      <c r="Q164">
        <v>28.3</v>
      </c>
    </row>
    <row r="165" spans="1:17" x14ac:dyDescent="0.2">
      <c r="A165" t="str">
        <f>CONCATENATE(CAWP!B165,"-",CAWP!C165)</f>
        <v>California-2010</v>
      </c>
      <c r="B165" t="s">
        <v>17</v>
      </c>
      <c r="C165">
        <v>2010</v>
      </c>
      <c r="D165">
        <v>17</v>
      </c>
      <c r="E165">
        <v>11</v>
      </c>
      <c r="F165">
        <v>1</v>
      </c>
      <c r="G165" t="s">
        <v>112</v>
      </c>
      <c r="H165" t="s">
        <v>114</v>
      </c>
      <c r="I165">
        <v>40</v>
      </c>
      <c r="J165">
        <v>16</v>
      </c>
      <c r="K165">
        <v>4</v>
      </c>
      <c r="L165" t="s">
        <v>112</v>
      </c>
      <c r="M165" t="s">
        <v>105</v>
      </c>
      <c r="N165">
        <v>80</v>
      </c>
      <c r="O165" t="s">
        <v>126</v>
      </c>
      <c r="P165">
        <v>120</v>
      </c>
      <c r="Q165">
        <v>26.7</v>
      </c>
    </row>
    <row r="166" spans="1:17" x14ac:dyDescent="0.2">
      <c r="A166" t="str">
        <f>CONCATENATE(CAWP!B166,"-",CAWP!C166)</f>
        <v>California-2009</v>
      </c>
      <c r="B166" t="s">
        <v>17</v>
      </c>
      <c r="C166">
        <v>2009</v>
      </c>
      <c r="D166">
        <v>16</v>
      </c>
      <c r="E166">
        <v>12</v>
      </c>
      <c r="F166">
        <v>1</v>
      </c>
      <c r="G166" t="s">
        <v>112</v>
      </c>
      <c r="H166" t="s">
        <v>110</v>
      </c>
      <c r="I166">
        <v>40</v>
      </c>
      <c r="J166">
        <v>16</v>
      </c>
      <c r="K166">
        <v>4</v>
      </c>
      <c r="L166" t="s">
        <v>112</v>
      </c>
      <c r="M166" t="s">
        <v>105</v>
      </c>
      <c r="N166">
        <v>80</v>
      </c>
      <c r="O166" t="s">
        <v>132</v>
      </c>
      <c r="P166">
        <v>120</v>
      </c>
      <c r="Q166">
        <v>27.5</v>
      </c>
    </row>
    <row r="167" spans="1:17" x14ac:dyDescent="0.2">
      <c r="A167" t="str">
        <f>CONCATENATE(CAWP!B167,"-",CAWP!C167)</f>
        <v>California-2008</v>
      </c>
      <c r="B167" t="s">
        <v>17</v>
      </c>
      <c r="C167">
        <v>2008</v>
      </c>
      <c r="D167">
        <v>17</v>
      </c>
      <c r="E167">
        <v>10</v>
      </c>
      <c r="F167">
        <v>0</v>
      </c>
      <c r="G167" t="s">
        <v>112</v>
      </c>
      <c r="H167" t="s">
        <v>123</v>
      </c>
      <c r="I167">
        <v>40</v>
      </c>
      <c r="J167">
        <v>17</v>
      </c>
      <c r="K167">
        <v>6</v>
      </c>
      <c r="L167" t="s">
        <v>112</v>
      </c>
      <c r="M167" t="s">
        <v>136</v>
      </c>
      <c r="N167">
        <v>80</v>
      </c>
      <c r="O167" t="s">
        <v>132</v>
      </c>
      <c r="P167">
        <v>120</v>
      </c>
      <c r="Q167">
        <v>27.5</v>
      </c>
    </row>
    <row r="168" spans="1:17" x14ac:dyDescent="0.2">
      <c r="A168" t="str">
        <f>CONCATENATE(CAWP!B168,"-",CAWP!C168)</f>
        <v>California-2007</v>
      </c>
      <c r="B168" t="s">
        <v>17</v>
      </c>
      <c r="C168">
        <v>2007</v>
      </c>
      <c r="D168">
        <v>16</v>
      </c>
      <c r="E168">
        <v>10</v>
      </c>
      <c r="F168">
        <v>0</v>
      </c>
      <c r="G168" t="s">
        <v>112</v>
      </c>
      <c r="H168" t="s">
        <v>123</v>
      </c>
      <c r="I168">
        <v>40</v>
      </c>
      <c r="J168">
        <v>17</v>
      </c>
      <c r="K168">
        <v>6</v>
      </c>
      <c r="L168" t="s">
        <v>112</v>
      </c>
      <c r="M168" t="s">
        <v>136</v>
      </c>
      <c r="N168">
        <v>80</v>
      </c>
      <c r="O168" t="s">
        <v>132</v>
      </c>
      <c r="P168">
        <v>120</v>
      </c>
      <c r="Q168">
        <v>27.5</v>
      </c>
    </row>
    <row r="169" spans="1:17" x14ac:dyDescent="0.2">
      <c r="A169" t="str">
        <f>CONCATENATE(CAWP!B169,"-",CAWP!C169)</f>
        <v>California-2006</v>
      </c>
      <c r="B169" t="s">
        <v>17</v>
      </c>
      <c r="C169">
        <v>2006</v>
      </c>
      <c r="D169">
        <v>12</v>
      </c>
      <c r="E169">
        <v>12</v>
      </c>
      <c r="F169">
        <v>0</v>
      </c>
      <c r="G169" t="s">
        <v>112</v>
      </c>
      <c r="H169" t="s">
        <v>114</v>
      </c>
      <c r="I169">
        <v>40</v>
      </c>
      <c r="J169">
        <v>19</v>
      </c>
      <c r="K169">
        <v>6</v>
      </c>
      <c r="L169" t="s">
        <v>112</v>
      </c>
      <c r="M169" t="s">
        <v>131</v>
      </c>
      <c r="N169">
        <v>80</v>
      </c>
      <c r="O169" t="s">
        <v>137</v>
      </c>
      <c r="P169">
        <v>120</v>
      </c>
      <c r="Q169">
        <v>30.8</v>
      </c>
    </row>
    <row r="170" spans="1:17" x14ac:dyDescent="0.2">
      <c r="A170" t="str">
        <f>CONCATENATE(CAWP!B170,"-",CAWP!C170)</f>
        <v>California-2005</v>
      </c>
      <c r="B170" t="s">
        <v>17</v>
      </c>
      <c r="C170">
        <v>2005</v>
      </c>
      <c r="D170">
        <v>10</v>
      </c>
      <c r="E170">
        <v>12</v>
      </c>
      <c r="F170">
        <v>0</v>
      </c>
      <c r="G170" t="s">
        <v>112</v>
      </c>
      <c r="H170" t="s">
        <v>114</v>
      </c>
      <c r="I170">
        <v>40</v>
      </c>
      <c r="J170">
        <v>19</v>
      </c>
      <c r="K170">
        <v>6</v>
      </c>
      <c r="L170" t="s">
        <v>112</v>
      </c>
      <c r="M170" t="s">
        <v>131</v>
      </c>
      <c r="N170">
        <v>80</v>
      </c>
      <c r="O170" t="s">
        <v>137</v>
      </c>
      <c r="P170">
        <v>120</v>
      </c>
      <c r="Q170">
        <v>30.8</v>
      </c>
    </row>
    <row r="171" spans="1:17" x14ac:dyDescent="0.2">
      <c r="A171" t="str">
        <f>CONCATENATE(CAWP!B171,"-",CAWP!C171)</f>
        <v>California-2004</v>
      </c>
      <c r="B171" t="s">
        <v>17</v>
      </c>
      <c r="C171">
        <v>2004</v>
      </c>
      <c r="D171">
        <v>6</v>
      </c>
      <c r="E171">
        <v>11</v>
      </c>
      <c r="F171">
        <v>0</v>
      </c>
      <c r="G171" t="s">
        <v>112</v>
      </c>
      <c r="H171" t="s">
        <v>115</v>
      </c>
      <c r="I171">
        <v>40</v>
      </c>
      <c r="J171">
        <v>20</v>
      </c>
      <c r="K171">
        <v>5</v>
      </c>
      <c r="L171" t="s">
        <v>112</v>
      </c>
      <c r="M171" t="s">
        <v>131</v>
      </c>
      <c r="N171">
        <v>80</v>
      </c>
      <c r="O171" t="s">
        <v>125</v>
      </c>
      <c r="P171">
        <v>120</v>
      </c>
      <c r="Q171">
        <v>30</v>
      </c>
    </row>
    <row r="172" spans="1:17" x14ac:dyDescent="0.2">
      <c r="A172" t="str">
        <f>CONCATENATE(CAWP!B172,"-",CAWP!C172)</f>
        <v>California-2003</v>
      </c>
      <c r="B172" t="s">
        <v>17</v>
      </c>
      <c r="C172">
        <v>2003</v>
      </c>
      <c r="D172">
        <v>6</v>
      </c>
      <c r="E172">
        <v>11</v>
      </c>
      <c r="F172">
        <v>0</v>
      </c>
      <c r="G172" t="s">
        <v>112</v>
      </c>
      <c r="H172" t="s">
        <v>115</v>
      </c>
      <c r="I172">
        <v>40</v>
      </c>
      <c r="J172">
        <v>20</v>
      </c>
      <c r="K172">
        <v>5</v>
      </c>
      <c r="L172" t="s">
        <v>112</v>
      </c>
      <c r="M172" t="s">
        <v>131</v>
      </c>
      <c r="N172">
        <v>80</v>
      </c>
      <c r="O172" t="s">
        <v>125</v>
      </c>
      <c r="P172">
        <v>120</v>
      </c>
      <c r="Q172">
        <v>30</v>
      </c>
    </row>
    <row r="173" spans="1:17" x14ac:dyDescent="0.2">
      <c r="A173" t="str">
        <f>CONCATENATE(CAWP!B173,"-",CAWP!C173)</f>
        <v>California-2002</v>
      </c>
      <c r="B173" t="s">
        <v>17</v>
      </c>
      <c r="C173">
        <v>2002</v>
      </c>
      <c r="D173">
        <v>13</v>
      </c>
      <c r="E173">
        <v>10</v>
      </c>
      <c r="F173">
        <v>0</v>
      </c>
      <c r="G173" t="s">
        <v>112</v>
      </c>
      <c r="H173" t="s">
        <v>123</v>
      </c>
      <c r="I173">
        <v>40</v>
      </c>
      <c r="J173">
        <v>20</v>
      </c>
      <c r="K173">
        <v>4</v>
      </c>
      <c r="L173" t="s">
        <v>112</v>
      </c>
      <c r="M173" t="s">
        <v>138</v>
      </c>
      <c r="N173">
        <v>80</v>
      </c>
      <c r="O173" t="s">
        <v>134</v>
      </c>
      <c r="P173">
        <v>120</v>
      </c>
      <c r="Q173">
        <v>28.3</v>
      </c>
    </row>
    <row r="174" spans="1:17" x14ac:dyDescent="0.2">
      <c r="A174" t="str">
        <f>CONCATENATE(CAWP!B174,"-",CAWP!C174)</f>
        <v>California-2001</v>
      </c>
      <c r="B174" t="s">
        <v>17</v>
      </c>
      <c r="C174">
        <v>2001</v>
      </c>
      <c r="D174">
        <v>13</v>
      </c>
      <c r="E174">
        <v>10</v>
      </c>
      <c r="F174">
        <v>0</v>
      </c>
      <c r="G174" t="s">
        <v>112</v>
      </c>
      <c r="H174" t="s">
        <v>123</v>
      </c>
      <c r="I174">
        <v>40</v>
      </c>
      <c r="J174">
        <v>20</v>
      </c>
      <c r="K174">
        <v>4</v>
      </c>
      <c r="L174" t="s">
        <v>112</v>
      </c>
      <c r="M174" t="s">
        <v>138</v>
      </c>
      <c r="N174">
        <v>80</v>
      </c>
      <c r="O174" t="s">
        <v>134</v>
      </c>
      <c r="P174">
        <v>120</v>
      </c>
      <c r="Q174">
        <v>28.3</v>
      </c>
    </row>
    <row r="175" spans="1:17" x14ac:dyDescent="0.2">
      <c r="A175" t="str">
        <f>CONCATENATE(CAWP!B175,"-",CAWP!C175)</f>
        <v>California-2000</v>
      </c>
      <c r="B175" t="s">
        <v>17</v>
      </c>
      <c r="C175">
        <v>2000</v>
      </c>
      <c r="D175">
        <v>15</v>
      </c>
      <c r="E175">
        <v>10</v>
      </c>
      <c r="F175">
        <v>1</v>
      </c>
      <c r="G175" t="s">
        <v>112</v>
      </c>
      <c r="H175" t="s">
        <v>115</v>
      </c>
      <c r="I175">
        <v>40</v>
      </c>
      <c r="J175">
        <v>15</v>
      </c>
      <c r="K175">
        <v>4</v>
      </c>
      <c r="L175">
        <v>1</v>
      </c>
      <c r="M175" t="s">
        <v>105</v>
      </c>
      <c r="N175">
        <v>80</v>
      </c>
      <c r="O175" t="s">
        <v>128</v>
      </c>
      <c r="P175">
        <v>120</v>
      </c>
      <c r="Q175">
        <v>25.8</v>
      </c>
    </row>
    <row r="176" spans="1:17" x14ac:dyDescent="0.2">
      <c r="A176" t="str">
        <f>CONCATENATE(CAWP!B176,"-",CAWP!C176)</f>
        <v>California-1999</v>
      </c>
      <c r="B176" t="s">
        <v>17</v>
      </c>
      <c r="C176">
        <v>1999</v>
      </c>
      <c r="D176">
        <v>15</v>
      </c>
      <c r="E176">
        <v>9</v>
      </c>
      <c r="F176">
        <v>1</v>
      </c>
      <c r="G176" t="s">
        <v>112</v>
      </c>
      <c r="H176" t="s">
        <v>123</v>
      </c>
      <c r="I176">
        <v>40</v>
      </c>
      <c r="J176">
        <v>16</v>
      </c>
      <c r="K176">
        <v>4</v>
      </c>
      <c r="L176">
        <v>1</v>
      </c>
      <c r="M176" t="s">
        <v>103</v>
      </c>
      <c r="N176">
        <v>80</v>
      </c>
      <c r="O176" t="s">
        <v>128</v>
      </c>
      <c r="P176">
        <v>120</v>
      </c>
      <c r="Q176">
        <v>25.8</v>
      </c>
    </row>
    <row r="177" spans="1:17" x14ac:dyDescent="0.2">
      <c r="A177" t="str">
        <f>CONCATENATE(CAWP!B177,"-",CAWP!C177)</f>
        <v>California-1998</v>
      </c>
      <c r="B177" t="s">
        <v>17</v>
      </c>
      <c r="C177">
        <v>1998</v>
      </c>
      <c r="D177">
        <v>24</v>
      </c>
      <c r="E177">
        <v>5</v>
      </c>
      <c r="F177">
        <v>1</v>
      </c>
      <c r="G177" t="s">
        <v>112</v>
      </c>
      <c r="H177" t="s">
        <v>118</v>
      </c>
      <c r="I177">
        <v>40</v>
      </c>
      <c r="J177">
        <v>17</v>
      </c>
      <c r="K177">
        <v>3</v>
      </c>
      <c r="L177" t="s">
        <v>112</v>
      </c>
      <c r="M177" t="s">
        <v>105</v>
      </c>
      <c r="N177">
        <v>80</v>
      </c>
      <c r="O177" t="s">
        <v>133</v>
      </c>
      <c r="P177">
        <v>120</v>
      </c>
      <c r="Q177">
        <v>21.7</v>
      </c>
    </row>
    <row r="178" spans="1:17" x14ac:dyDescent="0.2">
      <c r="A178" t="str">
        <f>CONCATENATE(CAWP!B178,"-",CAWP!C178)</f>
        <v>California-1997</v>
      </c>
      <c r="B178" t="s">
        <v>17</v>
      </c>
      <c r="C178">
        <v>1997</v>
      </c>
      <c r="D178">
        <v>24</v>
      </c>
      <c r="E178">
        <v>6</v>
      </c>
      <c r="F178">
        <v>1</v>
      </c>
      <c r="G178" t="s">
        <v>112</v>
      </c>
      <c r="H178" t="s">
        <v>120</v>
      </c>
      <c r="I178">
        <v>40</v>
      </c>
      <c r="J178">
        <v>17</v>
      </c>
      <c r="K178">
        <v>3</v>
      </c>
      <c r="L178" t="s">
        <v>112</v>
      </c>
      <c r="M178" t="s">
        <v>105</v>
      </c>
      <c r="N178">
        <v>80</v>
      </c>
      <c r="O178" t="s">
        <v>135</v>
      </c>
      <c r="P178">
        <v>120</v>
      </c>
      <c r="Q178">
        <v>22.5</v>
      </c>
    </row>
    <row r="179" spans="1:17" x14ac:dyDescent="0.2">
      <c r="A179" t="str">
        <f>CONCATENATE(CAWP!B179,"-",CAWP!C179)</f>
        <v>California-1996</v>
      </c>
      <c r="B179" t="s">
        <v>17</v>
      </c>
      <c r="C179">
        <v>1996</v>
      </c>
      <c r="D179">
        <v>26</v>
      </c>
      <c r="E179">
        <v>3</v>
      </c>
      <c r="F179">
        <v>1</v>
      </c>
      <c r="G179">
        <v>1</v>
      </c>
      <c r="H179" t="s">
        <v>106</v>
      </c>
      <c r="I179">
        <v>40</v>
      </c>
      <c r="J179">
        <v>16</v>
      </c>
      <c r="K179">
        <v>3</v>
      </c>
      <c r="L179" t="s">
        <v>112</v>
      </c>
      <c r="M179" t="s">
        <v>109</v>
      </c>
      <c r="N179">
        <v>80</v>
      </c>
      <c r="O179" t="s">
        <v>138</v>
      </c>
      <c r="P179">
        <v>120</v>
      </c>
      <c r="Q179">
        <v>20</v>
      </c>
    </row>
    <row r="180" spans="1:17" x14ac:dyDescent="0.2">
      <c r="A180" t="str">
        <f>CONCATENATE(CAWP!B180,"-",CAWP!C180)</f>
        <v>California-1995</v>
      </c>
      <c r="B180" t="s">
        <v>17</v>
      </c>
      <c r="C180">
        <v>1995</v>
      </c>
      <c r="D180">
        <v>26</v>
      </c>
      <c r="E180">
        <v>3</v>
      </c>
      <c r="F180">
        <v>1</v>
      </c>
      <c r="G180">
        <v>1</v>
      </c>
      <c r="H180" t="s">
        <v>106</v>
      </c>
      <c r="I180">
        <v>40</v>
      </c>
      <c r="J180">
        <v>16</v>
      </c>
      <c r="K180">
        <v>4</v>
      </c>
      <c r="L180" t="s">
        <v>112</v>
      </c>
      <c r="M180" t="s">
        <v>105</v>
      </c>
      <c r="N180">
        <v>80</v>
      </c>
      <c r="O180" t="s">
        <v>131</v>
      </c>
      <c r="P180">
        <v>120</v>
      </c>
      <c r="Q180">
        <v>20.8</v>
      </c>
    </row>
    <row r="181" spans="1:17" x14ac:dyDescent="0.2">
      <c r="A181" t="str">
        <f>CONCATENATE(CAWP!B181,"-",CAWP!C181)</f>
        <v>California-1994</v>
      </c>
      <c r="B181" t="s">
        <v>17</v>
      </c>
      <c r="C181">
        <v>1994</v>
      </c>
      <c r="D181">
        <v>19</v>
      </c>
      <c r="E181">
        <v>2</v>
      </c>
      <c r="F181">
        <v>2</v>
      </c>
      <c r="G181">
        <v>1</v>
      </c>
      <c r="H181" t="s">
        <v>106</v>
      </c>
      <c r="I181">
        <v>40</v>
      </c>
      <c r="J181">
        <v>19</v>
      </c>
      <c r="K181">
        <v>5</v>
      </c>
      <c r="L181" t="s">
        <v>112</v>
      </c>
      <c r="M181" t="s">
        <v>138</v>
      </c>
      <c r="N181">
        <v>80</v>
      </c>
      <c r="O181" t="s">
        <v>129</v>
      </c>
      <c r="P181">
        <v>120</v>
      </c>
      <c r="Q181">
        <v>24.2</v>
      </c>
    </row>
    <row r="182" spans="1:17" x14ac:dyDescent="0.2">
      <c r="A182" t="str">
        <f>CONCATENATE(CAWP!B182,"-",CAWP!C182)</f>
        <v>California-1993</v>
      </c>
      <c r="B182" t="s">
        <v>17</v>
      </c>
      <c r="C182">
        <v>1993</v>
      </c>
      <c r="D182">
        <v>20</v>
      </c>
      <c r="E182">
        <v>2</v>
      </c>
      <c r="F182">
        <v>2</v>
      </c>
      <c r="G182">
        <v>1</v>
      </c>
      <c r="H182" t="s">
        <v>106</v>
      </c>
      <c r="I182">
        <v>40</v>
      </c>
      <c r="J182">
        <v>18</v>
      </c>
      <c r="K182">
        <v>4</v>
      </c>
      <c r="L182" t="s">
        <v>112</v>
      </c>
      <c r="M182" t="s">
        <v>124</v>
      </c>
      <c r="N182">
        <v>80</v>
      </c>
      <c r="O182" t="s">
        <v>135</v>
      </c>
      <c r="P182">
        <v>120</v>
      </c>
      <c r="Q182">
        <v>22.5</v>
      </c>
    </row>
    <row r="183" spans="1:17" x14ac:dyDescent="0.2">
      <c r="A183" t="str">
        <f>CONCATENATE(CAWP!B183,"-",CAWP!C183)</f>
        <v>California-1992</v>
      </c>
      <c r="B183" t="s">
        <v>17</v>
      </c>
      <c r="C183">
        <v>1992</v>
      </c>
      <c r="D183">
        <v>25</v>
      </c>
      <c r="E183">
        <v>3</v>
      </c>
      <c r="F183">
        <v>2</v>
      </c>
      <c r="G183" t="s">
        <v>112</v>
      </c>
      <c r="H183" t="s">
        <v>106</v>
      </c>
      <c r="I183">
        <v>40</v>
      </c>
      <c r="J183">
        <v>10</v>
      </c>
      <c r="K183">
        <v>7</v>
      </c>
      <c r="L183" t="s">
        <v>112</v>
      </c>
      <c r="M183" t="s">
        <v>102</v>
      </c>
      <c r="N183">
        <v>80</v>
      </c>
      <c r="O183" t="s">
        <v>124</v>
      </c>
      <c r="P183">
        <v>120</v>
      </c>
      <c r="Q183">
        <v>18.3</v>
      </c>
    </row>
    <row r="184" spans="1:17" x14ac:dyDescent="0.2">
      <c r="A184" t="str">
        <f>CONCATENATE(CAWP!B184,"-",CAWP!C184)</f>
        <v>California-1991</v>
      </c>
      <c r="B184" t="s">
        <v>17</v>
      </c>
      <c r="C184">
        <v>1991</v>
      </c>
      <c r="D184">
        <v>25</v>
      </c>
      <c r="E184">
        <v>3</v>
      </c>
      <c r="F184">
        <v>2</v>
      </c>
      <c r="G184" t="s">
        <v>112</v>
      </c>
      <c r="H184" t="s">
        <v>106</v>
      </c>
      <c r="I184">
        <v>40</v>
      </c>
      <c r="J184">
        <v>9</v>
      </c>
      <c r="K184">
        <v>7</v>
      </c>
      <c r="L184" t="s">
        <v>112</v>
      </c>
      <c r="M184" t="s">
        <v>104</v>
      </c>
      <c r="N184">
        <v>80</v>
      </c>
      <c r="O184" t="s">
        <v>103</v>
      </c>
      <c r="P184">
        <v>120</v>
      </c>
      <c r="Q184">
        <v>17.5</v>
      </c>
    </row>
    <row r="185" spans="1:17" x14ac:dyDescent="0.2">
      <c r="A185" t="str">
        <f>CONCATENATE(CAWP!B185,"-",CAWP!C185)</f>
        <v>California-1990</v>
      </c>
      <c r="B185" t="s">
        <v>17</v>
      </c>
      <c r="C185">
        <v>1990</v>
      </c>
      <c r="D185">
        <v>27</v>
      </c>
      <c r="E185">
        <v>3</v>
      </c>
      <c r="F185">
        <v>2</v>
      </c>
      <c r="G185" t="s">
        <v>112</v>
      </c>
      <c r="H185" t="s">
        <v>106</v>
      </c>
      <c r="I185">
        <v>40</v>
      </c>
      <c r="J185">
        <v>7</v>
      </c>
      <c r="K185">
        <v>7</v>
      </c>
      <c r="L185" t="s">
        <v>112</v>
      </c>
      <c r="M185" t="s">
        <v>108</v>
      </c>
      <c r="N185">
        <v>80</v>
      </c>
      <c r="O185" t="s">
        <v>109</v>
      </c>
      <c r="P185">
        <v>120</v>
      </c>
      <c r="Q185">
        <v>15.8</v>
      </c>
    </row>
    <row r="186" spans="1:17" x14ac:dyDescent="0.2">
      <c r="A186" t="str">
        <f>CONCATENATE(CAWP!B186,"-",CAWP!C186)</f>
        <v>California-1989</v>
      </c>
      <c r="B186" t="s">
        <v>17</v>
      </c>
      <c r="C186">
        <v>1989</v>
      </c>
      <c r="D186">
        <v>27</v>
      </c>
      <c r="E186">
        <v>2</v>
      </c>
      <c r="F186">
        <v>2</v>
      </c>
      <c r="G186" t="s">
        <v>112</v>
      </c>
      <c r="H186" t="s">
        <v>101</v>
      </c>
      <c r="I186">
        <v>40</v>
      </c>
      <c r="J186">
        <v>8</v>
      </c>
      <c r="K186">
        <v>7</v>
      </c>
      <c r="L186" t="s">
        <v>112</v>
      </c>
      <c r="M186" t="s">
        <v>107</v>
      </c>
      <c r="N186">
        <v>80</v>
      </c>
      <c r="O186" t="s">
        <v>109</v>
      </c>
      <c r="P186">
        <v>120</v>
      </c>
      <c r="Q186">
        <v>15.8</v>
      </c>
    </row>
    <row r="187" spans="1:17" x14ac:dyDescent="0.2">
      <c r="A187" t="str">
        <f>CONCATENATE(CAWP!B187,"-",CAWP!C187)</f>
        <v>California-1988</v>
      </c>
      <c r="B187" t="s">
        <v>17</v>
      </c>
      <c r="C187">
        <v>1988</v>
      </c>
      <c r="D187">
        <v>30</v>
      </c>
      <c r="E187">
        <v>2</v>
      </c>
      <c r="F187">
        <v>2</v>
      </c>
      <c r="G187" t="s">
        <v>112</v>
      </c>
      <c r="H187" t="s">
        <v>101</v>
      </c>
      <c r="I187">
        <v>40</v>
      </c>
      <c r="J187">
        <v>8</v>
      </c>
      <c r="K187">
        <v>5</v>
      </c>
      <c r="L187" t="s">
        <v>112</v>
      </c>
      <c r="M187" t="s">
        <v>110</v>
      </c>
      <c r="N187">
        <v>80</v>
      </c>
      <c r="O187" t="s">
        <v>102</v>
      </c>
      <c r="P187">
        <v>120</v>
      </c>
      <c r="Q187">
        <v>14.2</v>
      </c>
    </row>
    <row r="188" spans="1:17" x14ac:dyDescent="0.2">
      <c r="A188" t="str">
        <f>CONCATENATE(CAWP!B188,"-",CAWP!C188)</f>
        <v>California-1987</v>
      </c>
      <c r="B188" t="s">
        <v>17</v>
      </c>
      <c r="C188">
        <v>1987</v>
      </c>
      <c r="D188">
        <v>30</v>
      </c>
      <c r="E188">
        <v>2</v>
      </c>
      <c r="F188">
        <v>2</v>
      </c>
      <c r="G188" t="s">
        <v>112</v>
      </c>
      <c r="H188" t="s">
        <v>101</v>
      </c>
      <c r="I188">
        <v>40</v>
      </c>
      <c r="J188">
        <v>8</v>
      </c>
      <c r="K188">
        <v>5</v>
      </c>
      <c r="L188" t="s">
        <v>112</v>
      </c>
      <c r="M188" t="s">
        <v>110</v>
      </c>
      <c r="N188">
        <v>80</v>
      </c>
      <c r="O188" t="s">
        <v>102</v>
      </c>
      <c r="P188">
        <v>120</v>
      </c>
      <c r="Q188">
        <v>14.2</v>
      </c>
    </row>
    <row r="189" spans="1:17" x14ac:dyDescent="0.2">
      <c r="A189" t="str">
        <f>CONCATENATE(CAWP!B189,"-",CAWP!C189)</f>
        <v>California-1986</v>
      </c>
      <c r="B189" t="s">
        <v>17</v>
      </c>
      <c r="C189">
        <v>1986</v>
      </c>
      <c r="D189">
        <v>30</v>
      </c>
      <c r="E189">
        <v>2</v>
      </c>
      <c r="F189">
        <v>2</v>
      </c>
      <c r="G189" t="s">
        <v>112</v>
      </c>
      <c r="H189" t="s">
        <v>101</v>
      </c>
      <c r="I189">
        <v>40</v>
      </c>
      <c r="J189">
        <v>7</v>
      </c>
      <c r="K189">
        <v>4</v>
      </c>
      <c r="L189" t="s">
        <v>112</v>
      </c>
      <c r="M189" t="s">
        <v>115</v>
      </c>
      <c r="N189">
        <v>80</v>
      </c>
      <c r="O189" t="s">
        <v>107</v>
      </c>
      <c r="P189">
        <v>120</v>
      </c>
      <c r="Q189">
        <v>12.5</v>
      </c>
    </row>
    <row r="190" spans="1:17" x14ac:dyDescent="0.2">
      <c r="A190" t="str">
        <f>CONCATENATE(CAWP!B190,"-",CAWP!C190)</f>
        <v>California-1985</v>
      </c>
      <c r="B190" t="s">
        <v>17</v>
      </c>
      <c r="C190">
        <v>1985</v>
      </c>
      <c r="D190">
        <v>30</v>
      </c>
      <c r="E190">
        <v>2</v>
      </c>
      <c r="F190">
        <v>2</v>
      </c>
      <c r="G190" t="s">
        <v>112</v>
      </c>
      <c r="H190" t="s">
        <v>101</v>
      </c>
      <c r="I190">
        <v>40</v>
      </c>
      <c r="J190">
        <v>7</v>
      </c>
      <c r="K190">
        <v>4</v>
      </c>
      <c r="L190" t="s">
        <v>112</v>
      </c>
      <c r="M190" t="s">
        <v>115</v>
      </c>
      <c r="N190">
        <v>80</v>
      </c>
      <c r="O190" t="s">
        <v>107</v>
      </c>
      <c r="P190">
        <v>120</v>
      </c>
      <c r="Q190">
        <v>12.5</v>
      </c>
    </row>
    <row r="191" spans="1:17" x14ac:dyDescent="0.2">
      <c r="A191" t="str">
        <f>CONCATENATE(CAWP!B191,"-",CAWP!C191)</f>
        <v>California-1984</v>
      </c>
      <c r="B191" t="s">
        <v>17</v>
      </c>
      <c r="C191">
        <v>1984</v>
      </c>
      <c r="D191">
        <v>29</v>
      </c>
      <c r="E191">
        <v>2</v>
      </c>
      <c r="F191">
        <v>0</v>
      </c>
      <c r="G191" t="s">
        <v>112</v>
      </c>
      <c r="H191" t="s">
        <v>117</v>
      </c>
      <c r="I191">
        <v>40</v>
      </c>
      <c r="J191">
        <v>6</v>
      </c>
      <c r="K191">
        <v>6</v>
      </c>
      <c r="L191" t="s">
        <v>112</v>
      </c>
      <c r="M191" t="s">
        <v>114</v>
      </c>
      <c r="N191">
        <v>80</v>
      </c>
      <c r="O191" t="s">
        <v>108</v>
      </c>
      <c r="P191">
        <v>120</v>
      </c>
      <c r="Q191">
        <v>11.7</v>
      </c>
    </row>
    <row r="192" spans="1:17" x14ac:dyDescent="0.2">
      <c r="A192" t="str">
        <f>CONCATENATE(CAWP!B192,"-",CAWP!C192)</f>
        <v>California-1983</v>
      </c>
      <c r="B192" t="s">
        <v>17</v>
      </c>
      <c r="C192">
        <v>1983</v>
      </c>
      <c r="D192">
        <v>30</v>
      </c>
      <c r="E192">
        <v>2</v>
      </c>
      <c r="F192">
        <v>0</v>
      </c>
      <c r="G192" t="s">
        <v>112</v>
      </c>
      <c r="H192" t="s">
        <v>117</v>
      </c>
      <c r="I192">
        <v>40</v>
      </c>
      <c r="J192">
        <v>6</v>
      </c>
      <c r="K192">
        <v>6</v>
      </c>
      <c r="L192" t="s">
        <v>112</v>
      </c>
      <c r="M192" t="s">
        <v>114</v>
      </c>
      <c r="N192">
        <v>80</v>
      </c>
      <c r="O192" t="s">
        <v>108</v>
      </c>
      <c r="P192">
        <v>120</v>
      </c>
      <c r="Q192">
        <v>11.7</v>
      </c>
    </row>
    <row r="193" spans="1:17" x14ac:dyDescent="0.2">
      <c r="A193" t="str">
        <f>CONCATENATE(CAWP!B193,"-",CAWP!C193)</f>
        <v>California-1981</v>
      </c>
      <c r="B193" t="s">
        <v>17</v>
      </c>
      <c r="C193">
        <v>1981</v>
      </c>
      <c r="D193">
        <v>28</v>
      </c>
      <c r="E193">
        <v>2</v>
      </c>
      <c r="F193">
        <v>0</v>
      </c>
      <c r="G193" t="s">
        <v>112</v>
      </c>
      <c r="H193" t="s">
        <v>117</v>
      </c>
      <c r="I193">
        <v>40</v>
      </c>
      <c r="J193">
        <v>4</v>
      </c>
      <c r="K193">
        <v>6</v>
      </c>
      <c r="L193" t="s">
        <v>112</v>
      </c>
      <c r="M193" t="s">
        <v>123</v>
      </c>
      <c r="N193">
        <v>80</v>
      </c>
      <c r="O193" t="s">
        <v>114</v>
      </c>
      <c r="P193">
        <v>120</v>
      </c>
      <c r="Q193">
        <v>10</v>
      </c>
    </row>
    <row r="194" spans="1:17" x14ac:dyDescent="0.2">
      <c r="A194" t="str">
        <f>CONCATENATE(CAWP!B194,"-",CAWP!C194)</f>
        <v>California-1979</v>
      </c>
      <c r="B194" t="s">
        <v>17</v>
      </c>
      <c r="C194">
        <v>1979</v>
      </c>
      <c r="D194">
        <v>23</v>
      </c>
      <c r="E194" t="s">
        <v>112</v>
      </c>
      <c r="F194" t="s">
        <v>112</v>
      </c>
      <c r="G194" t="s">
        <v>112</v>
      </c>
      <c r="H194" t="s">
        <v>117</v>
      </c>
      <c r="I194">
        <v>40</v>
      </c>
      <c r="J194" t="s">
        <v>112</v>
      </c>
      <c r="K194" t="s">
        <v>112</v>
      </c>
      <c r="L194" t="s">
        <v>112</v>
      </c>
      <c r="M194" t="s">
        <v>121</v>
      </c>
      <c r="N194">
        <v>80</v>
      </c>
      <c r="O194" t="s">
        <v>115</v>
      </c>
      <c r="P194">
        <v>120</v>
      </c>
      <c r="Q194">
        <v>9.1999999999999993</v>
      </c>
    </row>
    <row r="195" spans="1:17" x14ac:dyDescent="0.2">
      <c r="A195" t="str">
        <f>CONCATENATE(CAWP!B195,"-",CAWP!C195)</f>
        <v>California-1977</v>
      </c>
      <c r="B195" t="s">
        <v>17</v>
      </c>
      <c r="C195">
        <v>1977</v>
      </c>
      <c r="D195">
        <v>39</v>
      </c>
      <c r="E195" t="s">
        <v>112</v>
      </c>
      <c r="F195" t="s">
        <v>112</v>
      </c>
      <c r="G195" t="s">
        <v>112</v>
      </c>
      <c r="H195" t="s">
        <v>119</v>
      </c>
      <c r="I195">
        <v>40</v>
      </c>
      <c r="J195" t="s">
        <v>112</v>
      </c>
      <c r="K195" t="s">
        <v>112</v>
      </c>
      <c r="L195" t="s">
        <v>112</v>
      </c>
      <c r="M195" t="s">
        <v>106</v>
      </c>
      <c r="N195">
        <v>80</v>
      </c>
      <c r="O195" t="s">
        <v>118</v>
      </c>
      <c r="P195">
        <v>120</v>
      </c>
      <c r="Q195">
        <v>5</v>
      </c>
    </row>
    <row r="196" spans="1:17" x14ac:dyDescent="0.2">
      <c r="A196" t="str">
        <f>CONCATENATE(CAWP!B196,"-",CAWP!C196)</f>
        <v>California-1975</v>
      </c>
      <c r="B196" t="s">
        <v>17</v>
      </c>
      <c r="C196">
        <v>1975</v>
      </c>
      <c r="D196">
        <v>46</v>
      </c>
      <c r="E196" t="s">
        <v>112</v>
      </c>
      <c r="F196" t="s">
        <v>112</v>
      </c>
      <c r="G196" t="s">
        <v>112</v>
      </c>
      <c r="H196" t="s">
        <v>122</v>
      </c>
      <c r="I196">
        <v>40</v>
      </c>
      <c r="J196" t="s">
        <v>112</v>
      </c>
      <c r="K196" t="s">
        <v>112</v>
      </c>
      <c r="L196" t="s">
        <v>112</v>
      </c>
      <c r="M196" t="s">
        <v>113</v>
      </c>
      <c r="N196">
        <v>80</v>
      </c>
      <c r="O196" t="s">
        <v>113</v>
      </c>
      <c r="P196">
        <v>120</v>
      </c>
      <c r="Q196">
        <v>2.5</v>
      </c>
    </row>
    <row r="197" spans="1:17" x14ac:dyDescent="0.2">
      <c r="A197" t="str">
        <f>CONCATENATE(CAWP!B197,"-",CAWP!C197)</f>
        <v>Colorado-2017</v>
      </c>
      <c r="B197" t="s">
        <v>18</v>
      </c>
      <c r="C197">
        <v>2017</v>
      </c>
      <c r="D197">
        <v>4</v>
      </c>
      <c r="E197">
        <v>9</v>
      </c>
      <c r="F197">
        <v>2</v>
      </c>
      <c r="H197" t="s">
        <v>115</v>
      </c>
      <c r="I197">
        <v>35</v>
      </c>
      <c r="J197">
        <v>18</v>
      </c>
      <c r="K197">
        <v>8</v>
      </c>
      <c r="M197" t="s">
        <v>133</v>
      </c>
      <c r="N197">
        <v>65</v>
      </c>
      <c r="O197" t="s">
        <v>137</v>
      </c>
      <c r="P197">
        <v>100</v>
      </c>
      <c r="Q197">
        <v>37</v>
      </c>
    </row>
    <row r="198" spans="1:17" x14ac:dyDescent="0.2">
      <c r="A198" t="str">
        <f>CONCATENATE(CAWP!B198,"-",CAWP!C198)</f>
        <v>Colorado-2016</v>
      </c>
      <c r="B198" t="s">
        <v>18</v>
      </c>
      <c r="C198">
        <v>2016</v>
      </c>
      <c r="D198">
        <v>1</v>
      </c>
      <c r="E198">
        <v>8</v>
      </c>
      <c r="F198">
        <v>4</v>
      </c>
      <c r="H198" t="s">
        <v>114</v>
      </c>
      <c r="I198">
        <v>35</v>
      </c>
      <c r="J198">
        <v>20</v>
      </c>
      <c r="K198">
        <v>10</v>
      </c>
      <c r="M198" t="s">
        <v>127</v>
      </c>
      <c r="N198">
        <v>65</v>
      </c>
      <c r="O198" t="s">
        <v>139</v>
      </c>
      <c r="P198">
        <v>100</v>
      </c>
      <c r="Q198">
        <v>42</v>
      </c>
    </row>
    <row r="199" spans="1:17" x14ac:dyDescent="0.2">
      <c r="A199" t="str">
        <f>CONCATENATE(CAWP!B199,"-",CAWP!C199)</f>
        <v>Colorado-2015</v>
      </c>
      <c r="B199" t="s">
        <v>18</v>
      </c>
      <c r="C199">
        <v>2015</v>
      </c>
      <c r="D199">
        <v>1</v>
      </c>
      <c r="E199">
        <v>8</v>
      </c>
      <c r="F199">
        <v>4</v>
      </c>
      <c r="H199" t="s">
        <v>114</v>
      </c>
      <c r="I199">
        <v>35</v>
      </c>
      <c r="J199">
        <v>20</v>
      </c>
      <c r="K199">
        <v>10</v>
      </c>
      <c r="M199" t="s">
        <v>127</v>
      </c>
      <c r="N199">
        <v>65</v>
      </c>
      <c r="O199" t="s">
        <v>139</v>
      </c>
      <c r="P199">
        <v>100</v>
      </c>
      <c r="Q199">
        <v>42</v>
      </c>
    </row>
    <row r="200" spans="1:17" x14ac:dyDescent="0.2">
      <c r="A200" t="str">
        <f>CONCATENATE(CAWP!B200,"-",CAWP!C200)</f>
        <v>Colorado-2014</v>
      </c>
      <c r="B200" t="s">
        <v>18</v>
      </c>
      <c r="C200">
        <v>2014</v>
      </c>
      <c r="D200">
        <v>1</v>
      </c>
      <c r="E200">
        <v>11</v>
      </c>
      <c r="F200">
        <v>2</v>
      </c>
      <c r="H200" t="s">
        <v>110</v>
      </c>
      <c r="I200">
        <v>35</v>
      </c>
      <c r="J200">
        <v>18</v>
      </c>
      <c r="K200">
        <v>10</v>
      </c>
      <c r="M200" t="s">
        <v>130</v>
      </c>
      <c r="N200">
        <v>65</v>
      </c>
      <c r="O200" t="s">
        <v>140</v>
      </c>
      <c r="P200">
        <v>100</v>
      </c>
      <c r="Q200">
        <v>41</v>
      </c>
    </row>
    <row r="201" spans="1:17" x14ac:dyDescent="0.2">
      <c r="A201" t="str">
        <f>CONCATENATE(CAWP!B201,"-",CAWP!C201)</f>
        <v>Colorado-2013</v>
      </c>
      <c r="B201" t="s">
        <v>18</v>
      </c>
      <c r="C201">
        <v>2013</v>
      </c>
      <c r="D201">
        <v>2</v>
      </c>
      <c r="E201">
        <v>11</v>
      </c>
      <c r="F201">
        <v>2</v>
      </c>
      <c r="H201" t="s">
        <v>110</v>
      </c>
      <c r="I201">
        <v>35</v>
      </c>
      <c r="J201">
        <v>18</v>
      </c>
      <c r="K201">
        <v>10</v>
      </c>
      <c r="M201" t="s">
        <v>130</v>
      </c>
      <c r="N201">
        <v>65</v>
      </c>
      <c r="O201" t="s">
        <v>140</v>
      </c>
      <c r="P201">
        <v>100</v>
      </c>
      <c r="Q201">
        <v>41</v>
      </c>
    </row>
    <row r="202" spans="1:17" x14ac:dyDescent="0.2">
      <c r="A202" t="str">
        <f>CONCATENATE(CAWP!B202,"-",CAWP!C202)</f>
        <v>Colorado-2012</v>
      </c>
      <c r="B202" t="s">
        <v>18</v>
      </c>
      <c r="C202">
        <v>2012</v>
      </c>
      <c r="D202">
        <v>1</v>
      </c>
      <c r="E202">
        <v>14</v>
      </c>
      <c r="F202">
        <v>3</v>
      </c>
      <c r="H202" t="s">
        <v>102</v>
      </c>
      <c r="I202">
        <v>35</v>
      </c>
      <c r="J202">
        <v>14</v>
      </c>
      <c r="K202">
        <v>9</v>
      </c>
      <c r="M202" t="s">
        <v>136</v>
      </c>
      <c r="N202">
        <v>65</v>
      </c>
      <c r="O202" t="s">
        <v>141</v>
      </c>
      <c r="P202">
        <v>100</v>
      </c>
      <c r="Q202">
        <v>40</v>
      </c>
    </row>
    <row r="203" spans="1:17" x14ac:dyDescent="0.2">
      <c r="A203" t="str">
        <f>CONCATENATE(CAWP!B203,"-",CAWP!C203)</f>
        <v>Colorado-2011</v>
      </c>
      <c r="B203" t="s">
        <v>18</v>
      </c>
      <c r="C203">
        <v>2011</v>
      </c>
      <c r="D203">
        <v>1</v>
      </c>
      <c r="E203">
        <v>14</v>
      </c>
      <c r="F203">
        <v>3</v>
      </c>
      <c r="H203" t="s">
        <v>102</v>
      </c>
      <c r="I203">
        <v>35</v>
      </c>
      <c r="J203">
        <v>15</v>
      </c>
      <c r="K203">
        <v>9</v>
      </c>
      <c r="M203" t="s">
        <v>138</v>
      </c>
      <c r="N203">
        <v>65</v>
      </c>
      <c r="O203" t="s">
        <v>140</v>
      </c>
      <c r="P203">
        <v>100</v>
      </c>
      <c r="Q203">
        <v>41</v>
      </c>
    </row>
    <row r="204" spans="1:17" x14ac:dyDescent="0.2">
      <c r="A204" t="str">
        <f>CONCATENATE(CAWP!B204,"-",CAWP!C204)</f>
        <v>Colorado-2010</v>
      </c>
      <c r="B204" t="s">
        <v>18</v>
      </c>
      <c r="C204">
        <v>2010</v>
      </c>
      <c r="D204">
        <v>1</v>
      </c>
      <c r="E204">
        <v>12</v>
      </c>
      <c r="F204">
        <v>1</v>
      </c>
      <c r="H204" t="s">
        <v>110</v>
      </c>
      <c r="I204">
        <v>35</v>
      </c>
      <c r="J204">
        <v>19</v>
      </c>
      <c r="K204">
        <v>6</v>
      </c>
      <c r="M204" t="s">
        <v>131</v>
      </c>
      <c r="N204">
        <v>65</v>
      </c>
      <c r="O204" t="s">
        <v>142</v>
      </c>
      <c r="P204">
        <v>100</v>
      </c>
      <c r="Q204">
        <v>38</v>
      </c>
    </row>
    <row r="205" spans="1:17" x14ac:dyDescent="0.2">
      <c r="A205" t="str">
        <f>CONCATENATE(CAWP!B205,"-",CAWP!C205)</f>
        <v>Colorado-2009</v>
      </c>
      <c r="B205" t="s">
        <v>18</v>
      </c>
      <c r="C205">
        <v>2009</v>
      </c>
      <c r="D205">
        <v>3</v>
      </c>
      <c r="E205">
        <v>11</v>
      </c>
      <c r="F205">
        <v>1</v>
      </c>
      <c r="H205" t="s">
        <v>114</v>
      </c>
      <c r="I205">
        <v>35</v>
      </c>
      <c r="J205">
        <v>19</v>
      </c>
      <c r="K205">
        <v>6</v>
      </c>
      <c r="M205" t="s">
        <v>131</v>
      </c>
      <c r="N205">
        <v>65</v>
      </c>
      <c r="O205" t="s">
        <v>137</v>
      </c>
      <c r="P205">
        <v>100</v>
      </c>
      <c r="Q205">
        <v>37</v>
      </c>
    </row>
    <row r="206" spans="1:17" x14ac:dyDescent="0.2">
      <c r="A206" t="str">
        <f>CONCATENATE(CAWP!B206,"-",CAWP!C206)</f>
        <v>Colorado-2008</v>
      </c>
      <c r="B206" t="s">
        <v>18</v>
      </c>
      <c r="C206">
        <v>2008</v>
      </c>
      <c r="D206">
        <v>2</v>
      </c>
      <c r="E206">
        <v>9</v>
      </c>
      <c r="F206">
        <v>1</v>
      </c>
      <c r="H206" t="s">
        <v>123</v>
      </c>
      <c r="I206">
        <v>35</v>
      </c>
      <c r="J206">
        <v>21</v>
      </c>
      <c r="K206">
        <v>5</v>
      </c>
      <c r="M206" t="s">
        <v>133</v>
      </c>
      <c r="N206">
        <v>65</v>
      </c>
      <c r="O206" t="s">
        <v>125</v>
      </c>
      <c r="P206">
        <v>100</v>
      </c>
      <c r="Q206">
        <v>36</v>
      </c>
    </row>
    <row r="207" spans="1:17" x14ac:dyDescent="0.2">
      <c r="A207" t="str">
        <f>CONCATENATE(CAWP!B207,"-",CAWP!C207)</f>
        <v>Colorado-2007</v>
      </c>
      <c r="B207" t="s">
        <v>18</v>
      </c>
      <c r="C207">
        <v>2007</v>
      </c>
      <c r="D207">
        <v>4</v>
      </c>
      <c r="E207">
        <v>9</v>
      </c>
      <c r="F207">
        <v>1</v>
      </c>
      <c r="H207" t="s">
        <v>123</v>
      </c>
      <c r="I207">
        <v>35</v>
      </c>
      <c r="J207">
        <v>19</v>
      </c>
      <c r="K207">
        <v>5</v>
      </c>
      <c r="M207" t="s">
        <v>138</v>
      </c>
      <c r="N207">
        <v>65</v>
      </c>
      <c r="O207" t="s">
        <v>134</v>
      </c>
      <c r="P207">
        <v>100</v>
      </c>
      <c r="Q207">
        <v>34</v>
      </c>
    </row>
    <row r="208" spans="1:17" x14ac:dyDescent="0.2">
      <c r="A208" t="str">
        <f>CONCATENATE(CAWP!B208,"-",CAWP!C208)</f>
        <v>Colorado-2006</v>
      </c>
      <c r="B208" t="s">
        <v>18</v>
      </c>
      <c r="C208">
        <v>2006</v>
      </c>
      <c r="D208">
        <v>8</v>
      </c>
      <c r="E208">
        <v>9</v>
      </c>
      <c r="F208">
        <v>2</v>
      </c>
      <c r="H208" t="s">
        <v>115</v>
      </c>
      <c r="I208">
        <v>35</v>
      </c>
      <c r="J208">
        <v>17</v>
      </c>
      <c r="K208">
        <v>4</v>
      </c>
      <c r="M208" t="s">
        <v>103</v>
      </c>
      <c r="N208">
        <v>65</v>
      </c>
      <c r="O208" t="s">
        <v>126</v>
      </c>
      <c r="P208">
        <v>100</v>
      </c>
      <c r="Q208">
        <v>32</v>
      </c>
    </row>
    <row r="209" spans="1:17" x14ac:dyDescent="0.2">
      <c r="A209" t="str">
        <f>CONCATENATE(CAWP!B209,"-",CAWP!C209)</f>
        <v>Colorado-2005</v>
      </c>
      <c r="B209" t="s">
        <v>18</v>
      </c>
      <c r="C209">
        <v>2005</v>
      </c>
      <c r="D209">
        <v>7</v>
      </c>
      <c r="E209">
        <v>9</v>
      </c>
      <c r="F209">
        <v>2</v>
      </c>
      <c r="H209" t="s">
        <v>115</v>
      </c>
      <c r="I209">
        <v>35</v>
      </c>
      <c r="J209">
        <v>18</v>
      </c>
      <c r="K209">
        <v>4</v>
      </c>
      <c r="M209" t="s">
        <v>124</v>
      </c>
      <c r="N209">
        <v>65</v>
      </c>
      <c r="O209" t="s">
        <v>132</v>
      </c>
      <c r="P209">
        <v>100</v>
      </c>
      <c r="Q209">
        <v>33</v>
      </c>
    </row>
    <row r="210" spans="1:17" x14ac:dyDescent="0.2">
      <c r="A210" t="str">
        <f>CONCATENATE(CAWP!B210,"-",CAWP!C210)</f>
        <v>Colorado-2004</v>
      </c>
      <c r="B210" t="s">
        <v>18</v>
      </c>
      <c r="C210">
        <v>2004</v>
      </c>
      <c r="D210">
        <v>3</v>
      </c>
      <c r="E210">
        <v>9</v>
      </c>
      <c r="F210">
        <v>1</v>
      </c>
      <c r="H210" t="s">
        <v>123</v>
      </c>
      <c r="I210">
        <v>35</v>
      </c>
      <c r="J210">
        <v>14</v>
      </c>
      <c r="K210">
        <v>10</v>
      </c>
      <c r="M210" t="s">
        <v>138</v>
      </c>
      <c r="N210">
        <v>65</v>
      </c>
      <c r="O210" t="s">
        <v>134</v>
      </c>
      <c r="P210">
        <v>100</v>
      </c>
      <c r="Q210">
        <v>34</v>
      </c>
    </row>
    <row r="211" spans="1:17" x14ac:dyDescent="0.2">
      <c r="A211" t="str">
        <f>CONCATENATE(CAWP!B211,"-",CAWP!C211)</f>
        <v>Colorado-2003</v>
      </c>
      <c r="B211" t="s">
        <v>18</v>
      </c>
      <c r="C211">
        <v>2003</v>
      </c>
      <c r="D211">
        <v>2</v>
      </c>
      <c r="E211">
        <v>8</v>
      </c>
      <c r="F211">
        <v>1</v>
      </c>
      <c r="H211" t="s">
        <v>121</v>
      </c>
      <c r="I211">
        <v>35</v>
      </c>
      <c r="J211">
        <v>14</v>
      </c>
      <c r="K211">
        <v>10</v>
      </c>
      <c r="M211" t="s">
        <v>138</v>
      </c>
      <c r="N211">
        <v>65</v>
      </c>
      <c r="O211" t="s">
        <v>132</v>
      </c>
      <c r="P211">
        <v>100</v>
      </c>
      <c r="Q211">
        <v>33</v>
      </c>
    </row>
    <row r="212" spans="1:17" x14ac:dyDescent="0.2">
      <c r="A212" t="str">
        <f>CONCATENATE(CAWP!B212,"-",CAWP!C212)</f>
        <v>Colorado-2002</v>
      </c>
      <c r="B212" t="s">
        <v>18</v>
      </c>
      <c r="C212">
        <v>2002</v>
      </c>
      <c r="D212">
        <v>4</v>
      </c>
      <c r="E212">
        <v>7</v>
      </c>
      <c r="F212">
        <v>3</v>
      </c>
      <c r="H212" t="s">
        <v>123</v>
      </c>
      <c r="I212">
        <v>35</v>
      </c>
      <c r="J212">
        <v>13</v>
      </c>
      <c r="K212">
        <v>11</v>
      </c>
      <c r="M212" t="s">
        <v>138</v>
      </c>
      <c r="N212">
        <v>65</v>
      </c>
      <c r="O212" t="s">
        <v>134</v>
      </c>
      <c r="P212">
        <v>100</v>
      </c>
      <c r="Q212">
        <v>34</v>
      </c>
    </row>
    <row r="213" spans="1:17" x14ac:dyDescent="0.2">
      <c r="A213" t="str">
        <f>CONCATENATE(CAWP!B213,"-",CAWP!C213)</f>
        <v>Colorado-2001</v>
      </c>
      <c r="B213" t="s">
        <v>18</v>
      </c>
      <c r="C213">
        <v>2001</v>
      </c>
      <c r="D213">
        <v>4</v>
      </c>
      <c r="E213">
        <v>7</v>
      </c>
      <c r="F213">
        <v>3</v>
      </c>
      <c r="H213" t="s">
        <v>123</v>
      </c>
      <c r="I213">
        <v>35</v>
      </c>
      <c r="J213">
        <v>13</v>
      </c>
      <c r="K213">
        <v>11</v>
      </c>
      <c r="M213" t="s">
        <v>138</v>
      </c>
      <c r="N213">
        <v>65</v>
      </c>
      <c r="O213" t="s">
        <v>134</v>
      </c>
      <c r="P213">
        <v>100</v>
      </c>
      <c r="Q213">
        <v>34</v>
      </c>
    </row>
    <row r="214" spans="1:17" x14ac:dyDescent="0.2">
      <c r="A214" t="str">
        <f>CONCATENATE(CAWP!B214,"-",CAWP!C214)</f>
        <v>Colorado-2000</v>
      </c>
      <c r="B214" t="s">
        <v>18</v>
      </c>
      <c r="C214">
        <v>2000</v>
      </c>
      <c r="D214">
        <v>4</v>
      </c>
      <c r="E214">
        <v>5</v>
      </c>
      <c r="F214">
        <v>7</v>
      </c>
      <c r="H214" t="s">
        <v>114</v>
      </c>
      <c r="I214">
        <v>35</v>
      </c>
      <c r="J214">
        <v>10</v>
      </c>
      <c r="K214">
        <v>12</v>
      </c>
      <c r="M214" t="s">
        <v>124</v>
      </c>
      <c r="N214">
        <v>65</v>
      </c>
      <c r="O214" t="s">
        <v>134</v>
      </c>
      <c r="P214">
        <v>100</v>
      </c>
      <c r="Q214">
        <v>34</v>
      </c>
    </row>
    <row r="215" spans="1:17" x14ac:dyDescent="0.2">
      <c r="A215" t="str">
        <f>CONCATENATE(CAWP!B215,"-",CAWP!C215)</f>
        <v>Colorado-1999</v>
      </c>
      <c r="B215" t="s">
        <v>18</v>
      </c>
      <c r="C215">
        <v>1999</v>
      </c>
      <c r="D215">
        <v>4</v>
      </c>
      <c r="E215">
        <v>5</v>
      </c>
      <c r="F215">
        <v>7</v>
      </c>
      <c r="H215" t="s">
        <v>114</v>
      </c>
      <c r="I215">
        <v>35</v>
      </c>
      <c r="J215">
        <v>10</v>
      </c>
      <c r="K215">
        <v>12</v>
      </c>
      <c r="M215" t="s">
        <v>124</v>
      </c>
      <c r="N215">
        <v>65</v>
      </c>
      <c r="O215" t="s">
        <v>134</v>
      </c>
      <c r="P215">
        <v>100</v>
      </c>
      <c r="Q215">
        <v>34</v>
      </c>
    </row>
    <row r="216" spans="1:17" x14ac:dyDescent="0.2">
      <c r="A216" t="str">
        <f>CONCATENATE(CAWP!B216,"-",CAWP!C216)</f>
        <v>Colorado-1998</v>
      </c>
      <c r="B216" t="s">
        <v>18</v>
      </c>
      <c r="C216">
        <v>1998</v>
      </c>
      <c r="D216">
        <v>3</v>
      </c>
      <c r="E216">
        <v>5</v>
      </c>
      <c r="F216">
        <v>5</v>
      </c>
      <c r="H216" t="s">
        <v>123</v>
      </c>
      <c r="I216">
        <v>35</v>
      </c>
      <c r="J216">
        <v>10</v>
      </c>
      <c r="K216">
        <v>15</v>
      </c>
      <c r="M216" t="s">
        <v>131</v>
      </c>
      <c r="N216">
        <v>65</v>
      </c>
      <c r="O216" t="s">
        <v>143</v>
      </c>
      <c r="P216">
        <v>100</v>
      </c>
      <c r="Q216">
        <v>35</v>
      </c>
    </row>
    <row r="217" spans="1:17" x14ac:dyDescent="0.2">
      <c r="A217" t="str">
        <f>CONCATENATE(CAWP!B217,"-",CAWP!C217)</f>
        <v>Colorado-1997</v>
      </c>
      <c r="B217" t="s">
        <v>18</v>
      </c>
      <c r="C217">
        <v>1997</v>
      </c>
      <c r="D217">
        <v>3</v>
      </c>
      <c r="E217">
        <v>5</v>
      </c>
      <c r="F217">
        <v>5</v>
      </c>
      <c r="H217" t="s">
        <v>123</v>
      </c>
      <c r="I217">
        <v>35</v>
      </c>
      <c r="J217">
        <v>10</v>
      </c>
      <c r="K217">
        <v>15</v>
      </c>
      <c r="M217" t="s">
        <v>131</v>
      </c>
      <c r="N217">
        <v>65</v>
      </c>
      <c r="O217" t="s">
        <v>143</v>
      </c>
      <c r="P217">
        <v>100</v>
      </c>
      <c r="Q217">
        <v>35</v>
      </c>
    </row>
    <row r="218" spans="1:17" x14ac:dyDescent="0.2">
      <c r="A218" t="str">
        <f>CONCATENATE(CAWP!B218,"-",CAWP!C218)</f>
        <v>Colorado-1996</v>
      </c>
      <c r="B218" t="s">
        <v>18</v>
      </c>
      <c r="C218">
        <v>1996</v>
      </c>
      <c r="D218">
        <v>3</v>
      </c>
      <c r="E218">
        <v>5</v>
      </c>
      <c r="F218">
        <v>5</v>
      </c>
      <c r="H218" t="s">
        <v>123</v>
      </c>
      <c r="I218">
        <v>35</v>
      </c>
      <c r="J218">
        <v>10</v>
      </c>
      <c r="K218">
        <v>11</v>
      </c>
      <c r="M218" t="s">
        <v>103</v>
      </c>
      <c r="N218">
        <v>65</v>
      </c>
      <c r="O218" t="s">
        <v>128</v>
      </c>
      <c r="P218">
        <v>100</v>
      </c>
      <c r="Q218">
        <v>31</v>
      </c>
    </row>
    <row r="219" spans="1:17" x14ac:dyDescent="0.2">
      <c r="A219" t="str">
        <f>CONCATENATE(CAWP!B219,"-",CAWP!C219)</f>
        <v>Colorado-1995</v>
      </c>
      <c r="B219" t="s">
        <v>18</v>
      </c>
      <c r="C219">
        <v>1995</v>
      </c>
      <c r="D219">
        <v>3</v>
      </c>
      <c r="E219">
        <v>5</v>
      </c>
      <c r="F219">
        <v>5</v>
      </c>
      <c r="H219" t="s">
        <v>123</v>
      </c>
      <c r="I219">
        <v>35</v>
      </c>
      <c r="J219">
        <v>10</v>
      </c>
      <c r="K219">
        <v>11</v>
      </c>
      <c r="M219" t="s">
        <v>103</v>
      </c>
      <c r="N219">
        <v>65</v>
      </c>
      <c r="O219" t="s">
        <v>128</v>
      </c>
      <c r="P219">
        <v>100</v>
      </c>
      <c r="Q219">
        <v>31</v>
      </c>
    </row>
    <row r="220" spans="1:17" x14ac:dyDescent="0.2">
      <c r="A220" t="str">
        <f>CONCATENATE(CAWP!B220,"-",CAWP!C220)</f>
        <v>Colorado-1994</v>
      </c>
      <c r="B220" t="s">
        <v>18</v>
      </c>
      <c r="C220">
        <v>1994</v>
      </c>
      <c r="D220">
        <v>2</v>
      </c>
      <c r="E220">
        <v>4</v>
      </c>
      <c r="F220">
        <v>5</v>
      </c>
      <c r="H220" t="s">
        <v>121</v>
      </c>
      <c r="I220">
        <v>35</v>
      </c>
      <c r="J220">
        <v>15</v>
      </c>
      <c r="K220">
        <v>11</v>
      </c>
      <c r="M220" t="s">
        <v>133</v>
      </c>
      <c r="N220">
        <v>65</v>
      </c>
      <c r="O220" t="s">
        <v>143</v>
      </c>
      <c r="P220">
        <v>100</v>
      </c>
      <c r="Q220">
        <v>35</v>
      </c>
    </row>
    <row r="221" spans="1:17" x14ac:dyDescent="0.2">
      <c r="A221" t="str">
        <f>CONCATENATE(CAWP!B221,"-",CAWP!C221)</f>
        <v>Colorado-1993</v>
      </c>
      <c r="B221" t="s">
        <v>18</v>
      </c>
      <c r="C221">
        <v>1993</v>
      </c>
      <c r="D221">
        <v>3</v>
      </c>
      <c r="E221">
        <v>3</v>
      </c>
      <c r="F221">
        <v>5</v>
      </c>
      <c r="H221" t="s">
        <v>116</v>
      </c>
      <c r="I221">
        <v>35</v>
      </c>
      <c r="J221">
        <v>16</v>
      </c>
      <c r="K221">
        <v>11</v>
      </c>
      <c r="M221" t="s">
        <v>135</v>
      </c>
      <c r="N221">
        <v>65</v>
      </c>
      <c r="O221" t="s">
        <v>143</v>
      </c>
      <c r="P221">
        <v>100</v>
      </c>
      <c r="Q221">
        <v>35</v>
      </c>
    </row>
    <row r="222" spans="1:17" x14ac:dyDescent="0.2">
      <c r="A222" t="str">
        <f>CONCATENATE(CAWP!B222,"-",CAWP!C222)</f>
        <v>Colorado-1992</v>
      </c>
      <c r="B222" t="s">
        <v>18</v>
      </c>
      <c r="C222">
        <v>1992</v>
      </c>
      <c r="D222">
        <v>5</v>
      </c>
      <c r="E222">
        <v>3</v>
      </c>
      <c r="F222">
        <v>5</v>
      </c>
      <c r="H222" t="s">
        <v>116</v>
      </c>
      <c r="I222">
        <v>35</v>
      </c>
      <c r="J222">
        <v>11</v>
      </c>
      <c r="K222">
        <v>12</v>
      </c>
      <c r="M222" t="s">
        <v>136</v>
      </c>
      <c r="N222">
        <v>65</v>
      </c>
      <c r="O222" t="s">
        <v>128</v>
      </c>
      <c r="P222">
        <v>100</v>
      </c>
      <c r="Q222">
        <v>31</v>
      </c>
    </row>
    <row r="223" spans="1:17" x14ac:dyDescent="0.2">
      <c r="A223" t="str">
        <f>CONCATENATE(CAWP!B223,"-",CAWP!C223)</f>
        <v>Colorado-1991</v>
      </c>
      <c r="B223" t="s">
        <v>18</v>
      </c>
      <c r="C223">
        <v>1991</v>
      </c>
      <c r="D223">
        <v>6</v>
      </c>
      <c r="E223">
        <v>3</v>
      </c>
      <c r="F223">
        <v>5</v>
      </c>
      <c r="H223" t="s">
        <v>116</v>
      </c>
      <c r="I223">
        <v>35</v>
      </c>
      <c r="J223">
        <v>11</v>
      </c>
      <c r="K223">
        <v>12</v>
      </c>
      <c r="M223" t="s">
        <v>136</v>
      </c>
      <c r="N223">
        <v>65</v>
      </c>
      <c r="O223" t="s">
        <v>128</v>
      </c>
      <c r="P223">
        <v>100</v>
      </c>
      <c r="Q223">
        <v>31</v>
      </c>
    </row>
    <row r="224" spans="1:17" x14ac:dyDescent="0.2">
      <c r="A224" t="str">
        <f>CONCATENATE(CAWP!B224,"-",CAWP!C224)</f>
        <v>Colorado-1990</v>
      </c>
      <c r="B224" t="s">
        <v>18</v>
      </c>
      <c r="C224">
        <v>1990</v>
      </c>
      <c r="D224">
        <v>6</v>
      </c>
      <c r="E224">
        <v>2</v>
      </c>
      <c r="F224">
        <v>5</v>
      </c>
      <c r="H224" t="s">
        <v>120</v>
      </c>
      <c r="I224">
        <v>35</v>
      </c>
      <c r="J224">
        <v>9</v>
      </c>
      <c r="K224">
        <v>13</v>
      </c>
      <c r="M224" t="s">
        <v>124</v>
      </c>
      <c r="N224">
        <v>65</v>
      </c>
      <c r="O224" t="s">
        <v>129</v>
      </c>
      <c r="P224">
        <v>100</v>
      </c>
      <c r="Q224">
        <v>29</v>
      </c>
    </row>
    <row r="225" spans="1:17" x14ac:dyDescent="0.2">
      <c r="A225" t="str">
        <f>CONCATENATE(CAWP!B225,"-",CAWP!C225)</f>
        <v>Colorado-1989</v>
      </c>
      <c r="B225" t="s">
        <v>18</v>
      </c>
      <c r="C225">
        <v>1989</v>
      </c>
      <c r="D225">
        <v>5</v>
      </c>
      <c r="E225">
        <v>2</v>
      </c>
      <c r="F225">
        <v>5</v>
      </c>
      <c r="H225" t="s">
        <v>120</v>
      </c>
      <c r="I225">
        <v>35</v>
      </c>
      <c r="J225">
        <v>9</v>
      </c>
      <c r="K225">
        <v>13</v>
      </c>
      <c r="M225" t="s">
        <v>124</v>
      </c>
      <c r="N225">
        <v>65</v>
      </c>
      <c r="O225" t="s">
        <v>129</v>
      </c>
      <c r="P225">
        <v>100</v>
      </c>
      <c r="Q225">
        <v>29</v>
      </c>
    </row>
    <row r="226" spans="1:17" x14ac:dyDescent="0.2">
      <c r="A226" t="str">
        <f>CONCATENATE(CAWP!B226,"-",CAWP!C226)</f>
        <v>Colorado-1988</v>
      </c>
      <c r="B226" t="s">
        <v>18</v>
      </c>
      <c r="C226">
        <v>1988</v>
      </c>
      <c r="D226">
        <v>3</v>
      </c>
      <c r="E226">
        <v>1</v>
      </c>
      <c r="F226">
        <v>3</v>
      </c>
      <c r="H226" t="s">
        <v>101</v>
      </c>
      <c r="I226">
        <v>35</v>
      </c>
      <c r="J226">
        <v>7</v>
      </c>
      <c r="K226">
        <v>17</v>
      </c>
      <c r="M226" t="s">
        <v>138</v>
      </c>
      <c r="N226">
        <v>65</v>
      </c>
      <c r="O226" t="s">
        <v>130</v>
      </c>
      <c r="P226">
        <v>100</v>
      </c>
      <c r="Q226">
        <v>28</v>
      </c>
    </row>
    <row r="227" spans="1:17" x14ac:dyDescent="0.2">
      <c r="A227" t="str">
        <f>CONCATENATE(CAWP!B227,"-",CAWP!C227)</f>
        <v>Colorado-1987</v>
      </c>
      <c r="B227" t="s">
        <v>18</v>
      </c>
      <c r="C227">
        <v>1987</v>
      </c>
      <c r="D227">
        <v>3</v>
      </c>
      <c r="E227">
        <v>1</v>
      </c>
      <c r="F227">
        <v>2</v>
      </c>
      <c r="H227" t="s">
        <v>113</v>
      </c>
      <c r="I227">
        <v>35</v>
      </c>
      <c r="J227">
        <v>8</v>
      </c>
      <c r="K227">
        <v>17</v>
      </c>
      <c r="M227" t="s">
        <v>131</v>
      </c>
      <c r="N227">
        <v>65</v>
      </c>
      <c r="O227" t="s">
        <v>130</v>
      </c>
      <c r="P227">
        <v>100</v>
      </c>
      <c r="Q227">
        <v>28</v>
      </c>
    </row>
    <row r="228" spans="1:17" x14ac:dyDescent="0.2">
      <c r="A228" t="str">
        <f>CONCATENATE(CAWP!B228,"-",CAWP!C228)</f>
        <v>Colorado-1986</v>
      </c>
      <c r="B228" t="s">
        <v>18</v>
      </c>
      <c r="C228">
        <v>1986</v>
      </c>
      <c r="D228">
        <v>4</v>
      </c>
      <c r="E228">
        <v>2</v>
      </c>
      <c r="F228">
        <v>3</v>
      </c>
      <c r="H228" t="s">
        <v>106</v>
      </c>
      <c r="I228">
        <v>35</v>
      </c>
      <c r="J228">
        <v>6</v>
      </c>
      <c r="K228">
        <v>13</v>
      </c>
      <c r="M228" t="s">
        <v>109</v>
      </c>
      <c r="N228">
        <v>65</v>
      </c>
      <c r="O228" t="s">
        <v>138</v>
      </c>
      <c r="P228">
        <v>100</v>
      </c>
      <c r="Q228">
        <v>24</v>
      </c>
    </row>
    <row r="229" spans="1:17" x14ac:dyDescent="0.2">
      <c r="A229" t="str">
        <f>CONCATENATE(CAWP!B229,"-",CAWP!C229)</f>
        <v>Colorado-1985</v>
      </c>
      <c r="B229" t="s">
        <v>18</v>
      </c>
      <c r="C229">
        <v>1985</v>
      </c>
      <c r="D229">
        <v>4</v>
      </c>
      <c r="E229">
        <v>2</v>
      </c>
      <c r="F229">
        <v>3</v>
      </c>
      <c r="H229" t="s">
        <v>106</v>
      </c>
      <c r="I229">
        <v>35</v>
      </c>
      <c r="J229">
        <v>6</v>
      </c>
      <c r="K229">
        <v>13</v>
      </c>
      <c r="M229" t="s">
        <v>109</v>
      </c>
      <c r="N229">
        <v>65</v>
      </c>
      <c r="O229" t="s">
        <v>138</v>
      </c>
      <c r="P229">
        <v>100</v>
      </c>
      <c r="Q229">
        <v>24</v>
      </c>
    </row>
    <row r="230" spans="1:17" x14ac:dyDescent="0.2">
      <c r="A230" t="str">
        <f>CONCATENATE(CAWP!B230,"-",CAWP!C230)</f>
        <v>Colorado-1984</v>
      </c>
      <c r="B230" t="s">
        <v>18</v>
      </c>
      <c r="C230">
        <v>1984</v>
      </c>
      <c r="D230">
        <v>2</v>
      </c>
      <c r="E230">
        <v>2</v>
      </c>
      <c r="F230">
        <v>3</v>
      </c>
      <c r="H230" t="s">
        <v>106</v>
      </c>
      <c r="I230">
        <v>35</v>
      </c>
      <c r="J230">
        <v>9</v>
      </c>
      <c r="K230">
        <v>11</v>
      </c>
      <c r="M230" t="s">
        <v>105</v>
      </c>
      <c r="N230">
        <v>65</v>
      </c>
      <c r="O230" t="s">
        <v>131</v>
      </c>
      <c r="P230">
        <v>100</v>
      </c>
      <c r="Q230">
        <v>25</v>
      </c>
    </row>
    <row r="231" spans="1:17" x14ac:dyDescent="0.2">
      <c r="A231" t="str">
        <f>CONCATENATE(CAWP!B231,"-",CAWP!C231)</f>
        <v>Colorado-1983</v>
      </c>
      <c r="B231" t="s">
        <v>18</v>
      </c>
      <c r="C231">
        <v>1983</v>
      </c>
      <c r="D231">
        <v>2</v>
      </c>
      <c r="E231">
        <v>2</v>
      </c>
      <c r="F231">
        <v>3</v>
      </c>
      <c r="H231" t="s">
        <v>106</v>
      </c>
      <c r="I231">
        <v>35</v>
      </c>
      <c r="J231">
        <v>9</v>
      </c>
      <c r="K231">
        <v>11</v>
      </c>
      <c r="M231" t="s">
        <v>105</v>
      </c>
      <c r="N231">
        <v>65</v>
      </c>
      <c r="O231" t="s">
        <v>131</v>
      </c>
      <c r="P231">
        <v>100</v>
      </c>
      <c r="Q231">
        <v>25</v>
      </c>
    </row>
    <row r="232" spans="1:17" x14ac:dyDescent="0.2">
      <c r="A232" t="str">
        <f>CONCATENATE(CAWP!B232,"-",CAWP!C232)</f>
        <v>Colorado-1981</v>
      </c>
      <c r="B232" t="s">
        <v>18</v>
      </c>
      <c r="C232">
        <v>1981</v>
      </c>
      <c r="D232">
        <v>4</v>
      </c>
      <c r="E232">
        <v>2</v>
      </c>
      <c r="F232">
        <v>2</v>
      </c>
      <c r="H232" t="s">
        <v>101</v>
      </c>
      <c r="I232">
        <v>35</v>
      </c>
      <c r="J232">
        <v>9</v>
      </c>
      <c r="K232">
        <v>10</v>
      </c>
      <c r="M232" t="s">
        <v>109</v>
      </c>
      <c r="N232">
        <v>65</v>
      </c>
      <c r="O232" t="s">
        <v>136</v>
      </c>
      <c r="P232">
        <v>100</v>
      </c>
      <c r="Q232">
        <v>23</v>
      </c>
    </row>
    <row r="233" spans="1:17" x14ac:dyDescent="0.2">
      <c r="A233" t="str">
        <f>CONCATENATE(CAWP!B233,"-",CAWP!C233)</f>
        <v>Colorado-1979</v>
      </c>
      <c r="B233" t="s">
        <v>18</v>
      </c>
      <c r="C233">
        <v>1979</v>
      </c>
      <c r="D233">
        <v>2</v>
      </c>
      <c r="E233" t="s">
        <v>112</v>
      </c>
      <c r="F233" t="s">
        <v>112</v>
      </c>
      <c r="H233" t="s">
        <v>113</v>
      </c>
      <c r="I233">
        <v>35</v>
      </c>
      <c r="J233" t="s">
        <v>112</v>
      </c>
      <c r="K233" t="s">
        <v>112</v>
      </c>
      <c r="M233" t="s">
        <v>111</v>
      </c>
      <c r="N233">
        <v>65</v>
      </c>
      <c r="O233" t="s">
        <v>103</v>
      </c>
      <c r="P233">
        <v>100</v>
      </c>
      <c r="Q233">
        <v>21</v>
      </c>
    </row>
    <row r="234" spans="1:17" x14ac:dyDescent="0.2">
      <c r="A234" t="str">
        <f>CONCATENATE(CAWP!B234,"-",CAWP!C234)</f>
        <v>Colorado-1977</v>
      </c>
      <c r="B234" t="s">
        <v>18</v>
      </c>
      <c r="C234">
        <v>1977</v>
      </c>
      <c r="D234">
        <v>7</v>
      </c>
      <c r="E234" t="s">
        <v>112</v>
      </c>
      <c r="F234" t="s">
        <v>112</v>
      </c>
      <c r="H234" t="s">
        <v>117</v>
      </c>
      <c r="I234">
        <v>35</v>
      </c>
      <c r="J234" t="s">
        <v>112</v>
      </c>
      <c r="K234" t="s">
        <v>112</v>
      </c>
      <c r="M234" t="s">
        <v>114</v>
      </c>
      <c r="N234">
        <v>65</v>
      </c>
      <c r="O234" t="s">
        <v>108</v>
      </c>
      <c r="P234">
        <v>100</v>
      </c>
      <c r="Q234">
        <v>14</v>
      </c>
    </row>
    <row r="235" spans="1:17" x14ac:dyDescent="0.2">
      <c r="A235" t="str">
        <f>CONCATENATE(CAWP!B235,"-",CAWP!C235)</f>
        <v>Colorado-1975</v>
      </c>
      <c r="B235" t="s">
        <v>18</v>
      </c>
      <c r="C235">
        <v>1975</v>
      </c>
      <c r="D235">
        <v>4</v>
      </c>
      <c r="E235" t="s">
        <v>112</v>
      </c>
      <c r="F235" t="s">
        <v>112</v>
      </c>
      <c r="H235" t="s">
        <v>113</v>
      </c>
      <c r="I235">
        <v>35</v>
      </c>
      <c r="J235" t="s">
        <v>112</v>
      </c>
      <c r="K235" t="s">
        <v>112</v>
      </c>
      <c r="M235" t="s">
        <v>110</v>
      </c>
      <c r="N235">
        <v>65</v>
      </c>
      <c r="O235" t="s">
        <v>104</v>
      </c>
      <c r="P235">
        <v>100</v>
      </c>
      <c r="Q235">
        <v>16</v>
      </c>
    </row>
    <row r="236" spans="1:17" x14ac:dyDescent="0.2">
      <c r="A236" t="str">
        <f>CONCATENATE(CAWP!B236,"-",CAWP!C236)</f>
        <v>Connecticut-2017</v>
      </c>
      <c r="B236" t="s">
        <v>19</v>
      </c>
      <c r="C236">
        <v>2017</v>
      </c>
      <c r="D236">
        <v>19</v>
      </c>
      <c r="E236">
        <v>7</v>
      </c>
      <c r="F236">
        <v>2</v>
      </c>
      <c r="H236" t="s">
        <v>121</v>
      </c>
      <c r="I236">
        <v>36</v>
      </c>
      <c r="J236">
        <v>21</v>
      </c>
      <c r="K236">
        <v>22</v>
      </c>
      <c r="M236" t="s">
        <v>144</v>
      </c>
      <c r="N236">
        <v>151</v>
      </c>
      <c r="O236" t="s">
        <v>145</v>
      </c>
      <c r="P236">
        <v>187</v>
      </c>
      <c r="Q236">
        <v>27.8</v>
      </c>
    </row>
    <row r="237" spans="1:17" x14ac:dyDescent="0.2">
      <c r="A237" t="str">
        <f>CONCATENATE(CAWP!B237,"-",CAWP!C237)</f>
        <v>Connecticut-2016</v>
      </c>
      <c r="B237" t="s">
        <v>19</v>
      </c>
      <c r="C237">
        <v>2016</v>
      </c>
      <c r="D237">
        <v>16</v>
      </c>
      <c r="E237">
        <v>8</v>
      </c>
      <c r="F237">
        <v>1</v>
      </c>
      <c r="H237" t="s">
        <v>121</v>
      </c>
      <c r="I237">
        <v>36</v>
      </c>
      <c r="J237">
        <v>24</v>
      </c>
      <c r="K237">
        <v>19</v>
      </c>
      <c r="M237" t="s">
        <v>144</v>
      </c>
      <c r="N237">
        <v>151</v>
      </c>
      <c r="O237" t="s">
        <v>145</v>
      </c>
      <c r="P237">
        <v>187</v>
      </c>
      <c r="Q237">
        <v>27.8</v>
      </c>
    </row>
    <row r="238" spans="1:17" x14ac:dyDescent="0.2">
      <c r="A238" t="str">
        <f>CONCATENATE(CAWP!B238,"-",CAWP!C238)</f>
        <v>Connecticut-2015</v>
      </c>
      <c r="B238" t="s">
        <v>19</v>
      </c>
      <c r="C238">
        <v>2015</v>
      </c>
      <c r="D238">
        <v>15</v>
      </c>
      <c r="E238">
        <v>8</v>
      </c>
      <c r="F238">
        <v>1</v>
      </c>
      <c r="H238" t="s">
        <v>121</v>
      </c>
      <c r="I238">
        <v>36</v>
      </c>
      <c r="J238">
        <v>25</v>
      </c>
      <c r="K238">
        <v>19</v>
      </c>
      <c r="M238" t="s">
        <v>146</v>
      </c>
      <c r="N238">
        <v>151</v>
      </c>
      <c r="O238" t="s">
        <v>147</v>
      </c>
      <c r="P238">
        <v>187</v>
      </c>
      <c r="Q238">
        <v>28.3</v>
      </c>
    </row>
    <row r="239" spans="1:17" x14ac:dyDescent="0.2">
      <c r="A239" t="str">
        <f>CONCATENATE(CAWP!B239,"-",CAWP!C239)</f>
        <v>Connecticut-2014</v>
      </c>
      <c r="B239" t="s">
        <v>19</v>
      </c>
      <c r="C239">
        <v>2014</v>
      </c>
      <c r="D239">
        <v>13</v>
      </c>
      <c r="E239">
        <v>7</v>
      </c>
      <c r="F239">
        <v>1</v>
      </c>
      <c r="H239" t="s">
        <v>116</v>
      </c>
      <c r="I239">
        <v>36</v>
      </c>
      <c r="J239">
        <v>29</v>
      </c>
      <c r="K239">
        <v>18</v>
      </c>
      <c r="M239" t="s">
        <v>148</v>
      </c>
      <c r="N239">
        <v>151</v>
      </c>
      <c r="O239" t="s">
        <v>149</v>
      </c>
      <c r="P239">
        <v>187</v>
      </c>
      <c r="Q239">
        <v>29.4</v>
      </c>
    </row>
    <row r="240" spans="1:17" x14ac:dyDescent="0.2">
      <c r="A240" t="str">
        <f>CONCATENATE(CAWP!B240,"-",CAWP!C240)</f>
        <v>Connecticut-2013</v>
      </c>
      <c r="B240" t="s">
        <v>19</v>
      </c>
      <c r="C240">
        <v>2013</v>
      </c>
      <c r="D240">
        <v>11</v>
      </c>
      <c r="E240">
        <v>8</v>
      </c>
      <c r="F240">
        <v>1</v>
      </c>
      <c r="H240" t="s">
        <v>121</v>
      </c>
      <c r="I240">
        <v>36</v>
      </c>
      <c r="J240">
        <v>29</v>
      </c>
      <c r="K240">
        <v>17</v>
      </c>
      <c r="M240" t="s">
        <v>150</v>
      </c>
      <c r="N240">
        <v>151</v>
      </c>
      <c r="O240" t="s">
        <v>149</v>
      </c>
      <c r="P240">
        <v>187</v>
      </c>
      <c r="Q240">
        <v>29.4</v>
      </c>
    </row>
    <row r="241" spans="1:17" x14ac:dyDescent="0.2">
      <c r="A241" t="str">
        <f>CONCATENATE(CAWP!B241,"-",CAWP!C241)</f>
        <v>Connecticut-2012</v>
      </c>
      <c r="B241" t="s">
        <v>19</v>
      </c>
      <c r="C241">
        <v>2012</v>
      </c>
      <c r="D241">
        <v>9</v>
      </c>
      <c r="E241">
        <v>8</v>
      </c>
      <c r="F241">
        <v>1</v>
      </c>
      <c r="H241" t="s">
        <v>121</v>
      </c>
      <c r="I241">
        <v>36</v>
      </c>
      <c r="J241">
        <v>32</v>
      </c>
      <c r="K241">
        <v>15</v>
      </c>
      <c r="M241" t="s">
        <v>148</v>
      </c>
      <c r="N241">
        <v>151</v>
      </c>
      <c r="O241" t="s">
        <v>151</v>
      </c>
      <c r="P241">
        <v>187</v>
      </c>
      <c r="Q241">
        <v>29.9</v>
      </c>
    </row>
    <row r="242" spans="1:17" x14ac:dyDescent="0.2">
      <c r="A242" t="str">
        <f>CONCATENATE(CAWP!B242,"-",CAWP!C242)</f>
        <v>Connecticut-2011</v>
      </c>
      <c r="B242" t="s">
        <v>19</v>
      </c>
      <c r="C242">
        <v>2011</v>
      </c>
      <c r="D242">
        <v>9</v>
      </c>
      <c r="E242">
        <v>8</v>
      </c>
      <c r="F242">
        <v>1</v>
      </c>
      <c r="H242" t="s">
        <v>121</v>
      </c>
      <c r="I242">
        <v>36</v>
      </c>
      <c r="J242">
        <v>32</v>
      </c>
      <c r="K242">
        <v>15</v>
      </c>
      <c r="M242" t="s">
        <v>148</v>
      </c>
      <c r="N242">
        <v>151</v>
      </c>
      <c r="O242" t="s">
        <v>151</v>
      </c>
      <c r="P242">
        <v>187</v>
      </c>
      <c r="Q242">
        <v>29.9</v>
      </c>
    </row>
    <row r="243" spans="1:17" x14ac:dyDescent="0.2">
      <c r="A243" t="str">
        <f>CONCATENATE(CAWP!B243,"-",CAWP!C243)</f>
        <v>Connecticut-2010</v>
      </c>
      <c r="B243" t="s">
        <v>19</v>
      </c>
      <c r="C243">
        <v>2010</v>
      </c>
      <c r="D243">
        <v>8</v>
      </c>
      <c r="E243">
        <v>7</v>
      </c>
      <c r="F243">
        <v>1</v>
      </c>
      <c r="H243" t="s">
        <v>116</v>
      </c>
      <c r="I243">
        <v>36</v>
      </c>
      <c r="J243">
        <v>40</v>
      </c>
      <c r="K243">
        <v>12</v>
      </c>
      <c r="M243" t="s">
        <v>145</v>
      </c>
      <c r="N243">
        <v>151</v>
      </c>
      <c r="O243" t="s">
        <v>152</v>
      </c>
      <c r="P243">
        <v>187</v>
      </c>
      <c r="Q243">
        <v>32.1</v>
      </c>
    </row>
    <row r="244" spans="1:17" x14ac:dyDescent="0.2">
      <c r="A244" t="str">
        <f>CONCATENATE(CAWP!B244,"-",CAWP!C244)</f>
        <v>Connecticut-2009</v>
      </c>
      <c r="B244" t="s">
        <v>19</v>
      </c>
      <c r="C244">
        <v>2009</v>
      </c>
      <c r="D244">
        <v>8</v>
      </c>
      <c r="E244">
        <v>7</v>
      </c>
      <c r="F244">
        <v>1</v>
      </c>
      <c r="H244" t="s">
        <v>116</v>
      </c>
      <c r="I244">
        <v>36</v>
      </c>
      <c r="J244">
        <v>40</v>
      </c>
      <c r="K244">
        <v>11</v>
      </c>
      <c r="M244" t="s">
        <v>153</v>
      </c>
      <c r="N244">
        <v>151</v>
      </c>
      <c r="O244" t="s">
        <v>154</v>
      </c>
      <c r="P244">
        <v>187</v>
      </c>
      <c r="Q244">
        <v>31.6</v>
      </c>
    </row>
    <row r="245" spans="1:17" x14ac:dyDescent="0.2">
      <c r="A245" t="str">
        <f>CONCATENATE(CAWP!B245,"-",CAWP!C245)</f>
        <v>Connecticut-2008</v>
      </c>
      <c r="B245" t="s">
        <v>19</v>
      </c>
      <c r="C245">
        <v>2008</v>
      </c>
      <c r="D245">
        <v>16</v>
      </c>
      <c r="E245">
        <v>7</v>
      </c>
      <c r="F245">
        <v>1</v>
      </c>
      <c r="H245" t="s">
        <v>116</v>
      </c>
      <c r="I245">
        <v>36</v>
      </c>
      <c r="J245">
        <v>31</v>
      </c>
      <c r="K245">
        <v>14</v>
      </c>
      <c r="M245" t="s">
        <v>155</v>
      </c>
      <c r="N245">
        <v>151</v>
      </c>
      <c r="O245" t="s">
        <v>147</v>
      </c>
      <c r="P245">
        <v>187</v>
      </c>
      <c r="Q245">
        <v>28.3</v>
      </c>
    </row>
    <row r="246" spans="1:17" x14ac:dyDescent="0.2">
      <c r="A246" t="str">
        <f>CONCATENATE(CAWP!B246,"-",CAWP!C246)</f>
        <v>Connecticut-2007</v>
      </c>
      <c r="B246" t="s">
        <v>19</v>
      </c>
      <c r="C246">
        <v>2007</v>
      </c>
      <c r="D246">
        <v>15</v>
      </c>
      <c r="E246">
        <v>7</v>
      </c>
      <c r="F246">
        <v>1</v>
      </c>
      <c r="H246" t="s">
        <v>116</v>
      </c>
      <c r="I246">
        <v>36</v>
      </c>
      <c r="J246">
        <v>31</v>
      </c>
      <c r="K246">
        <v>14</v>
      </c>
      <c r="M246" t="s">
        <v>155</v>
      </c>
      <c r="N246">
        <v>151</v>
      </c>
      <c r="O246" t="s">
        <v>147</v>
      </c>
      <c r="P246">
        <v>187</v>
      </c>
      <c r="Q246">
        <v>28.3</v>
      </c>
    </row>
    <row r="247" spans="1:17" x14ac:dyDescent="0.2">
      <c r="A247" t="str">
        <f>CONCATENATE(CAWP!B247,"-",CAWP!C247)</f>
        <v>Connecticut-2005</v>
      </c>
      <c r="B247" t="s">
        <v>19</v>
      </c>
      <c r="C247">
        <v>2005</v>
      </c>
      <c r="D247">
        <v>14</v>
      </c>
      <c r="E247">
        <v>7</v>
      </c>
      <c r="F247">
        <v>2</v>
      </c>
      <c r="H247" t="s">
        <v>121</v>
      </c>
      <c r="I247">
        <v>36</v>
      </c>
      <c r="J247">
        <v>28</v>
      </c>
      <c r="K247">
        <v>18</v>
      </c>
      <c r="M247" t="s">
        <v>150</v>
      </c>
      <c r="N247">
        <v>151</v>
      </c>
      <c r="O247" t="s">
        <v>149</v>
      </c>
      <c r="P247">
        <v>187</v>
      </c>
      <c r="Q247">
        <v>29.4</v>
      </c>
    </row>
    <row r="248" spans="1:17" x14ac:dyDescent="0.2">
      <c r="A248" t="str">
        <f>CONCATENATE(CAWP!B248,"-",CAWP!C248)</f>
        <v>Connecticut-2004</v>
      </c>
      <c r="B248" t="s">
        <v>19</v>
      </c>
      <c r="C248">
        <v>2004</v>
      </c>
      <c r="D248">
        <v>7</v>
      </c>
      <c r="E248">
        <v>6</v>
      </c>
      <c r="F248">
        <v>2</v>
      </c>
      <c r="H248" t="s">
        <v>116</v>
      </c>
      <c r="I248">
        <v>36</v>
      </c>
      <c r="J248">
        <v>29</v>
      </c>
      <c r="K248">
        <v>18</v>
      </c>
      <c r="M248" t="s">
        <v>148</v>
      </c>
      <c r="N248">
        <v>151</v>
      </c>
      <c r="O248" t="s">
        <v>149</v>
      </c>
      <c r="P248">
        <v>187</v>
      </c>
      <c r="Q248">
        <v>29.4</v>
      </c>
    </row>
    <row r="249" spans="1:17" x14ac:dyDescent="0.2">
      <c r="A249" t="str">
        <f>CONCATENATE(CAWP!B249,"-",CAWP!C249)</f>
        <v>Connecticut-2003</v>
      </c>
      <c r="B249" t="s">
        <v>19</v>
      </c>
      <c r="C249">
        <v>2003</v>
      </c>
      <c r="D249">
        <v>8</v>
      </c>
      <c r="E249">
        <v>6</v>
      </c>
      <c r="F249">
        <v>2</v>
      </c>
      <c r="H249" t="s">
        <v>116</v>
      </c>
      <c r="I249">
        <v>36</v>
      </c>
      <c r="J249">
        <v>29</v>
      </c>
      <c r="K249">
        <v>18</v>
      </c>
      <c r="M249" t="s">
        <v>148</v>
      </c>
      <c r="N249">
        <v>151</v>
      </c>
      <c r="O249" t="s">
        <v>149</v>
      </c>
      <c r="P249">
        <v>187</v>
      </c>
      <c r="Q249">
        <v>29.4</v>
      </c>
    </row>
    <row r="250" spans="1:17" x14ac:dyDescent="0.2">
      <c r="A250" t="str">
        <f>CONCATENATE(CAWP!B250,"-",CAWP!C250)</f>
        <v>Connecticut-2002</v>
      </c>
      <c r="B250" t="s">
        <v>19</v>
      </c>
      <c r="C250">
        <v>2002</v>
      </c>
      <c r="D250">
        <v>9</v>
      </c>
      <c r="E250">
        <v>6</v>
      </c>
      <c r="F250">
        <v>2</v>
      </c>
      <c r="H250" t="s">
        <v>116</v>
      </c>
      <c r="I250">
        <v>36</v>
      </c>
      <c r="J250">
        <v>33</v>
      </c>
      <c r="K250">
        <v>15</v>
      </c>
      <c r="M250" t="s">
        <v>156</v>
      </c>
      <c r="N250">
        <v>151</v>
      </c>
      <c r="O250" t="s">
        <v>151</v>
      </c>
      <c r="P250">
        <v>187</v>
      </c>
      <c r="Q250">
        <v>29.9</v>
      </c>
    </row>
    <row r="251" spans="1:17" x14ac:dyDescent="0.2">
      <c r="A251" t="str">
        <f>CONCATENATE(CAWP!B251,"-",CAWP!C251)</f>
        <v>Connecticut-2001</v>
      </c>
      <c r="B251" t="s">
        <v>19</v>
      </c>
      <c r="C251">
        <v>2001</v>
      </c>
      <c r="D251">
        <v>9</v>
      </c>
      <c r="E251">
        <v>6</v>
      </c>
      <c r="F251">
        <v>2</v>
      </c>
      <c r="H251" t="s">
        <v>116</v>
      </c>
      <c r="I251">
        <v>36</v>
      </c>
      <c r="J251">
        <v>33</v>
      </c>
      <c r="K251">
        <v>15</v>
      </c>
      <c r="M251" t="s">
        <v>156</v>
      </c>
      <c r="N251">
        <v>151</v>
      </c>
      <c r="O251" t="s">
        <v>151</v>
      </c>
      <c r="P251">
        <v>187</v>
      </c>
      <c r="Q251">
        <v>29.9</v>
      </c>
    </row>
    <row r="252" spans="1:17" x14ac:dyDescent="0.2">
      <c r="A252" t="str">
        <f>CONCATENATE(CAWP!B252,"-",CAWP!C252)</f>
        <v>Connecticut-2000</v>
      </c>
      <c r="B252" t="s">
        <v>19</v>
      </c>
      <c r="C252">
        <v>2000</v>
      </c>
      <c r="D252">
        <v>9</v>
      </c>
      <c r="E252">
        <v>5</v>
      </c>
      <c r="F252">
        <v>4</v>
      </c>
      <c r="H252" t="s">
        <v>121</v>
      </c>
      <c r="I252">
        <v>36</v>
      </c>
      <c r="J252">
        <v>33</v>
      </c>
      <c r="K252">
        <v>14</v>
      </c>
      <c r="M252" t="s">
        <v>148</v>
      </c>
      <c r="N252">
        <v>151</v>
      </c>
      <c r="O252" t="s">
        <v>151</v>
      </c>
      <c r="P252">
        <v>187</v>
      </c>
      <c r="Q252">
        <v>29.9</v>
      </c>
    </row>
    <row r="253" spans="1:17" x14ac:dyDescent="0.2">
      <c r="A253" t="str">
        <f>CONCATENATE(CAWP!B253,"-",CAWP!C253)</f>
        <v>Connecticut-1999</v>
      </c>
      <c r="B253" t="s">
        <v>19</v>
      </c>
      <c r="C253">
        <v>1999</v>
      </c>
      <c r="D253">
        <v>9</v>
      </c>
      <c r="E253">
        <v>5</v>
      </c>
      <c r="F253">
        <v>4</v>
      </c>
      <c r="H253" t="s">
        <v>121</v>
      </c>
      <c r="I253">
        <v>36</v>
      </c>
      <c r="J253">
        <v>33</v>
      </c>
      <c r="K253">
        <v>13</v>
      </c>
      <c r="M253" t="s">
        <v>150</v>
      </c>
      <c r="N253">
        <v>151</v>
      </c>
      <c r="O253" t="s">
        <v>149</v>
      </c>
      <c r="P253">
        <v>187</v>
      </c>
      <c r="Q253">
        <v>29.4</v>
      </c>
    </row>
    <row r="254" spans="1:17" x14ac:dyDescent="0.2">
      <c r="A254" t="str">
        <f>CONCATENATE(CAWP!B254,"-",CAWP!C254)</f>
        <v>Connecticut-1998</v>
      </c>
      <c r="B254" t="s">
        <v>19</v>
      </c>
      <c r="C254">
        <v>1998</v>
      </c>
      <c r="D254">
        <v>10</v>
      </c>
      <c r="E254">
        <v>5</v>
      </c>
      <c r="F254">
        <v>4</v>
      </c>
      <c r="H254" t="s">
        <v>121</v>
      </c>
      <c r="I254">
        <v>36</v>
      </c>
      <c r="J254">
        <v>32</v>
      </c>
      <c r="K254">
        <v>13</v>
      </c>
      <c r="M254" t="s">
        <v>155</v>
      </c>
      <c r="N254">
        <v>151</v>
      </c>
      <c r="O254" t="s">
        <v>157</v>
      </c>
      <c r="P254">
        <v>187</v>
      </c>
      <c r="Q254">
        <v>28.9</v>
      </c>
    </row>
    <row r="255" spans="1:17" x14ac:dyDescent="0.2">
      <c r="A255" t="str">
        <f>CONCATENATE(CAWP!B255,"-",CAWP!C255)</f>
        <v>Connecticut-1997</v>
      </c>
      <c r="B255" t="s">
        <v>19</v>
      </c>
      <c r="C255">
        <v>1997</v>
      </c>
      <c r="D255">
        <v>10</v>
      </c>
      <c r="E255">
        <v>5</v>
      </c>
      <c r="F255">
        <v>4</v>
      </c>
      <c r="H255" t="s">
        <v>121</v>
      </c>
      <c r="I255">
        <v>36</v>
      </c>
      <c r="J255">
        <v>32</v>
      </c>
      <c r="K255">
        <v>13</v>
      </c>
      <c r="M255" t="s">
        <v>155</v>
      </c>
      <c r="N255">
        <v>151</v>
      </c>
      <c r="O255" t="s">
        <v>157</v>
      </c>
      <c r="P255">
        <v>187</v>
      </c>
      <c r="Q255">
        <v>28.9</v>
      </c>
    </row>
    <row r="256" spans="1:17" x14ac:dyDescent="0.2">
      <c r="A256" t="str">
        <f>CONCATENATE(CAWP!B256,"-",CAWP!C256)</f>
        <v>Connecticut-1996</v>
      </c>
      <c r="B256" t="s">
        <v>19</v>
      </c>
      <c r="C256">
        <v>1996</v>
      </c>
      <c r="D256">
        <v>11</v>
      </c>
      <c r="E256">
        <v>4</v>
      </c>
      <c r="F256">
        <v>4</v>
      </c>
      <c r="H256" t="s">
        <v>116</v>
      </c>
      <c r="I256">
        <v>36</v>
      </c>
      <c r="J256">
        <v>30</v>
      </c>
      <c r="K256">
        <v>12</v>
      </c>
      <c r="M256" t="s">
        <v>139</v>
      </c>
      <c r="N256">
        <v>151</v>
      </c>
      <c r="O256" t="s">
        <v>158</v>
      </c>
      <c r="P256">
        <v>187</v>
      </c>
      <c r="Q256">
        <v>26.7</v>
      </c>
    </row>
    <row r="257" spans="1:17" x14ac:dyDescent="0.2">
      <c r="A257" t="str">
        <f>CONCATENATE(CAWP!B257,"-",CAWP!C257)</f>
        <v>Connecticut-1995</v>
      </c>
      <c r="B257" t="s">
        <v>19</v>
      </c>
      <c r="C257">
        <v>1995</v>
      </c>
      <c r="D257">
        <v>11</v>
      </c>
      <c r="E257">
        <v>4</v>
      </c>
      <c r="F257">
        <v>4</v>
      </c>
      <c r="H257" t="s">
        <v>116</v>
      </c>
      <c r="I257">
        <v>36</v>
      </c>
      <c r="J257">
        <v>30</v>
      </c>
      <c r="K257">
        <v>12</v>
      </c>
      <c r="M257" t="s">
        <v>139</v>
      </c>
      <c r="N257">
        <v>151</v>
      </c>
      <c r="O257" t="s">
        <v>158</v>
      </c>
      <c r="P257">
        <v>187</v>
      </c>
      <c r="Q257">
        <v>26.7</v>
      </c>
    </row>
    <row r="258" spans="1:17" x14ac:dyDescent="0.2">
      <c r="A258" t="str">
        <f>CONCATENATE(CAWP!B258,"-",CAWP!C258)</f>
        <v>Connecticut-1994</v>
      </c>
      <c r="B258" t="s">
        <v>19</v>
      </c>
      <c r="C258">
        <v>1994</v>
      </c>
      <c r="D258">
        <v>11</v>
      </c>
      <c r="E258">
        <v>4</v>
      </c>
      <c r="F258">
        <v>4</v>
      </c>
      <c r="H258" t="s">
        <v>116</v>
      </c>
      <c r="I258">
        <v>36</v>
      </c>
      <c r="J258">
        <v>29</v>
      </c>
      <c r="K258">
        <v>12</v>
      </c>
      <c r="M258" t="s">
        <v>140</v>
      </c>
      <c r="N258">
        <v>151</v>
      </c>
      <c r="O258" t="s">
        <v>159</v>
      </c>
      <c r="P258">
        <v>187</v>
      </c>
      <c r="Q258">
        <v>26.2</v>
      </c>
    </row>
    <row r="259" spans="1:17" x14ac:dyDescent="0.2">
      <c r="A259" t="str">
        <f>CONCATENATE(CAWP!B259,"-",CAWP!C259)</f>
        <v>Connecticut-1993</v>
      </c>
      <c r="B259" t="s">
        <v>19</v>
      </c>
      <c r="C259">
        <v>1993</v>
      </c>
      <c r="D259">
        <v>13</v>
      </c>
      <c r="E259">
        <v>4</v>
      </c>
      <c r="F259">
        <v>4</v>
      </c>
      <c r="H259" t="s">
        <v>116</v>
      </c>
      <c r="I259">
        <v>36</v>
      </c>
      <c r="J259">
        <v>27</v>
      </c>
      <c r="K259">
        <v>12</v>
      </c>
      <c r="M259" t="s">
        <v>160</v>
      </c>
      <c r="N259">
        <v>151</v>
      </c>
      <c r="O259" t="s">
        <v>148</v>
      </c>
      <c r="P259">
        <v>187</v>
      </c>
      <c r="Q259">
        <v>25.1</v>
      </c>
    </row>
    <row r="260" spans="1:17" x14ac:dyDescent="0.2">
      <c r="A260" t="str">
        <f>CONCATENATE(CAWP!B260,"-",CAWP!C260)</f>
        <v>Connecticut-1992</v>
      </c>
      <c r="B260" t="s">
        <v>19</v>
      </c>
      <c r="C260">
        <v>1992</v>
      </c>
      <c r="D260">
        <v>16</v>
      </c>
      <c r="E260">
        <v>4</v>
      </c>
      <c r="F260">
        <v>3</v>
      </c>
      <c r="H260" t="s">
        <v>120</v>
      </c>
      <c r="I260">
        <v>36</v>
      </c>
      <c r="J260">
        <v>21</v>
      </c>
      <c r="K260">
        <v>15</v>
      </c>
      <c r="M260" t="s">
        <v>125</v>
      </c>
      <c r="N260">
        <v>151</v>
      </c>
      <c r="O260" t="s">
        <v>144</v>
      </c>
      <c r="P260">
        <v>187</v>
      </c>
      <c r="Q260">
        <v>23</v>
      </c>
    </row>
    <row r="261" spans="1:17" x14ac:dyDescent="0.2">
      <c r="A261" t="str">
        <f>CONCATENATE(CAWP!B261,"-",CAWP!C261)</f>
        <v>Connecticut-1991</v>
      </c>
      <c r="B261" t="s">
        <v>19</v>
      </c>
      <c r="C261">
        <v>1991</v>
      </c>
      <c r="D261">
        <v>16</v>
      </c>
      <c r="E261">
        <v>4</v>
      </c>
      <c r="F261">
        <v>3</v>
      </c>
      <c r="H261" t="s">
        <v>120</v>
      </c>
      <c r="I261">
        <v>36</v>
      </c>
      <c r="J261">
        <v>21</v>
      </c>
      <c r="K261">
        <v>15</v>
      </c>
      <c r="M261" t="s">
        <v>125</v>
      </c>
      <c r="N261">
        <v>151</v>
      </c>
      <c r="O261" t="s">
        <v>144</v>
      </c>
      <c r="P261">
        <v>187</v>
      </c>
      <c r="Q261">
        <v>23</v>
      </c>
    </row>
    <row r="262" spans="1:17" x14ac:dyDescent="0.2">
      <c r="A262" t="str">
        <f>CONCATENATE(CAWP!B262,"-",CAWP!C262)</f>
        <v>Connecticut-1990</v>
      </c>
      <c r="B262" t="s">
        <v>19</v>
      </c>
      <c r="C262">
        <v>1990</v>
      </c>
      <c r="D262">
        <v>14</v>
      </c>
      <c r="E262">
        <v>4</v>
      </c>
      <c r="F262">
        <v>3</v>
      </c>
      <c r="H262" t="s">
        <v>120</v>
      </c>
      <c r="I262">
        <v>36</v>
      </c>
      <c r="J262">
        <v>19</v>
      </c>
      <c r="K262">
        <v>15</v>
      </c>
      <c r="M262" t="s">
        <v>134</v>
      </c>
      <c r="N262">
        <v>151</v>
      </c>
      <c r="O262" t="s">
        <v>140</v>
      </c>
      <c r="P262">
        <v>187</v>
      </c>
      <c r="Q262">
        <v>21.9</v>
      </c>
    </row>
    <row r="263" spans="1:17" x14ac:dyDescent="0.2">
      <c r="A263" t="str">
        <f>CONCATENATE(CAWP!B263,"-",CAWP!C263)</f>
        <v>Connecticut-1989</v>
      </c>
      <c r="B263" t="s">
        <v>19</v>
      </c>
      <c r="C263">
        <v>1989</v>
      </c>
      <c r="D263">
        <v>13</v>
      </c>
      <c r="E263">
        <v>4</v>
      </c>
      <c r="F263">
        <v>3</v>
      </c>
      <c r="H263" t="s">
        <v>120</v>
      </c>
      <c r="I263">
        <v>36</v>
      </c>
      <c r="J263">
        <v>19</v>
      </c>
      <c r="K263">
        <v>15</v>
      </c>
      <c r="M263" t="s">
        <v>134</v>
      </c>
      <c r="N263">
        <v>151</v>
      </c>
      <c r="O263" t="s">
        <v>140</v>
      </c>
      <c r="P263">
        <v>187</v>
      </c>
      <c r="Q263">
        <v>21.9</v>
      </c>
    </row>
    <row r="264" spans="1:17" x14ac:dyDescent="0.2">
      <c r="A264" t="str">
        <f>CONCATENATE(CAWP!B264,"-",CAWP!C264)</f>
        <v>Connecticut-1988</v>
      </c>
      <c r="B264" t="s">
        <v>19</v>
      </c>
      <c r="C264">
        <v>1988</v>
      </c>
      <c r="D264">
        <v>9</v>
      </c>
      <c r="E264">
        <v>4</v>
      </c>
      <c r="F264">
        <v>2</v>
      </c>
      <c r="H264" t="s">
        <v>118</v>
      </c>
      <c r="I264">
        <v>36</v>
      </c>
      <c r="J264">
        <v>19</v>
      </c>
      <c r="K264">
        <v>15</v>
      </c>
      <c r="M264" t="s">
        <v>134</v>
      </c>
      <c r="N264">
        <v>151</v>
      </c>
      <c r="O264" t="s">
        <v>141</v>
      </c>
      <c r="P264">
        <v>187</v>
      </c>
      <c r="Q264">
        <v>21.4</v>
      </c>
    </row>
    <row r="265" spans="1:17" x14ac:dyDescent="0.2">
      <c r="A265" t="str">
        <f>CONCATENATE(CAWP!B265,"-",CAWP!C265)</f>
        <v>Connecticut-1987</v>
      </c>
      <c r="B265" t="s">
        <v>19</v>
      </c>
      <c r="C265">
        <v>1987</v>
      </c>
      <c r="D265">
        <v>8</v>
      </c>
      <c r="E265">
        <v>4</v>
      </c>
      <c r="F265">
        <v>2</v>
      </c>
      <c r="H265" t="s">
        <v>118</v>
      </c>
      <c r="I265">
        <v>36</v>
      </c>
      <c r="J265">
        <v>19</v>
      </c>
      <c r="K265">
        <v>16</v>
      </c>
      <c r="M265" t="s">
        <v>143</v>
      </c>
      <c r="N265">
        <v>151</v>
      </c>
      <c r="O265" t="s">
        <v>140</v>
      </c>
      <c r="P265">
        <v>187</v>
      </c>
      <c r="Q265">
        <v>21.9</v>
      </c>
    </row>
    <row r="266" spans="1:17" x14ac:dyDescent="0.2">
      <c r="A266" t="str">
        <f>CONCATENATE(CAWP!B266,"-",CAWP!C266)</f>
        <v>Connecticut-1986</v>
      </c>
      <c r="B266" t="s">
        <v>19</v>
      </c>
      <c r="C266">
        <v>1986</v>
      </c>
      <c r="D266">
        <v>7</v>
      </c>
      <c r="E266">
        <v>2</v>
      </c>
      <c r="F266">
        <v>3</v>
      </c>
      <c r="H266" t="s">
        <v>106</v>
      </c>
      <c r="I266">
        <v>36</v>
      </c>
      <c r="J266">
        <v>12</v>
      </c>
      <c r="K266">
        <v>24</v>
      </c>
      <c r="M266" t="s">
        <v>125</v>
      </c>
      <c r="N266">
        <v>151</v>
      </c>
      <c r="O266" t="s">
        <v>140</v>
      </c>
      <c r="P266">
        <v>187</v>
      </c>
      <c r="Q266">
        <v>21.9</v>
      </c>
    </row>
    <row r="267" spans="1:17" x14ac:dyDescent="0.2">
      <c r="A267" t="str">
        <f>CONCATENATE(CAWP!B267,"-",CAWP!C267)</f>
        <v>Connecticut-1985</v>
      </c>
      <c r="B267" t="s">
        <v>19</v>
      </c>
      <c r="C267">
        <v>1985</v>
      </c>
      <c r="D267">
        <v>7</v>
      </c>
      <c r="E267">
        <v>2</v>
      </c>
      <c r="F267">
        <v>3</v>
      </c>
      <c r="H267" t="s">
        <v>106</v>
      </c>
      <c r="I267">
        <v>36</v>
      </c>
      <c r="J267">
        <v>12</v>
      </c>
      <c r="K267">
        <v>24</v>
      </c>
      <c r="M267" t="s">
        <v>125</v>
      </c>
      <c r="N267">
        <v>151</v>
      </c>
      <c r="O267" t="s">
        <v>140</v>
      </c>
      <c r="P267">
        <v>187</v>
      </c>
      <c r="Q267">
        <v>21.9</v>
      </c>
    </row>
    <row r="268" spans="1:17" x14ac:dyDescent="0.2">
      <c r="A268" t="str">
        <f>CONCATENATE(CAWP!B268,"-",CAWP!C268)</f>
        <v>Connecticut-1984</v>
      </c>
      <c r="B268" t="s">
        <v>19</v>
      </c>
      <c r="C268">
        <v>1984</v>
      </c>
      <c r="D268">
        <v>4</v>
      </c>
      <c r="E268">
        <v>5</v>
      </c>
      <c r="F268">
        <v>2</v>
      </c>
      <c r="H268" t="s">
        <v>120</v>
      </c>
      <c r="I268">
        <v>36</v>
      </c>
      <c r="J268">
        <v>16</v>
      </c>
      <c r="K268">
        <v>20</v>
      </c>
      <c r="M268" t="s">
        <v>125</v>
      </c>
      <c r="N268">
        <v>151</v>
      </c>
      <c r="O268" t="s">
        <v>144</v>
      </c>
      <c r="P268">
        <v>187</v>
      </c>
      <c r="Q268">
        <v>23</v>
      </c>
    </row>
    <row r="269" spans="1:17" x14ac:dyDescent="0.2">
      <c r="A269" t="str">
        <f>CONCATENATE(CAWP!B269,"-",CAWP!C269)</f>
        <v>Connecticut-1983</v>
      </c>
      <c r="B269" t="s">
        <v>19</v>
      </c>
      <c r="C269">
        <v>1983</v>
      </c>
      <c r="D269">
        <v>3</v>
      </c>
      <c r="E269">
        <v>6</v>
      </c>
      <c r="F269">
        <v>2</v>
      </c>
      <c r="H269" t="s">
        <v>116</v>
      </c>
      <c r="I269">
        <v>36</v>
      </c>
      <c r="J269">
        <v>16</v>
      </c>
      <c r="K269">
        <v>20</v>
      </c>
      <c r="M269" t="s">
        <v>125</v>
      </c>
      <c r="N269">
        <v>151</v>
      </c>
      <c r="O269" t="s">
        <v>146</v>
      </c>
      <c r="P269">
        <v>187</v>
      </c>
      <c r="Q269">
        <v>23.5</v>
      </c>
    </row>
    <row r="270" spans="1:17" x14ac:dyDescent="0.2">
      <c r="A270" t="str">
        <f>CONCATENATE(CAWP!B270,"-",CAWP!C270)</f>
        <v>Connecticut-1981</v>
      </c>
      <c r="B270" t="s">
        <v>19</v>
      </c>
      <c r="C270">
        <v>1981</v>
      </c>
      <c r="D270">
        <v>3</v>
      </c>
      <c r="E270">
        <v>6</v>
      </c>
      <c r="F270">
        <v>2</v>
      </c>
      <c r="H270" t="s">
        <v>116</v>
      </c>
      <c r="I270">
        <v>36</v>
      </c>
      <c r="J270">
        <v>14</v>
      </c>
      <c r="K270">
        <v>22</v>
      </c>
      <c r="M270" t="s">
        <v>125</v>
      </c>
      <c r="N270">
        <v>151</v>
      </c>
      <c r="O270" t="s">
        <v>146</v>
      </c>
      <c r="P270">
        <v>187</v>
      </c>
      <c r="Q270">
        <v>23.5</v>
      </c>
    </row>
    <row r="271" spans="1:17" x14ac:dyDescent="0.2">
      <c r="A271" t="str">
        <f>CONCATENATE(CAWP!B271,"-",CAWP!C271)</f>
        <v>Connecticut-1979</v>
      </c>
      <c r="B271" t="s">
        <v>19</v>
      </c>
      <c r="C271">
        <v>1979</v>
      </c>
      <c r="D271">
        <v>3</v>
      </c>
      <c r="E271" t="s">
        <v>112</v>
      </c>
      <c r="F271" t="s">
        <v>112</v>
      </c>
      <c r="H271" t="s">
        <v>118</v>
      </c>
      <c r="I271">
        <v>36</v>
      </c>
      <c r="J271" t="s">
        <v>112</v>
      </c>
      <c r="K271" t="s">
        <v>112</v>
      </c>
      <c r="M271" t="s">
        <v>128</v>
      </c>
      <c r="N271">
        <v>151</v>
      </c>
      <c r="O271" t="s">
        <v>137</v>
      </c>
      <c r="P271">
        <v>187</v>
      </c>
      <c r="Q271">
        <v>19.8</v>
      </c>
    </row>
    <row r="272" spans="1:17" x14ac:dyDescent="0.2">
      <c r="A272" t="str">
        <f>CONCATENATE(CAWP!B272,"-",CAWP!C272)</f>
        <v>Connecticut-1977</v>
      </c>
      <c r="B272" t="s">
        <v>19</v>
      </c>
      <c r="C272">
        <v>1977</v>
      </c>
      <c r="D272">
        <v>2</v>
      </c>
      <c r="E272" t="s">
        <v>112</v>
      </c>
      <c r="F272" t="s">
        <v>112</v>
      </c>
      <c r="H272" t="s">
        <v>106</v>
      </c>
      <c r="I272">
        <v>36</v>
      </c>
      <c r="J272" t="s">
        <v>112</v>
      </c>
      <c r="K272" t="s">
        <v>112</v>
      </c>
      <c r="M272" t="s">
        <v>126</v>
      </c>
      <c r="N272">
        <v>151</v>
      </c>
      <c r="O272" t="s">
        <v>137</v>
      </c>
      <c r="P272">
        <v>187</v>
      </c>
      <c r="Q272">
        <v>19.8</v>
      </c>
    </row>
    <row r="273" spans="1:17" x14ac:dyDescent="0.2">
      <c r="A273" t="str">
        <f>CONCATENATE(CAWP!B273,"-",CAWP!C273)</f>
        <v>Connecticut-1975</v>
      </c>
      <c r="B273" t="s">
        <v>19</v>
      </c>
      <c r="C273">
        <v>1975</v>
      </c>
      <c r="D273">
        <v>7</v>
      </c>
      <c r="E273" t="s">
        <v>112</v>
      </c>
      <c r="F273" t="s">
        <v>112</v>
      </c>
      <c r="H273" t="s">
        <v>101</v>
      </c>
      <c r="I273">
        <v>36</v>
      </c>
      <c r="J273" t="s">
        <v>112</v>
      </c>
      <c r="K273" t="s">
        <v>112</v>
      </c>
      <c r="M273" t="s">
        <v>124</v>
      </c>
      <c r="N273">
        <v>151</v>
      </c>
      <c r="O273" t="s">
        <v>133</v>
      </c>
      <c r="P273">
        <v>187</v>
      </c>
      <c r="Q273">
        <v>13.9</v>
      </c>
    </row>
    <row r="274" spans="1:17" x14ac:dyDescent="0.2">
      <c r="A274" t="str">
        <f>CONCATENATE(CAWP!B274,"-",CAWP!C274)</f>
        <v>Delaware-2017</v>
      </c>
      <c r="B274" t="s">
        <v>20</v>
      </c>
      <c r="C274">
        <v>2017</v>
      </c>
      <c r="D274">
        <v>33</v>
      </c>
      <c r="E274">
        <v>3</v>
      </c>
      <c r="F274">
        <v>1</v>
      </c>
      <c r="H274" t="s">
        <v>101</v>
      </c>
      <c r="I274">
        <v>21</v>
      </c>
      <c r="J274">
        <v>7</v>
      </c>
      <c r="K274">
        <v>2</v>
      </c>
      <c r="M274" t="s">
        <v>121</v>
      </c>
      <c r="N274">
        <v>41</v>
      </c>
      <c r="O274" t="s">
        <v>110</v>
      </c>
      <c r="P274">
        <v>62</v>
      </c>
      <c r="Q274">
        <v>21</v>
      </c>
    </row>
    <row r="275" spans="1:17" x14ac:dyDescent="0.2">
      <c r="A275" t="str">
        <f>CONCATENATE(CAWP!B275,"-",CAWP!C275)</f>
        <v>Delaware-2016</v>
      </c>
      <c r="B275" t="s">
        <v>20</v>
      </c>
      <c r="C275">
        <v>2016</v>
      </c>
      <c r="D275">
        <v>28</v>
      </c>
      <c r="E275">
        <v>5</v>
      </c>
      <c r="F275">
        <v>1</v>
      </c>
      <c r="H275" t="s">
        <v>118</v>
      </c>
      <c r="I275">
        <v>21</v>
      </c>
      <c r="J275">
        <v>7</v>
      </c>
      <c r="K275">
        <v>2</v>
      </c>
      <c r="M275" t="s">
        <v>121</v>
      </c>
      <c r="N275">
        <v>41</v>
      </c>
      <c r="O275" t="s">
        <v>107</v>
      </c>
      <c r="P275">
        <v>62</v>
      </c>
      <c r="Q275">
        <v>24.2</v>
      </c>
    </row>
    <row r="276" spans="1:17" x14ac:dyDescent="0.2">
      <c r="A276" t="str">
        <f>CONCATENATE(CAWP!B276,"-",CAWP!C276)</f>
        <v>Delaware-2015</v>
      </c>
      <c r="B276" t="s">
        <v>20</v>
      </c>
      <c r="C276">
        <v>2015</v>
      </c>
      <c r="D276">
        <v>28</v>
      </c>
      <c r="E276">
        <v>5</v>
      </c>
      <c r="F276">
        <v>1</v>
      </c>
      <c r="H276" t="s">
        <v>118</v>
      </c>
      <c r="I276">
        <v>21</v>
      </c>
      <c r="J276">
        <v>7</v>
      </c>
      <c r="K276">
        <v>2</v>
      </c>
      <c r="M276" t="s">
        <v>121</v>
      </c>
      <c r="N276">
        <v>41</v>
      </c>
      <c r="O276" t="s">
        <v>107</v>
      </c>
      <c r="P276">
        <v>62</v>
      </c>
      <c r="Q276">
        <v>24.2</v>
      </c>
    </row>
    <row r="277" spans="1:17" x14ac:dyDescent="0.2">
      <c r="A277" t="str">
        <f>CONCATENATE(CAWP!B277,"-",CAWP!C277)</f>
        <v>Delaware-2014</v>
      </c>
      <c r="B277" t="s">
        <v>20</v>
      </c>
      <c r="C277">
        <v>2014</v>
      </c>
      <c r="D277">
        <v>21</v>
      </c>
      <c r="E277">
        <v>5</v>
      </c>
      <c r="F277">
        <v>1</v>
      </c>
      <c r="H277" t="s">
        <v>118</v>
      </c>
      <c r="I277">
        <v>21</v>
      </c>
      <c r="J277">
        <v>8</v>
      </c>
      <c r="K277">
        <v>2</v>
      </c>
      <c r="M277" t="s">
        <v>123</v>
      </c>
      <c r="N277">
        <v>41</v>
      </c>
      <c r="O277" t="s">
        <v>104</v>
      </c>
      <c r="P277">
        <v>62</v>
      </c>
      <c r="Q277">
        <v>25.8</v>
      </c>
    </row>
    <row r="278" spans="1:17" x14ac:dyDescent="0.2">
      <c r="A278" t="str">
        <f>CONCATENATE(CAWP!B278,"-",CAWP!C278)</f>
        <v>Delaware-2013</v>
      </c>
      <c r="B278" t="s">
        <v>20</v>
      </c>
      <c r="C278">
        <v>2013</v>
      </c>
      <c r="D278">
        <v>20</v>
      </c>
      <c r="E278">
        <v>5</v>
      </c>
      <c r="F278">
        <v>1</v>
      </c>
      <c r="H278" t="s">
        <v>118</v>
      </c>
      <c r="I278">
        <v>21</v>
      </c>
      <c r="J278">
        <v>8</v>
      </c>
      <c r="K278">
        <v>2</v>
      </c>
      <c r="M278" t="s">
        <v>123</v>
      </c>
      <c r="N278">
        <v>41</v>
      </c>
      <c r="O278" t="s">
        <v>104</v>
      </c>
      <c r="P278">
        <v>62</v>
      </c>
      <c r="Q278">
        <v>25.8</v>
      </c>
    </row>
    <row r="279" spans="1:17" x14ac:dyDescent="0.2">
      <c r="A279" t="str">
        <f>CONCATENATE(CAWP!B279,"-",CAWP!C279)</f>
        <v>Delaware-2012</v>
      </c>
      <c r="B279" t="s">
        <v>20</v>
      </c>
      <c r="C279">
        <v>2012</v>
      </c>
      <c r="D279">
        <v>17</v>
      </c>
      <c r="E279">
        <v>4</v>
      </c>
      <c r="F279">
        <v>3</v>
      </c>
      <c r="H279" t="s">
        <v>120</v>
      </c>
      <c r="I279">
        <v>21</v>
      </c>
      <c r="J279">
        <v>7</v>
      </c>
      <c r="K279">
        <v>2</v>
      </c>
      <c r="M279" t="s">
        <v>121</v>
      </c>
      <c r="N279">
        <v>41</v>
      </c>
      <c r="O279" t="s">
        <v>104</v>
      </c>
      <c r="P279">
        <v>62</v>
      </c>
      <c r="Q279">
        <v>25.8</v>
      </c>
    </row>
    <row r="280" spans="1:17" x14ac:dyDescent="0.2">
      <c r="A280" t="str">
        <f>CONCATENATE(CAWP!B280,"-",CAWP!C280)</f>
        <v>Delaware-2011</v>
      </c>
      <c r="B280" t="s">
        <v>20</v>
      </c>
      <c r="C280">
        <v>2011</v>
      </c>
      <c r="D280">
        <v>18</v>
      </c>
      <c r="E280">
        <v>4</v>
      </c>
      <c r="F280">
        <v>3</v>
      </c>
      <c r="H280" t="s">
        <v>120</v>
      </c>
      <c r="I280">
        <v>21</v>
      </c>
      <c r="J280">
        <v>7</v>
      </c>
      <c r="K280">
        <v>2</v>
      </c>
      <c r="M280" t="s">
        <v>121</v>
      </c>
      <c r="N280">
        <v>41</v>
      </c>
      <c r="O280" t="s">
        <v>104</v>
      </c>
      <c r="P280">
        <v>62</v>
      </c>
      <c r="Q280">
        <v>25.8</v>
      </c>
    </row>
    <row r="281" spans="1:17" x14ac:dyDescent="0.2">
      <c r="A281" t="str">
        <f>CONCATENATE(CAWP!B281,"-",CAWP!C281)</f>
        <v>Delaware-2010</v>
      </c>
      <c r="B281" t="s">
        <v>20</v>
      </c>
      <c r="C281">
        <v>2010</v>
      </c>
      <c r="D281">
        <v>20</v>
      </c>
      <c r="E281">
        <v>5</v>
      </c>
      <c r="F281">
        <v>3</v>
      </c>
      <c r="H281" t="s">
        <v>116</v>
      </c>
      <c r="I281">
        <v>21</v>
      </c>
      <c r="J281">
        <v>5</v>
      </c>
      <c r="K281">
        <v>3</v>
      </c>
      <c r="M281" t="s">
        <v>116</v>
      </c>
      <c r="N281">
        <v>41</v>
      </c>
      <c r="O281" t="s">
        <v>104</v>
      </c>
      <c r="P281">
        <v>62</v>
      </c>
      <c r="Q281">
        <v>25.8</v>
      </c>
    </row>
    <row r="282" spans="1:17" x14ac:dyDescent="0.2">
      <c r="A282" t="str">
        <f>CONCATENATE(CAWP!B282,"-",CAWP!C282)</f>
        <v>Delaware-2009</v>
      </c>
      <c r="B282" t="s">
        <v>20</v>
      </c>
      <c r="C282">
        <v>2009</v>
      </c>
      <c r="D282">
        <v>21</v>
      </c>
      <c r="E282">
        <v>5</v>
      </c>
      <c r="F282">
        <v>3</v>
      </c>
      <c r="H282" t="s">
        <v>116</v>
      </c>
      <c r="I282">
        <v>21</v>
      </c>
      <c r="J282">
        <v>5</v>
      </c>
      <c r="K282">
        <v>3</v>
      </c>
      <c r="M282" t="s">
        <v>116</v>
      </c>
      <c r="N282">
        <v>41</v>
      </c>
      <c r="O282" t="s">
        <v>104</v>
      </c>
      <c r="P282">
        <v>62</v>
      </c>
      <c r="Q282">
        <v>25.8</v>
      </c>
    </row>
    <row r="283" spans="1:17" x14ac:dyDescent="0.2">
      <c r="A283" t="str">
        <f>CONCATENATE(CAWP!B283,"-",CAWP!C283)</f>
        <v>Delaware-2008</v>
      </c>
      <c r="B283" t="s">
        <v>20</v>
      </c>
      <c r="C283">
        <v>2008</v>
      </c>
      <c r="D283">
        <v>11</v>
      </c>
      <c r="E283">
        <v>4</v>
      </c>
      <c r="F283">
        <v>3</v>
      </c>
      <c r="H283" t="s">
        <v>120</v>
      </c>
      <c r="I283">
        <v>21</v>
      </c>
      <c r="J283">
        <v>7</v>
      </c>
      <c r="K283">
        <v>5</v>
      </c>
      <c r="M283" t="s">
        <v>114</v>
      </c>
      <c r="N283">
        <v>41</v>
      </c>
      <c r="O283" t="s">
        <v>109</v>
      </c>
      <c r="P283">
        <v>62</v>
      </c>
      <c r="Q283">
        <v>30.6</v>
      </c>
    </row>
    <row r="284" spans="1:17" x14ac:dyDescent="0.2">
      <c r="A284" t="str">
        <f>CONCATENATE(CAWP!B284,"-",CAWP!C284)</f>
        <v>Delaware-2007</v>
      </c>
      <c r="B284" t="s">
        <v>20</v>
      </c>
      <c r="C284">
        <v>2007</v>
      </c>
      <c r="D284">
        <v>11</v>
      </c>
      <c r="E284">
        <v>4</v>
      </c>
      <c r="F284">
        <v>3</v>
      </c>
      <c r="H284" t="s">
        <v>120</v>
      </c>
      <c r="I284">
        <v>21</v>
      </c>
      <c r="J284">
        <v>7</v>
      </c>
      <c r="K284">
        <v>5</v>
      </c>
      <c r="M284" t="s">
        <v>114</v>
      </c>
      <c r="N284">
        <v>41</v>
      </c>
      <c r="O284" t="s">
        <v>109</v>
      </c>
      <c r="P284">
        <v>62</v>
      </c>
      <c r="Q284">
        <v>30.6</v>
      </c>
    </row>
    <row r="285" spans="1:17" x14ac:dyDescent="0.2">
      <c r="A285" t="str">
        <f>CONCATENATE(CAWP!B285,"-",CAWP!C285)</f>
        <v>Delaware-2006</v>
      </c>
      <c r="B285" t="s">
        <v>20</v>
      </c>
      <c r="C285">
        <v>2006</v>
      </c>
      <c r="D285">
        <v>2</v>
      </c>
      <c r="E285">
        <v>4</v>
      </c>
      <c r="F285">
        <v>3</v>
      </c>
      <c r="H285" t="s">
        <v>120</v>
      </c>
      <c r="I285">
        <v>21</v>
      </c>
      <c r="J285">
        <v>7</v>
      </c>
      <c r="K285">
        <v>7</v>
      </c>
      <c r="M285" t="s">
        <v>108</v>
      </c>
      <c r="N285">
        <v>41</v>
      </c>
      <c r="O285" t="s">
        <v>103</v>
      </c>
      <c r="P285">
        <v>62</v>
      </c>
      <c r="Q285">
        <v>33.9</v>
      </c>
    </row>
    <row r="286" spans="1:17" x14ac:dyDescent="0.2">
      <c r="A286" t="str">
        <f>CONCATENATE(CAWP!B286,"-",CAWP!C286)</f>
        <v>Delaware-2005</v>
      </c>
      <c r="B286" t="s">
        <v>20</v>
      </c>
      <c r="C286">
        <v>2005</v>
      </c>
      <c r="D286">
        <v>2</v>
      </c>
      <c r="E286">
        <v>4</v>
      </c>
      <c r="F286">
        <v>3</v>
      </c>
      <c r="H286" t="s">
        <v>120</v>
      </c>
      <c r="I286">
        <v>21</v>
      </c>
      <c r="J286">
        <v>7</v>
      </c>
      <c r="K286">
        <v>7</v>
      </c>
      <c r="M286" t="s">
        <v>108</v>
      </c>
      <c r="N286">
        <v>41</v>
      </c>
      <c r="O286" t="s">
        <v>103</v>
      </c>
      <c r="P286">
        <v>62</v>
      </c>
      <c r="Q286">
        <v>33.9</v>
      </c>
    </row>
    <row r="287" spans="1:17" x14ac:dyDescent="0.2">
      <c r="A287" t="str">
        <f>CONCATENATE(CAWP!B287,"-",CAWP!C287)</f>
        <v>Delaware-2004</v>
      </c>
      <c r="B287" t="s">
        <v>20</v>
      </c>
      <c r="C287">
        <v>2004</v>
      </c>
      <c r="D287">
        <v>8</v>
      </c>
      <c r="E287">
        <v>4</v>
      </c>
      <c r="F287">
        <v>3</v>
      </c>
      <c r="H287" t="s">
        <v>120</v>
      </c>
      <c r="I287">
        <v>21</v>
      </c>
      <c r="J287">
        <v>4</v>
      </c>
      <c r="K287">
        <v>7</v>
      </c>
      <c r="M287" t="s">
        <v>115</v>
      </c>
      <c r="N287">
        <v>41</v>
      </c>
      <c r="O287" t="s">
        <v>111</v>
      </c>
      <c r="P287">
        <v>62</v>
      </c>
      <c r="Q287">
        <v>29</v>
      </c>
    </row>
    <row r="288" spans="1:17" x14ac:dyDescent="0.2">
      <c r="A288" t="str">
        <f>CONCATENATE(CAWP!B288,"-",CAWP!C288)</f>
        <v>Delaware-2003</v>
      </c>
      <c r="B288" t="s">
        <v>20</v>
      </c>
      <c r="C288">
        <v>2003</v>
      </c>
      <c r="D288">
        <v>9</v>
      </c>
      <c r="E288">
        <v>4</v>
      </c>
      <c r="F288">
        <v>3</v>
      </c>
      <c r="H288" t="s">
        <v>120</v>
      </c>
      <c r="I288">
        <v>21</v>
      </c>
      <c r="J288">
        <v>4</v>
      </c>
      <c r="K288">
        <v>7</v>
      </c>
      <c r="M288" t="s">
        <v>115</v>
      </c>
      <c r="N288">
        <v>41</v>
      </c>
      <c r="O288" t="s">
        <v>111</v>
      </c>
      <c r="P288">
        <v>62</v>
      </c>
      <c r="Q288">
        <v>29</v>
      </c>
    </row>
    <row r="289" spans="1:17" x14ac:dyDescent="0.2">
      <c r="A289" t="str">
        <f>CONCATENATE(CAWP!B289,"-",CAWP!C289)</f>
        <v>Delaware-2002</v>
      </c>
      <c r="B289" t="s">
        <v>20</v>
      </c>
      <c r="C289">
        <v>2002</v>
      </c>
      <c r="D289">
        <v>17</v>
      </c>
      <c r="E289">
        <v>3</v>
      </c>
      <c r="F289">
        <v>3</v>
      </c>
      <c r="H289" t="s">
        <v>118</v>
      </c>
      <c r="I289">
        <v>21</v>
      </c>
      <c r="J289">
        <v>3</v>
      </c>
      <c r="K289">
        <v>7</v>
      </c>
      <c r="M289" t="s">
        <v>123</v>
      </c>
      <c r="N289">
        <v>41</v>
      </c>
      <c r="O289" t="s">
        <v>104</v>
      </c>
      <c r="P289">
        <v>62</v>
      </c>
      <c r="Q289">
        <v>25.8</v>
      </c>
    </row>
    <row r="290" spans="1:17" x14ac:dyDescent="0.2">
      <c r="A290" t="str">
        <f>CONCATENATE(CAWP!B290,"-",CAWP!C290)</f>
        <v>Delaware-2001</v>
      </c>
      <c r="B290" t="s">
        <v>20</v>
      </c>
      <c r="C290">
        <v>2001</v>
      </c>
      <c r="D290">
        <v>16</v>
      </c>
      <c r="E290">
        <v>3</v>
      </c>
      <c r="F290">
        <v>3</v>
      </c>
      <c r="H290" t="s">
        <v>118</v>
      </c>
      <c r="I290">
        <v>21</v>
      </c>
      <c r="J290">
        <v>3</v>
      </c>
      <c r="K290">
        <v>7</v>
      </c>
      <c r="M290" t="s">
        <v>123</v>
      </c>
      <c r="N290">
        <v>41</v>
      </c>
      <c r="O290" t="s">
        <v>104</v>
      </c>
      <c r="P290">
        <v>62</v>
      </c>
      <c r="Q290">
        <v>25.8</v>
      </c>
    </row>
    <row r="291" spans="1:17" x14ac:dyDescent="0.2">
      <c r="A291" t="str">
        <f>CONCATENATE(CAWP!B291,"-",CAWP!C291)</f>
        <v>Delaware-2000</v>
      </c>
      <c r="B291" t="s">
        <v>20</v>
      </c>
      <c r="C291">
        <v>2000</v>
      </c>
      <c r="D291">
        <v>22</v>
      </c>
      <c r="E291">
        <v>3</v>
      </c>
      <c r="F291">
        <v>3</v>
      </c>
      <c r="H291" t="s">
        <v>118</v>
      </c>
      <c r="I291">
        <v>21</v>
      </c>
      <c r="J291">
        <v>2</v>
      </c>
      <c r="K291">
        <v>7</v>
      </c>
      <c r="M291" t="s">
        <v>121</v>
      </c>
      <c r="N291">
        <v>41</v>
      </c>
      <c r="O291" t="s">
        <v>107</v>
      </c>
      <c r="P291">
        <v>62</v>
      </c>
      <c r="Q291">
        <v>24.2</v>
      </c>
    </row>
    <row r="292" spans="1:17" x14ac:dyDescent="0.2">
      <c r="A292" t="str">
        <f>CONCATENATE(CAWP!B292,"-",CAWP!C292)</f>
        <v>Delaware-1999</v>
      </c>
      <c r="B292" t="s">
        <v>20</v>
      </c>
      <c r="C292">
        <v>1999</v>
      </c>
      <c r="D292">
        <v>22</v>
      </c>
      <c r="E292">
        <v>3</v>
      </c>
      <c r="F292">
        <v>3</v>
      </c>
      <c r="H292" t="s">
        <v>118</v>
      </c>
      <c r="I292">
        <v>21</v>
      </c>
      <c r="J292">
        <v>2</v>
      </c>
      <c r="K292">
        <v>7</v>
      </c>
      <c r="M292" t="s">
        <v>121</v>
      </c>
      <c r="N292">
        <v>41</v>
      </c>
      <c r="O292" t="s">
        <v>107</v>
      </c>
      <c r="P292">
        <v>62</v>
      </c>
      <c r="Q292">
        <v>24.2</v>
      </c>
    </row>
    <row r="293" spans="1:17" x14ac:dyDescent="0.2">
      <c r="A293" t="str">
        <f>CONCATENATE(CAWP!B293,"-",CAWP!C293)</f>
        <v>Delaware-1998</v>
      </c>
      <c r="B293" t="s">
        <v>20</v>
      </c>
      <c r="C293">
        <v>1998</v>
      </c>
      <c r="D293">
        <v>14</v>
      </c>
      <c r="E293">
        <v>3</v>
      </c>
      <c r="F293">
        <v>4</v>
      </c>
      <c r="H293" t="s">
        <v>120</v>
      </c>
      <c r="I293">
        <v>21</v>
      </c>
      <c r="J293">
        <v>2</v>
      </c>
      <c r="K293">
        <v>7</v>
      </c>
      <c r="M293" t="s">
        <v>121</v>
      </c>
      <c r="N293">
        <v>41</v>
      </c>
      <c r="O293" t="s">
        <v>104</v>
      </c>
      <c r="P293">
        <v>62</v>
      </c>
      <c r="Q293">
        <v>25.8</v>
      </c>
    </row>
    <row r="294" spans="1:17" x14ac:dyDescent="0.2">
      <c r="A294" t="str">
        <f>CONCATENATE(CAWP!B294,"-",CAWP!C294)</f>
        <v>Delaware-1997</v>
      </c>
      <c r="B294" t="s">
        <v>20</v>
      </c>
      <c r="C294">
        <v>1997</v>
      </c>
      <c r="D294">
        <v>15</v>
      </c>
      <c r="E294">
        <v>3</v>
      </c>
      <c r="F294">
        <v>4</v>
      </c>
      <c r="H294" t="s">
        <v>120</v>
      </c>
      <c r="I294">
        <v>21</v>
      </c>
      <c r="J294">
        <v>2</v>
      </c>
      <c r="K294">
        <v>7</v>
      </c>
      <c r="M294" t="s">
        <v>121</v>
      </c>
      <c r="N294">
        <v>41</v>
      </c>
      <c r="O294" t="s">
        <v>104</v>
      </c>
      <c r="P294">
        <v>62</v>
      </c>
      <c r="Q294">
        <v>25.8</v>
      </c>
    </row>
    <row r="295" spans="1:17" x14ac:dyDescent="0.2">
      <c r="A295" t="str">
        <f>CONCATENATE(CAWP!B295,"-",CAWP!C295)</f>
        <v>Delaware-1996</v>
      </c>
      <c r="B295" t="s">
        <v>20</v>
      </c>
      <c r="C295">
        <v>1996</v>
      </c>
      <c r="D295">
        <v>25</v>
      </c>
      <c r="E295">
        <v>2</v>
      </c>
      <c r="F295">
        <v>4</v>
      </c>
      <c r="H295" t="s">
        <v>118</v>
      </c>
      <c r="I295">
        <v>21</v>
      </c>
      <c r="J295">
        <v>0</v>
      </c>
      <c r="K295">
        <v>7</v>
      </c>
      <c r="M295" t="s">
        <v>120</v>
      </c>
      <c r="N295">
        <v>41</v>
      </c>
      <c r="O295" t="s">
        <v>110</v>
      </c>
      <c r="P295">
        <v>62</v>
      </c>
      <c r="Q295">
        <v>21</v>
      </c>
    </row>
    <row r="296" spans="1:17" x14ac:dyDescent="0.2">
      <c r="A296" t="str">
        <f>CONCATENATE(CAWP!B296,"-",CAWP!C296)</f>
        <v>Delaware-1995</v>
      </c>
      <c r="B296" t="s">
        <v>20</v>
      </c>
      <c r="C296">
        <v>1995</v>
      </c>
      <c r="D296">
        <v>25</v>
      </c>
      <c r="E296">
        <v>2</v>
      </c>
      <c r="F296">
        <v>4</v>
      </c>
      <c r="H296" t="s">
        <v>118</v>
      </c>
      <c r="I296">
        <v>21</v>
      </c>
      <c r="J296">
        <v>0</v>
      </c>
      <c r="K296">
        <v>7</v>
      </c>
      <c r="M296" t="s">
        <v>120</v>
      </c>
      <c r="N296">
        <v>41</v>
      </c>
      <c r="O296" t="s">
        <v>110</v>
      </c>
      <c r="P296">
        <v>62</v>
      </c>
      <c r="Q296">
        <v>21</v>
      </c>
    </row>
    <row r="297" spans="1:17" x14ac:dyDescent="0.2">
      <c r="A297" t="str">
        <f>CONCATENATE(CAWP!B297,"-",CAWP!C297)</f>
        <v>Delaware-1994</v>
      </c>
      <c r="B297" t="s">
        <v>20</v>
      </c>
      <c r="C297">
        <v>1994</v>
      </c>
      <c r="D297">
        <v>36</v>
      </c>
      <c r="E297">
        <v>3</v>
      </c>
      <c r="F297">
        <v>1</v>
      </c>
      <c r="H297" t="s">
        <v>101</v>
      </c>
      <c r="I297">
        <v>21</v>
      </c>
      <c r="J297">
        <v>2</v>
      </c>
      <c r="K297">
        <v>4</v>
      </c>
      <c r="M297" t="s">
        <v>118</v>
      </c>
      <c r="N297">
        <v>41</v>
      </c>
      <c r="O297" t="s">
        <v>123</v>
      </c>
      <c r="P297">
        <v>62</v>
      </c>
      <c r="Q297">
        <v>16.100000000000001</v>
      </c>
    </row>
    <row r="298" spans="1:17" x14ac:dyDescent="0.2">
      <c r="A298" t="str">
        <f>CONCATENATE(CAWP!B298,"-",CAWP!C298)</f>
        <v>Delaware-1993</v>
      </c>
      <c r="B298" t="s">
        <v>20</v>
      </c>
      <c r="C298">
        <v>1993</v>
      </c>
      <c r="D298">
        <v>38</v>
      </c>
      <c r="E298">
        <v>2</v>
      </c>
      <c r="F298">
        <v>1</v>
      </c>
      <c r="H298" t="s">
        <v>113</v>
      </c>
      <c r="I298">
        <v>21</v>
      </c>
      <c r="J298">
        <v>2</v>
      </c>
      <c r="K298">
        <v>4</v>
      </c>
      <c r="M298" t="s">
        <v>118</v>
      </c>
      <c r="N298">
        <v>41</v>
      </c>
      <c r="O298" t="s">
        <v>121</v>
      </c>
      <c r="P298">
        <v>62</v>
      </c>
      <c r="Q298">
        <v>14.5</v>
      </c>
    </row>
    <row r="299" spans="1:17" x14ac:dyDescent="0.2">
      <c r="A299" t="str">
        <f>CONCATENATE(CAWP!B299,"-",CAWP!C299)</f>
        <v>Delaware-1992</v>
      </c>
      <c r="B299" t="s">
        <v>20</v>
      </c>
      <c r="C299">
        <v>1992</v>
      </c>
      <c r="D299">
        <v>37</v>
      </c>
      <c r="E299">
        <v>3</v>
      </c>
      <c r="F299">
        <v>1</v>
      </c>
      <c r="H299" t="s">
        <v>101</v>
      </c>
      <c r="I299">
        <v>21</v>
      </c>
      <c r="J299">
        <v>1</v>
      </c>
      <c r="K299">
        <v>3</v>
      </c>
      <c r="M299" t="s">
        <v>101</v>
      </c>
      <c r="N299">
        <v>41</v>
      </c>
      <c r="O299" t="s">
        <v>116</v>
      </c>
      <c r="P299">
        <v>62</v>
      </c>
      <c r="Q299">
        <v>12.9</v>
      </c>
    </row>
    <row r="300" spans="1:17" x14ac:dyDescent="0.2">
      <c r="A300" t="str">
        <f>CONCATENATE(CAWP!B300,"-",CAWP!C300)</f>
        <v>Delaware-1991</v>
      </c>
      <c r="B300" t="s">
        <v>20</v>
      </c>
      <c r="C300">
        <v>1991</v>
      </c>
      <c r="D300">
        <v>37</v>
      </c>
      <c r="E300">
        <v>3</v>
      </c>
      <c r="F300">
        <v>1</v>
      </c>
      <c r="H300" t="s">
        <v>101</v>
      </c>
      <c r="I300">
        <v>21</v>
      </c>
      <c r="J300">
        <v>1</v>
      </c>
      <c r="K300">
        <v>3</v>
      </c>
      <c r="M300" t="s">
        <v>101</v>
      </c>
      <c r="N300">
        <v>41</v>
      </c>
      <c r="O300" t="s">
        <v>116</v>
      </c>
      <c r="P300">
        <v>62</v>
      </c>
      <c r="Q300">
        <v>12.9</v>
      </c>
    </row>
    <row r="301" spans="1:17" x14ac:dyDescent="0.2">
      <c r="A301" t="str">
        <f>CONCATENATE(CAWP!B301,"-",CAWP!C301)</f>
        <v>Delaware-1990</v>
      </c>
      <c r="B301" t="s">
        <v>20</v>
      </c>
      <c r="C301">
        <v>1990</v>
      </c>
      <c r="D301">
        <v>26</v>
      </c>
      <c r="E301">
        <v>2</v>
      </c>
      <c r="F301">
        <v>2</v>
      </c>
      <c r="H301" t="s">
        <v>101</v>
      </c>
      <c r="I301">
        <v>21</v>
      </c>
      <c r="J301">
        <v>2</v>
      </c>
      <c r="K301">
        <v>4</v>
      </c>
      <c r="M301" t="s">
        <v>118</v>
      </c>
      <c r="N301">
        <v>41</v>
      </c>
      <c r="O301" t="s">
        <v>123</v>
      </c>
      <c r="P301">
        <v>62</v>
      </c>
      <c r="Q301">
        <v>16.100000000000001</v>
      </c>
    </row>
    <row r="302" spans="1:17" x14ac:dyDescent="0.2">
      <c r="A302" t="str">
        <f>CONCATENATE(CAWP!B302,"-",CAWP!C302)</f>
        <v>Delaware-1989</v>
      </c>
      <c r="B302" t="s">
        <v>20</v>
      </c>
      <c r="C302">
        <v>1989</v>
      </c>
      <c r="D302">
        <v>26</v>
      </c>
      <c r="E302">
        <v>2</v>
      </c>
      <c r="F302">
        <v>2</v>
      </c>
      <c r="H302" t="s">
        <v>101</v>
      </c>
      <c r="I302">
        <v>21</v>
      </c>
      <c r="J302">
        <v>2</v>
      </c>
      <c r="K302">
        <v>4</v>
      </c>
      <c r="M302" t="s">
        <v>118</v>
      </c>
      <c r="N302">
        <v>41</v>
      </c>
      <c r="O302" t="s">
        <v>123</v>
      </c>
      <c r="P302">
        <v>62</v>
      </c>
      <c r="Q302">
        <v>16.100000000000001</v>
      </c>
    </row>
    <row r="303" spans="1:17" x14ac:dyDescent="0.2">
      <c r="A303" t="str">
        <f>CONCATENATE(CAWP!B303,"-",CAWP!C303)</f>
        <v>Delaware-1988</v>
      </c>
      <c r="B303" t="s">
        <v>20</v>
      </c>
      <c r="C303">
        <v>1988</v>
      </c>
      <c r="D303">
        <v>21</v>
      </c>
      <c r="E303">
        <v>2</v>
      </c>
      <c r="F303">
        <v>2</v>
      </c>
      <c r="H303" t="s">
        <v>101</v>
      </c>
      <c r="I303">
        <v>21</v>
      </c>
      <c r="J303">
        <v>2</v>
      </c>
      <c r="K303">
        <v>4</v>
      </c>
      <c r="M303" t="s">
        <v>118</v>
      </c>
      <c r="N303">
        <v>41</v>
      </c>
      <c r="O303" t="s">
        <v>123</v>
      </c>
      <c r="P303">
        <v>62</v>
      </c>
      <c r="Q303">
        <v>16.100000000000001</v>
      </c>
    </row>
    <row r="304" spans="1:17" x14ac:dyDescent="0.2">
      <c r="A304" t="str">
        <f>CONCATENATE(CAWP!B304,"-",CAWP!C304)</f>
        <v>Delaware-1987</v>
      </c>
      <c r="B304" t="s">
        <v>20</v>
      </c>
      <c r="C304">
        <v>1987</v>
      </c>
      <c r="D304">
        <v>21</v>
      </c>
      <c r="E304">
        <v>2</v>
      </c>
      <c r="F304">
        <v>2</v>
      </c>
      <c r="H304" t="s">
        <v>101</v>
      </c>
      <c r="I304">
        <v>21</v>
      </c>
      <c r="J304">
        <v>2</v>
      </c>
      <c r="K304">
        <v>4</v>
      </c>
      <c r="M304" t="s">
        <v>118</v>
      </c>
      <c r="N304">
        <v>41</v>
      </c>
      <c r="O304" t="s">
        <v>123</v>
      </c>
      <c r="P304">
        <v>62</v>
      </c>
      <c r="Q304">
        <v>16.100000000000001</v>
      </c>
    </row>
    <row r="305" spans="1:17" x14ac:dyDescent="0.2">
      <c r="A305" t="str">
        <f>CONCATENATE(CAWP!B305,"-",CAWP!C305)</f>
        <v>Delaware-1986</v>
      </c>
      <c r="B305" t="s">
        <v>20</v>
      </c>
      <c r="C305">
        <v>1986</v>
      </c>
      <c r="D305">
        <v>21</v>
      </c>
      <c r="E305">
        <v>2</v>
      </c>
      <c r="F305">
        <v>1</v>
      </c>
      <c r="H305" t="s">
        <v>113</v>
      </c>
      <c r="I305">
        <v>21</v>
      </c>
      <c r="J305">
        <v>3</v>
      </c>
      <c r="K305">
        <v>4</v>
      </c>
      <c r="M305" t="s">
        <v>120</v>
      </c>
      <c r="N305">
        <v>41</v>
      </c>
      <c r="O305" t="s">
        <v>123</v>
      </c>
      <c r="P305">
        <v>62</v>
      </c>
      <c r="Q305">
        <v>16.100000000000001</v>
      </c>
    </row>
    <row r="306" spans="1:17" x14ac:dyDescent="0.2">
      <c r="A306" t="str">
        <f>CONCATENATE(CAWP!B306,"-",CAWP!C306)</f>
        <v>Delaware-1985</v>
      </c>
      <c r="B306" t="s">
        <v>20</v>
      </c>
      <c r="C306">
        <v>1985</v>
      </c>
      <c r="D306">
        <v>21</v>
      </c>
      <c r="E306">
        <v>2</v>
      </c>
      <c r="F306">
        <v>1</v>
      </c>
      <c r="H306" t="s">
        <v>113</v>
      </c>
      <c r="I306">
        <v>21</v>
      </c>
      <c r="J306">
        <v>3</v>
      </c>
      <c r="K306">
        <v>4</v>
      </c>
      <c r="M306" t="s">
        <v>120</v>
      </c>
      <c r="N306">
        <v>41</v>
      </c>
      <c r="O306" t="s">
        <v>123</v>
      </c>
      <c r="P306">
        <v>62</v>
      </c>
      <c r="Q306">
        <v>16.100000000000001</v>
      </c>
    </row>
    <row r="307" spans="1:17" x14ac:dyDescent="0.2">
      <c r="A307" t="str">
        <f>CONCATENATE(CAWP!B307,"-",CAWP!C307)</f>
        <v>Delaware-1984</v>
      </c>
      <c r="B307" t="s">
        <v>20</v>
      </c>
      <c r="C307">
        <v>1984</v>
      </c>
      <c r="D307">
        <v>14</v>
      </c>
      <c r="E307">
        <v>2</v>
      </c>
      <c r="F307">
        <v>1</v>
      </c>
      <c r="H307" t="s">
        <v>113</v>
      </c>
      <c r="I307">
        <v>21</v>
      </c>
      <c r="J307">
        <v>3</v>
      </c>
      <c r="K307">
        <v>4</v>
      </c>
      <c r="M307" t="s">
        <v>120</v>
      </c>
      <c r="N307">
        <v>41</v>
      </c>
      <c r="O307" t="s">
        <v>123</v>
      </c>
      <c r="P307">
        <v>62</v>
      </c>
      <c r="Q307">
        <v>16.100000000000001</v>
      </c>
    </row>
    <row r="308" spans="1:17" x14ac:dyDescent="0.2">
      <c r="A308" t="str">
        <f>CONCATENATE(CAWP!B308,"-",CAWP!C308)</f>
        <v>Delaware-1983</v>
      </c>
      <c r="B308" t="s">
        <v>20</v>
      </c>
      <c r="C308">
        <v>1983</v>
      </c>
      <c r="D308">
        <v>14</v>
      </c>
      <c r="E308">
        <v>2</v>
      </c>
      <c r="F308">
        <v>1</v>
      </c>
      <c r="H308" t="s">
        <v>113</v>
      </c>
      <c r="I308">
        <v>21</v>
      </c>
      <c r="J308">
        <v>3</v>
      </c>
      <c r="K308">
        <v>4</v>
      </c>
      <c r="M308" t="s">
        <v>120</v>
      </c>
      <c r="N308">
        <v>41</v>
      </c>
      <c r="O308" t="s">
        <v>123</v>
      </c>
      <c r="P308">
        <v>62</v>
      </c>
      <c r="Q308">
        <v>16.100000000000001</v>
      </c>
    </row>
    <row r="309" spans="1:17" x14ac:dyDescent="0.2">
      <c r="A309" t="str">
        <f>CONCATENATE(CAWP!B309,"-",CAWP!C309)</f>
        <v>Delaware-1981</v>
      </c>
      <c r="B309" t="s">
        <v>20</v>
      </c>
      <c r="C309">
        <v>1981</v>
      </c>
      <c r="D309">
        <v>13</v>
      </c>
      <c r="E309">
        <v>1</v>
      </c>
      <c r="F309">
        <v>1</v>
      </c>
      <c r="H309" t="s">
        <v>117</v>
      </c>
      <c r="I309">
        <v>21</v>
      </c>
      <c r="J309">
        <v>4</v>
      </c>
      <c r="K309">
        <v>3</v>
      </c>
      <c r="M309" t="s">
        <v>120</v>
      </c>
      <c r="N309">
        <v>41</v>
      </c>
      <c r="O309" t="s">
        <v>121</v>
      </c>
      <c r="P309">
        <v>62</v>
      </c>
      <c r="Q309">
        <v>14.5</v>
      </c>
    </row>
    <row r="310" spans="1:17" x14ac:dyDescent="0.2">
      <c r="A310" t="str">
        <f>CONCATENATE(CAWP!B310,"-",CAWP!C310)</f>
        <v>Delaware-1979</v>
      </c>
      <c r="B310" t="s">
        <v>20</v>
      </c>
      <c r="C310">
        <v>1979</v>
      </c>
      <c r="D310">
        <v>15</v>
      </c>
      <c r="E310" t="s">
        <v>112</v>
      </c>
      <c r="F310" t="s">
        <v>112</v>
      </c>
      <c r="H310" t="s">
        <v>117</v>
      </c>
      <c r="I310">
        <v>21</v>
      </c>
      <c r="J310" t="s">
        <v>112</v>
      </c>
      <c r="K310" t="s">
        <v>112</v>
      </c>
      <c r="M310" t="s">
        <v>106</v>
      </c>
      <c r="N310">
        <v>41</v>
      </c>
      <c r="O310" t="s">
        <v>120</v>
      </c>
      <c r="P310">
        <v>62</v>
      </c>
      <c r="Q310">
        <v>11.3</v>
      </c>
    </row>
    <row r="311" spans="1:17" x14ac:dyDescent="0.2">
      <c r="A311" t="str">
        <f>CONCATENATE(CAWP!B311,"-",CAWP!C311)</f>
        <v>Delaware-1977</v>
      </c>
      <c r="B311" t="s">
        <v>20</v>
      </c>
      <c r="C311">
        <v>1977</v>
      </c>
      <c r="D311">
        <v>10</v>
      </c>
      <c r="E311" t="s">
        <v>112</v>
      </c>
      <c r="F311" t="s">
        <v>112</v>
      </c>
      <c r="H311" t="s">
        <v>117</v>
      </c>
      <c r="I311">
        <v>21</v>
      </c>
      <c r="J311" t="s">
        <v>112</v>
      </c>
      <c r="K311" t="s">
        <v>112</v>
      </c>
      <c r="M311" t="s">
        <v>118</v>
      </c>
      <c r="N311">
        <v>41</v>
      </c>
      <c r="O311" t="s">
        <v>116</v>
      </c>
      <c r="P311">
        <v>62</v>
      </c>
      <c r="Q311">
        <v>21.9</v>
      </c>
    </row>
    <row r="312" spans="1:17" x14ac:dyDescent="0.2">
      <c r="A312" t="str">
        <f>CONCATENATE(CAWP!B312,"-",CAWP!C312)</f>
        <v>Delaware-1975</v>
      </c>
      <c r="B312" t="s">
        <v>20</v>
      </c>
      <c r="C312">
        <v>1975</v>
      </c>
      <c r="D312">
        <v>3</v>
      </c>
      <c r="E312" t="s">
        <v>112</v>
      </c>
      <c r="F312" t="s">
        <v>112</v>
      </c>
      <c r="H312" t="s">
        <v>117</v>
      </c>
      <c r="I312">
        <v>21</v>
      </c>
      <c r="J312" t="s">
        <v>112</v>
      </c>
      <c r="K312" t="s">
        <v>112</v>
      </c>
      <c r="M312" t="s">
        <v>116</v>
      </c>
      <c r="N312">
        <v>41</v>
      </c>
      <c r="O312" t="s">
        <v>123</v>
      </c>
      <c r="P312">
        <v>62</v>
      </c>
      <c r="Q312">
        <v>16.100000000000001</v>
      </c>
    </row>
    <row r="313" spans="1:17" x14ac:dyDescent="0.2">
      <c r="A313" t="str">
        <f>CONCATENATE(CAWP!B313,"-",CAWP!C313)</f>
        <v>Florida-2017</v>
      </c>
      <c r="B313" t="s">
        <v>21</v>
      </c>
      <c r="C313">
        <v>2017</v>
      </c>
      <c r="D313">
        <v>25</v>
      </c>
      <c r="E313">
        <v>5</v>
      </c>
      <c r="F313">
        <v>8</v>
      </c>
      <c r="H313" t="s">
        <v>110</v>
      </c>
      <c r="I313">
        <v>40</v>
      </c>
      <c r="J313">
        <v>14</v>
      </c>
      <c r="K313">
        <v>13</v>
      </c>
      <c r="M313" t="s">
        <v>135</v>
      </c>
      <c r="N313">
        <v>120</v>
      </c>
      <c r="O313" t="s">
        <v>141</v>
      </c>
      <c r="P313">
        <v>160</v>
      </c>
      <c r="Q313">
        <v>25</v>
      </c>
    </row>
    <row r="314" spans="1:17" x14ac:dyDescent="0.2">
      <c r="A314" t="str">
        <f>CONCATENATE(CAWP!B314,"-",CAWP!C314)</f>
        <v>Florida-2016</v>
      </c>
      <c r="B314" t="s">
        <v>21</v>
      </c>
      <c r="C314">
        <v>2016</v>
      </c>
      <c r="D314">
        <v>22</v>
      </c>
      <c r="E314">
        <v>6</v>
      </c>
      <c r="F314">
        <v>6</v>
      </c>
      <c r="H314" t="s">
        <v>114</v>
      </c>
      <c r="I314">
        <v>40</v>
      </c>
      <c r="J314">
        <v>13</v>
      </c>
      <c r="K314">
        <v>15</v>
      </c>
      <c r="M314" t="s">
        <v>130</v>
      </c>
      <c r="N314">
        <v>120</v>
      </c>
      <c r="O314" t="s">
        <v>141</v>
      </c>
      <c r="P314">
        <v>160</v>
      </c>
      <c r="Q314">
        <v>25</v>
      </c>
    </row>
    <row r="315" spans="1:17" x14ac:dyDescent="0.2">
      <c r="A315" t="str">
        <f>CONCATENATE(CAWP!B315,"-",CAWP!C315)</f>
        <v>Florida-2015</v>
      </c>
      <c r="B315" t="s">
        <v>21</v>
      </c>
      <c r="C315">
        <v>2015</v>
      </c>
      <c r="D315">
        <v>23</v>
      </c>
      <c r="E315">
        <v>6</v>
      </c>
      <c r="F315">
        <v>6</v>
      </c>
      <c r="H315" t="s">
        <v>114</v>
      </c>
      <c r="I315">
        <v>40</v>
      </c>
      <c r="J315">
        <v>13</v>
      </c>
      <c r="K315">
        <v>15</v>
      </c>
      <c r="M315" t="s">
        <v>130</v>
      </c>
      <c r="N315">
        <v>120</v>
      </c>
      <c r="O315" t="s">
        <v>141</v>
      </c>
      <c r="P315">
        <v>160</v>
      </c>
      <c r="Q315">
        <v>25</v>
      </c>
    </row>
    <row r="316" spans="1:17" x14ac:dyDescent="0.2">
      <c r="A316" t="str">
        <f>CONCATENATE(CAWP!B316,"-",CAWP!C316)</f>
        <v>Florida-2014</v>
      </c>
      <c r="B316" t="s">
        <v>21</v>
      </c>
      <c r="C316">
        <v>2014</v>
      </c>
      <c r="D316">
        <v>23</v>
      </c>
      <c r="E316">
        <v>6</v>
      </c>
      <c r="F316">
        <v>6</v>
      </c>
      <c r="H316" t="s">
        <v>114</v>
      </c>
      <c r="I316">
        <v>40</v>
      </c>
      <c r="J316">
        <v>16</v>
      </c>
      <c r="K316">
        <v>13</v>
      </c>
      <c r="M316" t="s">
        <v>129</v>
      </c>
      <c r="N316">
        <v>120</v>
      </c>
      <c r="O316" t="s">
        <v>140</v>
      </c>
      <c r="P316">
        <v>160</v>
      </c>
      <c r="Q316">
        <v>25.6</v>
      </c>
    </row>
    <row r="317" spans="1:17" x14ac:dyDescent="0.2">
      <c r="A317" t="str">
        <f>CONCATENATE(CAWP!B317,"-",CAWP!C317)</f>
        <v>Florida-2013</v>
      </c>
      <c r="B317" t="s">
        <v>21</v>
      </c>
      <c r="C317">
        <v>2013</v>
      </c>
      <c r="D317">
        <v>23</v>
      </c>
      <c r="E317">
        <v>6</v>
      </c>
      <c r="F317">
        <v>6</v>
      </c>
      <c r="H317" t="s">
        <v>114</v>
      </c>
      <c r="I317">
        <v>40</v>
      </c>
      <c r="J317">
        <v>16</v>
      </c>
      <c r="K317">
        <v>13</v>
      </c>
      <c r="M317" t="s">
        <v>129</v>
      </c>
      <c r="N317">
        <v>120</v>
      </c>
      <c r="O317" t="s">
        <v>140</v>
      </c>
      <c r="P317">
        <v>160</v>
      </c>
      <c r="Q317">
        <v>25.6</v>
      </c>
    </row>
    <row r="318" spans="1:17" x14ac:dyDescent="0.2">
      <c r="A318" t="str">
        <f>CONCATENATE(CAWP!B318,"-",CAWP!C318)</f>
        <v>Florida-2012</v>
      </c>
      <c r="B318" t="s">
        <v>21</v>
      </c>
      <c r="C318">
        <v>2012</v>
      </c>
      <c r="D318">
        <v>19</v>
      </c>
      <c r="E318">
        <v>7</v>
      </c>
      <c r="F318">
        <v>7</v>
      </c>
      <c r="H318" t="s">
        <v>108</v>
      </c>
      <c r="I318">
        <v>40</v>
      </c>
      <c r="J318">
        <v>12</v>
      </c>
      <c r="K318">
        <v>15</v>
      </c>
      <c r="M318" t="s">
        <v>135</v>
      </c>
      <c r="N318">
        <v>120</v>
      </c>
      <c r="O318" t="s">
        <v>140</v>
      </c>
      <c r="P318">
        <v>160</v>
      </c>
      <c r="Q318">
        <v>25.6</v>
      </c>
    </row>
    <row r="319" spans="1:17" x14ac:dyDescent="0.2">
      <c r="A319" t="str">
        <f>CONCATENATE(CAWP!B319,"-",CAWP!C319)</f>
        <v>Florida-2011</v>
      </c>
      <c r="B319" t="s">
        <v>21</v>
      </c>
      <c r="C319">
        <v>2011</v>
      </c>
      <c r="D319">
        <v>21</v>
      </c>
      <c r="E319">
        <v>7</v>
      </c>
      <c r="F319">
        <v>7</v>
      </c>
      <c r="H319" t="s">
        <v>108</v>
      </c>
      <c r="I319">
        <v>40</v>
      </c>
      <c r="J319">
        <v>11</v>
      </c>
      <c r="K319">
        <v>15</v>
      </c>
      <c r="M319" t="s">
        <v>135</v>
      </c>
      <c r="N319">
        <v>120</v>
      </c>
      <c r="O319" t="s">
        <v>140</v>
      </c>
      <c r="P319">
        <v>160</v>
      </c>
      <c r="Q319">
        <v>25.6</v>
      </c>
    </row>
    <row r="320" spans="1:17" x14ac:dyDescent="0.2">
      <c r="A320" t="str">
        <f>CONCATENATE(CAWP!B320,"-",CAWP!C320)</f>
        <v>Florida-2010</v>
      </c>
      <c r="B320" t="s">
        <v>21</v>
      </c>
      <c r="C320">
        <v>2010</v>
      </c>
      <c r="D320">
        <v>25</v>
      </c>
      <c r="E320">
        <v>5</v>
      </c>
      <c r="F320">
        <v>4</v>
      </c>
      <c r="H320" t="s">
        <v>121</v>
      </c>
      <c r="I320">
        <v>40</v>
      </c>
      <c r="J320">
        <v>15</v>
      </c>
      <c r="K320">
        <v>14</v>
      </c>
      <c r="M320" t="s">
        <v>129</v>
      </c>
      <c r="N320">
        <v>120</v>
      </c>
      <c r="O320" t="s">
        <v>142</v>
      </c>
      <c r="P320">
        <v>160</v>
      </c>
      <c r="Q320">
        <v>23.8</v>
      </c>
    </row>
    <row r="321" spans="1:17" x14ac:dyDescent="0.2">
      <c r="A321" t="str">
        <f>CONCATENATE(CAWP!B321,"-",CAWP!C321)</f>
        <v>Florida-2009</v>
      </c>
      <c r="B321" t="s">
        <v>21</v>
      </c>
      <c r="C321">
        <v>2009</v>
      </c>
      <c r="D321">
        <v>27</v>
      </c>
      <c r="E321">
        <v>5</v>
      </c>
      <c r="F321">
        <v>4</v>
      </c>
      <c r="H321" t="s">
        <v>121</v>
      </c>
      <c r="I321">
        <v>40</v>
      </c>
      <c r="J321">
        <v>14</v>
      </c>
      <c r="K321">
        <v>14</v>
      </c>
      <c r="M321" t="s">
        <v>130</v>
      </c>
      <c r="N321">
        <v>120</v>
      </c>
      <c r="O321" t="s">
        <v>137</v>
      </c>
      <c r="P321">
        <v>160</v>
      </c>
      <c r="Q321">
        <v>23.1</v>
      </c>
    </row>
    <row r="322" spans="1:17" x14ac:dyDescent="0.2">
      <c r="A322" t="str">
        <f>CONCATENATE(CAWP!B322,"-",CAWP!C322)</f>
        <v>Florida-2008</v>
      </c>
      <c r="B322" t="s">
        <v>21</v>
      </c>
      <c r="C322">
        <v>2008</v>
      </c>
      <c r="D322">
        <v>25</v>
      </c>
      <c r="E322">
        <v>6</v>
      </c>
      <c r="F322">
        <v>4</v>
      </c>
      <c r="H322" t="s">
        <v>123</v>
      </c>
      <c r="I322">
        <v>40</v>
      </c>
      <c r="J322">
        <v>16</v>
      </c>
      <c r="K322">
        <v>11</v>
      </c>
      <c r="M322" t="s">
        <v>135</v>
      </c>
      <c r="N322">
        <v>120</v>
      </c>
      <c r="O322" t="s">
        <v>137</v>
      </c>
      <c r="P322">
        <v>160</v>
      </c>
      <c r="Q322">
        <v>23.1</v>
      </c>
    </row>
    <row r="323" spans="1:17" x14ac:dyDescent="0.2">
      <c r="A323" t="str">
        <f>CONCATENATE(CAWP!B323,"-",CAWP!C323)</f>
        <v>Florida-2007</v>
      </c>
      <c r="B323" t="s">
        <v>21</v>
      </c>
      <c r="C323">
        <v>2007</v>
      </c>
      <c r="D323">
        <v>24</v>
      </c>
      <c r="E323">
        <v>6</v>
      </c>
      <c r="F323">
        <v>4</v>
      </c>
      <c r="H323" t="s">
        <v>123</v>
      </c>
      <c r="I323">
        <v>40</v>
      </c>
      <c r="J323">
        <v>16</v>
      </c>
      <c r="K323">
        <v>11</v>
      </c>
      <c r="M323" t="s">
        <v>135</v>
      </c>
      <c r="N323">
        <v>120</v>
      </c>
      <c r="O323" t="s">
        <v>137</v>
      </c>
      <c r="P323">
        <v>160</v>
      </c>
      <c r="Q323">
        <v>23.1</v>
      </c>
    </row>
    <row r="324" spans="1:17" x14ac:dyDescent="0.2">
      <c r="A324" t="str">
        <f>CONCATENATE(CAWP!B324,"-",CAWP!C324)</f>
        <v>Florida-2006</v>
      </c>
      <c r="B324" t="s">
        <v>21</v>
      </c>
      <c r="C324">
        <v>2006</v>
      </c>
      <c r="D324">
        <v>22</v>
      </c>
      <c r="E324">
        <v>5</v>
      </c>
      <c r="F324">
        <v>4</v>
      </c>
      <c r="H324" t="s">
        <v>121</v>
      </c>
      <c r="I324">
        <v>40</v>
      </c>
      <c r="J324">
        <v>12</v>
      </c>
      <c r="K324">
        <v>18</v>
      </c>
      <c r="M324" t="s">
        <v>127</v>
      </c>
      <c r="N324">
        <v>120</v>
      </c>
      <c r="O324" t="s">
        <v>160</v>
      </c>
      <c r="P324">
        <v>160</v>
      </c>
      <c r="Q324">
        <v>24.4</v>
      </c>
    </row>
    <row r="325" spans="1:17" x14ac:dyDescent="0.2">
      <c r="A325" t="str">
        <f>CONCATENATE(CAWP!B325,"-",CAWP!C325)</f>
        <v>Florida-2005</v>
      </c>
      <c r="B325" t="s">
        <v>21</v>
      </c>
      <c r="C325">
        <v>2005</v>
      </c>
      <c r="D325">
        <v>22</v>
      </c>
      <c r="E325">
        <v>5</v>
      </c>
      <c r="F325">
        <v>4</v>
      </c>
      <c r="H325" t="s">
        <v>121</v>
      </c>
      <c r="I325">
        <v>40</v>
      </c>
      <c r="J325">
        <v>13</v>
      </c>
      <c r="K325">
        <v>17</v>
      </c>
      <c r="M325" t="s">
        <v>127</v>
      </c>
      <c r="N325">
        <v>120</v>
      </c>
      <c r="O325" t="s">
        <v>160</v>
      </c>
      <c r="P325">
        <v>160</v>
      </c>
      <c r="Q325">
        <v>24.4</v>
      </c>
    </row>
    <row r="326" spans="1:17" x14ac:dyDescent="0.2">
      <c r="A326" t="str">
        <f>CONCATENATE(CAWP!B326,"-",CAWP!C326)</f>
        <v>Florida-2004</v>
      </c>
      <c r="B326" t="s">
        <v>21</v>
      </c>
      <c r="C326">
        <v>2004</v>
      </c>
      <c r="D326">
        <v>20</v>
      </c>
      <c r="E326">
        <v>5</v>
      </c>
      <c r="F326">
        <v>5</v>
      </c>
      <c r="H326" t="s">
        <v>123</v>
      </c>
      <c r="I326">
        <v>40</v>
      </c>
      <c r="J326">
        <v>15</v>
      </c>
      <c r="K326">
        <v>15</v>
      </c>
      <c r="M326" t="s">
        <v>127</v>
      </c>
      <c r="N326">
        <v>120</v>
      </c>
      <c r="O326" t="s">
        <v>141</v>
      </c>
      <c r="P326">
        <v>160</v>
      </c>
      <c r="Q326">
        <v>25</v>
      </c>
    </row>
    <row r="327" spans="1:17" x14ac:dyDescent="0.2">
      <c r="A327" t="str">
        <f>CONCATENATE(CAWP!B327,"-",CAWP!C327)</f>
        <v>Florida-2003</v>
      </c>
      <c r="B327" t="s">
        <v>21</v>
      </c>
      <c r="C327">
        <v>2003</v>
      </c>
      <c r="D327">
        <v>22</v>
      </c>
      <c r="E327">
        <v>5</v>
      </c>
      <c r="F327">
        <v>5</v>
      </c>
      <c r="H327" t="s">
        <v>123</v>
      </c>
      <c r="I327">
        <v>40</v>
      </c>
      <c r="J327">
        <v>15</v>
      </c>
      <c r="K327">
        <v>14</v>
      </c>
      <c r="M327" t="s">
        <v>129</v>
      </c>
      <c r="N327">
        <v>120</v>
      </c>
      <c r="O327" t="s">
        <v>160</v>
      </c>
      <c r="P327">
        <v>160</v>
      </c>
      <c r="Q327">
        <v>24.4</v>
      </c>
    </row>
    <row r="328" spans="1:17" x14ac:dyDescent="0.2">
      <c r="A328" t="str">
        <f>CONCATENATE(CAWP!B328,"-",CAWP!C328)</f>
        <v>Florida-2002</v>
      </c>
      <c r="B328" t="s">
        <v>21</v>
      </c>
      <c r="C328">
        <v>2002</v>
      </c>
      <c r="D328">
        <v>21</v>
      </c>
      <c r="E328">
        <v>3</v>
      </c>
      <c r="F328">
        <v>4</v>
      </c>
      <c r="H328" t="s">
        <v>120</v>
      </c>
      <c r="I328">
        <v>40</v>
      </c>
      <c r="J328">
        <v>17</v>
      </c>
      <c r="K328">
        <v>14</v>
      </c>
      <c r="M328" t="s">
        <v>128</v>
      </c>
      <c r="N328">
        <v>120</v>
      </c>
      <c r="O328" t="s">
        <v>142</v>
      </c>
      <c r="P328">
        <v>160</v>
      </c>
      <c r="Q328">
        <v>23.8</v>
      </c>
    </row>
    <row r="329" spans="1:17" x14ac:dyDescent="0.2">
      <c r="A329" t="str">
        <f>CONCATENATE(CAWP!B329,"-",CAWP!C329)</f>
        <v>Florida-2001</v>
      </c>
      <c r="B329" t="s">
        <v>21</v>
      </c>
      <c r="C329">
        <v>2001</v>
      </c>
      <c r="D329">
        <v>21</v>
      </c>
      <c r="E329">
        <v>3</v>
      </c>
      <c r="F329">
        <v>4</v>
      </c>
      <c r="H329" t="s">
        <v>120</v>
      </c>
      <c r="I329">
        <v>40</v>
      </c>
      <c r="J329">
        <v>17</v>
      </c>
      <c r="K329">
        <v>14</v>
      </c>
      <c r="M329" t="s">
        <v>128</v>
      </c>
      <c r="N329">
        <v>120</v>
      </c>
      <c r="O329" t="s">
        <v>142</v>
      </c>
      <c r="P329">
        <v>160</v>
      </c>
      <c r="Q329">
        <v>23.8</v>
      </c>
    </row>
    <row r="330" spans="1:17" x14ac:dyDescent="0.2">
      <c r="A330" t="str">
        <f>CONCATENATE(CAWP!B330,"-",CAWP!C330)</f>
        <v>Florida-2000</v>
      </c>
      <c r="B330" t="s">
        <v>21</v>
      </c>
      <c r="C330">
        <v>2000</v>
      </c>
      <c r="D330">
        <v>23</v>
      </c>
      <c r="E330">
        <v>3</v>
      </c>
      <c r="F330">
        <v>4</v>
      </c>
      <c r="H330" t="s">
        <v>120</v>
      </c>
      <c r="I330">
        <v>40</v>
      </c>
      <c r="J330">
        <v>21</v>
      </c>
      <c r="K330">
        <v>11</v>
      </c>
      <c r="M330" t="s">
        <v>126</v>
      </c>
      <c r="N330">
        <v>120</v>
      </c>
      <c r="O330" t="s">
        <v>160</v>
      </c>
      <c r="P330">
        <v>160</v>
      </c>
      <c r="Q330">
        <v>24.4</v>
      </c>
    </row>
    <row r="331" spans="1:17" x14ac:dyDescent="0.2">
      <c r="A331" t="str">
        <f>CONCATENATE(CAWP!B331,"-",CAWP!C331)</f>
        <v>Florida-1999</v>
      </c>
      <c r="B331" t="s">
        <v>21</v>
      </c>
      <c r="C331">
        <v>1999</v>
      </c>
      <c r="D331">
        <v>23</v>
      </c>
      <c r="E331">
        <v>3</v>
      </c>
      <c r="F331">
        <v>4</v>
      </c>
      <c r="H331" t="s">
        <v>120</v>
      </c>
      <c r="I331">
        <v>40</v>
      </c>
      <c r="J331">
        <v>20</v>
      </c>
      <c r="K331">
        <v>11</v>
      </c>
      <c r="M331" t="s">
        <v>128</v>
      </c>
      <c r="N331">
        <v>120</v>
      </c>
      <c r="O331" t="s">
        <v>142</v>
      </c>
      <c r="P331">
        <v>160</v>
      </c>
      <c r="Q331">
        <v>23.8</v>
      </c>
    </row>
    <row r="332" spans="1:17" x14ac:dyDescent="0.2">
      <c r="A332" t="str">
        <f>CONCATENATE(CAWP!B332,"-",CAWP!C332)</f>
        <v>Florida-1998</v>
      </c>
      <c r="B332" t="s">
        <v>21</v>
      </c>
      <c r="C332">
        <v>1998</v>
      </c>
      <c r="D332">
        <v>19</v>
      </c>
      <c r="E332">
        <v>2</v>
      </c>
      <c r="F332">
        <v>4</v>
      </c>
      <c r="H332" t="s">
        <v>118</v>
      </c>
      <c r="I332">
        <v>40</v>
      </c>
      <c r="J332">
        <v>23</v>
      </c>
      <c r="K332">
        <v>9</v>
      </c>
      <c r="M332" t="s">
        <v>126</v>
      </c>
      <c r="N332">
        <v>120</v>
      </c>
      <c r="O332" t="s">
        <v>142</v>
      </c>
      <c r="P332">
        <v>160</v>
      </c>
      <c r="Q332">
        <v>23.8</v>
      </c>
    </row>
    <row r="333" spans="1:17" x14ac:dyDescent="0.2">
      <c r="A333" t="str">
        <f>CONCATENATE(CAWP!B333,"-",CAWP!C333)</f>
        <v>Florida-1997</v>
      </c>
      <c r="B333" t="s">
        <v>21</v>
      </c>
      <c r="C333">
        <v>1997</v>
      </c>
      <c r="D333">
        <v>19</v>
      </c>
      <c r="E333">
        <v>2</v>
      </c>
      <c r="F333">
        <v>4</v>
      </c>
      <c r="H333" t="s">
        <v>118</v>
      </c>
      <c r="I333">
        <v>40</v>
      </c>
      <c r="J333">
        <v>23</v>
      </c>
      <c r="K333">
        <v>9</v>
      </c>
      <c r="M333" t="s">
        <v>126</v>
      </c>
      <c r="N333">
        <v>120</v>
      </c>
      <c r="O333" t="s">
        <v>142</v>
      </c>
      <c r="P333">
        <v>160</v>
      </c>
      <c r="Q333">
        <v>23.8</v>
      </c>
    </row>
    <row r="334" spans="1:17" x14ac:dyDescent="0.2">
      <c r="A334" t="str">
        <f>CONCATENATE(CAWP!B334,"-",CAWP!C334)</f>
        <v>Florida-1996</v>
      </c>
      <c r="B334" t="s">
        <v>21</v>
      </c>
      <c r="C334">
        <v>1996</v>
      </c>
      <c r="D334">
        <v>30</v>
      </c>
      <c r="E334">
        <v>3</v>
      </c>
      <c r="F334">
        <v>3</v>
      </c>
      <c r="H334" t="s">
        <v>118</v>
      </c>
      <c r="I334">
        <v>40</v>
      </c>
      <c r="J334">
        <v>20</v>
      </c>
      <c r="K334">
        <v>5</v>
      </c>
      <c r="M334" t="s">
        <v>131</v>
      </c>
      <c r="N334">
        <v>120</v>
      </c>
      <c r="O334" t="s">
        <v>128</v>
      </c>
      <c r="P334">
        <v>160</v>
      </c>
      <c r="Q334">
        <v>19.399999999999999</v>
      </c>
    </row>
    <row r="335" spans="1:17" x14ac:dyDescent="0.2">
      <c r="A335" t="str">
        <f>CONCATENATE(CAWP!B335,"-",CAWP!C335)</f>
        <v>Florida-1995</v>
      </c>
      <c r="B335" t="s">
        <v>21</v>
      </c>
      <c r="C335">
        <v>1995</v>
      </c>
      <c r="D335">
        <v>30</v>
      </c>
      <c r="E335">
        <v>3</v>
      </c>
      <c r="F335">
        <v>3</v>
      </c>
      <c r="H335" t="s">
        <v>118</v>
      </c>
      <c r="I335">
        <v>40</v>
      </c>
      <c r="J335">
        <v>20</v>
      </c>
      <c r="K335">
        <v>5</v>
      </c>
      <c r="M335" t="s">
        <v>131</v>
      </c>
      <c r="N335">
        <v>120</v>
      </c>
      <c r="O335" t="s">
        <v>128</v>
      </c>
      <c r="P335">
        <v>160</v>
      </c>
      <c r="Q335">
        <v>19.399999999999999</v>
      </c>
    </row>
    <row r="336" spans="1:17" x14ac:dyDescent="0.2">
      <c r="A336" t="str">
        <f>CONCATENATE(CAWP!B336,"-",CAWP!C336)</f>
        <v>Florida-1994</v>
      </c>
      <c r="B336" t="s">
        <v>21</v>
      </c>
      <c r="C336">
        <v>1994</v>
      </c>
      <c r="D336">
        <v>31</v>
      </c>
      <c r="E336">
        <v>4</v>
      </c>
      <c r="F336">
        <v>2</v>
      </c>
      <c r="H336" t="s">
        <v>118</v>
      </c>
      <c r="I336">
        <v>40</v>
      </c>
      <c r="J336">
        <v>17</v>
      </c>
      <c r="K336">
        <v>6</v>
      </c>
      <c r="M336" t="s">
        <v>136</v>
      </c>
      <c r="N336">
        <v>120</v>
      </c>
      <c r="O336" t="s">
        <v>129</v>
      </c>
      <c r="P336">
        <v>160</v>
      </c>
      <c r="Q336">
        <v>18.100000000000001</v>
      </c>
    </row>
    <row r="337" spans="1:17" x14ac:dyDescent="0.2">
      <c r="A337" t="str">
        <f>CONCATENATE(CAWP!B337,"-",CAWP!C337)</f>
        <v>Florida-1993</v>
      </c>
      <c r="B337" t="s">
        <v>21</v>
      </c>
      <c r="C337">
        <v>1993</v>
      </c>
      <c r="D337">
        <v>31</v>
      </c>
      <c r="E337">
        <v>4</v>
      </c>
      <c r="F337">
        <v>2</v>
      </c>
      <c r="H337" t="s">
        <v>118</v>
      </c>
      <c r="I337">
        <v>40</v>
      </c>
      <c r="J337">
        <v>16</v>
      </c>
      <c r="K337">
        <v>6</v>
      </c>
      <c r="M337" t="s">
        <v>124</v>
      </c>
      <c r="N337">
        <v>120</v>
      </c>
      <c r="O337" t="s">
        <v>130</v>
      </c>
      <c r="P337">
        <v>160</v>
      </c>
      <c r="Q337">
        <v>17.5</v>
      </c>
    </row>
    <row r="338" spans="1:17" x14ac:dyDescent="0.2">
      <c r="A338" t="str">
        <f>CONCATENATE(CAWP!B338,"-",CAWP!C338)</f>
        <v>Florida-1992</v>
      </c>
      <c r="B338" t="s">
        <v>21</v>
      </c>
      <c r="C338">
        <v>1992</v>
      </c>
      <c r="D338">
        <v>21</v>
      </c>
      <c r="E338">
        <v>8</v>
      </c>
      <c r="F338">
        <v>2</v>
      </c>
      <c r="H338" t="s">
        <v>123</v>
      </c>
      <c r="I338">
        <v>40</v>
      </c>
      <c r="J338">
        <v>11</v>
      </c>
      <c r="K338">
        <v>9</v>
      </c>
      <c r="M338" t="s">
        <v>105</v>
      </c>
      <c r="N338">
        <v>120</v>
      </c>
      <c r="O338" t="s">
        <v>127</v>
      </c>
      <c r="P338">
        <v>160</v>
      </c>
      <c r="Q338">
        <v>18.8</v>
      </c>
    </row>
    <row r="339" spans="1:17" x14ac:dyDescent="0.2">
      <c r="A339" t="str">
        <f>CONCATENATE(CAWP!B339,"-",CAWP!C339)</f>
        <v>Florida-1991</v>
      </c>
      <c r="B339" t="s">
        <v>21</v>
      </c>
      <c r="C339">
        <v>1991</v>
      </c>
      <c r="D339">
        <v>22</v>
      </c>
      <c r="E339">
        <v>8</v>
      </c>
      <c r="F339">
        <v>2</v>
      </c>
      <c r="H339" t="s">
        <v>123</v>
      </c>
      <c r="I339">
        <v>40</v>
      </c>
      <c r="J339">
        <v>11</v>
      </c>
      <c r="K339">
        <v>9</v>
      </c>
      <c r="M339" t="s">
        <v>105</v>
      </c>
      <c r="N339">
        <v>120</v>
      </c>
      <c r="O339" t="s">
        <v>127</v>
      </c>
      <c r="P339">
        <v>160</v>
      </c>
      <c r="Q339">
        <v>18.8</v>
      </c>
    </row>
    <row r="340" spans="1:17" x14ac:dyDescent="0.2">
      <c r="A340" t="str">
        <f>CONCATENATE(CAWP!B340,"-",CAWP!C340)</f>
        <v>Florida-1990</v>
      </c>
      <c r="B340" t="s">
        <v>21</v>
      </c>
      <c r="C340">
        <v>1990</v>
      </c>
      <c r="D340">
        <v>25</v>
      </c>
      <c r="E340">
        <v>7</v>
      </c>
      <c r="F340">
        <v>3</v>
      </c>
      <c r="H340" t="s">
        <v>123</v>
      </c>
      <c r="I340">
        <v>40</v>
      </c>
      <c r="J340">
        <v>8</v>
      </c>
      <c r="K340">
        <v>8</v>
      </c>
      <c r="M340" t="s">
        <v>104</v>
      </c>
      <c r="N340">
        <v>120</v>
      </c>
      <c r="O340" t="s">
        <v>133</v>
      </c>
      <c r="P340">
        <v>160</v>
      </c>
      <c r="Q340">
        <v>16.3</v>
      </c>
    </row>
    <row r="341" spans="1:17" x14ac:dyDescent="0.2">
      <c r="A341" t="str">
        <f>CONCATENATE(CAWP!B341,"-",CAWP!C341)</f>
        <v>Florida-1989</v>
      </c>
      <c r="B341" t="s">
        <v>21</v>
      </c>
      <c r="C341">
        <v>1989</v>
      </c>
      <c r="D341">
        <v>25</v>
      </c>
      <c r="E341">
        <v>7</v>
      </c>
      <c r="F341">
        <v>3</v>
      </c>
      <c r="H341" t="s">
        <v>123</v>
      </c>
      <c r="I341">
        <v>40</v>
      </c>
      <c r="J341">
        <v>8</v>
      </c>
      <c r="K341">
        <v>8</v>
      </c>
      <c r="M341" t="s">
        <v>104</v>
      </c>
      <c r="N341">
        <v>120</v>
      </c>
      <c r="O341" t="s">
        <v>133</v>
      </c>
      <c r="P341">
        <v>160</v>
      </c>
      <c r="Q341">
        <v>16.3</v>
      </c>
    </row>
    <row r="342" spans="1:17" x14ac:dyDescent="0.2">
      <c r="A342" t="str">
        <f>CONCATENATE(CAWP!B342,"-",CAWP!C342)</f>
        <v>Florida-1988</v>
      </c>
      <c r="B342" t="s">
        <v>21</v>
      </c>
      <c r="C342">
        <v>1988</v>
      </c>
      <c r="D342">
        <v>13</v>
      </c>
      <c r="E342">
        <v>6</v>
      </c>
      <c r="F342">
        <v>4</v>
      </c>
      <c r="H342" t="s">
        <v>123</v>
      </c>
      <c r="I342">
        <v>40</v>
      </c>
      <c r="J342">
        <v>13</v>
      </c>
      <c r="K342">
        <v>10</v>
      </c>
      <c r="M342" t="s">
        <v>136</v>
      </c>
      <c r="N342">
        <v>120</v>
      </c>
      <c r="O342" t="s">
        <v>132</v>
      </c>
      <c r="P342">
        <v>160</v>
      </c>
      <c r="Q342">
        <v>20.6</v>
      </c>
    </row>
    <row r="343" spans="1:17" x14ac:dyDescent="0.2">
      <c r="A343" t="str">
        <f>CONCATENATE(CAWP!B343,"-",CAWP!C343)</f>
        <v>Florida-1987</v>
      </c>
      <c r="B343" t="s">
        <v>21</v>
      </c>
      <c r="C343">
        <v>1987</v>
      </c>
      <c r="D343">
        <v>13</v>
      </c>
      <c r="E343">
        <v>6</v>
      </c>
      <c r="F343">
        <v>4</v>
      </c>
      <c r="H343" t="s">
        <v>123</v>
      </c>
      <c r="I343">
        <v>40</v>
      </c>
      <c r="J343">
        <v>13</v>
      </c>
      <c r="K343">
        <v>10</v>
      </c>
      <c r="M343" t="s">
        <v>136</v>
      </c>
      <c r="N343">
        <v>120</v>
      </c>
      <c r="O343" t="s">
        <v>132</v>
      </c>
      <c r="P343">
        <v>160</v>
      </c>
      <c r="Q343">
        <v>20.6</v>
      </c>
    </row>
    <row r="344" spans="1:17" x14ac:dyDescent="0.2">
      <c r="A344" t="str">
        <f>CONCATENATE(CAWP!B344,"-",CAWP!C344)</f>
        <v>Florida-1986</v>
      </c>
      <c r="B344" t="s">
        <v>21</v>
      </c>
      <c r="C344">
        <v>1986</v>
      </c>
      <c r="D344">
        <v>10</v>
      </c>
      <c r="E344">
        <v>7</v>
      </c>
      <c r="F344">
        <v>2</v>
      </c>
      <c r="H344" t="s">
        <v>121</v>
      </c>
      <c r="I344">
        <v>40</v>
      </c>
      <c r="J344">
        <v>11</v>
      </c>
      <c r="K344">
        <v>11</v>
      </c>
      <c r="M344" t="s">
        <v>124</v>
      </c>
      <c r="N344">
        <v>120</v>
      </c>
      <c r="O344" t="s">
        <v>128</v>
      </c>
      <c r="P344">
        <v>160</v>
      </c>
      <c r="Q344">
        <v>19.399999999999999</v>
      </c>
    </row>
    <row r="345" spans="1:17" x14ac:dyDescent="0.2">
      <c r="A345" t="str">
        <f>CONCATENATE(CAWP!B345,"-",CAWP!C345)</f>
        <v>Florida-1985</v>
      </c>
      <c r="B345" t="s">
        <v>21</v>
      </c>
      <c r="C345">
        <v>1985</v>
      </c>
      <c r="D345">
        <v>10</v>
      </c>
      <c r="E345">
        <v>7</v>
      </c>
      <c r="F345">
        <v>2</v>
      </c>
      <c r="H345" t="s">
        <v>121</v>
      </c>
      <c r="I345">
        <v>40</v>
      </c>
      <c r="J345">
        <v>11</v>
      </c>
      <c r="K345">
        <v>11</v>
      </c>
      <c r="M345" t="s">
        <v>124</v>
      </c>
      <c r="N345">
        <v>120</v>
      </c>
      <c r="O345" t="s">
        <v>128</v>
      </c>
      <c r="P345">
        <v>160</v>
      </c>
      <c r="Q345">
        <v>19.399999999999999</v>
      </c>
    </row>
    <row r="346" spans="1:17" x14ac:dyDescent="0.2">
      <c r="A346" t="str">
        <f>CONCATENATE(CAWP!B346,"-",CAWP!C346)</f>
        <v>Florida-1984</v>
      </c>
      <c r="B346" t="s">
        <v>21</v>
      </c>
      <c r="C346">
        <v>1984</v>
      </c>
      <c r="D346">
        <v>13</v>
      </c>
      <c r="E346">
        <v>7</v>
      </c>
      <c r="F346">
        <v>2</v>
      </c>
      <c r="H346" t="s">
        <v>121</v>
      </c>
      <c r="I346">
        <v>40</v>
      </c>
      <c r="J346">
        <v>11</v>
      </c>
      <c r="K346">
        <v>8</v>
      </c>
      <c r="M346" t="s">
        <v>109</v>
      </c>
      <c r="N346">
        <v>120</v>
      </c>
      <c r="O346" t="s">
        <v>130</v>
      </c>
      <c r="P346">
        <v>160</v>
      </c>
      <c r="Q346">
        <v>17.5</v>
      </c>
    </row>
    <row r="347" spans="1:17" x14ac:dyDescent="0.2">
      <c r="A347" t="str">
        <f>CONCATENATE(CAWP!B347,"-",CAWP!C347)</f>
        <v>Florida-1983</v>
      </c>
      <c r="B347" t="s">
        <v>21</v>
      </c>
      <c r="C347">
        <v>1983</v>
      </c>
      <c r="D347">
        <v>13</v>
      </c>
      <c r="E347">
        <v>7</v>
      </c>
      <c r="F347">
        <v>2</v>
      </c>
      <c r="H347" t="s">
        <v>121</v>
      </c>
      <c r="I347">
        <v>40</v>
      </c>
      <c r="J347">
        <v>11</v>
      </c>
      <c r="K347">
        <v>8</v>
      </c>
      <c r="M347" t="s">
        <v>109</v>
      </c>
      <c r="N347">
        <v>120</v>
      </c>
      <c r="O347" t="s">
        <v>130</v>
      </c>
      <c r="P347">
        <v>160</v>
      </c>
      <c r="Q347">
        <v>17.5</v>
      </c>
    </row>
    <row r="348" spans="1:17" x14ac:dyDescent="0.2">
      <c r="A348" t="str">
        <f>CONCATENATE(CAWP!B348,"-",CAWP!C348)</f>
        <v>Florida-1981</v>
      </c>
      <c r="B348" t="s">
        <v>21</v>
      </c>
      <c r="C348">
        <v>1981</v>
      </c>
      <c r="D348">
        <v>25</v>
      </c>
      <c r="E348">
        <v>2</v>
      </c>
      <c r="F348">
        <v>2</v>
      </c>
      <c r="H348" t="s">
        <v>101</v>
      </c>
      <c r="I348">
        <v>40</v>
      </c>
      <c r="J348">
        <v>9</v>
      </c>
      <c r="K348">
        <v>4</v>
      </c>
      <c r="M348" t="s">
        <v>110</v>
      </c>
      <c r="N348">
        <v>120</v>
      </c>
      <c r="O348" t="s">
        <v>102</v>
      </c>
      <c r="P348">
        <v>160</v>
      </c>
      <c r="Q348">
        <v>10.6</v>
      </c>
    </row>
    <row r="349" spans="1:17" x14ac:dyDescent="0.2">
      <c r="A349" t="str">
        <f>CONCATENATE(CAWP!B349,"-",CAWP!C349)</f>
        <v>Florida-1979</v>
      </c>
      <c r="B349" t="s">
        <v>21</v>
      </c>
      <c r="C349">
        <v>1979</v>
      </c>
      <c r="D349">
        <v>16</v>
      </c>
      <c r="E349" t="s">
        <v>112</v>
      </c>
      <c r="F349" t="s">
        <v>112</v>
      </c>
      <c r="H349" t="s">
        <v>113</v>
      </c>
      <c r="I349">
        <v>40</v>
      </c>
      <c r="J349" t="s">
        <v>112</v>
      </c>
      <c r="K349" t="s">
        <v>112</v>
      </c>
      <c r="M349" t="s">
        <v>107</v>
      </c>
      <c r="N349">
        <v>120</v>
      </c>
      <c r="O349" t="s">
        <v>111</v>
      </c>
      <c r="P349">
        <v>160</v>
      </c>
      <c r="Q349">
        <v>11.3</v>
      </c>
    </row>
    <row r="350" spans="1:17" x14ac:dyDescent="0.2">
      <c r="A350" t="str">
        <f>CONCATENATE(CAWP!B350,"-",CAWP!C350)</f>
        <v>Florida-1977</v>
      </c>
      <c r="B350" t="s">
        <v>21</v>
      </c>
      <c r="C350">
        <v>1977</v>
      </c>
      <c r="D350">
        <v>14</v>
      </c>
      <c r="E350" t="s">
        <v>112</v>
      </c>
      <c r="F350" t="s">
        <v>112</v>
      </c>
      <c r="H350" t="s">
        <v>117</v>
      </c>
      <c r="I350">
        <v>40</v>
      </c>
      <c r="J350" t="s">
        <v>112</v>
      </c>
      <c r="K350" t="s">
        <v>112</v>
      </c>
      <c r="M350" t="s">
        <v>104</v>
      </c>
      <c r="N350">
        <v>120</v>
      </c>
      <c r="O350" t="s">
        <v>111</v>
      </c>
      <c r="P350">
        <v>160</v>
      </c>
      <c r="Q350">
        <v>11.3</v>
      </c>
    </row>
    <row r="351" spans="1:17" x14ac:dyDescent="0.2">
      <c r="A351" t="str">
        <f>CONCATENATE(CAWP!B351,"-",CAWP!C351)</f>
        <v>Florida-1975</v>
      </c>
      <c r="B351" t="s">
        <v>21</v>
      </c>
      <c r="C351">
        <v>1975</v>
      </c>
      <c r="D351">
        <v>20</v>
      </c>
      <c r="E351" t="s">
        <v>112</v>
      </c>
      <c r="F351" t="s">
        <v>112</v>
      </c>
      <c r="H351" t="s">
        <v>119</v>
      </c>
      <c r="I351">
        <v>40</v>
      </c>
      <c r="J351" t="s">
        <v>112</v>
      </c>
      <c r="K351" t="s">
        <v>112</v>
      </c>
      <c r="M351" t="s">
        <v>114</v>
      </c>
      <c r="N351">
        <v>120</v>
      </c>
      <c r="O351" t="s">
        <v>110</v>
      </c>
      <c r="P351">
        <v>160</v>
      </c>
      <c r="Q351">
        <v>8.1</v>
      </c>
    </row>
    <row r="352" spans="1:17" x14ac:dyDescent="0.2">
      <c r="A352" t="str">
        <f>CONCATENATE(CAWP!B352,"-",CAWP!C352)</f>
        <v>Georgia-2017</v>
      </c>
      <c r="B352" t="s">
        <v>22</v>
      </c>
      <c r="C352">
        <v>2017</v>
      </c>
      <c r="D352">
        <v>26</v>
      </c>
      <c r="E352">
        <v>9</v>
      </c>
      <c r="F352">
        <v>2</v>
      </c>
      <c r="H352" t="s">
        <v>115</v>
      </c>
      <c r="I352">
        <v>56</v>
      </c>
      <c r="J352">
        <v>28</v>
      </c>
      <c r="K352">
        <v>19</v>
      </c>
      <c r="M352" t="s">
        <v>148</v>
      </c>
      <c r="N352">
        <v>180</v>
      </c>
      <c r="O352" t="s">
        <v>161</v>
      </c>
      <c r="P352">
        <v>236</v>
      </c>
      <c r="Q352">
        <v>24.6</v>
      </c>
    </row>
    <row r="353" spans="1:17" x14ac:dyDescent="0.2">
      <c r="A353" t="str">
        <f>CONCATENATE(CAWP!B353,"-",CAWP!C353)</f>
        <v>Georgia-2016</v>
      </c>
      <c r="B353" t="s">
        <v>22</v>
      </c>
      <c r="C353">
        <v>2016</v>
      </c>
      <c r="D353">
        <v>27</v>
      </c>
      <c r="E353">
        <v>8</v>
      </c>
      <c r="F353">
        <v>2</v>
      </c>
      <c r="H353" t="s">
        <v>123</v>
      </c>
      <c r="I353">
        <v>56</v>
      </c>
      <c r="J353">
        <v>29</v>
      </c>
      <c r="K353">
        <v>19</v>
      </c>
      <c r="M353" t="s">
        <v>156</v>
      </c>
      <c r="N353">
        <v>180</v>
      </c>
      <c r="O353" t="s">
        <v>161</v>
      </c>
      <c r="P353">
        <v>236</v>
      </c>
      <c r="Q353">
        <v>24.6</v>
      </c>
    </row>
    <row r="354" spans="1:17" x14ac:dyDescent="0.2">
      <c r="A354" t="str">
        <f>CONCATENATE(CAWP!B354,"-",CAWP!C354)</f>
        <v>Georgia-2015</v>
      </c>
      <c r="B354" t="s">
        <v>22</v>
      </c>
      <c r="C354">
        <v>2015</v>
      </c>
      <c r="D354">
        <v>29</v>
      </c>
      <c r="E354">
        <v>8</v>
      </c>
      <c r="F354">
        <v>2</v>
      </c>
      <c r="H354" t="s">
        <v>123</v>
      </c>
      <c r="I354">
        <v>56</v>
      </c>
      <c r="J354">
        <v>28</v>
      </c>
      <c r="K354">
        <v>18</v>
      </c>
      <c r="M354" t="s">
        <v>150</v>
      </c>
      <c r="N354">
        <v>180</v>
      </c>
      <c r="O354" t="s">
        <v>151</v>
      </c>
      <c r="P354">
        <v>236</v>
      </c>
      <c r="Q354">
        <v>23.7</v>
      </c>
    </row>
    <row r="355" spans="1:17" x14ac:dyDescent="0.2">
      <c r="A355" t="str">
        <f>CONCATENATE(CAWP!B355,"-",CAWP!C355)</f>
        <v>Georgia-2014</v>
      </c>
      <c r="B355" t="s">
        <v>22</v>
      </c>
      <c r="C355">
        <v>2014</v>
      </c>
      <c r="D355">
        <v>28</v>
      </c>
      <c r="E355">
        <v>7</v>
      </c>
      <c r="F355">
        <v>1</v>
      </c>
      <c r="H355" t="s">
        <v>116</v>
      </c>
      <c r="I355">
        <v>56</v>
      </c>
      <c r="J355">
        <v>29</v>
      </c>
      <c r="K355">
        <v>16</v>
      </c>
      <c r="M355" t="s">
        <v>155</v>
      </c>
      <c r="N355">
        <v>180</v>
      </c>
      <c r="O355" t="s">
        <v>147</v>
      </c>
      <c r="P355">
        <v>236</v>
      </c>
      <c r="Q355">
        <v>22.5</v>
      </c>
    </row>
    <row r="356" spans="1:17" x14ac:dyDescent="0.2">
      <c r="A356" t="str">
        <f>CONCATENATE(CAWP!B356,"-",CAWP!C356)</f>
        <v>Georgia-2013</v>
      </c>
      <c r="B356" t="s">
        <v>22</v>
      </c>
      <c r="C356">
        <v>2013</v>
      </c>
      <c r="D356">
        <v>28</v>
      </c>
      <c r="E356">
        <v>7</v>
      </c>
      <c r="F356">
        <v>1</v>
      </c>
      <c r="H356" t="s">
        <v>116</v>
      </c>
      <c r="I356">
        <v>56</v>
      </c>
      <c r="J356">
        <v>29</v>
      </c>
      <c r="K356">
        <v>16</v>
      </c>
      <c r="M356" t="s">
        <v>155</v>
      </c>
      <c r="N356">
        <v>180</v>
      </c>
      <c r="O356" t="s">
        <v>147</v>
      </c>
      <c r="P356">
        <v>236</v>
      </c>
      <c r="Q356">
        <v>22.5</v>
      </c>
    </row>
    <row r="357" spans="1:17" x14ac:dyDescent="0.2">
      <c r="A357" t="str">
        <f>CONCATENATE(CAWP!B357,"-",CAWP!C357)</f>
        <v>Georgia-2012</v>
      </c>
      <c r="B357" t="s">
        <v>22</v>
      </c>
      <c r="C357">
        <v>2012</v>
      </c>
      <c r="D357">
        <v>27</v>
      </c>
      <c r="E357">
        <v>8</v>
      </c>
      <c r="F357">
        <v>1</v>
      </c>
      <c r="H357" t="s">
        <v>121</v>
      </c>
      <c r="I357">
        <v>56</v>
      </c>
      <c r="J357">
        <v>30</v>
      </c>
      <c r="K357">
        <v>17</v>
      </c>
      <c r="M357" t="s">
        <v>148</v>
      </c>
      <c r="N357">
        <v>180</v>
      </c>
      <c r="O357" t="s">
        <v>151</v>
      </c>
      <c r="P357">
        <v>236</v>
      </c>
      <c r="Q357">
        <v>23.7</v>
      </c>
    </row>
    <row r="358" spans="1:17" x14ac:dyDescent="0.2">
      <c r="A358" t="str">
        <f>CONCATENATE(CAWP!B358,"-",CAWP!C358)</f>
        <v>Georgia-2011</v>
      </c>
      <c r="B358" t="s">
        <v>22</v>
      </c>
      <c r="C358">
        <v>2011</v>
      </c>
      <c r="D358">
        <v>26</v>
      </c>
      <c r="E358">
        <v>8</v>
      </c>
      <c r="F358">
        <v>1</v>
      </c>
      <c r="H358" t="s">
        <v>121</v>
      </c>
      <c r="I358">
        <v>56</v>
      </c>
      <c r="J358">
        <v>30</v>
      </c>
      <c r="K358">
        <v>17</v>
      </c>
      <c r="M358" t="s">
        <v>148</v>
      </c>
      <c r="N358">
        <v>180</v>
      </c>
      <c r="O358" t="s">
        <v>151</v>
      </c>
      <c r="P358">
        <v>236</v>
      </c>
      <c r="Q358">
        <v>23.7</v>
      </c>
    </row>
    <row r="359" spans="1:17" x14ac:dyDescent="0.2">
      <c r="A359" t="str">
        <f>CONCATENATE(CAWP!B359,"-",CAWP!C359)</f>
        <v>Georgia-2010</v>
      </c>
      <c r="B359" t="s">
        <v>22</v>
      </c>
      <c r="C359">
        <v>2010</v>
      </c>
      <c r="D359">
        <v>38</v>
      </c>
      <c r="E359">
        <v>7</v>
      </c>
      <c r="F359">
        <v>1</v>
      </c>
      <c r="H359" t="s">
        <v>116</v>
      </c>
      <c r="I359">
        <v>56</v>
      </c>
      <c r="J359">
        <v>27</v>
      </c>
      <c r="K359">
        <v>11</v>
      </c>
      <c r="M359" t="s">
        <v>142</v>
      </c>
      <c r="N359">
        <v>180</v>
      </c>
      <c r="O359" t="s">
        <v>150</v>
      </c>
      <c r="P359">
        <v>236</v>
      </c>
      <c r="Q359">
        <v>19.5</v>
      </c>
    </row>
    <row r="360" spans="1:17" x14ac:dyDescent="0.2">
      <c r="A360" t="str">
        <f>CONCATENATE(CAWP!B360,"-",CAWP!C360)</f>
        <v>Georgia-2009</v>
      </c>
      <c r="B360" t="s">
        <v>22</v>
      </c>
      <c r="C360">
        <v>2009</v>
      </c>
      <c r="D360">
        <v>38</v>
      </c>
      <c r="E360">
        <v>7</v>
      </c>
      <c r="F360">
        <v>1</v>
      </c>
      <c r="H360" t="s">
        <v>116</v>
      </c>
      <c r="I360">
        <v>56</v>
      </c>
      <c r="J360">
        <v>27</v>
      </c>
      <c r="K360">
        <v>11</v>
      </c>
      <c r="M360" t="s">
        <v>142</v>
      </c>
      <c r="N360">
        <v>180</v>
      </c>
      <c r="O360" t="s">
        <v>150</v>
      </c>
      <c r="P360">
        <v>236</v>
      </c>
      <c r="Q360">
        <v>19.5</v>
      </c>
    </row>
    <row r="361" spans="1:17" x14ac:dyDescent="0.2">
      <c r="A361" t="str">
        <f>CONCATENATE(CAWP!B361,"-",CAWP!C361)</f>
        <v>Georgia-2008</v>
      </c>
      <c r="B361" t="s">
        <v>22</v>
      </c>
      <c r="C361">
        <v>2008</v>
      </c>
      <c r="D361">
        <v>31</v>
      </c>
      <c r="E361">
        <v>6</v>
      </c>
      <c r="F361">
        <v>2</v>
      </c>
      <c r="H361" t="s">
        <v>116</v>
      </c>
      <c r="I361">
        <v>56</v>
      </c>
      <c r="J361">
        <v>29</v>
      </c>
      <c r="K361">
        <v>10</v>
      </c>
      <c r="M361" t="s">
        <v>160</v>
      </c>
      <c r="N361">
        <v>180</v>
      </c>
      <c r="O361" t="s">
        <v>148</v>
      </c>
      <c r="P361">
        <v>236</v>
      </c>
      <c r="Q361">
        <v>19.899999999999999</v>
      </c>
    </row>
    <row r="362" spans="1:17" x14ac:dyDescent="0.2">
      <c r="A362" t="str">
        <f>CONCATENATE(CAWP!B362,"-",CAWP!C362)</f>
        <v>Georgia-2007</v>
      </c>
      <c r="B362" t="s">
        <v>22</v>
      </c>
      <c r="C362">
        <v>2007</v>
      </c>
      <c r="D362">
        <v>31</v>
      </c>
      <c r="E362">
        <v>6</v>
      </c>
      <c r="F362">
        <v>2</v>
      </c>
      <c r="H362" t="s">
        <v>116</v>
      </c>
      <c r="I362">
        <v>56</v>
      </c>
      <c r="J362">
        <v>28</v>
      </c>
      <c r="K362">
        <v>10</v>
      </c>
      <c r="M362" t="s">
        <v>142</v>
      </c>
      <c r="N362">
        <v>180</v>
      </c>
      <c r="O362" t="s">
        <v>150</v>
      </c>
      <c r="P362">
        <v>236</v>
      </c>
      <c r="Q362">
        <v>19.5</v>
      </c>
    </row>
    <row r="363" spans="1:17" x14ac:dyDescent="0.2">
      <c r="A363" t="str">
        <f>CONCATENATE(CAWP!B363,"-",CAWP!C363)</f>
        <v>Georgia-2006</v>
      </c>
      <c r="B363" t="s">
        <v>22</v>
      </c>
      <c r="C363">
        <v>2006</v>
      </c>
      <c r="D363">
        <v>33</v>
      </c>
      <c r="E363">
        <v>5</v>
      </c>
      <c r="F363">
        <v>2</v>
      </c>
      <c r="H363" t="s">
        <v>120</v>
      </c>
      <c r="I363">
        <v>56</v>
      </c>
      <c r="J363">
        <v>28</v>
      </c>
      <c r="K363">
        <v>9</v>
      </c>
      <c r="M363" t="s">
        <v>137</v>
      </c>
      <c r="N363">
        <v>180</v>
      </c>
      <c r="O363" t="s">
        <v>146</v>
      </c>
      <c r="P363">
        <v>236</v>
      </c>
      <c r="Q363">
        <v>18.600000000000001</v>
      </c>
    </row>
    <row r="364" spans="1:17" x14ac:dyDescent="0.2">
      <c r="A364" t="str">
        <f>CONCATENATE(CAWP!B364,"-",CAWP!C364)</f>
        <v>Georgia-2005</v>
      </c>
      <c r="B364" t="s">
        <v>22</v>
      </c>
      <c r="C364">
        <v>2005</v>
      </c>
      <c r="D364">
        <v>33</v>
      </c>
      <c r="E364">
        <v>5</v>
      </c>
      <c r="F364">
        <v>2</v>
      </c>
      <c r="H364" t="s">
        <v>120</v>
      </c>
      <c r="I364">
        <v>56</v>
      </c>
      <c r="J364">
        <v>27</v>
      </c>
      <c r="K364">
        <v>9</v>
      </c>
      <c r="M364" t="s">
        <v>125</v>
      </c>
      <c r="N364">
        <v>180</v>
      </c>
      <c r="O364" t="s">
        <v>144</v>
      </c>
      <c r="P364">
        <v>236</v>
      </c>
      <c r="Q364">
        <v>18.2</v>
      </c>
    </row>
    <row r="365" spans="1:17" x14ac:dyDescent="0.2">
      <c r="A365" t="str">
        <f>CONCATENATE(CAWP!B365,"-",CAWP!C365)</f>
        <v>Georgia-2004</v>
      </c>
      <c r="B365" t="s">
        <v>22</v>
      </c>
      <c r="C365">
        <v>2004</v>
      </c>
      <c r="D365">
        <v>25</v>
      </c>
      <c r="E365">
        <v>11</v>
      </c>
      <c r="F365">
        <v>2</v>
      </c>
      <c r="H365" t="s">
        <v>110</v>
      </c>
      <c r="I365">
        <v>56</v>
      </c>
      <c r="J365">
        <v>28</v>
      </c>
      <c r="K365">
        <v>10</v>
      </c>
      <c r="M365" t="s">
        <v>142</v>
      </c>
      <c r="N365">
        <v>180</v>
      </c>
      <c r="O365" t="s">
        <v>153</v>
      </c>
      <c r="P365">
        <v>236</v>
      </c>
      <c r="Q365">
        <v>21.6</v>
      </c>
    </row>
    <row r="366" spans="1:17" x14ac:dyDescent="0.2">
      <c r="A366" t="str">
        <f>CONCATENATE(CAWP!B366,"-",CAWP!C366)</f>
        <v>Georgia-2003</v>
      </c>
      <c r="B366" t="s">
        <v>22</v>
      </c>
      <c r="C366">
        <v>2003</v>
      </c>
      <c r="D366">
        <v>26</v>
      </c>
      <c r="E366">
        <v>11</v>
      </c>
      <c r="F366">
        <v>2</v>
      </c>
      <c r="H366" t="s">
        <v>110</v>
      </c>
      <c r="I366">
        <v>56</v>
      </c>
      <c r="J366">
        <v>30</v>
      </c>
      <c r="K366">
        <v>8</v>
      </c>
      <c r="M366" t="s">
        <v>142</v>
      </c>
      <c r="N366">
        <v>180</v>
      </c>
      <c r="O366" t="s">
        <v>153</v>
      </c>
      <c r="P366">
        <v>236</v>
      </c>
      <c r="Q366">
        <v>21.6</v>
      </c>
    </row>
    <row r="367" spans="1:17" x14ac:dyDescent="0.2">
      <c r="A367" t="str">
        <f>CONCATENATE(CAWP!B367,"-",CAWP!C367)</f>
        <v>Georgia-2002</v>
      </c>
      <c r="B367" t="s">
        <v>22</v>
      </c>
      <c r="C367">
        <v>2002</v>
      </c>
      <c r="D367">
        <v>30</v>
      </c>
      <c r="E367">
        <v>9</v>
      </c>
      <c r="F367">
        <v>1</v>
      </c>
      <c r="H367" t="s">
        <v>123</v>
      </c>
      <c r="I367">
        <v>56</v>
      </c>
      <c r="J367">
        <v>29</v>
      </c>
      <c r="K367">
        <v>10</v>
      </c>
      <c r="M367" t="s">
        <v>160</v>
      </c>
      <c r="N367">
        <v>180</v>
      </c>
      <c r="O367" t="s">
        <v>159</v>
      </c>
      <c r="P367">
        <v>236</v>
      </c>
      <c r="Q367">
        <v>20.8</v>
      </c>
    </row>
    <row r="368" spans="1:17" x14ac:dyDescent="0.2">
      <c r="A368" t="str">
        <f>CONCATENATE(CAWP!B368,"-",CAWP!C368)</f>
        <v>Georgia-2001</v>
      </c>
      <c r="B368" t="s">
        <v>22</v>
      </c>
      <c r="C368">
        <v>2001</v>
      </c>
      <c r="D368">
        <v>31</v>
      </c>
      <c r="E368">
        <v>9</v>
      </c>
      <c r="F368">
        <v>1</v>
      </c>
      <c r="H368" t="s">
        <v>123</v>
      </c>
      <c r="I368">
        <v>56</v>
      </c>
      <c r="J368">
        <v>28</v>
      </c>
      <c r="K368">
        <v>11</v>
      </c>
      <c r="M368" t="s">
        <v>160</v>
      </c>
      <c r="N368">
        <v>180</v>
      </c>
      <c r="O368" t="s">
        <v>159</v>
      </c>
      <c r="P368">
        <v>236</v>
      </c>
      <c r="Q368">
        <v>20.8</v>
      </c>
    </row>
    <row r="369" spans="1:17" x14ac:dyDescent="0.2">
      <c r="A369" t="str">
        <f>CONCATENATE(CAWP!B369,"-",CAWP!C369)</f>
        <v>Georgia-2000</v>
      </c>
      <c r="B369" t="s">
        <v>22</v>
      </c>
      <c r="C369">
        <v>2000</v>
      </c>
      <c r="D369">
        <v>31</v>
      </c>
      <c r="E369">
        <v>9</v>
      </c>
      <c r="F369">
        <v>1</v>
      </c>
      <c r="H369" t="s">
        <v>123</v>
      </c>
      <c r="I369">
        <v>56</v>
      </c>
      <c r="J369">
        <v>26</v>
      </c>
      <c r="K369">
        <v>10</v>
      </c>
      <c r="M369" t="s">
        <v>125</v>
      </c>
      <c r="N369">
        <v>180</v>
      </c>
      <c r="O369" t="s">
        <v>150</v>
      </c>
      <c r="P369">
        <v>236</v>
      </c>
      <c r="Q369">
        <v>19.5</v>
      </c>
    </row>
    <row r="370" spans="1:17" x14ac:dyDescent="0.2">
      <c r="A370" t="str">
        <f>CONCATENATE(CAWP!B370,"-",CAWP!C370)</f>
        <v>Georgia-1999</v>
      </c>
      <c r="B370" t="s">
        <v>22</v>
      </c>
      <c r="C370">
        <v>1999</v>
      </c>
      <c r="D370">
        <v>32</v>
      </c>
      <c r="E370">
        <v>8</v>
      </c>
      <c r="F370">
        <v>1</v>
      </c>
      <c r="H370" t="s">
        <v>121</v>
      </c>
      <c r="I370">
        <v>56</v>
      </c>
      <c r="J370">
        <v>24</v>
      </c>
      <c r="K370">
        <v>11</v>
      </c>
      <c r="M370" t="s">
        <v>143</v>
      </c>
      <c r="N370">
        <v>180</v>
      </c>
      <c r="O370" t="s">
        <v>146</v>
      </c>
      <c r="P370">
        <v>236</v>
      </c>
      <c r="Q370">
        <v>18.600000000000001</v>
      </c>
    </row>
    <row r="371" spans="1:17" x14ac:dyDescent="0.2">
      <c r="A371" t="str">
        <f>CONCATENATE(CAWP!B371,"-",CAWP!C371)</f>
        <v>Georgia-1998</v>
      </c>
      <c r="B371" t="s">
        <v>22</v>
      </c>
      <c r="C371">
        <v>1998</v>
      </c>
      <c r="D371">
        <v>37</v>
      </c>
      <c r="E371">
        <v>6</v>
      </c>
      <c r="F371">
        <v>1</v>
      </c>
      <c r="H371" t="s">
        <v>120</v>
      </c>
      <c r="I371">
        <v>56</v>
      </c>
      <c r="J371">
        <v>22</v>
      </c>
      <c r="K371">
        <v>10</v>
      </c>
      <c r="M371" t="s">
        <v>126</v>
      </c>
      <c r="N371">
        <v>180</v>
      </c>
      <c r="O371" t="s">
        <v>160</v>
      </c>
      <c r="P371">
        <v>236</v>
      </c>
      <c r="Q371">
        <v>16.5</v>
      </c>
    </row>
    <row r="372" spans="1:17" x14ac:dyDescent="0.2">
      <c r="A372" t="str">
        <f>CONCATENATE(CAWP!B372,"-",CAWP!C372)</f>
        <v>Georgia-1997</v>
      </c>
      <c r="B372" t="s">
        <v>22</v>
      </c>
      <c r="C372">
        <v>1997</v>
      </c>
      <c r="D372">
        <v>36</v>
      </c>
      <c r="E372">
        <v>6</v>
      </c>
      <c r="F372">
        <v>1</v>
      </c>
      <c r="H372" t="s">
        <v>120</v>
      </c>
      <c r="I372">
        <v>56</v>
      </c>
      <c r="J372">
        <v>22</v>
      </c>
      <c r="K372">
        <v>10</v>
      </c>
      <c r="M372" t="s">
        <v>126</v>
      </c>
      <c r="N372">
        <v>180</v>
      </c>
      <c r="O372" t="s">
        <v>160</v>
      </c>
      <c r="P372">
        <v>236</v>
      </c>
      <c r="Q372">
        <v>16.5</v>
      </c>
    </row>
    <row r="373" spans="1:17" x14ac:dyDescent="0.2">
      <c r="A373" t="str">
        <f>CONCATENATE(CAWP!B373,"-",CAWP!C373)</f>
        <v>Georgia-1996</v>
      </c>
      <c r="B373" t="s">
        <v>22</v>
      </c>
      <c r="C373">
        <v>1996</v>
      </c>
      <c r="D373">
        <v>32</v>
      </c>
      <c r="E373">
        <v>6</v>
      </c>
      <c r="F373">
        <v>2</v>
      </c>
      <c r="H373" t="s">
        <v>116</v>
      </c>
      <c r="I373">
        <v>56</v>
      </c>
      <c r="J373">
        <v>23</v>
      </c>
      <c r="K373">
        <v>12</v>
      </c>
      <c r="M373" t="s">
        <v>143</v>
      </c>
      <c r="N373">
        <v>180</v>
      </c>
      <c r="O373" t="s">
        <v>144</v>
      </c>
      <c r="P373">
        <v>236</v>
      </c>
      <c r="Q373">
        <v>18.2</v>
      </c>
    </row>
    <row r="374" spans="1:17" x14ac:dyDescent="0.2">
      <c r="A374" t="str">
        <f>CONCATENATE(CAWP!B374,"-",CAWP!C374)</f>
        <v>Georgia-1995</v>
      </c>
      <c r="B374" t="s">
        <v>22</v>
      </c>
      <c r="C374">
        <v>1995</v>
      </c>
      <c r="D374">
        <v>32</v>
      </c>
      <c r="E374">
        <v>6</v>
      </c>
      <c r="F374">
        <v>2</v>
      </c>
      <c r="H374" t="s">
        <v>116</v>
      </c>
      <c r="I374">
        <v>56</v>
      </c>
      <c r="J374">
        <v>23</v>
      </c>
      <c r="K374">
        <v>12</v>
      </c>
      <c r="M374" t="s">
        <v>143</v>
      </c>
      <c r="N374">
        <v>180</v>
      </c>
      <c r="O374" t="s">
        <v>144</v>
      </c>
      <c r="P374">
        <v>236</v>
      </c>
      <c r="Q374">
        <v>18.2</v>
      </c>
    </row>
    <row r="375" spans="1:17" x14ac:dyDescent="0.2">
      <c r="A375" t="str">
        <f>CONCATENATE(CAWP!B375,"-",CAWP!C375)</f>
        <v>Georgia-1994</v>
      </c>
      <c r="B375" t="s">
        <v>22</v>
      </c>
      <c r="C375">
        <v>1994</v>
      </c>
      <c r="D375">
        <v>33</v>
      </c>
      <c r="E375">
        <v>4</v>
      </c>
      <c r="F375">
        <v>2</v>
      </c>
      <c r="H375" t="s">
        <v>118</v>
      </c>
      <c r="I375">
        <v>56</v>
      </c>
      <c r="J375">
        <v>23</v>
      </c>
      <c r="K375">
        <v>12</v>
      </c>
      <c r="M375" t="s">
        <v>143</v>
      </c>
      <c r="N375">
        <v>180</v>
      </c>
      <c r="O375" t="s">
        <v>140</v>
      </c>
      <c r="P375">
        <v>236</v>
      </c>
      <c r="Q375">
        <v>17.399999999999999</v>
      </c>
    </row>
    <row r="376" spans="1:17" x14ac:dyDescent="0.2">
      <c r="A376" t="str">
        <f>CONCATENATE(CAWP!B376,"-",CAWP!C376)</f>
        <v>Georgia-1993</v>
      </c>
      <c r="B376" t="s">
        <v>22</v>
      </c>
      <c r="C376">
        <v>1993</v>
      </c>
      <c r="D376">
        <v>32</v>
      </c>
      <c r="E376">
        <v>4</v>
      </c>
      <c r="F376">
        <v>2</v>
      </c>
      <c r="H376" t="s">
        <v>118</v>
      </c>
      <c r="I376">
        <v>56</v>
      </c>
      <c r="J376">
        <v>23</v>
      </c>
      <c r="K376">
        <v>12</v>
      </c>
      <c r="M376" t="s">
        <v>143</v>
      </c>
      <c r="N376">
        <v>180</v>
      </c>
      <c r="O376" t="s">
        <v>140</v>
      </c>
      <c r="P376">
        <v>236</v>
      </c>
      <c r="Q376">
        <v>17.399999999999999</v>
      </c>
    </row>
    <row r="377" spans="1:17" x14ac:dyDescent="0.2">
      <c r="A377" t="str">
        <f>CONCATENATE(CAWP!B377,"-",CAWP!C377)</f>
        <v>Georgia-1992</v>
      </c>
      <c r="B377" t="s">
        <v>22</v>
      </c>
      <c r="C377">
        <v>1992</v>
      </c>
      <c r="D377">
        <v>34</v>
      </c>
      <c r="E377">
        <v>2</v>
      </c>
      <c r="F377">
        <v>1</v>
      </c>
      <c r="H377" t="s">
        <v>113</v>
      </c>
      <c r="I377">
        <v>56</v>
      </c>
      <c r="J377">
        <v>25</v>
      </c>
      <c r="K377">
        <v>6</v>
      </c>
      <c r="M377" t="s">
        <v>128</v>
      </c>
      <c r="N377">
        <v>180</v>
      </c>
      <c r="O377" t="s">
        <v>134</v>
      </c>
      <c r="P377">
        <v>236</v>
      </c>
      <c r="Q377">
        <v>14.4</v>
      </c>
    </row>
    <row r="378" spans="1:17" x14ac:dyDescent="0.2">
      <c r="A378" t="str">
        <f>CONCATENATE(CAWP!B378,"-",CAWP!C378)</f>
        <v>Georgia-1991</v>
      </c>
      <c r="B378" t="s">
        <v>22</v>
      </c>
      <c r="C378">
        <v>1991</v>
      </c>
      <c r="D378">
        <v>34</v>
      </c>
      <c r="E378">
        <v>2</v>
      </c>
      <c r="F378">
        <v>1</v>
      </c>
      <c r="H378" t="s">
        <v>113</v>
      </c>
      <c r="I378">
        <v>56</v>
      </c>
      <c r="J378">
        <v>24</v>
      </c>
      <c r="K378">
        <v>6</v>
      </c>
      <c r="M378" t="s">
        <v>127</v>
      </c>
      <c r="N378">
        <v>180</v>
      </c>
      <c r="O378" t="s">
        <v>132</v>
      </c>
      <c r="P378">
        <v>236</v>
      </c>
      <c r="Q378">
        <v>14</v>
      </c>
    </row>
    <row r="379" spans="1:17" x14ac:dyDescent="0.2">
      <c r="A379" t="str">
        <f>CONCATENATE(CAWP!B379,"-",CAWP!C379)</f>
        <v>Georgia-1990</v>
      </c>
      <c r="B379" t="s">
        <v>22</v>
      </c>
      <c r="C379">
        <v>1990</v>
      </c>
      <c r="D379">
        <v>41</v>
      </c>
      <c r="E379">
        <v>1</v>
      </c>
      <c r="F379">
        <v>1</v>
      </c>
      <c r="H379" t="s">
        <v>117</v>
      </c>
      <c r="I379">
        <v>56</v>
      </c>
      <c r="J379">
        <v>18</v>
      </c>
      <c r="K379">
        <v>4</v>
      </c>
      <c r="M379" t="s">
        <v>124</v>
      </c>
      <c r="N379">
        <v>180</v>
      </c>
      <c r="O379" t="s">
        <v>138</v>
      </c>
      <c r="P379">
        <v>236</v>
      </c>
      <c r="Q379">
        <v>10.199999999999999</v>
      </c>
    </row>
    <row r="380" spans="1:17" x14ac:dyDescent="0.2">
      <c r="A380" t="str">
        <f>CONCATENATE(CAWP!B380,"-",CAWP!C380)</f>
        <v>Georgia-1989</v>
      </c>
      <c r="B380" t="s">
        <v>22</v>
      </c>
      <c r="C380">
        <v>1989</v>
      </c>
      <c r="D380">
        <v>40</v>
      </c>
      <c r="E380">
        <v>1</v>
      </c>
      <c r="F380">
        <v>1</v>
      </c>
      <c r="H380" t="s">
        <v>117</v>
      </c>
      <c r="I380">
        <v>56</v>
      </c>
      <c r="J380">
        <v>18</v>
      </c>
      <c r="K380">
        <v>4</v>
      </c>
      <c r="M380" t="s">
        <v>124</v>
      </c>
      <c r="N380">
        <v>180</v>
      </c>
      <c r="O380" t="s">
        <v>138</v>
      </c>
      <c r="P380">
        <v>236</v>
      </c>
      <c r="Q380">
        <v>10.199999999999999</v>
      </c>
    </row>
    <row r="381" spans="1:17" x14ac:dyDescent="0.2">
      <c r="A381" t="str">
        <f>CONCATENATE(CAWP!B381,"-",CAWP!C381)</f>
        <v>Georgia-1988</v>
      </c>
      <c r="B381" t="s">
        <v>22</v>
      </c>
      <c r="C381">
        <v>1988</v>
      </c>
      <c r="D381">
        <v>35</v>
      </c>
      <c r="E381">
        <v>1</v>
      </c>
      <c r="F381">
        <v>1</v>
      </c>
      <c r="H381" t="s">
        <v>117</v>
      </c>
      <c r="I381">
        <v>56</v>
      </c>
      <c r="J381">
        <v>19</v>
      </c>
      <c r="K381">
        <v>5</v>
      </c>
      <c r="M381" t="s">
        <v>138</v>
      </c>
      <c r="N381">
        <v>180</v>
      </c>
      <c r="O381" t="s">
        <v>133</v>
      </c>
      <c r="P381">
        <v>236</v>
      </c>
      <c r="Q381">
        <v>11</v>
      </c>
    </row>
    <row r="382" spans="1:17" x14ac:dyDescent="0.2">
      <c r="A382" t="str">
        <f>CONCATENATE(CAWP!B382,"-",CAWP!C382)</f>
        <v>Georgia-1987</v>
      </c>
      <c r="B382" t="s">
        <v>22</v>
      </c>
      <c r="C382">
        <v>1987</v>
      </c>
      <c r="D382">
        <v>35</v>
      </c>
      <c r="E382">
        <v>1</v>
      </c>
      <c r="F382">
        <v>1</v>
      </c>
      <c r="H382" t="s">
        <v>117</v>
      </c>
      <c r="I382">
        <v>56</v>
      </c>
      <c r="J382">
        <v>19</v>
      </c>
      <c r="K382">
        <v>5</v>
      </c>
      <c r="M382" t="s">
        <v>138</v>
      </c>
      <c r="N382">
        <v>180</v>
      </c>
      <c r="O382" t="s">
        <v>133</v>
      </c>
      <c r="P382">
        <v>236</v>
      </c>
      <c r="Q382">
        <v>11</v>
      </c>
    </row>
    <row r="383" spans="1:17" x14ac:dyDescent="0.2">
      <c r="A383" t="str">
        <f>CONCATENATE(CAWP!B383,"-",CAWP!C383)</f>
        <v>Georgia-1986</v>
      </c>
      <c r="B383" t="s">
        <v>22</v>
      </c>
      <c r="C383">
        <v>1986</v>
      </c>
      <c r="D383">
        <v>37</v>
      </c>
      <c r="E383">
        <v>2</v>
      </c>
      <c r="F383">
        <v>0</v>
      </c>
      <c r="H383" t="s">
        <v>117</v>
      </c>
      <c r="I383">
        <v>56</v>
      </c>
      <c r="J383">
        <v>17</v>
      </c>
      <c r="K383">
        <v>4</v>
      </c>
      <c r="M383" t="s">
        <v>103</v>
      </c>
      <c r="N383">
        <v>180</v>
      </c>
      <c r="O383" t="s">
        <v>136</v>
      </c>
      <c r="P383">
        <v>236</v>
      </c>
      <c r="Q383">
        <v>9.6999999999999993</v>
      </c>
    </row>
    <row r="384" spans="1:17" x14ac:dyDescent="0.2">
      <c r="A384" t="str">
        <f>CONCATENATE(CAWP!B384,"-",CAWP!C384)</f>
        <v>Georgia-1985</v>
      </c>
      <c r="B384" t="s">
        <v>22</v>
      </c>
      <c r="C384">
        <v>1985</v>
      </c>
      <c r="D384">
        <v>37</v>
      </c>
      <c r="E384">
        <v>2</v>
      </c>
      <c r="F384">
        <v>0</v>
      </c>
      <c r="H384" t="s">
        <v>117</v>
      </c>
      <c r="I384">
        <v>56</v>
      </c>
      <c r="J384">
        <v>17</v>
      </c>
      <c r="K384">
        <v>4</v>
      </c>
      <c r="M384" t="s">
        <v>103</v>
      </c>
      <c r="N384">
        <v>180</v>
      </c>
      <c r="O384" t="s">
        <v>136</v>
      </c>
      <c r="P384">
        <v>236</v>
      </c>
      <c r="Q384">
        <v>9.6999999999999993</v>
      </c>
    </row>
    <row r="385" spans="1:17" x14ac:dyDescent="0.2">
      <c r="A385" t="str">
        <f>CONCATENATE(CAWP!B385,"-",CAWP!C385)</f>
        <v>Georgia-1984</v>
      </c>
      <c r="B385" t="s">
        <v>22</v>
      </c>
      <c r="C385">
        <v>1984</v>
      </c>
      <c r="D385">
        <v>38</v>
      </c>
      <c r="E385">
        <v>2</v>
      </c>
      <c r="F385">
        <v>0</v>
      </c>
      <c r="H385" t="s">
        <v>117</v>
      </c>
      <c r="I385">
        <v>56</v>
      </c>
      <c r="J385">
        <v>14</v>
      </c>
      <c r="K385">
        <v>3</v>
      </c>
      <c r="M385" t="s">
        <v>102</v>
      </c>
      <c r="N385">
        <v>180</v>
      </c>
      <c r="O385" t="s">
        <v>109</v>
      </c>
      <c r="P385">
        <v>236</v>
      </c>
      <c r="Q385">
        <v>8.1</v>
      </c>
    </row>
    <row r="386" spans="1:17" x14ac:dyDescent="0.2">
      <c r="A386" t="str">
        <f>CONCATENATE(CAWP!B386,"-",CAWP!C386)</f>
        <v>Georgia-1983</v>
      </c>
      <c r="B386" t="s">
        <v>22</v>
      </c>
      <c r="C386">
        <v>1983</v>
      </c>
      <c r="D386">
        <v>39</v>
      </c>
      <c r="E386">
        <v>2</v>
      </c>
      <c r="F386">
        <v>0</v>
      </c>
      <c r="H386" t="s">
        <v>117</v>
      </c>
      <c r="I386">
        <v>56</v>
      </c>
      <c r="J386">
        <v>14</v>
      </c>
      <c r="K386">
        <v>3</v>
      </c>
      <c r="M386" t="s">
        <v>102</v>
      </c>
      <c r="N386">
        <v>180</v>
      </c>
      <c r="O386" t="s">
        <v>109</v>
      </c>
      <c r="P386">
        <v>236</v>
      </c>
      <c r="Q386">
        <v>8.1</v>
      </c>
    </row>
    <row r="387" spans="1:17" x14ac:dyDescent="0.2">
      <c r="A387" t="str">
        <f>CONCATENATE(CAWP!B387,"-",CAWP!C387)</f>
        <v>Georgia-1981</v>
      </c>
      <c r="B387" t="s">
        <v>22</v>
      </c>
      <c r="C387">
        <v>1981</v>
      </c>
      <c r="D387">
        <v>39</v>
      </c>
      <c r="E387">
        <v>2</v>
      </c>
      <c r="F387">
        <v>0</v>
      </c>
      <c r="H387" t="s">
        <v>117</v>
      </c>
      <c r="I387">
        <v>56</v>
      </c>
      <c r="J387">
        <v>12</v>
      </c>
      <c r="K387">
        <v>3</v>
      </c>
      <c r="M387" t="s">
        <v>107</v>
      </c>
      <c r="N387">
        <v>180</v>
      </c>
      <c r="O387" t="s">
        <v>102</v>
      </c>
      <c r="P387">
        <v>236</v>
      </c>
      <c r="Q387">
        <v>7.2</v>
      </c>
    </row>
    <row r="388" spans="1:17" x14ac:dyDescent="0.2">
      <c r="A388" t="str">
        <f>CONCATENATE(CAWP!B388,"-",CAWP!C388)</f>
        <v>Georgia-1979</v>
      </c>
      <c r="B388" t="s">
        <v>22</v>
      </c>
      <c r="C388">
        <v>1979</v>
      </c>
      <c r="D388">
        <v>38</v>
      </c>
      <c r="E388" t="s">
        <v>112</v>
      </c>
      <c r="F388" t="s">
        <v>112</v>
      </c>
      <c r="H388" t="s">
        <v>119</v>
      </c>
      <c r="I388">
        <v>56</v>
      </c>
      <c r="J388" t="s">
        <v>112</v>
      </c>
      <c r="K388" t="s">
        <v>112</v>
      </c>
      <c r="M388" t="s">
        <v>108</v>
      </c>
      <c r="N388">
        <v>180</v>
      </c>
      <c r="O388" t="s">
        <v>107</v>
      </c>
      <c r="P388">
        <v>236</v>
      </c>
      <c r="Q388">
        <v>6.4</v>
      </c>
    </row>
    <row r="389" spans="1:17" x14ac:dyDescent="0.2">
      <c r="A389" t="str">
        <f>CONCATENATE(CAWP!B389,"-",CAWP!C389)</f>
        <v>Georgia-1977</v>
      </c>
      <c r="B389" t="s">
        <v>22</v>
      </c>
      <c r="C389">
        <v>1977</v>
      </c>
      <c r="D389">
        <v>40</v>
      </c>
      <c r="E389" t="s">
        <v>112</v>
      </c>
      <c r="F389" t="s">
        <v>112</v>
      </c>
      <c r="H389" t="s">
        <v>119</v>
      </c>
      <c r="I389">
        <v>56</v>
      </c>
      <c r="J389" t="s">
        <v>112</v>
      </c>
      <c r="K389" t="s">
        <v>112</v>
      </c>
      <c r="M389" t="s">
        <v>123</v>
      </c>
      <c r="N389">
        <v>180</v>
      </c>
      <c r="O389" t="s">
        <v>115</v>
      </c>
      <c r="P389">
        <v>236</v>
      </c>
      <c r="Q389">
        <v>4.7</v>
      </c>
    </row>
    <row r="390" spans="1:17" x14ac:dyDescent="0.2">
      <c r="A390" t="str">
        <f>CONCATENATE(CAWP!B390,"-",CAWP!C390)</f>
        <v>Georgia-1975</v>
      </c>
      <c r="B390" t="s">
        <v>22</v>
      </c>
      <c r="C390">
        <v>1975</v>
      </c>
      <c r="D390">
        <v>38</v>
      </c>
      <c r="E390" t="s">
        <v>112</v>
      </c>
      <c r="F390" t="s">
        <v>112</v>
      </c>
      <c r="H390" t="s">
        <v>119</v>
      </c>
      <c r="I390">
        <v>56</v>
      </c>
      <c r="J390" t="s">
        <v>112</v>
      </c>
      <c r="K390" t="s">
        <v>112</v>
      </c>
      <c r="M390" t="s">
        <v>121</v>
      </c>
      <c r="N390">
        <v>180</v>
      </c>
      <c r="O390" t="s">
        <v>123</v>
      </c>
      <c r="P390">
        <v>236</v>
      </c>
      <c r="Q390">
        <v>4.2</v>
      </c>
    </row>
    <row r="391" spans="1:17" x14ac:dyDescent="0.2">
      <c r="A391" t="str">
        <f>CONCATENATE(CAWP!B391,"-",CAWP!C391)</f>
        <v>Hawaii-2017</v>
      </c>
      <c r="B391" t="s">
        <v>23</v>
      </c>
      <c r="C391">
        <v>2017</v>
      </c>
      <c r="D391">
        <v>21</v>
      </c>
      <c r="E391">
        <v>7</v>
      </c>
      <c r="F391">
        <v>0</v>
      </c>
      <c r="H391" t="s">
        <v>120</v>
      </c>
      <c r="I391">
        <v>25</v>
      </c>
      <c r="J391">
        <v>11</v>
      </c>
      <c r="K391">
        <v>3</v>
      </c>
      <c r="M391" t="s">
        <v>108</v>
      </c>
      <c r="N391">
        <v>51</v>
      </c>
      <c r="O391" t="s">
        <v>103</v>
      </c>
      <c r="P391">
        <v>76</v>
      </c>
      <c r="Q391">
        <v>27.6</v>
      </c>
    </row>
    <row r="392" spans="1:17" x14ac:dyDescent="0.2">
      <c r="A392" t="str">
        <f>CONCATENATE(CAWP!B392,"-",CAWP!C392)</f>
        <v>Hawaii-2016</v>
      </c>
      <c r="B392" t="s">
        <v>23</v>
      </c>
      <c r="C392">
        <v>2016</v>
      </c>
      <c r="D392">
        <v>14</v>
      </c>
      <c r="E392">
        <v>8</v>
      </c>
      <c r="F392">
        <v>0</v>
      </c>
      <c r="H392" t="s">
        <v>116</v>
      </c>
      <c r="I392">
        <v>25</v>
      </c>
      <c r="J392">
        <v>10</v>
      </c>
      <c r="K392">
        <v>4</v>
      </c>
      <c r="M392" t="s">
        <v>108</v>
      </c>
      <c r="N392">
        <v>51</v>
      </c>
      <c r="O392" t="s">
        <v>124</v>
      </c>
      <c r="P392">
        <v>76</v>
      </c>
      <c r="Q392">
        <v>28.9</v>
      </c>
    </row>
    <row r="393" spans="1:17" x14ac:dyDescent="0.2">
      <c r="A393" t="str">
        <f>CONCATENATE(CAWP!B393,"-",CAWP!C393)</f>
        <v>Hawaii-2015</v>
      </c>
      <c r="B393" t="s">
        <v>23</v>
      </c>
      <c r="C393">
        <v>2015</v>
      </c>
      <c r="D393">
        <v>13</v>
      </c>
      <c r="E393">
        <v>8</v>
      </c>
      <c r="F393">
        <v>0</v>
      </c>
      <c r="H393" t="s">
        <v>116</v>
      </c>
      <c r="I393">
        <v>25</v>
      </c>
      <c r="J393">
        <v>10</v>
      </c>
      <c r="K393">
        <v>4</v>
      </c>
      <c r="M393" t="s">
        <v>108</v>
      </c>
      <c r="N393">
        <v>51</v>
      </c>
      <c r="O393" t="s">
        <v>124</v>
      </c>
      <c r="P393">
        <v>76</v>
      </c>
      <c r="Q393">
        <v>28.9</v>
      </c>
    </row>
    <row r="394" spans="1:17" x14ac:dyDescent="0.2">
      <c r="A394" t="str">
        <f>CONCATENATE(CAWP!B394,"-",CAWP!C394)</f>
        <v>Hawaii-2014</v>
      </c>
      <c r="B394" t="s">
        <v>23</v>
      </c>
      <c r="C394">
        <v>2014</v>
      </c>
      <c r="D394">
        <v>10</v>
      </c>
      <c r="E394">
        <v>8</v>
      </c>
      <c r="F394">
        <v>0</v>
      </c>
      <c r="H394" t="s">
        <v>116</v>
      </c>
      <c r="I394">
        <v>25</v>
      </c>
      <c r="J394">
        <v>12</v>
      </c>
      <c r="K394">
        <v>3</v>
      </c>
      <c r="M394" t="s">
        <v>107</v>
      </c>
      <c r="N394">
        <v>51</v>
      </c>
      <c r="O394" t="s">
        <v>136</v>
      </c>
      <c r="P394">
        <v>76</v>
      </c>
      <c r="Q394">
        <v>30.3</v>
      </c>
    </row>
    <row r="395" spans="1:17" x14ac:dyDescent="0.2">
      <c r="A395" t="str">
        <f>CONCATENATE(CAWP!B395,"-",CAWP!C395)</f>
        <v>Hawaii-2013</v>
      </c>
      <c r="B395" t="s">
        <v>23</v>
      </c>
      <c r="C395">
        <v>2013</v>
      </c>
      <c r="D395">
        <v>8</v>
      </c>
      <c r="E395">
        <v>8</v>
      </c>
      <c r="F395">
        <v>0</v>
      </c>
      <c r="H395" t="s">
        <v>116</v>
      </c>
      <c r="I395">
        <v>25</v>
      </c>
      <c r="J395">
        <v>12</v>
      </c>
      <c r="K395">
        <v>3</v>
      </c>
      <c r="M395" t="s">
        <v>107</v>
      </c>
      <c r="N395">
        <v>51</v>
      </c>
      <c r="O395" t="s">
        <v>136</v>
      </c>
      <c r="P395">
        <v>76</v>
      </c>
      <c r="Q395">
        <v>30.3</v>
      </c>
    </row>
    <row r="396" spans="1:17" x14ac:dyDescent="0.2">
      <c r="A396" t="str">
        <f>CONCATENATE(CAWP!B396,"-",CAWP!C396)</f>
        <v>Hawaii-2012</v>
      </c>
      <c r="B396" t="s">
        <v>23</v>
      </c>
      <c r="C396">
        <v>2012</v>
      </c>
      <c r="D396">
        <v>3</v>
      </c>
      <c r="E396">
        <v>9</v>
      </c>
      <c r="F396">
        <v>0</v>
      </c>
      <c r="H396" t="s">
        <v>121</v>
      </c>
      <c r="I396">
        <v>25</v>
      </c>
      <c r="J396">
        <v>14</v>
      </c>
      <c r="K396">
        <v>4</v>
      </c>
      <c r="M396" t="s">
        <v>111</v>
      </c>
      <c r="N396">
        <v>51</v>
      </c>
      <c r="O396" t="s">
        <v>135</v>
      </c>
      <c r="P396">
        <v>76</v>
      </c>
      <c r="Q396">
        <v>35.5</v>
      </c>
    </row>
    <row r="397" spans="1:17" x14ac:dyDescent="0.2">
      <c r="A397" t="str">
        <f>CONCATENATE(CAWP!B397,"-",CAWP!C397)</f>
        <v>Hawaii-2011</v>
      </c>
      <c r="B397" t="s">
        <v>23</v>
      </c>
      <c r="C397">
        <v>2011</v>
      </c>
      <c r="D397">
        <v>4</v>
      </c>
      <c r="E397">
        <v>9</v>
      </c>
      <c r="F397">
        <v>0</v>
      </c>
      <c r="H397" t="s">
        <v>121</v>
      </c>
      <c r="I397">
        <v>25</v>
      </c>
      <c r="J397">
        <v>13</v>
      </c>
      <c r="K397">
        <v>4</v>
      </c>
      <c r="M397" t="s">
        <v>102</v>
      </c>
      <c r="N397">
        <v>51</v>
      </c>
      <c r="O397" t="s">
        <v>133</v>
      </c>
      <c r="P397">
        <v>76</v>
      </c>
      <c r="Q397">
        <v>34.200000000000003</v>
      </c>
    </row>
    <row r="398" spans="1:17" x14ac:dyDescent="0.2">
      <c r="A398" t="str">
        <f>CONCATENATE(CAWP!B398,"-",CAWP!C398)</f>
        <v>Hawaii-2010</v>
      </c>
      <c r="B398" t="s">
        <v>23</v>
      </c>
      <c r="C398">
        <v>2010</v>
      </c>
      <c r="D398">
        <v>5</v>
      </c>
      <c r="E398">
        <v>7</v>
      </c>
      <c r="F398">
        <v>0</v>
      </c>
      <c r="H398" t="s">
        <v>120</v>
      </c>
      <c r="I398">
        <v>25</v>
      </c>
      <c r="J398">
        <v>13</v>
      </c>
      <c r="K398">
        <v>5</v>
      </c>
      <c r="M398" t="s">
        <v>111</v>
      </c>
      <c r="N398">
        <v>51</v>
      </c>
      <c r="O398" t="s">
        <v>131</v>
      </c>
      <c r="P398">
        <v>76</v>
      </c>
      <c r="Q398">
        <v>32.9</v>
      </c>
    </row>
    <row r="399" spans="1:17" x14ac:dyDescent="0.2">
      <c r="A399" t="str">
        <f>CONCATENATE(CAWP!B399,"-",CAWP!C399)</f>
        <v>Hawaii-2009</v>
      </c>
      <c r="B399" t="s">
        <v>23</v>
      </c>
      <c r="C399">
        <v>2009</v>
      </c>
      <c r="D399">
        <v>5</v>
      </c>
      <c r="E399">
        <v>7</v>
      </c>
      <c r="F399">
        <v>0</v>
      </c>
      <c r="H399" t="s">
        <v>120</v>
      </c>
      <c r="I399">
        <v>25</v>
      </c>
      <c r="J399">
        <v>13</v>
      </c>
      <c r="K399">
        <v>5</v>
      </c>
      <c r="M399" t="s">
        <v>111</v>
      </c>
      <c r="N399">
        <v>51</v>
      </c>
      <c r="O399" t="s">
        <v>131</v>
      </c>
      <c r="P399">
        <v>76</v>
      </c>
      <c r="Q399">
        <v>32.9</v>
      </c>
    </row>
    <row r="400" spans="1:17" x14ac:dyDescent="0.2">
      <c r="A400" t="str">
        <f>CONCATENATE(CAWP!B400,"-",CAWP!C400)</f>
        <v>Hawaii-2008</v>
      </c>
      <c r="B400" t="s">
        <v>23</v>
      </c>
      <c r="C400">
        <v>2008</v>
      </c>
      <c r="D400">
        <v>7</v>
      </c>
      <c r="E400">
        <v>7</v>
      </c>
      <c r="F400">
        <v>0</v>
      </c>
      <c r="H400" t="s">
        <v>120</v>
      </c>
      <c r="I400">
        <v>25</v>
      </c>
      <c r="J400">
        <v>11</v>
      </c>
      <c r="K400">
        <v>7</v>
      </c>
      <c r="M400" t="s">
        <v>111</v>
      </c>
      <c r="N400">
        <v>51</v>
      </c>
      <c r="O400" t="s">
        <v>131</v>
      </c>
      <c r="P400">
        <v>76</v>
      </c>
      <c r="Q400">
        <v>32.9</v>
      </c>
    </row>
    <row r="401" spans="1:17" x14ac:dyDescent="0.2">
      <c r="A401" t="str">
        <f>CONCATENATE(CAWP!B401,"-",CAWP!C401)</f>
        <v>Hawaii-2007</v>
      </c>
      <c r="B401" t="s">
        <v>23</v>
      </c>
      <c r="C401">
        <v>2007</v>
      </c>
      <c r="D401">
        <v>7</v>
      </c>
      <c r="E401">
        <v>7</v>
      </c>
      <c r="F401">
        <v>0</v>
      </c>
      <c r="H401" t="s">
        <v>120</v>
      </c>
      <c r="I401">
        <v>25</v>
      </c>
      <c r="J401">
        <v>11</v>
      </c>
      <c r="K401">
        <v>7</v>
      </c>
      <c r="M401" t="s">
        <v>111</v>
      </c>
      <c r="N401">
        <v>51</v>
      </c>
      <c r="O401" t="s">
        <v>131</v>
      </c>
      <c r="P401">
        <v>76</v>
      </c>
      <c r="Q401">
        <v>32.9</v>
      </c>
    </row>
    <row r="402" spans="1:17" x14ac:dyDescent="0.2">
      <c r="A402" t="str">
        <f>CONCATENATE(CAWP!B402,"-",CAWP!C402)</f>
        <v>Hawaii-2006</v>
      </c>
      <c r="B402" t="s">
        <v>23</v>
      </c>
      <c r="C402">
        <v>2006</v>
      </c>
      <c r="D402">
        <v>9</v>
      </c>
      <c r="E402">
        <v>6</v>
      </c>
      <c r="F402">
        <v>0</v>
      </c>
      <c r="H402" t="s">
        <v>118</v>
      </c>
      <c r="I402">
        <v>25</v>
      </c>
      <c r="J402">
        <v>11</v>
      </c>
      <c r="K402">
        <v>7</v>
      </c>
      <c r="M402" t="s">
        <v>111</v>
      </c>
      <c r="N402">
        <v>51</v>
      </c>
      <c r="O402" t="s">
        <v>138</v>
      </c>
      <c r="P402">
        <v>76</v>
      </c>
      <c r="Q402">
        <v>31.6</v>
      </c>
    </row>
    <row r="403" spans="1:17" x14ac:dyDescent="0.2">
      <c r="A403" t="str">
        <f>CONCATENATE(CAWP!B403,"-",CAWP!C403)</f>
        <v>Hawaii-2005</v>
      </c>
      <c r="B403" t="s">
        <v>23</v>
      </c>
      <c r="C403">
        <v>2005</v>
      </c>
      <c r="D403">
        <v>12</v>
      </c>
      <c r="E403">
        <v>6</v>
      </c>
      <c r="F403">
        <v>0</v>
      </c>
      <c r="H403" t="s">
        <v>118</v>
      </c>
      <c r="I403">
        <v>25</v>
      </c>
      <c r="J403">
        <v>11</v>
      </c>
      <c r="K403">
        <v>6</v>
      </c>
      <c r="M403" t="s">
        <v>102</v>
      </c>
      <c r="N403">
        <v>51</v>
      </c>
      <c r="O403" t="s">
        <v>136</v>
      </c>
      <c r="P403">
        <v>76</v>
      </c>
      <c r="Q403">
        <v>30.3</v>
      </c>
    </row>
    <row r="404" spans="1:17" x14ac:dyDescent="0.2">
      <c r="A404" t="str">
        <f>CONCATENATE(CAWP!B404,"-",CAWP!C404)</f>
        <v>Hawaii-2004</v>
      </c>
      <c r="B404" t="s">
        <v>23</v>
      </c>
      <c r="C404">
        <v>2004</v>
      </c>
      <c r="D404">
        <v>15</v>
      </c>
      <c r="E404">
        <v>7</v>
      </c>
      <c r="F404">
        <v>0</v>
      </c>
      <c r="H404" t="s">
        <v>120</v>
      </c>
      <c r="I404">
        <v>25</v>
      </c>
      <c r="J404">
        <v>8</v>
      </c>
      <c r="K404">
        <v>6</v>
      </c>
      <c r="M404" t="s">
        <v>108</v>
      </c>
      <c r="N404">
        <v>51</v>
      </c>
      <c r="O404" t="s">
        <v>103</v>
      </c>
      <c r="P404">
        <v>76</v>
      </c>
      <c r="Q404">
        <v>27.6</v>
      </c>
    </row>
    <row r="405" spans="1:17" x14ac:dyDescent="0.2">
      <c r="A405" t="str">
        <f>CONCATENATE(CAWP!B405,"-",CAWP!C405)</f>
        <v>Hawaii-2003</v>
      </c>
      <c r="B405" t="s">
        <v>23</v>
      </c>
      <c r="C405">
        <v>2003</v>
      </c>
      <c r="D405">
        <v>14</v>
      </c>
      <c r="E405">
        <v>7</v>
      </c>
      <c r="F405">
        <v>0</v>
      </c>
      <c r="H405" t="s">
        <v>120</v>
      </c>
      <c r="I405">
        <v>25</v>
      </c>
      <c r="J405">
        <v>8</v>
      </c>
      <c r="K405">
        <v>6</v>
      </c>
      <c r="M405" t="s">
        <v>108</v>
      </c>
      <c r="N405">
        <v>51</v>
      </c>
      <c r="O405" t="s">
        <v>103</v>
      </c>
      <c r="P405">
        <v>76</v>
      </c>
      <c r="Q405">
        <v>27.6</v>
      </c>
    </row>
    <row r="406" spans="1:17" x14ac:dyDescent="0.2">
      <c r="A406" t="str">
        <f>CONCATENATE(CAWP!B406,"-",CAWP!C406)</f>
        <v>Hawaii-2002</v>
      </c>
      <c r="B406" t="s">
        <v>23</v>
      </c>
      <c r="C406">
        <v>2002</v>
      </c>
      <c r="D406">
        <v>19</v>
      </c>
      <c r="E406">
        <v>6</v>
      </c>
      <c r="F406">
        <v>0</v>
      </c>
      <c r="H406" t="s">
        <v>118</v>
      </c>
      <c r="I406">
        <v>25</v>
      </c>
      <c r="J406">
        <v>7</v>
      </c>
      <c r="K406">
        <v>6</v>
      </c>
      <c r="M406" t="s">
        <v>110</v>
      </c>
      <c r="N406">
        <v>51</v>
      </c>
      <c r="O406" t="s">
        <v>109</v>
      </c>
      <c r="P406">
        <v>76</v>
      </c>
      <c r="Q406">
        <v>25</v>
      </c>
    </row>
    <row r="407" spans="1:17" x14ac:dyDescent="0.2">
      <c r="A407" t="str">
        <f>CONCATENATE(CAWP!B407,"-",CAWP!C407)</f>
        <v>Hawaii-2001</v>
      </c>
      <c r="B407" t="s">
        <v>23</v>
      </c>
      <c r="C407">
        <v>2001</v>
      </c>
      <c r="D407">
        <v>17</v>
      </c>
      <c r="E407">
        <v>6</v>
      </c>
      <c r="F407">
        <v>0</v>
      </c>
      <c r="H407" t="s">
        <v>118</v>
      </c>
      <c r="I407">
        <v>25</v>
      </c>
      <c r="J407">
        <v>7</v>
      </c>
      <c r="K407">
        <v>6</v>
      </c>
      <c r="M407" t="s">
        <v>110</v>
      </c>
      <c r="N407">
        <v>51</v>
      </c>
      <c r="O407" t="s">
        <v>109</v>
      </c>
      <c r="P407">
        <v>76</v>
      </c>
      <c r="Q407">
        <v>25</v>
      </c>
    </row>
    <row r="408" spans="1:17" x14ac:dyDescent="0.2">
      <c r="A408" t="str">
        <f>CONCATENATE(CAWP!B408,"-",CAWP!C408)</f>
        <v>Hawaii-2000</v>
      </c>
      <c r="B408" t="s">
        <v>23</v>
      </c>
      <c r="C408">
        <v>2000</v>
      </c>
      <c r="D408">
        <v>25</v>
      </c>
      <c r="E408">
        <v>5</v>
      </c>
      <c r="F408">
        <v>0</v>
      </c>
      <c r="H408" t="s">
        <v>106</v>
      </c>
      <c r="I408">
        <v>25</v>
      </c>
      <c r="J408">
        <v>7</v>
      </c>
      <c r="K408">
        <v>5</v>
      </c>
      <c r="M408" t="s">
        <v>114</v>
      </c>
      <c r="N408">
        <v>51</v>
      </c>
      <c r="O408" t="s">
        <v>102</v>
      </c>
      <c r="P408">
        <v>76</v>
      </c>
      <c r="Q408">
        <v>22.4</v>
      </c>
    </row>
    <row r="409" spans="1:17" x14ac:dyDescent="0.2">
      <c r="A409" t="str">
        <f>CONCATENATE(CAWP!B409,"-",CAWP!C409)</f>
        <v>Hawaii-1999</v>
      </c>
      <c r="B409" t="s">
        <v>23</v>
      </c>
      <c r="C409">
        <v>1999</v>
      </c>
      <c r="D409">
        <v>25</v>
      </c>
      <c r="E409">
        <v>5</v>
      </c>
      <c r="F409">
        <v>0</v>
      </c>
      <c r="H409" t="s">
        <v>106</v>
      </c>
      <c r="I409">
        <v>25</v>
      </c>
      <c r="J409">
        <v>7</v>
      </c>
      <c r="K409">
        <v>5</v>
      </c>
      <c r="M409" t="s">
        <v>114</v>
      </c>
      <c r="N409">
        <v>51</v>
      </c>
      <c r="O409" t="s">
        <v>102</v>
      </c>
      <c r="P409">
        <v>76</v>
      </c>
      <c r="Q409">
        <v>22.4</v>
      </c>
    </row>
    <row r="410" spans="1:17" x14ac:dyDescent="0.2">
      <c r="A410" t="str">
        <f>CONCATENATE(CAWP!B410,"-",CAWP!C410)</f>
        <v>Hawaii-1998</v>
      </c>
      <c r="B410" t="s">
        <v>23</v>
      </c>
      <c r="C410">
        <v>1998</v>
      </c>
      <c r="D410">
        <v>33</v>
      </c>
      <c r="E410">
        <v>5</v>
      </c>
      <c r="F410">
        <v>0</v>
      </c>
      <c r="H410" t="s">
        <v>106</v>
      </c>
      <c r="I410">
        <v>25</v>
      </c>
      <c r="J410">
        <v>5</v>
      </c>
      <c r="K410">
        <v>3</v>
      </c>
      <c r="M410" t="s">
        <v>116</v>
      </c>
      <c r="N410">
        <v>51</v>
      </c>
      <c r="O410" t="s">
        <v>110</v>
      </c>
      <c r="P410">
        <v>76</v>
      </c>
      <c r="Q410">
        <v>17.100000000000001</v>
      </c>
    </row>
    <row r="411" spans="1:17" x14ac:dyDescent="0.2">
      <c r="A411" t="str">
        <f>CONCATENATE(CAWP!B411,"-",CAWP!C411)</f>
        <v>Hawaii-1997</v>
      </c>
      <c r="B411" t="s">
        <v>23</v>
      </c>
      <c r="C411">
        <v>1997</v>
      </c>
      <c r="D411">
        <v>33</v>
      </c>
      <c r="E411">
        <v>5</v>
      </c>
      <c r="F411">
        <v>0</v>
      </c>
      <c r="H411" t="s">
        <v>106</v>
      </c>
      <c r="I411">
        <v>25</v>
      </c>
      <c r="J411">
        <v>5</v>
      </c>
      <c r="K411">
        <v>3</v>
      </c>
      <c r="M411" t="s">
        <v>116</v>
      </c>
      <c r="N411">
        <v>51</v>
      </c>
      <c r="O411" t="s">
        <v>110</v>
      </c>
      <c r="P411">
        <v>76</v>
      </c>
      <c r="Q411">
        <v>17.100000000000001</v>
      </c>
    </row>
    <row r="412" spans="1:17" x14ac:dyDescent="0.2">
      <c r="A412" t="str">
        <f>CONCATENATE(CAWP!B412,"-",CAWP!C412)</f>
        <v>Hawaii-1996</v>
      </c>
      <c r="B412" t="s">
        <v>23</v>
      </c>
      <c r="C412">
        <v>1996</v>
      </c>
      <c r="D412">
        <v>29</v>
      </c>
      <c r="E412">
        <v>5</v>
      </c>
      <c r="F412">
        <v>0</v>
      </c>
      <c r="H412" t="s">
        <v>106</v>
      </c>
      <c r="I412">
        <v>25</v>
      </c>
      <c r="J412">
        <v>6</v>
      </c>
      <c r="K412">
        <v>4</v>
      </c>
      <c r="M412" t="s">
        <v>123</v>
      </c>
      <c r="N412">
        <v>51</v>
      </c>
      <c r="O412" t="s">
        <v>107</v>
      </c>
      <c r="P412">
        <v>76</v>
      </c>
      <c r="Q412">
        <v>19.7</v>
      </c>
    </row>
    <row r="413" spans="1:17" x14ac:dyDescent="0.2">
      <c r="A413" t="str">
        <f>CONCATENATE(CAWP!B413,"-",CAWP!C413)</f>
        <v>Hawaii-1995</v>
      </c>
      <c r="B413" t="s">
        <v>23</v>
      </c>
      <c r="C413">
        <v>1995</v>
      </c>
      <c r="D413">
        <v>29</v>
      </c>
      <c r="E413">
        <v>5</v>
      </c>
      <c r="F413">
        <v>0</v>
      </c>
      <c r="H413" t="s">
        <v>106</v>
      </c>
      <c r="I413">
        <v>25</v>
      </c>
      <c r="J413">
        <v>6</v>
      </c>
      <c r="K413">
        <v>4</v>
      </c>
      <c r="M413" t="s">
        <v>123</v>
      </c>
      <c r="N413">
        <v>51</v>
      </c>
      <c r="O413" t="s">
        <v>107</v>
      </c>
      <c r="P413">
        <v>76</v>
      </c>
      <c r="Q413">
        <v>19.7</v>
      </c>
    </row>
    <row r="414" spans="1:17" x14ac:dyDescent="0.2">
      <c r="A414" t="str">
        <f>CONCATENATE(CAWP!B414,"-",CAWP!C414)</f>
        <v>Hawaii-1994</v>
      </c>
      <c r="B414" t="s">
        <v>23</v>
      </c>
      <c r="C414">
        <v>1994</v>
      </c>
      <c r="D414">
        <v>14</v>
      </c>
      <c r="E414">
        <v>7</v>
      </c>
      <c r="F414">
        <v>1</v>
      </c>
      <c r="H414" t="s">
        <v>116</v>
      </c>
      <c r="I414">
        <v>25</v>
      </c>
      <c r="J414">
        <v>9</v>
      </c>
      <c r="K414">
        <v>2</v>
      </c>
      <c r="M414" t="s">
        <v>115</v>
      </c>
      <c r="N414">
        <v>51</v>
      </c>
      <c r="O414" t="s">
        <v>109</v>
      </c>
      <c r="P414">
        <v>76</v>
      </c>
      <c r="Q414">
        <v>25</v>
      </c>
    </row>
    <row r="415" spans="1:17" x14ac:dyDescent="0.2">
      <c r="A415" t="str">
        <f>CONCATENATE(CAWP!B415,"-",CAWP!C415)</f>
        <v>Hawaii-1993</v>
      </c>
      <c r="B415" t="s">
        <v>23</v>
      </c>
      <c r="C415">
        <v>1993</v>
      </c>
      <c r="D415">
        <v>17</v>
      </c>
      <c r="E415">
        <v>5</v>
      </c>
      <c r="F415">
        <v>1</v>
      </c>
      <c r="H415" t="s">
        <v>118</v>
      </c>
      <c r="I415">
        <v>25</v>
      </c>
      <c r="J415">
        <v>10</v>
      </c>
      <c r="K415">
        <v>2</v>
      </c>
      <c r="M415" t="s">
        <v>114</v>
      </c>
      <c r="N415">
        <v>51</v>
      </c>
      <c r="O415" t="s">
        <v>111</v>
      </c>
      <c r="P415">
        <v>76</v>
      </c>
      <c r="Q415">
        <v>23.7</v>
      </c>
    </row>
    <row r="416" spans="1:17" x14ac:dyDescent="0.2">
      <c r="A416" t="str">
        <f>CONCATENATE(CAWP!B416,"-",CAWP!C416)</f>
        <v>Hawaii-1992</v>
      </c>
      <c r="B416" t="s">
        <v>23</v>
      </c>
      <c r="C416">
        <v>1992</v>
      </c>
      <c r="D416">
        <v>8</v>
      </c>
      <c r="E416">
        <v>6</v>
      </c>
      <c r="F416">
        <v>1</v>
      </c>
      <c r="H416" t="s">
        <v>120</v>
      </c>
      <c r="I416">
        <v>25</v>
      </c>
      <c r="J416">
        <v>11</v>
      </c>
      <c r="K416">
        <v>3</v>
      </c>
      <c r="M416" t="s">
        <v>108</v>
      </c>
      <c r="N416">
        <v>51</v>
      </c>
      <c r="O416" t="s">
        <v>103</v>
      </c>
      <c r="P416">
        <v>76</v>
      </c>
      <c r="Q416">
        <v>27.6</v>
      </c>
    </row>
    <row r="417" spans="1:17" x14ac:dyDescent="0.2">
      <c r="A417" t="str">
        <f>CONCATENATE(CAWP!B417,"-",CAWP!C417)</f>
        <v>Hawaii-1991</v>
      </c>
      <c r="B417" t="s">
        <v>23</v>
      </c>
      <c r="C417">
        <v>1991</v>
      </c>
      <c r="D417">
        <v>8</v>
      </c>
      <c r="E417">
        <v>6</v>
      </c>
      <c r="F417">
        <v>1</v>
      </c>
      <c r="H417" t="s">
        <v>120</v>
      </c>
      <c r="I417">
        <v>25</v>
      </c>
      <c r="J417">
        <v>11</v>
      </c>
      <c r="K417">
        <v>3</v>
      </c>
      <c r="M417" t="s">
        <v>108</v>
      </c>
      <c r="N417">
        <v>51</v>
      </c>
      <c r="O417" t="s">
        <v>103</v>
      </c>
      <c r="P417">
        <v>76</v>
      </c>
      <c r="Q417">
        <v>27.6</v>
      </c>
    </row>
    <row r="418" spans="1:17" x14ac:dyDescent="0.2">
      <c r="A418" t="str">
        <f>CONCATENATE(CAWP!B418,"-",CAWP!C418)</f>
        <v>Hawaii-1990</v>
      </c>
      <c r="B418" t="s">
        <v>23</v>
      </c>
      <c r="C418">
        <v>1990</v>
      </c>
      <c r="D418">
        <v>10</v>
      </c>
      <c r="E418">
        <v>6</v>
      </c>
      <c r="F418">
        <v>1</v>
      </c>
      <c r="H418" t="s">
        <v>120</v>
      </c>
      <c r="I418">
        <v>25</v>
      </c>
      <c r="J418">
        <v>10</v>
      </c>
      <c r="K418">
        <v>1</v>
      </c>
      <c r="M418" t="s">
        <v>115</v>
      </c>
      <c r="N418">
        <v>51</v>
      </c>
      <c r="O418" t="s">
        <v>111</v>
      </c>
      <c r="P418">
        <v>76</v>
      </c>
      <c r="Q418">
        <v>23.7</v>
      </c>
    </row>
    <row r="419" spans="1:17" x14ac:dyDescent="0.2">
      <c r="A419" t="str">
        <f>CONCATENATE(CAWP!B419,"-",CAWP!C419)</f>
        <v>Hawaii-1989</v>
      </c>
      <c r="B419" t="s">
        <v>23</v>
      </c>
      <c r="C419">
        <v>1989</v>
      </c>
      <c r="D419">
        <v>10</v>
      </c>
      <c r="E419">
        <v>4</v>
      </c>
      <c r="F419">
        <v>3</v>
      </c>
      <c r="H419" t="s">
        <v>120</v>
      </c>
      <c r="I419">
        <v>25</v>
      </c>
      <c r="J419">
        <v>9</v>
      </c>
      <c r="K419">
        <v>2</v>
      </c>
      <c r="M419" t="s">
        <v>115</v>
      </c>
      <c r="N419">
        <v>51</v>
      </c>
      <c r="O419" t="s">
        <v>111</v>
      </c>
      <c r="P419">
        <v>76</v>
      </c>
      <c r="Q419">
        <v>23.7</v>
      </c>
    </row>
    <row r="420" spans="1:17" x14ac:dyDescent="0.2">
      <c r="A420" t="str">
        <f>CONCATENATE(CAWP!B420,"-",CAWP!C420)</f>
        <v>Hawaii-1988</v>
      </c>
      <c r="B420" t="s">
        <v>23</v>
      </c>
      <c r="C420">
        <v>1988</v>
      </c>
      <c r="D420">
        <v>11</v>
      </c>
      <c r="E420">
        <v>5</v>
      </c>
      <c r="F420">
        <v>3</v>
      </c>
      <c r="H420" t="s">
        <v>116</v>
      </c>
      <c r="I420">
        <v>25</v>
      </c>
      <c r="J420">
        <v>6</v>
      </c>
      <c r="K420">
        <v>2</v>
      </c>
      <c r="M420" t="s">
        <v>116</v>
      </c>
      <c r="N420">
        <v>51</v>
      </c>
      <c r="O420" t="s">
        <v>104</v>
      </c>
      <c r="P420">
        <v>76</v>
      </c>
      <c r="Q420">
        <v>21.1</v>
      </c>
    </row>
    <row r="421" spans="1:17" x14ac:dyDescent="0.2">
      <c r="A421" t="str">
        <f>CONCATENATE(CAWP!B421,"-",CAWP!C421)</f>
        <v>Hawaii-1987</v>
      </c>
      <c r="B421" t="s">
        <v>23</v>
      </c>
      <c r="C421">
        <v>1987</v>
      </c>
      <c r="D421">
        <v>11</v>
      </c>
      <c r="E421">
        <v>4</v>
      </c>
      <c r="F421">
        <v>3</v>
      </c>
      <c r="H421" t="s">
        <v>120</v>
      </c>
      <c r="I421">
        <v>25</v>
      </c>
      <c r="J421">
        <v>7</v>
      </c>
      <c r="K421">
        <v>2</v>
      </c>
      <c r="M421" t="s">
        <v>121</v>
      </c>
      <c r="N421">
        <v>51</v>
      </c>
      <c r="O421" t="s">
        <v>104</v>
      </c>
      <c r="P421">
        <v>76</v>
      </c>
      <c r="Q421">
        <v>21.1</v>
      </c>
    </row>
    <row r="422" spans="1:17" x14ac:dyDescent="0.2">
      <c r="A422" t="str">
        <f>CONCATENATE(CAWP!B422,"-",CAWP!C422)</f>
        <v>Hawaii-1986</v>
      </c>
      <c r="B422" t="s">
        <v>23</v>
      </c>
      <c r="C422">
        <v>1986</v>
      </c>
      <c r="D422">
        <v>14</v>
      </c>
      <c r="E422">
        <v>4</v>
      </c>
      <c r="F422">
        <v>2</v>
      </c>
      <c r="H422" t="s">
        <v>118</v>
      </c>
      <c r="I422">
        <v>25</v>
      </c>
      <c r="J422">
        <v>4</v>
      </c>
      <c r="K422">
        <v>4</v>
      </c>
      <c r="M422" t="s">
        <v>116</v>
      </c>
      <c r="N422">
        <v>51</v>
      </c>
      <c r="O422" t="s">
        <v>108</v>
      </c>
      <c r="P422">
        <v>76</v>
      </c>
      <c r="Q422">
        <v>18.399999999999999</v>
      </c>
    </row>
    <row r="423" spans="1:17" x14ac:dyDescent="0.2">
      <c r="A423" t="str">
        <f>CONCATENATE(CAWP!B423,"-",CAWP!C423)</f>
        <v>Hawaii-1985</v>
      </c>
      <c r="B423" t="s">
        <v>23</v>
      </c>
      <c r="C423">
        <v>1985</v>
      </c>
      <c r="D423">
        <v>14</v>
      </c>
      <c r="E423">
        <v>4</v>
      </c>
      <c r="F423">
        <v>2</v>
      </c>
      <c r="H423" t="s">
        <v>118</v>
      </c>
      <c r="I423">
        <v>25</v>
      </c>
      <c r="J423">
        <v>4</v>
      </c>
      <c r="K423">
        <v>4</v>
      </c>
      <c r="M423" t="s">
        <v>116</v>
      </c>
      <c r="N423">
        <v>51</v>
      </c>
      <c r="O423" t="s">
        <v>108</v>
      </c>
      <c r="P423">
        <v>76</v>
      </c>
      <c r="Q423">
        <v>18.399999999999999</v>
      </c>
    </row>
    <row r="424" spans="1:17" x14ac:dyDescent="0.2">
      <c r="A424" t="str">
        <f>CONCATENATE(CAWP!B424,"-",CAWP!C424)</f>
        <v>Hawaii-1984</v>
      </c>
      <c r="B424" t="s">
        <v>23</v>
      </c>
      <c r="C424">
        <v>1984</v>
      </c>
      <c r="D424">
        <v>5</v>
      </c>
      <c r="E424">
        <v>3</v>
      </c>
      <c r="F424">
        <v>2</v>
      </c>
      <c r="H424" t="s">
        <v>106</v>
      </c>
      <c r="I424">
        <v>25</v>
      </c>
      <c r="J424">
        <v>9</v>
      </c>
      <c r="K424">
        <v>3</v>
      </c>
      <c r="M424" t="s">
        <v>114</v>
      </c>
      <c r="N424">
        <v>51</v>
      </c>
      <c r="O424" t="s">
        <v>102</v>
      </c>
      <c r="P424">
        <v>76</v>
      </c>
      <c r="Q424">
        <v>22.4</v>
      </c>
    </row>
    <row r="425" spans="1:17" x14ac:dyDescent="0.2">
      <c r="A425" t="str">
        <f>CONCATENATE(CAWP!B425,"-",CAWP!C425)</f>
        <v>Hawaii-1983</v>
      </c>
      <c r="B425" t="s">
        <v>23</v>
      </c>
      <c r="C425">
        <v>1983</v>
      </c>
      <c r="D425">
        <v>5</v>
      </c>
      <c r="E425">
        <v>3</v>
      </c>
      <c r="F425">
        <v>2</v>
      </c>
      <c r="H425" t="s">
        <v>106</v>
      </c>
      <c r="I425">
        <v>25</v>
      </c>
      <c r="J425">
        <v>9</v>
      </c>
      <c r="K425">
        <v>3</v>
      </c>
      <c r="M425" t="s">
        <v>114</v>
      </c>
      <c r="N425">
        <v>51</v>
      </c>
      <c r="O425" t="s">
        <v>102</v>
      </c>
      <c r="P425">
        <v>76</v>
      </c>
      <c r="Q425">
        <v>22.4</v>
      </c>
    </row>
    <row r="426" spans="1:17" x14ac:dyDescent="0.2">
      <c r="A426" t="str">
        <f>CONCATENATE(CAWP!B426,"-",CAWP!C426)</f>
        <v>Hawaii-1981</v>
      </c>
      <c r="B426" t="s">
        <v>23</v>
      </c>
      <c r="C426">
        <v>1981</v>
      </c>
      <c r="D426">
        <v>10</v>
      </c>
      <c r="E426">
        <v>1</v>
      </c>
      <c r="F426">
        <v>3</v>
      </c>
      <c r="H426" t="s">
        <v>101</v>
      </c>
      <c r="I426">
        <v>25</v>
      </c>
      <c r="J426">
        <v>6</v>
      </c>
      <c r="K426">
        <v>4</v>
      </c>
      <c r="M426" t="s">
        <v>123</v>
      </c>
      <c r="N426">
        <v>51</v>
      </c>
      <c r="O426" t="s">
        <v>108</v>
      </c>
      <c r="P426">
        <v>76</v>
      </c>
      <c r="Q426">
        <v>18.399999999999999</v>
      </c>
    </row>
    <row r="427" spans="1:17" x14ac:dyDescent="0.2">
      <c r="A427" t="str">
        <f>CONCATENATE(CAWP!B427,"-",CAWP!C427)</f>
        <v>Hawaii-1979</v>
      </c>
      <c r="B427" t="s">
        <v>23</v>
      </c>
      <c r="C427">
        <v>1979</v>
      </c>
      <c r="D427">
        <v>12</v>
      </c>
      <c r="E427" t="s">
        <v>112</v>
      </c>
      <c r="F427" t="s">
        <v>112</v>
      </c>
      <c r="H427" t="s">
        <v>113</v>
      </c>
      <c r="I427">
        <v>25</v>
      </c>
      <c r="J427" t="s">
        <v>112</v>
      </c>
      <c r="K427" t="s">
        <v>112</v>
      </c>
      <c r="M427" t="s">
        <v>120</v>
      </c>
      <c r="N427">
        <v>51</v>
      </c>
      <c r="O427" t="s">
        <v>123</v>
      </c>
      <c r="P427">
        <v>76</v>
      </c>
      <c r="Q427">
        <v>13.2</v>
      </c>
    </row>
    <row r="428" spans="1:17" x14ac:dyDescent="0.2">
      <c r="A428" t="str">
        <f>CONCATENATE(CAWP!B428,"-",CAWP!C428)</f>
        <v>Hawaii-1977</v>
      </c>
      <c r="B428" t="s">
        <v>23</v>
      </c>
      <c r="C428">
        <v>1977</v>
      </c>
      <c r="D428">
        <v>12</v>
      </c>
      <c r="E428" t="s">
        <v>112</v>
      </c>
      <c r="F428" t="s">
        <v>112</v>
      </c>
      <c r="H428" t="s">
        <v>101</v>
      </c>
      <c r="I428">
        <v>25</v>
      </c>
      <c r="J428" t="s">
        <v>112</v>
      </c>
      <c r="K428" t="s">
        <v>112</v>
      </c>
      <c r="M428" t="s">
        <v>106</v>
      </c>
      <c r="N428">
        <v>51</v>
      </c>
      <c r="O428" t="s">
        <v>121</v>
      </c>
      <c r="P428">
        <v>76</v>
      </c>
      <c r="Q428">
        <v>11.8</v>
      </c>
    </row>
    <row r="429" spans="1:17" x14ac:dyDescent="0.2">
      <c r="A429" t="str">
        <f>CONCATENATE(CAWP!B429,"-",CAWP!C429)</f>
        <v>Hawaii-1975</v>
      </c>
      <c r="B429" t="s">
        <v>23</v>
      </c>
      <c r="C429">
        <v>1975</v>
      </c>
      <c r="D429">
        <v>8</v>
      </c>
      <c r="E429" t="s">
        <v>112</v>
      </c>
      <c r="F429" t="s">
        <v>112</v>
      </c>
      <c r="H429" t="s">
        <v>101</v>
      </c>
      <c r="I429">
        <v>25</v>
      </c>
      <c r="J429" t="s">
        <v>112</v>
      </c>
      <c r="K429" t="s">
        <v>112</v>
      </c>
      <c r="M429" t="s">
        <v>118</v>
      </c>
      <c r="N429">
        <v>51</v>
      </c>
      <c r="O429" t="s">
        <v>123</v>
      </c>
      <c r="P429">
        <v>76</v>
      </c>
      <c r="Q429">
        <v>13.2</v>
      </c>
    </row>
    <row r="430" spans="1:17" x14ac:dyDescent="0.2">
      <c r="A430" t="str">
        <f>CONCATENATE(CAWP!B430,"-",CAWP!C430)</f>
        <v>Idaho-2017</v>
      </c>
      <c r="B430" t="s">
        <v>24</v>
      </c>
      <c r="C430">
        <v>2017</v>
      </c>
      <c r="D430">
        <v>13</v>
      </c>
      <c r="E430">
        <v>4</v>
      </c>
      <c r="F430">
        <v>5</v>
      </c>
      <c r="H430" t="s">
        <v>121</v>
      </c>
      <c r="I430">
        <v>35</v>
      </c>
      <c r="J430">
        <v>7</v>
      </c>
      <c r="K430">
        <v>16</v>
      </c>
      <c r="M430" t="s">
        <v>136</v>
      </c>
      <c r="N430">
        <v>70</v>
      </c>
      <c r="O430" t="s">
        <v>126</v>
      </c>
      <c r="P430">
        <v>105</v>
      </c>
      <c r="Q430">
        <v>30.5</v>
      </c>
    </row>
    <row r="431" spans="1:17" x14ac:dyDescent="0.2">
      <c r="A431" t="str">
        <f>CONCATENATE(CAWP!B431,"-",CAWP!C431)</f>
        <v>Idaho-2016</v>
      </c>
      <c r="B431" t="s">
        <v>24</v>
      </c>
      <c r="C431">
        <v>2016</v>
      </c>
      <c r="D431">
        <v>17</v>
      </c>
      <c r="E431">
        <v>4</v>
      </c>
      <c r="F431">
        <v>6</v>
      </c>
      <c r="H431" t="s">
        <v>123</v>
      </c>
      <c r="I431">
        <v>35</v>
      </c>
      <c r="J431">
        <v>7</v>
      </c>
      <c r="K431">
        <v>12</v>
      </c>
      <c r="M431" t="s">
        <v>109</v>
      </c>
      <c r="N431">
        <v>70</v>
      </c>
      <c r="O431" t="s">
        <v>129</v>
      </c>
      <c r="P431">
        <v>105</v>
      </c>
      <c r="Q431">
        <v>27.6</v>
      </c>
    </row>
    <row r="432" spans="1:17" x14ac:dyDescent="0.2">
      <c r="A432" t="str">
        <f>CONCATENATE(CAWP!B432,"-",CAWP!C432)</f>
        <v>Idaho-2015</v>
      </c>
      <c r="B432" t="s">
        <v>24</v>
      </c>
      <c r="C432">
        <v>2015</v>
      </c>
      <c r="D432">
        <v>17</v>
      </c>
      <c r="E432">
        <v>4</v>
      </c>
      <c r="F432">
        <v>6</v>
      </c>
      <c r="H432" t="s">
        <v>123</v>
      </c>
      <c r="I432">
        <v>35</v>
      </c>
      <c r="J432">
        <v>7</v>
      </c>
      <c r="K432">
        <v>12</v>
      </c>
      <c r="M432" t="s">
        <v>109</v>
      </c>
      <c r="N432">
        <v>70</v>
      </c>
      <c r="O432" t="s">
        <v>129</v>
      </c>
      <c r="P432">
        <v>105</v>
      </c>
      <c r="Q432">
        <v>27.6</v>
      </c>
    </row>
    <row r="433" spans="1:17" x14ac:dyDescent="0.2">
      <c r="A433" t="str">
        <f>CONCATENATE(CAWP!B433,"-",CAWP!C433)</f>
        <v>Idaho-2014</v>
      </c>
      <c r="B433" t="s">
        <v>24</v>
      </c>
      <c r="C433">
        <v>2014</v>
      </c>
      <c r="D433">
        <v>17</v>
      </c>
      <c r="E433">
        <v>3</v>
      </c>
      <c r="F433">
        <v>3</v>
      </c>
      <c r="H433" t="s">
        <v>118</v>
      </c>
      <c r="I433">
        <v>35</v>
      </c>
      <c r="J433">
        <v>8</v>
      </c>
      <c r="K433">
        <v>14</v>
      </c>
      <c r="M433" t="s">
        <v>124</v>
      </c>
      <c r="N433">
        <v>70</v>
      </c>
      <c r="O433" t="s">
        <v>130</v>
      </c>
      <c r="P433">
        <v>105</v>
      </c>
      <c r="Q433">
        <v>26.7</v>
      </c>
    </row>
    <row r="434" spans="1:17" x14ac:dyDescent="0.2">
      <c r="A434" t="str">
        <f>CONCATENATE(CAWP!B434,"-",CAWP!C434)</f>
        <v>Idaho-2013</v>
      </c>
      <c r="B434" t="s">
        <v>24</v>
      </c>
      <c r="C434">
        <v>2013</v>
      </c>
      <c r="D434">
        <v>22</v>
      </c>
      <c r="E434">
        <v>2</v>
      </c>
      <c r="F434">
        <v>3</v>
      </c>
      <c r="H434" t="s">
        <v>106</v>
      </c>
      <c r="I434">
        <v>35</v>
      </c>
      <c r="J434">
        <v>8</v>
      </c>
      <c r="K434">
        <v>14</v>
      </c>
      <c r="M434" t="s">
        <v>124</v>
      </c>
      <c r="N434">
        <v>70</v>
      </c>
      <c r="O434" t="s">
        <v>135</v>
      </c>
      <c r="P434">
        <v>105</v>
      </c>
      <c r="Q434">
        <v>25.7</v>
      </c>
    </row>
    <row r="435" spans="1:17" x14ac:dyDescent="0.2">
      <c r="A435" t="str">
        <f>CONCATENATE(CAWP!B435,"-",CAWP!C435)</f>
        <v>Idaho-2012</v>
      </c>
      <c r="B435" t="s">
        <v>24</v>
      </c>
      <c r="C435">
        <v>2012</v>
      </c>
      <c r="D435">
        <v>15</v>
      </c>
      <c r="E435">
        <v>3</v>
      </c>
      <c r="F435">
        <v>6</v>
      </c>
      <c r="H435" t="s">
        <v>121</v>
      </c>
      <c r="I435">
        <v>35</v>
      </c>
      <c r="J435">
        <v>8</v>
      </c>
      <c r="K435">
        <v>12</v>
      </c>
      <c r="M435" t="s">
        <v>105</v>
      </c>
      <c r="N435">
        <v>70</v>
      </c>
      <c r="O435" t="s">
        <v>129</v>
      </c>
      <c r="P435">
        <v>105</v>
      </c>
      <c r="Q435">
        <v>27.6</v>
      </c>
    </row>
    <row r="436" spans="1:17" x14ac:dyDescent="0.2">
      <c r="A436" t="str">
        <f>CONCATENATE(CAWP!B436,"-",CAWP!C436)</f>
        <v>Idaho-2011</v>
      </c>
      <c r="B436" t="s">
        <v>24</v>
      </c>
      <c r="C436">
        <v>2011</v>
      </c>
      <c r="D436">
        <v>15</v>
      </c>
      <c r="E436">
        <v>3</v>
      </c>
      <c r="F436">
        <v>6</v>
      </c>
      <c r="H436" t="s">
        <v>121</v>
      </c>
      <c r="I436">
        <v>35</v>
      </c>
      <c r="J436">
        <v>8</v>
      </c>
      <c r="K436">
        <v>12</v>
      </c>
      <c r="M436" t="s">
        <v>105</v>
      </c>
      <c r="N436">
        <v>70</v>
      </c>
      <c r="O436" t="s">
        <v>129</v>
      </c>
      <c r="P436">
        <v>105</v>
      </c>
      <c r="Q436">
        <v>27.6</v>
      </c>
    </row>
    <row r="437" spans="1:17" x14ac:dyDescent="0.2">
      <c r="A437" t="str">
        <f>CONCATENATE(CAWP!B437,"-",CAWP!C437)</f>
        <v>Idaho-2010</v>
      </c>
      <c r="B437" t="s">
        <v>24</v>
      </c>
      <c r="C437">
        <v>2010</v>
      </c>
      <c r="D437">
        <v>21</v>
      </c>
      <c r="E437">
        <v>4</v>
      </c>
      <c r="F437">
        <v>5</v>
      </c>
      <c r="H437" t="s">
        <v>121</v>
      </c>
      <c r="I437">
        <v>35</v>
      </c>
      <c r="J437">
        <v>11</v>
      </c>
      <c r="K437">
        <v>7</v>
      </c>
      <c r="M437" t="s">
        <v>111</v>
      </c>
      <c r="N437">
        <v>70</v>
      </c>
      <c r="O437" t="s">
        <v>135</v>
      </c>
      <c r="P437">
        <v>105</v>
      </c>
      <c r="Q437">
        <v>25.7</v>
      </c>
    </row>
    <row r="438" spans="1:17" x14ac:dyDescent="0.2">
      <c r="A438" t="str">
        <f>CONCATENATE(CAWP!B438,"-",CAWP!C438)</f>
        <v>Idaho-2009</v>
      </c>
      <c r="B438" t="s">
        <v>24</v>
      </c>
      <c r="C438">
        <v>2009</v>
      </c>
      <c r="D438">
        <v>23</v>
      </c>
      <c r="E438">
        <v>3</v>
      </c>
      <c r="F438">
        <v>5</v>
      </c>
      <c r="H438" t="s">
        <v>116</v>
      </c>
      <c r="I438">
        <v>35</v>
      </c>
      <c r="J438">
        <v>11</v>
      </c>
      <c r="K438">
        <v>7</v>
      </c>
      <c r="M438" t="s">
        <v>111</v>
      </c>
      <c r="N438">
        <v>70</v>
      </c>
      <c r="O438" t="s">
        <v>133</v>
      </c>
      <c r="P438">
        <v>105</v>
      </c>
      <c r="Q438">
        <v>24.8</v>
      </c>
    </row>
    <row r="439" spans="1:17" x14ac:dyDescent="0.2">
      <c r="A439" t="str">
        <f>CONCATENATE(CAWP!B439,"-",CAWP!C439)</f>
        <v>Idaho-2008</v>
      </c>
      <c r="B439" t="s">
        <v>24</v>
      </c>
      <c r="C439">
        <v>2008</v>
      </c>
      <c r="D439">
        <v>22</v>
      </c>
      <c r="E439">
        <v>2</v>
      </c>
      <c r="F439">
        <v>4</v>
      </c>
      <c r="H439" t="s">
        <v>118</v>
      </c>
      <c r="I439">
        <v>35</v>
      </c>
      <c r="J439">
        <v>12</v>
      </c>
      <c r="K439">
        <v>7</v>
      </c>
      <c r="M439" t="s">
        <v>109</v>
      </c>
      <c r="N439">
        <v>70</v>
      </c>
      <c r="O439" t="s">
        <v>131</v>
      </c>
      <c r="P439">
        <v>105</v>
      </c>
      <c r="Q439">
        <v>23.8</v>
      </c>
    </row>
    <row r="440" spans="1:17" x14ac:dyDescent="0.2">
      <c r="A440" t="str">
        <f>CONCATENATE(CAWP!B440,"-",CAWP!C440)</f>
        <v>Idaho-2007</v>
      </c>
      <c r="B440" t="s">
        <v>24</v>
      </c>
      <c r="C440">
        <v>2007</v>
      </c>
      <c r="D440">
        <v>22</v>
      </c>
      <c r="E440">
        <v>2</v>
      </c>
      <c r="F440">
        <v>4</v>
      </c>
      <c r="H440" t="s">
        <v>118</v>
      </c>
      <c r="I440">
        <v>35</v>
      </c>
      <c r="J440">
        <v>12</v>
      </c>
      <c r="K440">
        <v>7</v>
      </c>
      <c r="M440" t="s">
        <v>109</v>
      </c>
      <c r="N440">
        <v>70</v>
      </c>
      <c r="O440" t="s">
        <v>131</v>
      </c>
      <c r="P440">
        <v>105</v>
      </c>
      <c r="Q440">
        <v>23.8</v>
      </c>
    </row>
    <row r="441" spans="1:17" x14ac:dyDescent="0.2">
      <c r="A441" t="str">
        <f>CONCATENATE(CAWP!B441,"-",CAWP!C441)</f>
        <v>Idaho-2006</v>
      </c>
      <c r="B441" t="s">
        <v>24</v>
      </c>
      <c r="C441">
        <v>2006</v>
      </c>
      <c r="D441">
        <v>16</v>
      </c>
      <c r="E441">
        <v>1</v>
      </c>
      <c r="F441">
        <v>3</v>
      </c>
      <c r="H441" t="s">
        <v>101</v>
      </c>
      <c r="I441">
        <v>35</v>
      </c>
      <c r="J441">
        <v>9</v>
      </c>
      <c r="K441">
        <v>16</v>
      </c>
      <c r="M441" t="s">
        <v>131</v>
      </c>
      <c r="N441">
        <v>70</v>
      </c>
      <c r="O441" t="s">
        <v>129</v>
      </c>
      <c r="P441">
        <v>105</v>
      </c>
      <c r="Q441">
        <v>27.6</v>
      </c>
    </row>
    <row r="442" spans="1:17" x14ac:dyDescent="0.2">
      <c r="A442" t="str">
        <f>CONCATENATE(CAWP!B442,"-",CAWP!C442)</f>
        <v>Idaho-2005</v>
      </c>
      <c r="B442" t="s">
        <v>24</v>
      </c>
      <c r="C442">
        <v>2005</v>
      </c>
      <c r="D442">
        <v>17</v>
      </c>
      <c r="E442">
        <v>1</v>
      </c>
      <c r="F442">
        <v>3</v>
      </c>
      <c r="H442" t="s">
        <v>101</v>
      </c>
      <c r="I442">
        <v>35</v>
      </c>
      <c r="J442">
        <v>9</v>
      </c>
      <c r="K442">
        <v>16</v>
      </c>
      <c r="M442" t="s">
        <v>131</v>
      </c>
      <c r="N442">
        <v>70</v>
      </c>
      <c r="O442" t="s">
        <v>129</v>
      </c>
      <c r="P442">
        <v>105</v>
      </c>
      <c r="Q442">
        <v>27.6</v>
      </c>
    </row>
    <row r="443" spans="1:17" x14ac:dyDescent="0.2">
      <c r="A443" t="str">
        <f>CONCATENATE(CAWP!B443,"-",CAWP!C443)</f>
        <v>Idaho-2004</v>
      </c>
      <c r="B443" t="s">
        <v>24</v>
      </c>
      <c r="C443">
        <v>2004</v>
      </c>
      <c r="D443">
        <v>19</v>
      </c>
      <c r="E443">
        <v>1</v>
      </c>
      <c r="F443">
        <v>2</v>
      </c>
      <c r="H443" t="s">
        <v>113</v>
      </c>
      <c r="I443">
        <v>35</v>
      </c>
      <c r="J443">
        <v>8</v>
      </c>
      <c r="K443">
        <v>16</v>
      </c>
      <c r="M443" t="s">
        <v>138</v>
      </c>
      <c r="N443">
        <v>70</v>
      </c>
      <c r="O443" t="s">
        <v>135</v>
      </c>
      <c r="P443">
        <v>105</v>
      </c>
      <c r="Q443">
        <v>25.7</v>
      </c>
    </row>
    <row r="444" spans="1:17" x14ac:dyDescent="0.2">
      <c r="A444" t="str">
        <f>CONCATENATE(CAWP!B444,"-",CAWP!C444)</f>
        <v>Idaho-2003</v>
      </c>
      <c r="B444" t="s">
        <v>24</v>
      </c>
      <c r="C444">
        <v>2003</v>
      </c>
      <c r="D444">
        <v>20</v>
      </c>
      <c r="E444">
        <v>1</v>
      </c>
      <c r="F444">
        <v>3</v>
      </c>
      <c r="H444" t="s">
        <v>101</v>
      </c>
      <c r="I444">
        <v>35</v>
      </c>
      <c r="J444">
        <v>8</v>
      </c>
      <c r="K444">
        <v>15</v>
      </c>
      <c r="M444" t="s">
        <v>136</v>
      </c>
      <c r="N444">
        <v>70</v>
      </c>
      <c r="O444" t="s">
        <v>135</v>
      </c>
      <c r="P444">
        <v>105</v>
      </c>
      <c r="Q444">
        <v>25.7</v>
      </c>
    </row>
    <row r="445" spans="1:17" x14ac:dyDescent="0.2">
      <c r="A445" t="str">
        <f>CONCATENATE(CAWP!B445,"-",CAWP!C445)</f>
        <v>Idaho-2002</v>
      </c>
      <c r="B445" t="s">
        <v>24</v>
      </c>
      <c r="C445">
        <v>2002</v>
      </c>
      <c r="D445">
        <v>15</v>
      </c>
      <c r="E445">
        <v>1</v>
      </c>
      <c r="F445">
        <v>5</v>
      </c>
      <c r="H445" t="s">
        <v>118</v>
      </c>
      <c r="I445">
        <v>35</v>
      </c>
      <c r="J445">
        <v>4</v>
      </c>
      <c r="K445">
        <v>18</v>
      </c>
      <c r="M445" t="s">
        <v>124</v>
      </c>
      <c r="N445">
        <v>70</v>
      </c>
      <c r="O445" t="s">
        <v>130</v>
      </c>
      <c r="P445">
        <v>105</v>
      </c>
      <c r="Q445">
        <v>26.7</v>
      </c>
    </row>
    <row r="446" spans="1:17" x14ac:dyDescent="0.2">
      <c r="A446" t="str">
        <f>CONCATENATE(CAWP!B446,"-",CAWP!C446)</f>
        <v>Idaho-2001</v>
      </c>
      <c r="B446" t="s">
        <v>24</v>
      </c>
      <c r="C446">
        <v>2001</v>
      </c>
      <c r="D446">
        <v>18</v>
      </c>
      <c r="E446">
        <v>1</v>
      </c>
      <c r="F446">
        <v>5</v>
      </c>
      <c r="H446" t="s">
        <v>118</v>
      </c>
      <c r="I446">
        <v>35</v>
      </c>
      <c r="J446">
        <v>4</v>
      </c>
      <c r="K446">
        <v>16</v>
      </c>
      <c r="M446" t="s">
        <v>105</v>
      </c>
      <c r="N446">
        <v>70</v>
      </c>
      <c r="O446" t="s">
        <v>133</v>
      </c>
      <c r="P446">
        <v>105</v>
      </c>
      <c r="Q446">
        <v>24.8</v>
      </c>
    </row>
    <row r="447" spans="1:17" x14ac:dyDescent="0.2">
      <c r="A447" t="str">
        <f>CONCATENATE(CAWP!B447,"-",CAWP!C447)</f>
        <v>Idaho-2000</v>
      </c>
      <c r="B447" t="s">
        <v>24</v>
      </c>
      <c r="C447">
        <v>2000</v>
      </c>
      <c r="D447">
        <v>17</v>
      </c>
      <c r="E447">
        <v>2</v>
      </c>
      <c r="F447">
        <v>4</v>
      </c>
      <c r="H447" t="s">
        <v>118</v>
      </c>
      <c r="I447">
        <v>35</v>
      </c>
      <c r="J447">
        <v>6</v>
      </c>
      <c r="K447">
        <v>15</v>
      </c>
      <c r="M447" t="s">
        <v>103</v>
      </c>
      <c r="N447">
        <v>70</v>
      </c>
      <c r="O447" t="s">
        <v>135</v>
      </c>
      <c r="P447">
        <v>105</v>
      </c>
      <c r="Q447">
        <v>25.7</v>
      </c>
    </row>
    <row r="448" spans="1:17" x14ac:dyDescent="0.2">
      <c r="A448" t="str">
        <f>CONCATENATE(CAWP!B448,"-",CAWP!C448)</f>
        <v>Idaho-1999</v>
      </c>
      <c r="B448" t="s">
        <v>24</v>
      </c>
      <c r="C448">
        <v>1999</v>
      </c>
      <c r="D448">
        <v>18</v>
      </c>
      <c r="E448">
        <v>2</v>
      </c>
      <c r="F448">
        <v>4</v>
      </c>
      <c r="H448" t="s">
        <v>118</v>
      </c>
      <c r="I448">
        <v>35</v>
      </c>
      <c r="J448">
        <v>5</v>
      </c>
      <c r="K448">
        <v>15</v>
      </c>
      <c r="M448" t="s">
        <v>105</v>
      </c>
      <c r="N448">
        <v>70</v>
      </c>
      <c r="O448" t="s">
        <v>133</v>
      </c>
      <c r="P448">
        <v>105</v>
      </c>
      <c r="Q448">
        <v>24.8</v>
      </c>
    </row>
    <row r="449" spans="1:17" x14ac:dyDescent="0.2">
      <c r="A449" t="str">
        <f>CONCATENATE(CAWP!B449,"-",CAWP!C449)</f>
        <v>Idaho-1998</v>
      </c>
      <c r="B449" t="s">
        <v>24</v>
      </c>
      <c r="C449">
        <v>1998</v>
      </c>
      <c r="D449">
        <v>18</v>
      </c>
      <c r="E449">
        <v>2</v>
      </c>
      <c r="F449">
        <v>4</v>
      </c>
      <c r="H449" t="s">
        <v>118</v>
      </c>
      <c r="I449">
        <v>35</v>
      </c>
      <c r="J449">
        <v>4</v>
      </c>
      <c r="K449">
        <v>15</v>
      </c>
      <c r="M449" t="s">
        <v>109</v>
      </c>
      <c r="N449">
        <v>70</v>
      </c>
      <c r="O449" t="s">
        <v>131</v>
      </c>
      <c r="P449">
        <v>105</v>
      </c>
      <c r="Q449">
        <v>23.8</v>
      </c>
    </row>
    <row r="450" spans="1:17" x14ac:dyDescent="0.2">
      <c r="A450" t="str">
        <f>CONCATENATE(CAWP!B450,"-",CAWP!C450)</f>
        <v>Idaho-1997</v>
      </c>
      <c r="B450" t="s">
        <v>24</v>
      </c>
      <c r="C450">
        <v>1997</v>
      </c>
      <c r="D450">
        <v>18</v>
      </c>
      <c r="E450">
        <v>2</v>
      </c>
      <c r="F450">
        <v>4</v>
      </c>
      <c r="H450" t="s">
        <v>118</v>
      </c>
      <c r="I450">
        <v>35</v>
      </c>
      <c r="J450">
        <v>4</v>
      </c>
      <c r="K450">
        <v>15</v>
      </c>
      <c r="M450" t="s">
        <v>109</v>
      </c>
      <c r="N450">
        <v>70</v>
      </c>
      <c r="O450" t="s">
        <v>131</v>
      </c>
      <c r="P450">
        <v>105</v>
      </c>
      <c r="Q450">
        <v>23.8</v>
      </c>
    </row>
    <row r="451" spans="1:17" x14ac:dyDescent="0.2">
      <c r="A451" t="str">
        <f>CONCATENATE(CAWP!B451,"-",CAWP!C451)</f>
        <v>Idaho-1996</v>
      </c>
      <c r="B451" t="s">
        <v>24</v>
      </c>
      <c r="C451">
        <v>1996</v>
      </c>
      <c r="D451">
        <v>10</v>
      </c>
      <c r="E451">
        <v>4</v>
      </c>
      <c r="F451">
        <v>3</v>
      </c>
      <c r="H451" t="s">
        <v>120</v>
      </c>
      <c r="I451">
        <v>35</v>
      </c>
      <c r="J451">
        <v>5</v>
      </c>
      <c r="K451">
        <v>17</v>
      </c>
      <c r="M451" t="s">
        <v>124</v>
      </c>
      <c r="N451">
        <v>70</v>
      </c>
      <c r="O451" t="s">
        <v>129</v>
      </c>
      <c r="P451">
        <v>105</v>
      </c>
      <c r="Q451">
        <v>27.6</v>
      </c>
    </row>
    <row r="452" spans="1:17" x14ac:dyDescent="0.2">
      <c r="A452" t="str">
        <f>CONCATENATE(CAWP!B452,"-",CAWP!C452)</f>
        <v>Idaho-1995</v>
      </c>
      <c r="B452" t="s">
        <v>24</v>
      </c>
      <c r="C452">
        <v>1995</v>
      </c>
      <c r="D452">
        <v>10</v>
      </c>
      <c r="E452">
        <v>4</v>
      </c>
      <c r="F452">
        <v>3</v>
      </c>
      <c r="H452" t="s">
        <v>120</v>
      </c>
      <c r="I452">
        <v>35</v>
      </c>
      <c r="J452">
        <v>5</v>
      </c>
      <c r="K452">
        <v>17</v>
      </c>
      <c r="M452" t="s">
        <v>124</v>
      </c>
      <c r="N452">
        <v>70</v>
      </c>
      <c r="O452" t="s">
        <v>129</v>
      </c>
      <c r="P452">
        <v>105</v>
      </c>
      <c r="Q452">
        <v>27.6</v>
      </c>
    </row>
    <row r="453" spans="1:17" x14ac:dyDescent="0.2">
      <c r="A453" t="str">
        <f>CONCATENATE(CAWP!B453,"-",CAWP!C453)</f>
        <v>Idaho-1994</v>
      </c>
      <c r="B453" t="s">
        <v>24</v>
      </c>
      <c r="C453">
        <v>1994</v>
      </c>
      <c r="D453">
        <v>7</v>
      </c>
      <c r="E453">
        <v>6</v>
      </c>
      <c r="F453">
        <v>3</v>
      </c>
      <c r="H453" t="s">
        <v>121</v>
      </c>
      <c r="I453">
        <v>35</v>
      </c>
      <c r="J453">
        <v>5</v>
      </c>
      <c r="K453">
        <v>17</v>
      </c>
      <c r="M453" t="s">
        <v>124</v>
      </c>
      <c r="N453">
        <v>70</v>
      </c>
      <c r="O453" t="s">
        <v>128</v>
      </c>
      <c r="P453">
        <v>105</v>
      </c>
      <c r="Q453">
        <v>29.5</v>
      </c>
    </row>
    <row r="454" spans="1:17" x14ac:dyDescent="0.2">
      <c r="A454" t="str">
        <f>CONCATENATE(CAWP!B454,"-",CAWP!C454)</f>
        <v>Idaho-1993</v>
      </c>
      <c r="B454" t="s">
        <v>24</v>
      </c>
      <c r="C454">
        <v>1993</v>
      </c>
      <c r="D454">
        <v>7</v>
      </c>
      <c r="E454">
        <v>6</v>
      </c>
      <c r="F454">
        <v>3</v>
      </c>
      <c r="H454" t="s">
        <v>121</v>
      </c>
      <c r="I454">
        <v>35</v>
      </c>
      <c r="J454">
        <v>6</v>
      </c>
      <c r="K454">
        <v>17</v>
      </c>
      <c r="M454" t="s">
        <v>136</v>
      </c>
      <c r="N454">
        <v>70</v>
      </c>
      <c r="O454" t="s">
        <v>126</v>
      </c>
      <c r="P454">
        <v>105</v>
      </c>
      <c r="Q454">
        <v>30.5</v>
      </c>
    </row>
    <row r="455" spans="1:17" x14ac:dyDescent="0.2">
      <c r="A455" t="str">
        <f>CONCATENATE(CAWP!B455,"-",CAWP!C455)</f>
        <v>Idaho-1992</v>
      </c>
      <c r="B455" t="s">
        <v>24</v>
      </c>
      <c r="C455">
        <v>1992</v>
      </c>
      <c r="D455">
        <v>7</v>
      </c>
      <c r="E455">
        <v>10</v>
      </c>
      <c r="F455">
        <v>2</v>
      </c>
      <c r="H455" t="s">
        <v>114</v>
      </c>
      <c r="I455">
        <v>42</v>
      </c>
      <c r="J455">
        <v>10</v>
      </c>
      <c r="K455">
        <v>14</v>
      </c>
      <c r="M455" t="s">
        <v>138</v>
      </c>
      <c r="N455">
        <v>84</v>
      </c>
      <c r="O455" t="s">
        <v>125</v>
      </c>
      <c r="P455">
        <v>126</v>
      </c>
      <c r="Q455">
        <v>28.6</v>
      </c>
    </row>
    <row r="456" spans="1:17" x14ac:dyDescent="0.2">
      <c r="A456" t="str">
        <f>CONCATENATE(CAWP!B456,"-",CAWP!C456)</f>
        <v>Idaho-1991</v>
      </c>
      <c r="B456" t="s">
        <v>24</v>
      </c>
      <c r="C456">
        <v>1991</v>
      </c>
      <c r="D456">
        <v>7</v>
      </c>
      <c r="E456">
        <v>10</v>
      </c>
      <c r="F456">
        <v>2</v>
      </c>
      <c r="H456" t="s">
        <v>114</v>
      </c>
      <c r="I456">
        <v>42</v>
      </c>
      <c r="J456">
        <v>10</v>
      </c>
      <c r="K456">
        <v>14</v>
      </c>
      <c r="M456" t="s">
        <v>138</v>
      </c>
      <c r="N456">
        <v>84</v>
      </c>
      <c r="O456" t="s">
        <v>125</v>
      </c>
      <c r="P456">
        <v>126</v>
      </c>
      <c r="Q456">
        <v>28.6</v>
      </c>
    </row>
    <row r="457" spans="1:17" x14ac:dyDescent="0.2">
      <c r="A457" t="str">
        <f>CONCATENATE(CAWP!B457,"-",CAWP!C457)</f>
        <v>Idaho-1990</v>
      </c>
      <c r="B457" t="s">
        <v>24</v>
      </c>
      <c r="C457">
        <v>1990</v>
      </c>
      <c r="D457">
        <v>9</v>
      </c>
      <c r="E457">
        <v>5</v>
      </c>
      <c r="F457">
        <v>4</v>
      </c>
      <c r="H457" t="s">
        <v>121</v>
      </c>
      <c r="I457">
        <v>42</v>
      </c>
      <c r="J457">
        <v>6</v>
      </c>
      <c r="K457">
        <v>16</v>
      </c>
      <c r="M457" t="s">
        <v>124</v>
      </c>
      <c r="N457">
        <v>84</v>
      </c>
      <c r="O457" t="s">
        <v>128</v>
      </c>
      <c r="P457">
        <v>126</v>
      </c>
      <c r="Q457">
        <v>24.6</v>
      </c>
    </row>
    <row r="458" spans="1:17" x14ac:dyDescent="0.2">
      <c r="A458" t="str">
        <f>CONCATENATE(CAWP!B458,"-",CAWP!C458)</f>
        <v>Idaho-1989</v>
      </c>
      <c r="B458" t="s">
        <v>24</v>
      </c>
      <c r="C458">
        <v>1989</v>
      </c>
      <c r="D458">
        <v>9</v>
      </c>
      <c r="E458">
        <v>6</v>
      </c>
      <c r="F458">
        <v>3</v>
      </c>
      <c r="H458" t="s">
        <v>121</v>
      </c>
      <c r="I458">
        <v>42</v>
      </c>
      <c r="J458">
        <v>5</v>
      </c>
      <c r="K458">
        <v>17</v>
      </c>
      <c r="M458" t="s">
        <v>124</v>
      </c>
      <c r="N458">
        <v>84</v>
      </c>
      <c r="O458" t="s">
        <v>128</v>
      </c>
      <c r="P458">
        <v>126</v>
      </c>
      <c r="Q458">
        <v>24.6</v>
      </c>
    </row>
    <row r="459" spans="1:17" x14ac:dyDescent="0.2">
      <c r="A459" t="str">
        <f>CONCATENATE(CAWP!B459,"-",CAWP!C459)</f>
        <v>Idaho-1988</v>
      </c>
      <c r="B459" t="s">
        <v>24</v>
      </c>
      <c r="C459">
        <v>1988</v>
      </c>
      <c r="D459">
        <v>8</v>
      </c>
      <c r="E459">
        <v>5</v>
      </c>
      <c r="F459">
        <v>2</v>
      </c>
      <c r="H459" t="s">
        <v>120</v>
      </c>
      <c r="I459">
        <v>42</v>
      </c>
      <c r="J459">
        <v>6</v>
      </c>
      <c r="K459">
        <v>14</v>
      </c>
      <c r="M459" t="s">
        <v>105</v>
      </c>
      <c r="N459">
        <v>84</v>
      </c>
      <c r="O459" t="s">
        <v>135</v>
      </c>
      <c r="P459">
        <v>126</v>
      </c>
      <c r="Q459">
        <v>21.4</v>
      </c>
    </row>
    <row r="460" spans="1:17" x14ac:dyDescent="0.2">
      <c r="A460" t="str">
        <f>CONCATENATE(CAWP!B460,"-",CAWP!C460)</f>
        <v>Idaho-1987</v>
      </c>
      <c r="B460" t="s">
        <v>24</v>
      </c>
      <c r="C460">
        <v>1987</v>
      </c>
      <c r="D460">
        <v>9</v>
      </c>
      <c r="E460">
        <v>5</v>
      </c>
      <c r="F460">
        <v>2</v>
      </c>
      <c r="H460" t="s">
        <v>120</v>
      </c>
      <c r="I460">
        <v>42</v>
      </c>
      <c r="J460">
        <v>6</v>
      </c>
      <c r="K460">
        <v>14</v>
      </c>
      <c r="M460" t="s">
        <v>105</v>
      </c>
      <c r="N460">
        <v>84</v>
      </c>
      <c r="O460" t="s">
        <v>135</v>
      </c>
      <c r="P460">
        <v>126</v>
      </c>
      <c r="Q460">
        <v>21.4</v>
      </c>
    </row>
    <row r="461" spans="1:17" x14ac:dyDescent="0.2">
      <c r="A461" t="str">
        <f>CONCATENATE(CAWP!B461,"-",CAWP!C461)</f>
        <v>Idaho-1986</v>
      </c>
      <c r="B461" t="s">
        <v>24</v>
      </c>
      <c r="C461">
        <v>1986</v>
      </c>
      <c r="D461">
        <v>12</v>
      </c>
      <c r="E461">
        <v>5</v>
      </c>
      <c r="F461">
        <v>2</v>
      </c>
      <c r="H461" t="s">
        <v>120</v>
      </c>
      <c r="I461">
        <v>42</v>
      </c>
      <c r="J461">
        <v>4</v>
      </c>
      <c r="K461">
        <v>13</v>
      </c>
      <c r="M461" t="s">
        <v>102</v>
      </c>
      <c r="N461">
        <v>84</v>
      </c>
      <c r="O461" t="s">
        <v>138</v>
      </c>
      <c r="P461">
        <v>126</v>
      </c>
      <c r="Q461">
        <v>19</v>
      </c>
    </row>
    <row r="462" spans="1:17" x14ac:dyDescent="0.2">
      <c r="A462" t="str">
        <f>CONCATENATE(CAWP!B462,"-",CAWP!C462)</f>
        <v>Idaho-1985</v>
      </c>
      <c r="B462" t="s">
        <v>24</v>
      </c>
      <c r="C462">
        <v>1985</v>
      </c>
      <c r="D462">
        <v>12</v>
      </c>
      <c r="E462">
        <v>5</v>
      </c>
      <c r="F462">
        <v>2</v>
      </c>
      <c r="H462" t="s">
        <v>120</v>
      </c>
      <c r="I462">
        <v>42</v>
      </c>
      <c r="J462">
        <v>4</v>
      </c>
      <c r="K462">
        <v>13</v>
      </c>
      <c r="M462" t="s">
        <v>102</v>
      </c>
      <c r="N462">
        <v>84</v>
      </c>
      <c r="O462" t="s">
        <v>138</v>
      </c>
      <c r="P462">
        <v>126</v>
      </c>
      <c r="Q462">
        <v>19</v>
      </c>
    </row>
    <row r="463" spans="1:17" x14ac:dyDescent="0.2">
      <c r="A463" t="str">
        <f>CONCATENATE(CAWP!B463,"-",CAWP!C463)</f>
        <v>Idaho-1984</v>
      </c>
      <c r="B463" t="s">
        <v>24</v>
      </c>
      <c r="C463">
        <v>1984</v>
      </c>
      <c r="D463">
        <v>16</v>
      </c>
      <c r="E463">
        <v>4</v>
      </c>
      <c r="F463">
        <v>1</v>
      </c>
      <c r="H463" t="s">
        <v>106</v>
      </c>
      <c r="I463">
        <v>35</v>
      </c>
      <c r="J463">
        <v>3</v>
      </c>
      <c r="K463">
        <v>8</v>
      </c>
      <c r="M463" t="s">
        <v>115</v>
      </c>
      <c r="N463">
        <v>70</v>
      </c>
      <c r="O463" t="s">
        <v>104</v>
      </c>
      <c r="P463">
        <v>105</v>
      </c>
      <c r="Q463">
        <v>15.2</v>
      </c>
    </row>
    <row r="464" spans="1:17" x14ac:dyDescent="0.2">
      <c r="A464" t="str">
        <f>CONCATENATE(CAWP!B464,"-",CAWP!C464)</f>
        <v>Idaho-1983</v>
      </c>
      <c r="B464" t="s">
        <v>24</v>
      </c>
      <c r="C464">
        <v>1983</v>
      </c>
      <c r="D464">
        <v>16</v>
      </c>
      <c r="E464">
        <v>4</v>
      </c>
      <c r="F464">
        <v>0</v>
      </c>
      <c r="H464" t="s">
        <v>101</v>
      </c>
      <c r="I464">
        <v>35</v>
      </c>
      <c r="J464">
        <v>3</v>
      </c>
      <c r="K464">
        <v>9</v>
      </c>
      <c r="M464" t="s">
        <v>114</v>
      </c>
      <c r="N464">
        <v>70</v>
      </c>
      <c r="O464" t="s">
        <v>104</v>
      </c>
      <c r="P464">
        <v>105</v>
      </c>
      <c r="Q464">
        <v>15.2</v>
      </c>
    </row>
    <row r="465" spans="1:17" x14ac:dyDescent="0.2">
      <c r="A465" t="str">
        <f>CONCATENATE(CAWP!B465,"-",CAWP!C465)</f>
        <v>Idaho-1981</v>
      </c>
      <c r="B465" t="s">
        <v>24</v>
      </c>
      <c r="C465">
        <v>1981</v>
      </c>
      <c r="D465">
        <v>31</v>
      </c>
      <c r="E465">
        <v>1</v>
      </c>
      <c r="F465">
        <v>1</v>
      </c>
      <c r="H465" t="s">
        <v>117</v>
      </c>
      <c r="I465">
        <v>35</v>
      </c>
      <c r="J465">
        <v>2</v>
      </c>
      <c r="K465">
        <v>6</v>
      </c>
      <c r="M465" t="s">
        <v>116</v>
      </c>
      <c r="N465">
        <v>70</v>
      </c>
      <c r="O465" t="s">
        <v>123</v>
      </c>
      <c r="P465">
        <v>105</v>
      </c>
      <c r="Q465">
        <v>9.5</v>
      </c>
    </row>
    <row r="466" spans="1:17" x14ac:dyDescent="0.2">
      <c r="A466" t="str">
        <f>CONCATENATE(CAWP!B466,"-",CAWP!C466)</f>
        <v>Idaho-1979</v>
      </c>
      <c r="B466" t="s">
        <v>24</v>
      </c>
      <c r="C466">
        <v>1979</v>
      </c>
      <c r="D466">
        <v>21</v>
      </c>
      <c r="E466" t="s">
        <v>112</v>
      </c>
      <c r="F466" t="s">
        <v>112</v>
      </c>
      <c r="H466" t="s">
        <v>117</v>
      </c>
      <c r="I466">
        <v>35</v>
      </c>
      <c r="J466" t="s">
        <v>112</v>
      </c>
      <c r="K466" t="s">
        <v>112</v>
      </c>
      <c r="M466" t="s">
        <v>116</v>
      </c>
      <c r="N466">
        <v>70</v>
      </c>
      <c r="O466" t="s">
        <v>123</v>
      </c>
      <c r="P466">
        <v>105</v>
      </c>
      <c r="Q466">
        <v>9.5</v>
      </c>
    </row>
    <row r="467" spans="1:17" x14ac:dyDescent="0.2">
      <c r="A467" t="str">
        <f>CONCATENATE(CAWP!B467,"-",CAWP!C467)</f>
        <v>Idaho-1977</v>
      </c>
      <c r="B467" t="s">
        <v>24</v>
      </c>
      <c r="C467">
        <v>1977</v>
      </c>
      <c r="D467">
        <v>17</v>
      </c>
      <c r="E467" t="s">
        <v>112</v>
      </c>
      <c r="F467" t="s">
        <v>112</v>
      </c>
      <c r="H467" t="s">
        <v>117</v>
      </c>
      <c r="I467">
        <v>35</v>
      </c>
      <c r="J467" t="s">
        <v>112</v>
      </c>
      <c r="K467" t="s">
        <v>112</v>
      </c>
      <c r="M467" t="s">
        <v>116</v>
      </c>
      <c r="N467">
        <v>70</v>
      </c>
      <c r="O467" t="s">
        <v>123</v>
      </c>
      <c r="P467">
        <v>105</v>
      </c>
      <c r="Q467">
        <v>9.5</v>
      </c>
    </row>
    <row r="468" spans="1:17" x14ac:dyDescent="0.2">
      <c r="A468" t="str">
        <f>CONCATENATE(CAWP!B468,"-",CAWP!C468)</f>
        <v>Idaho-1975</v>
      </c>
      <c r="B468" t="s">
        <v>24</v>
      </c>
      <c r="C468">
        <v>1975</v>
      </c>
      <c r="D468">
        <v>16</v>
      </c>
      <c r="E468" t="s">
        <v>112</v>
      </c>
      <c r="F468" t="s">
        <v>112</v>
      </c>
      <c r="H468" t="s">
        <v>119</v>
      </c>
      <c r="I468">
        <v>35</v>
      </c>
      <c r="J468" t="s">
        <v>112</v>
      </c>
      <c r="K468" t="s">
        <v>112</v>
      </c>
      <c r="M468" t="s">
        <v>121</v>
      </c>
      <c r="N468">
        <v>70</v>
      </c>
      <c r="O468" t="s">
        <v>123</v>
      </c>
      <c r="P468">
        <v>105</v>
      </c>
      <c r="Q468">
        <v>9.5</v>
      </c>
    </row>
    <row r="469" spans="1:17" x14ac:dyDescent="0.2">
      <c r="A469" t="str">
        <f>CONCATENATE(CAWP!B469,"-",CAWP!C469)</f>
        <v>Illinois-2017</v>
      </c>
      <c r="B469" t="s">
        <v>25</v>
      </c>
      <c r="C469">
        <v>2017</v>
      </c>
      <c r="D469">
        <v>6</v>
      </c>
      <c r="E469">
        <v>13</v>
      </c>
      <c r="F469">
        <v>4</v>
      </c>
      <c r="H469" t="s">
        <v>102</v>
      </c>
      <c r="I469">
        <v>59</v>
      </c>
      <c r="J469">
        <v>33</v>
      </c>
      <c r="K469">
        <v>12</v>
      </c>
      <c r="M469" t="s">
        <v>155</v>
      </c>
      <c r="N469">
        <v>118</v>
      </c>
      <c r="O469" t="s">
        <v>162</v>
      </c>
      <c r="P469">
        <v>177</v>
      </c>
      <c r="Q469">
        <v>35</v>
      </c>
    </row>
    <row r="470" spans="1:17" x14ac:dyDescent="0.2">
      <c r="A470" t="str">
        <f>CONCATENATE(CAWP!B470,"-",CAWP!C470)</f>
        <v>Illinois-2016</v>
      </c>
      <c r="B470" t="s">
        <v>25</v>
      </c>
      <c r="C470">
        <v>2016</v>
      </c>
      <c r="D470">
        <v>6</v>
      </c>
      <c r="E470">
        <v>12</v>
      </c>
      <c r="F470">
        <v>4</v>
      </c>
      <c r="H470" t="s">
        <v>104</v>
      </c>
      <c r="I470">
        <v>59</v>
      </c>
      <c r="J470">
        <v>32</v>
      </c>
      <c r="K470">
        <v>10</v>
      </c>
      <c r="M470" t="s">
        <v>139</v>
      </c>
      <c r="N470">
        <v>118</v>
      </c>
      <c r="O470" t="s">
        <v>161</v>
      </c>
      <c r="P470">
        <v>177</v>
      </c>
      <c r="Q470">
        <v>32.799999999999997</v>
      </c>
    </row>
    <row r="471" spans="1:17" x14ac:dyDescent="0.2">
      <c r="A471" t="str">
        <f>CONCATENATE(CAWP!B471,"-",CAWP!C471)</f>
        <v>Illinois-2015</v>
      </c>
      <c r="B471" t="s">
        <v>25</v>
      </c>
      <c r="C471">
        <v>2015</v>
      </c>
      <c r="D471">
        <v>7</v>
      </c>
      <c r="E471">
        <v>12</v>
      </c>
      <c r="F471">
        <v>4</v>
      </c>
      <c r="H471" t="s">
        <v>104</v>
      </c>
      <c r="I471">
        <v>59</v>
      </c>
      <c r="J471">
        <v>32</v>
      </c>
      <c r="K471">
        <v>10</v>
      </c>
      <c r="M471" t="s">
        <v>139</v>
      </c>
      <c r="N471">
        <v>118</v>
      </c>
      <c r="O471" t="s">
        <v>161</v>
      </c>
      <c r="P471">
        <v>177</v>
      </c>
      <c r="Q471">
        <v>32.799999999999997</v>
      </c>
    </row>
    <row r="472" spans="1:17" x14ac:dyDescent="0.2">
      <c r="A472" t="str">
        <f>CONCATENATE(CAWP!B472,"-",CAWP!C472)</f>
        <v>Illinois-2014</v>
      </c>
      <c r="B472" t="s">
        <v>25</v>
      </c>
      <c r="C472">
        <v>2014</v>
      </c>
      <c r="D472">
        <v>7</v>
      </c>
      <c r="E472">
        <v>11</v>
      </c>
      <c r="F472">
        <v>4</v>
      </c>
      <c r="H472" t="s">
        <v>107</v>
      </c>
      <c r="I472">
        <v>59</v>
      </c>
      <c r="J472">
        <v>32</v>
      </c>
      <c r="K472">
        <v>10</v>
      </c>
      <c r="M472" t="s">
        <v>139</v>
      </c>
      <c r="N472">
        <v>118</v>
      </c>
      <c r="O472" t="s">
        <v>163</v>
      </c>
      <c r="P472">
        <v>177</v>
      </c>
      <c r="Q472">
        <v>32.200000000000003</v>
      </c>
    </row>
    <row r="473" spans="1:17" x14ac:dyDescent="0.2">
      <c r="A473" t="str">
        <f>CONCATENATE(CAWP!B473,"-",CAWP!C473)</f>
        <v>Illinois-2013</v>
      </c>
      <c r="B473" t="s">
        <v>25</v>
      </c>
      <c r="C473">
        <v>2013</v>
      </c>
      <c r="D473">
        <v>7</v>
      </c>
      <c r="E473">
        <v>11</v>
      </c>
      <c r="F473">
        <v>4</v>
      </c>
      <c r="H473" t="s">
        <v>107</v>
      </c>
      <c r="I473">
        <v>59</v>
      </c>
      <c r="J473">
        <v>30</v>
      </c>
      <c r="K473">
        <v>10</v>
      </c>
      <c r="M473" t="s">
        <v>141</v>
      </c>
      <c r="N473">
        <v>118</v>
      </c>
      <c r="O473" t="s">
        <v>149</v>
      </c>
      <c r="P473">
        <v>177</v>
      </c>
      <c r="Q473">
        <v>31.1</v>
      </c>
    </row>
    <row r="474" spans="1:17" x14ac:dyDescent="0.2">
      <c r="A474" t="str">
        <f>CONCATENATE(CAWP!B474,"-",CAWP!C474)</f>
        <v>Illinois-2012</v>
      </c>
      <c r="B474" t="s">
        <v>25</v>
      </c>
      <c r="C474">
        <v>2012</v>
      </c>
      <c r="D474">
        <v>7</v>
      </c>
      <c r="E474">
        <v>10</v>
      </c>
      <c r="F474">
        <v>6</v>
      </c>
      <c r="H474" t="s">
        <v>104</v>
      </c>
      <c r="I474">
        <v>59</v>
      </c>
      <c r="J474">
        <v>28</v>
      </c>
      <c r="K474">
        <v>11</v>
      </c>
      <c r="M474" t="s">
        <v>139</v>
      </c>
      <c r="N474">
        <v>118</v>
      </c>
      <c r="O474" t="s">
        <v>149</v>
      </c>
      <c r="P474">
        <v>177</v>
      </c>
      <c r="Q474">
        <v>31.1</v>
      </c>
    </row>
    <row r="475" spans="1:17" x14ac:dyDescent="0.2">
      <c r="A475" t="str">
        <f>CONCATENATE(CAWP!B475,"-",CAWP!C475)</f>
        <v>Illinois-2011</v>
      </c>
      <c r="B475" t="s">
        <v>25</v>
      </c>
      <c r="C475">
        <v>2011</v>
      </c>
      <c r="D475">
        <v>7</v>
      </c>
      <c r="E475">
        <v>10</v>
      </c>
      <c r="F475">
        <v>6</v>
      </c>
      <c r="H475" t="s">
        <v>104</v>
      </c>
      <c r="I475">
        <v>59</v>
      </c>
      <c r="J475">
        <v>28</v>
      </c>
      <c r="K475">
        <v>11</v>
      </c>
      <c r="M475" t="s">
        <v>160</v>
      </c>
      <c r="N475">
        <v>118</v>
      </c>
      <c r="O475" t="s">
        <v>149</v>
      </c>
      <c r="P475">
        <v>177</v>
      </c>
      <c r="Q475">
        <v>31.1</v>
      </c>
    </row>
    <row r="476" spans="1:17" x14ac:dyDescent="0.2">
      <c r="A476" t="str">
        <f>CONCATENATE(CAWP!B476,"-",CAWP!C476)</f>
        <v>Illinois-2010</v>
      </c>
      <c r="B476" t="s">
        <v>25</v>
      </c>
      <c r="C476">
        <v>2010</v>
      </c>
      <c r="D476">
        <v>16</v>
      </c>
      <c r="E476">
        <v>10</v>
      </c>
      <c r="F476">
        <v>3</v>
      </c>
      <c r="H476" t="s">
        <v>110</v>
      </c>
      <c r="I476">
        <v>59</v>
      </c>
      <c r="J476">
        <v>25</v>
      </c>
      <c r="K476">
        <v>12</v>
      </c>
      <c r="M476" t="s">
        <v>137</v>
      </c>
      <c r="N476">
        <v>118</v>
      </c>
      <c r="O476" t="s">
        <v>158</v>
      </c>
      <c r="P476">
        <v>177</v>
      </c>
      <c r="Q476">
        <v>28.2</v>
      </c>
    </row>
    <row r="477" spans="1:17" x14ac:dyDescent="0.2">
      <c r="A477" t="str">
        <f>CONCATENATE(CAWP!B477,"-",CAWP!C477)</f>
        <v>Illinois-2009</v>
      </c>
      <c r="B477" t="s">
        <v>25</v>
      </c>
      <c r="C477">
        <v>2009</v>
      </c>
      <c r="D477">
        <v>15</v>
      </c>
      <c r="E477">
        <v>10</v>
      </c>
      <c r="F477">
        <v>3</v>
      </c>
      <c r="H477" t="s">
        <v>110</v>
      </c>
      <c r="I477">
        <v>59</v>
      </c>
      <c r="J477">
        <v>25</v>
      </c>
      <c r="K477">
        <v>11</v>
      </c>
      <c r="M477" t="s">
        <v>125</v>
      </c>
      <c r="N477">
        <v>118</v>
      </c>
      <c r="O477" t="s">
        <v>159</v>
      </c>
      <c r="P477">
        <v>177</v>
      </c>
      <c r="Q477">
        <v>27.7</v>
      </c>
    </row>
    <row r="478" spans="1:17" x14ac:dyDescent="0.2">
      <c r="A478" t="str">
        <f>CONCATENATE(CAWP!B478,"-",CAWP!C478)</f>
        <v>Illinois-2008</v>
      </c>
      <c r="B478" t="s">
        <v>25</v>
      </c>
      <c r="C478">
        <v>2008</v>
      </c>
      <c r="D478">
        <v>18</v>
      </c>
      <c r="E478">
        <v>10</v>
      </c>
      <c r="F478">
        <v>3</v>
      </c>
      <c r="H478" t="s">
        <v>110</v>
      </c>
      <c r="I478">
        <v>59</v>
      </c>
      <c r="J478">
        <v>23</v>
      </c>
      <c r="K478">
        <v>12</v>
      </c>
      <c r="M478" t="s">
        <v>143</v>
      </c>
      <c r="N478">
        <v>118</v>
      </c>
      <c r="O478" t="s">
        <v>156</v>
      </c>
      <c r="P478">
        <v>177</v>
      </c>
      <c r="Q478">
        <v>27.1</v>
      </c>
    </row>
    <row r="479" spans="1:17" x14ac:dyDescent="0.2">
      <c r="A479" t="str">
        <f>CONCATENATE(CAWP!B479,"-",CAWP!C479)</f>
        <v>Illinois-2007</v>
      </c>
      <c r="B479" t="s">
        <v>25</v>
      </c>
      <c r="C479">
        <v>2007</v>
      </c>
      <c r="D479">
        <v>17</v>
      </c>
      <c r="E479">
        <v>10</v>
      </c>
      <c r="F479">
        <v>3</v>
      </c>
      <c r="H479" t="s">
        <v>110</v>
      </c>
      <c r="I479">
        <v>59</v>
      </c>
      <c r="J479">
        <v>23</v>
      </c>
      <c r="K479">
        <v>12</v>
      </c>
      <c r="M479" t="s">
        <v>143</v>
      </c>
      <c r="N479">
        <v>118</v>
      </c>
      <c r="O479" t="s">
        <v>156</v>
      </c>
      <c r="P479">
        <v>177</v>
      </c>
      <c r="Q479">
        <v>27.1</v>
      </c>
    </row>
    <row r="480" spans="1:17" x14ac:dyDescent="0.2">
      <c r="A480" t="str">
        <f>CONCATENATE(CAWP!B480,"-",CAWP!C480)</f>
        <v>Illinois-2006</v>
      </c>
      <c r="B480" t="s">
        <v>25</v>
      </c>
      <c r="C480">
        <v>2006</v>
      </c>
      <c r="D480">
        <v>17</v>
      </c>
      <c r="E480">
        <v>9</v>
      </c>
      <c r="F480">
        <v>5</v>
      </c>
      <c r="H480" t="s">
        <v>108</v>
      </c>
      <c r="I480">
        <v>59</v>
      </c>
      <c r="J480">
        <v>24</v>
      </c>
      <c r="K480">
        <v>10</v>
      </c>
      <c r="M480" t="s">
        <v>134</v>
      </c>
      <c r="N480">
        <v>118</v>
      </c>
      <c r="O480" t="s">
        <v>156</v>
      </c>
      <c r="P480">
        <v>177</v>
      </c>
      <c r="Q480">
        <v>27.1</v>
      </c>
    </row>
    <row r="481" spans="1:17" x14ac:dyDescent="0.2">
      <c r="A481" t="str">
        <f>CONCATENATE(CAWP!B481,"-",CAWP!C481)</f>
        <v>Illinois-2005</v>
      </c>
      <c r="B481" t="s">
        <v>25</v>
      </c>
      <c r="C481">
        <v>2005</v>
      </c>
      <c r="D481">
        <v>16</v>
      </c>
      <c r="E481">
        <v>9</v>
      </c>
      <c r="F481">
        <v>5</v>
      </c>
      <c r="H481" t="s">
        <v>108</v>
      </c>
      <c r="I481">
        <v>59</v>
      </c>
      <c r="J481">
        <v>24</v>
      </c>
      <c r="K481">
        <v>11</v>
      </c>
      <c r="M481" t="s">
        <v>143</v>
      </c>
      <c r="N481">
        <v>118</v>
      </c>
      <c r="O481" t="s">
        <v>159</v>
      </c>
      <c r="P481">
        <v>177</v>
      </c>
      <c r="Q481">
        <v>27.7</v>
      </c>
    </row>
    <row r="482" spans="1:17" x14ac:dyDescent="0.2">
      <c r="A482" t="str">
        <f>CONCATENATE(CAWP!B482,"-",CAWP!C482)</f>
        <v>Illinois-2004</v>
      </c>
      <c r="B482" t="s">
        <v>25</v>
      </c>
      <c r="C482">
        <v>2004</v>
      </c>
      <c r="D482">
        <v>11</v>
      </c>
      <c r="E482">
        <v>9</v>
      </c>
      <c r="F482">
        <v>4</v>
      </c>
      <c r="H482" t="s">
        <v>110</v>
      </c>
      <c r="I482">
        <v>59</v>
      </c>
      <c r="J482">
        <v>24</v>
      </c>
      <c r="K482">
        <v>13</v>
      </c>
      <c r="M482" t="s">
        <v>137</v>
      </c>
      <c r="N482">
        <v>118</v>
      </c>
      <c r="O482" t="s">
        <v>158</v>
      </c>
      <c r="P482">
        <v>177</v>
      </c>
      <c r="Q482">
        <v>28.2</v>
      </c>
    </row>
    <row r="483" spans="1:17" x14ac:dyDescent="0.2">
      <c r="A483" t="str">
        <f>CONCATENATE(CAWP!B483,"-",CAWP!C483)</f>
        <v>Illinois-2003</v>
      </c>
      <c r="B483" t="s">
        <v>25</v>
      </c>
      <c r="C483">
        <v>2003</v>
      </c>
      <c r="D483">
        <v>16</v>
      </c>
      <c r="E483">
        <v>8</v>
      </c>
      <c r="F483">
        <v>3</v>
      </c>
      <c r="H483" t="s">
        <v>115</v>
      </c>
      <c r="I483">
        <v>59</v>
      </c>
      <c r="J483">
        <v>23</v>
      </c>
      <c r="K483">
        <v>14</v>
      </c>
      <c r="M483" t="s">
        <v>137</v>
      </c>
      <c r="N483">
        <v>118</v>
      </c>
      <c r="O483" t="s">
        <v>156</v>
      </c>
      <c r="P483">
        <v>177</v>
      </c>
      <c r="Q483">
        <v>27.1</v>
      </c>
    </row>
    <row r="484" spans="1:17" x14ac:dyDescent="0.2">
      <c r="A484" t="str">
        <f>CONCATENATE(CAWP!B484,"-",CAWP!C484)</f>
        <v>Illinois-2002</v>
      </c>
      <c r="B484" t="s">
        <v>25</v>
      </c>
      <c r="C484">
        <v>2002</v>
      </c>
      <c r="D484">
        <v>16</v>
      </c>
      <c r="E484">
        <v>6</v>
      </c>
      <c r="F484">
        <v>6</v>
      </c>
      <c r="H484" t="s">
        <v>114</v>
      </c>
      <c r="I484">
        <v>59</v>
      </c>
      <c r="J484">
        <v>20</v>
      </c>
      <c r="K484">
        <v>15</v>
      </c>
      <c r="M484" t="s">
        <v>143</v>
      </c>
      <c r="N484">
        <v>118</v>
      </c>
      <c r="O484" t="s">
        <v>148</v>
      </c>
      <c r="P484">
        <v>177</v>
      </c>
      <c r="Q484">
        <v>26.6</v>
      </c>
    </row>
    <row r="485" spans="1:17" x14ac:dyDescent="0.2">
      <c r="A485" t="str">
        <f>CONCATENATE(CAWP!B485,"-",CAWP!C485)</f>
        <v>Illinois-2001</v>
      </c>
      <c r="B485" t="s">
        <v>25</v>
      </c>
      <c r="C485">
        <v>2001</v>
      </c>
      <c r="D485">
        <v>15</v>
      </c>
      <c r="E485">
        <v>6</v>
      </c>
      <c r="F485">
        <v>6</v>
      </c>
      <c r="H485" t="s">
        <v>114</v>
      </c>
      <c r="I485">
        <v>59</v>
      </c>
      <c r="J485">
        <v>20</v>
      </c>
      <c r="K485">
        <v>15</v>
      </c>
      <c r="M485" t="s">
        <v>143</v>
      </c>
      <c r="N485">
        <v>118</v>
      </c>
      <c r="O485" t="s">
        <v>148</v>
      </c>
      <c r="P485">
        <v>177</v>
      </c>
      <c r="Q485">
        <v>26.6</v>
      </c>
    </row>
    <row r="486" spans="1:17" x14ac:dyDescent="0.2">
      <c r="A486" t="str">
        <f>CONCATENATE(CAWP!B486,"-",CAWP!C486)</f>
        <v>Illinois-2000</v>
      </c>
      <c r="B486" t="s">
        <v>25</v>
      </c>
      <c r="C486">
        <v>2000</v>
      </c>
      <c r="D486">
        <v>16</v>
      </c>
      <c r="E486">
        <v>6</v>
      </c>
      <c r="F486">
        <v>6</v>
      </c>
      <c r="H486" t="s">
        <v>114</v>
      </c>
      <c r="I486">
        <v>59</v>
      </c>
      <c r="J486">
        <v>18</v>
      </c>
      <c r="K486">
        <v>14</v>
      </c>
      <c r="M486" t="s">
        <v>126</v>
      </c>
      <c r="N486">
        <v>118</v>
      </c>
      <c r="O486" t="s">
        <v>146</v>
      </c>
      <c r="P486">
        <v>177</v>
      </c>
      <c r="Q486">
        <v>24.9</v>
      </c>
    </row>
    <row r="487" spans="1:17" x14ac:dyDescent="0.2">
      <c r="A487" t="str">
        <f>CONCATENATE(CAWP!B487,"-",CAWP!C487)</f>
        <v>Illinois-1999</v>
      </c>
      <c r="B487" t="s">
        <v>25</v>
      </c>
      <c r="C487">
        <v>1999</v>
      </c>
      <c r="D487">
        <v>16</v>
      </c>
      <c r="E487">
        <v>5</v>
      </c>
      <c r="F487">
        <v>7</v>
      </c>
      <c r="H487" t="s">
        <v>114</v>
      </c>
      <c r="I487">
        <v>59</v>
      </c>
      <c r="J487">
        <v>19</v>
      </c>
      <c r="K487">
        <v>14</v>
      </c>
      <c r="M487" t="s">
        <v>132</v>
      </c>
      <c r="N487">
        <v>118</v>
      </c>
      <c r="O487" t="s">
        <v>155</v>
      </c>
      <c r="P487">
        <v>177</v>
      </c>
      <c r="Q487">
        <v>25.4</v>
      </c>
    </row>
    <row r="488" spans="1:17" x14ac:dyDescent="0.2">
      <c r="A488" t="str">
        <f>CONCATENATE(CAWP!B488,"-",CAWP!C488)</f>
        <v>Illinois-1998</v>
      </c>
      <c r="B488" t="s">
        <v>25</v>
      </c>
      <c r="C488">
        <v>1998</v>
      </c>
      <c r="D488">
        <v>16</v>
      </c>
      <c r="E488">
        <v>4</v>
      </c>
      <c r="F488">
        <v>6</v>
      </c>
      <c r="H488" t="s">
        <v>123</v>
      </c>
      <c r="I488">
        <v>59</v>
      </c>
      <c r="J488">
        <v>18</v>
      </c>
      <c r="K488">
        <v>17</v>
      </c>
      <c r="M488" t="s">
        <v>143</v>
      </c>
      <c r="N488">
        <v>118</v>
      </c>
      <c r="O488" t="s">
        <v>155</v>
      </c>
      <c r="P488">
        <v>177</v>
      </c>
      <c r="Q488">
        <v>25.4</v>
      </c>
    </row>
    <row r="489" spans="1:17" x14ac:dyDescent="0.2">
      <c r="A489" t="str">
        <f>CONCATENATE(CAWP!B489,"-",CAWP!C489)</f>
        <v>Illinois-1997</v>
      </c>
      <c r="B489" t="s">
        <v>25</v>
      </c>
      <c r="C489">
        <v>1997</v>
      </c>
      <c r="D489">
        <v>14</v>
      </c>
      <c r="E489">
        <v>5</v>
      </c>
      <c r="F489">
        <v>6</v>
      </c>
      <c r="H489" t="s">
        <v>115</v>
      </c>
      <c r="I489">
        <v>59</v>
      </c>
      <c r="J489">
        <v>18</v>
      </c>
      <c r="K489">
        <v>17</v>
      </c>
      <c r="M489" t="s">
        <v>143</v>
      </c>
      <c r="N489">
        <v>118</v>
      </c>
      <c r="O489" t="s">
        <v>150</v>
      </c>
      <c r="P489">
        <v>177</v>
      </c>
      <c r="Q489">
        <v>26</v>
      </c>
    </row>
    <row r="490" spans="1:17" x14ac:dyDescent="0.2">
      <c r="A490" t="str">
        <f>CONCATENATE(CAWP!B490,"-",CAWP!C490)</f>
        <v>Illinois-1996</v>
      </c>
      <c r="B490" t="s">
        <v>25</v>
      </c>
      <c r="C490">
        <v>1996</v>
      </c>
      <c r="D490">
        <v>21</v>
      </c>
      <c r="E490">
        <v>5</v>
      </c>
      <c r="F490">
        <v>5</v>
      </c>
      <c r="H490" t="s">
        <v>123</v>
      </c>
      <c r="I490">
        <v>59</v>
      </c>
      <c r="J490">
        <v>15</v>
      </c>
      <c r="K490">
        <v>16</v>
      </c>
      <c r="M490" t="s">
        <v>128</v>
      </c>
      <c r="N490">
        <v>118</v>
      </c>
      <c r="O490" t="s">
        <v>140</v>
      </c>
      <c r="P490">
        <v>177</v>
      </c>
      <c r="Q490">
        <v>23.2</v>
      </c>
    </row>
    <row r="491" spans="1:17" x14ac:dyDescent="0.2">
      <c r="A491" t="str">
        <f>CONCATENATE(CAWP!B491,"-",CAWP!C491)</f>
        <v>Illinois-1995</v>
      </c>
      <c r="B491" t="s">
        <v>25</v>
      </c>
      <c r="C491">
        <v>1995</v>
      </c>
      <c r="D491">
        <v>21</v>
      </c>
      <c r="E491">
        <v>5</v>
      </c>
      <c r="F491">
        <v>5</v>
      </c>
      <c r="H491" t="s">
        <v>123</v>
      </c>
      <c r="I491">
        <v>59</v>
      </c>
      <c r="J491">
        <v>15</v>
      </c>
      <c r="K491">
        <v>16</v>
      </c>
      <c r="M491" t="s">
        <v>128</v>
      </c>
      <c r="N491">
        <v>118</v>
      </c>
      <c r="O491" t="s">
        <v>140</v>
      </c>
      <c r="P491">
        <v>177</v>
      </c>
      <c r="Q491">
        <v>23.2</v>
      </c>
    </row>
    <row r="492" spans="1:17" x14ac:dyDescent="0.2">
      <c r="A492" t="str">
        <f>CONCATENATE(CAWP!B492,"-",CAWP!C492)</f>
        <v>Illinois-1994</v>
      </c>
      <c r="B492" t="s">
        <v>25</v>
      </c>
      <c r="C492">
        <v>1994</v>
      </c>
      <c r="D492">
        <v>20</v>
      </c>
      <c r="E492">
        <v>6</v>
      </c>
      <c r="F492">
        <v>6</v>
      </c>
      <c r="H492" t="s">
        <v>114</v>
      </c>
      <c r="I492">
        <v>59</v>
      </c>
      <c r="J492">
        <v>15</v>
      </c>
      <c r="K492">
        <v>14</v>
      </c>
      <c r="M492" t="s">
        <v>129</v>
      </c>
      <c r="N492">
        <v>118</v>
      </c>
      <c r="O492" t="s">
        <v>140</v>
      </c>
      <c r="P492">
        <v>177</v>
      </c>
      <c r="Q492">
        <v>23.2</v>
      </c>
    </row>
    <row r="493" spans="1:17" x14ac:dyDescent="0.2">
      <c r="A493" t="str">
        <f>CONCATENATE(CAWP!B493,"-",CAWP!C493)</f>
        <v>Illinois-1993</v>
      </c>
      <c r="B493" t="s">
        <v>25</v>
      </c>
      <c r="C493">
        <v>1993</v>
      </c>
      <c r="D493">
        <v>18</v>
      </c>
      <c r="E493">
        <v>5</v>
      </c>
      <c r="F493">
        <v>6</v>
      </c>
      <c r="H493" t="s">
        <v>115</v>
      </c>
      <c r="I493">
        <v>59</v>
      </c>
      <c r="J493">
        <v>15</v>
      </c>
      <c r="K493">
        <v>15</v>
      </c>
      <c r="M493" t="s">
        <v>127</v>
      </c>
      <c r="N493">
        <v>118</v>
      </c>
      <c r="O493" t="s">
        <v>140</v>
      </c>
      <c r="P493">
        <v>177</v>
      </c>
      <c r="Q493">
        <v>23.2</v>
      </c>
    </row>
    <row r="494" spans="1:17" x14ac:dyDescent="0.2">
      <c r="A494" t="str">
        <f>CONCATENATE(CAWP!B494,"-",CAWP!C494)</f>
        <v>Illinois-1992</v>
      </c>
      <c r="B494" t="s">
        <v>25</v>
      </c>
      <c r="C494">
        <v>1992</v>
      </c>
      <c r="D494">
        <v>22</v>
      </c>
      <c r="E494">
        <v>6</v>
      </c>
      <c r="F494">
        <v>6</v>
      </c>
      <c r="H494" t="s">
        <v>114</v>
      </c>
      <c r="I494">
        <v>59</v>
      </c>
      <c r="J494">
        <v>11</v>
      </c>
      <c r="K494">
        <v>10</v>
      </c>
      <c r="M494" t="s">
        <v>103</v>
      </c>
      <c r="N494">
        <v>118</v>
      </c>
      <c r="O494" t="s">
        <v>132</v>
      </c>
      <c r="P494">
        <v>177</v>
      </c>
      <c r="Q494">
        <v>18.600000000000001</v>
      </c>
    </row>
    <row r="495" spans="1:17" x14ac:dyDescent="0.2">
      <c r="A495" t="str">
        <f>CONCATENATE(CAWP!B495,"-",CAWP!C495)</f>
        <v>Illinois-1991</v>
      </c>
      <c r="B495" t="s">
        <v>25</v>
      </c>
      <c r="C495">
        <v>1991</v>
      </c>
      <c r="D495">
        <v>23</v>
      </c>
      <c r="E495">
        <v>6</v>
      </c>
      <c r="F495">
        <v>6</v>
      </c>
      <c r="H495" t="s">
        <v>114</v>
      </c>
      <c r="I495">
        <v>59</v>
      </c>
      <c r="J495">
        <v>11</v>
      </c>
      <c r="K495">
        <v>10</v>
      </c>
      <c r="M495" t="s">
        <v>103</v>
      </c>
      <c r="N495">
        <v>118</v>
      </c>
      <c r="O495" t="s">
        <v>132</v>
      </c>
      <c r="P495">
        <v>177</v>
      </c>
      <c r="Q495">
        <v>18.600000000000001</v>
      </c>
    </row>
    <row r="496" spans="1:17" x14ac:dyDescent="0.2">
      <c r="A496" t="str">
        <f>CONCATENATE(CAWP!B496,"-",CAWP!C496)</f>
        <v>Illinois-1990</v>
      </c>
      <c r="B496" t="s">
        <v>25</v>
      </c>
      <c r="C496">
        <v>1990</v>
      </c>
      <c r="D496">
        <v>20</v>
      </c>
      <c r="E496">
        <v>6</v>
      </c>
      <c r="F496">
        <v>6</v>
      </c>
      <c r="H496" t="s">
        <v>114</v>
      </c>
      <c r="I496">
        <v>59</v>
      </c>
      <c r="J496">
        <v>9</v>
      </c>
      <c r="K496">
        <v>12</v>
      </c>
      <c r="M496" t="s">
        <v>103</v>
      </c>
      <c r="N496">
        <v>118</v>
      </c>
      <c r="O496" t="s">
        <v>132</v>
      </c>
      <c r="P496">
        <v>177</v>
      </c>
      <c r="Q496">
        <v>18.600000000000001</v>
      </c>
    </row>
    <row r="497" spans="1:17" x14ac:dyDescent="0.2">
      <c r="A497" t="str">
        <f>CONCATENATE(CAWP!B497,"-",CAWP!C497)</f>
        <v>Illinois-1989</v>
      </c>
      <c r="B497" t="s">
        <v>25</v>
      </c>
      <c r="C497">
        <v>1989</v>
      </c>
      <c r="D497">
        <v>18</v>
      </c>
      <c r="E497">
        <v>6</v>
      </c>
      <c r="F497">
        <v>6</v>
      </c>
      <c r="H497" t="s">
        <v>114</v>
      </c>
      <c r="I497">
        <v>59</v>
      </c>
      <c r="J497">
        <v>9</v>
      </c>
      <c r="K497">
        <v>12</v>
      </c>
      <c r="M497" t="s">
        <v>103</v>
      </c>
      <c r="N497">
        <v>118</v>
      </c>
      <c r="O497" t="s">
        <v>132</v>
      </c>
      <c r="P497">
        <v>177</v>
      </c>
      <c r="Q497">
        <v>18.600000000000001</v>
      </c>
    </row>
    <row r="498" spans="1:17" x14ac:dyDescent="0.2">
      <c r="A498" t="str">
        <f>CONCATENATE(CAWP!B498,"-",CAWP!C498)</f>
        <v>Illinois-1988</v>
      </c>
      <c r="B498" t="s">
        <v>25</v>
      </c>
      <c r="C498">
        <v>1988</v>
      </c>
      <c r="D498">
        <v>19</v>
      </c>
      <c r="E498">
        <v>6</v>
      </c>
      <c r="F498">
        <v>6</v>
      </c>
      <c r="H498" t="s">
        <v>114</v>
      </c>
      <c r="I498">
        <v>59</v>
      </c>
      <c r="J498">
        <v>9</v>
      </c>
      <c r="K498">
        <v>11</v>
      </c>
      <c r="M498" t="s">
        <v>105</v>
      </c>
      <c r="N498">
        <v>118</v>
      </c>
      <c r="O498" t="s">
        <v>126</v>
      </c>
      <c r="P498">
        <v>177</v>
      </c>
      <c r="Q498">
        <v>18.100000000000001</v>
      </c>
    </row>
    <row r="499" spans="1:17" x14ac:dyDescent="0.2">
      <c r="A499" t="str">
        <f>CONCATENATE(CAWP!B499,"-",CAWP!C499)</f>
        <v>Illinois-1987</v>
      </c>
      <c r="B499" t="s">
        <v>25</v>
      </c>
      <c r="C499">
        <v>1987</v>
      </c>
      <c r="D499">
        <v>19</v>
      </c>
      <c r="E499">
        <v>6</v>
      </c>
      <c r="F499">
        <v>6</v>
      </c>
      <c r="H499" t="s">
        <v>114</v>
      </c>
      <c r="I499">
        <v>59</v>
      </c>
      <c r="J499">
        <v>9</v>
      </c>
      <c r="K499">
        <v>11</v>
      </c>
      <c r="M499" t="s">
        <v>105</v>
      </c>
      <c r="N499">
        <v>118</v>
      </c>
      <c r="O499" t="s">
        <v>126</v>
      </c>
      <c r="P499">
        <v>177</v>
      </c>
      <c r="Q499">
        <v>18.100000000000001</v>
      </c>
    </row>
    <row r="500" spans="1:17" x14ac:dyDescent="0.2">
      <c r="A500" t="str">
        <f>CONCATENATE(CAWP!B500,"-",CAWP!C500)</f>
        <v>Illinois-1986</v>
      </c>
      <c r="B500" t="s">
        <v>25</v>
      </c>
      <c r="C500">
        <v>1986</v>
      </c>
      <c r="D500">
        <v>18</v>
      </c>
      <c r="E500">
        <v>4</v>
      </c>
      <c r="F500">
        <v>6</v>
      </c>
      <c r="H500" t="s">
        <v>123</v>
      </c>
      <c r="I500">
        <v>59</v>
      </c>
      <c r="J500">
        <v>8</v>
      </c>
      <c r="K500">
        <v>12</v>
      </c>
      <c r="M500" t="s">
        <v>105</v>
      </c>
      <c r="N500">
        <v>118</v>
      </c>
      <c r="O500" t="s">
        <v>127</v>
      </c>
      <c r="P500">
        <v>177</v>
      </c>
      <c r="Q500">
        <v>16.899999999999999</v>
      </c>
    </row>
    <row r="501" spans="1:17" x14ac:dyDescent="0.2">
      <c r="A501" t="str">
        <f>CONCATENATE(CAWP!B501,"-",CAWP!C501)</f>
        <v>Illinois-1985</v>
      </c>
      <c r="B501" t="s">
        <v>25</v>
      </c>
      <c r="C501">
        <v>1985</v>
      </c>
      <c r="D501">
        <v>18</v>
      </c>
      <c r="E501">
        <v>4</v>
      </c>
      <c r="F501">
        <v>6</v>
      </c>
      <c r="H501" t="s">
        <v>123</v>
      </c>
      <c r="I501">
        <v>59</v>
      </c>
      <c r="J501">
        <v>8</v>
      </c>
      <c r="K501">
        <v>12</v>
      </c>
      <c r="M501" t="s">
        <v>105</v>
      </c>
      <c r="N501">
        <v>118</v>
      </c>
      <c r="O501" t="s">
        <v>127</v>
      </c>
      <c r="P501">
        <v>177</v>
      </c>
      <c r="Q501">
        <v>16.899999999999999</v>
      </c>
    </row>
    <row r="502" spans="1:17" x14ac:dyDescent="0.2">
      <c r="A502" t="str">
        <f>CONCATENATE(CAWP!B502,"-",CAWP!C502)</f>
        <v>Illinois-1984</v>
      </c>
      <c r="B502" t="s">
        <v>25</v>
      </c>
      <c r="C502">
        <v>1984</v>
      </c>
      <c r="D502">
        <v>15</v>
      </c>
      <c r="E502">
        <v>4</v>
      </c>
      <c r="F502">
        <v>4</v>
      </c>
      <c r="H502" t="s">
        <v>116</v>
      </c>
      <c r="I502">
        <v>59</v>
      </c>
      <c r="J502">
        <v>7</v>
      </c>
      <c r="K502">
        <v>13</v>
      </c>
      <c r="M502" t="s">
        <v>105</v>
      </c>
      <c r="N502">
        <v>118</v>
      </c>
      <c r="O502" t="s">
        <v>130</v>
      </c>
      <c r="P502">
        <v>177</v>
      </c>
      <c r="Q502">
        <v>15.8</v>
      </c>
    </row>
    <row r="503" spans="1:17" x14ac:dyDescent="0.2">
      <c r="A503" t="str">
        <f>CONCATENATE(CAWP!B503,"-",CAWP!C503)</f>
        <v>Illinois-1983</v>
      </c>
      <c r="B503" t="s">
        <v>25</v>
      </c>
      <c r="C503">
        <v>1983</v>
      </c>
      <c r="D503">
        <v>15</v>
      </c>
      <c r="E503">
        <v>4</v>
      </c>
      <c r="F503">
        <v>4</v>
      </c>
      <c r="H503" t="s">
        <v>116</v>
      </c>
      <c r="I503">
        <v>59</v>
      </c>
      <c r="J503">
        <v>6</v>
      </c>
      <c r="K503">
        <v>13</v>
      </c>
      <c r="M503" t="s">
        <v>109</v>
      </c>
      <c r="N503">
        <v>118</v>
      </c>
      <c r="O503" t="s">
        <v>135</v>
      </c>
      <c r="P503">
        <v>177</v>
      </c>
      <c r="Q503">
        <v>15.3</v>
      </c>
    </row>
    <row r="504" spans="1:17" x14ac:dyDescent="0.2">
      <c r="A504" t="str">
        <f>CONCATENATE(CAWP!B504,"-",CAWP!C504)</f>
        <v>Illinois-1981</v>
      </c>
      <c r="B504" t="s">
        <v>25</v>
      </c>
      <c r="C504">
        <v>1981</v>
      </c>
      <c r="D504">
        <v>14</v>
      </c>
      <c r="E504">
        <v>2</v>
      </c>
      <c r="F504">
        <v>2</v>
      </c>
      <c r="H504" t="s">
        <v>101</v>
      </c>
      <c r="I504">
        <v>59</v>
      </c>
      <c r="J504">
        <v>10</v>
      </c>
      <c r="K504">
        <v>18</v>
      </c>
      <c r="M504" t="s">
        <v>130</v>
      </c>
      <c r="N504">
        <v>177</v>
      </c>
      <c r="O504" t="s">
        <v>126</v>
      </c>
      <c r="P504">
        <v>236</v>
      </c>
      <c r="Q504">
        <v>13.6</v>
      </c>
    </row>
    <row r="505" spans="1:17" x14ac:dyDescent="0.2">
      <c r="A505" t="str">
        <f>CONCATENATE(CAWP!B505,"-",CAWP!C505)</f>
        <v>Illinois-1979</v>
      </c>
      <c r="B505" t="s">
        <v>25</v>
      </c>
      <c r="C505">
        <v>1979</v>
      </c>
      <c r="D505">
        <v>17</v>
      </c>
      <c r="E505" t="s">
        <v>112</v>
      </c>
      <c r="F505" t="s">
        <v>112</v>
      </c>
      <c r="H505" t="s">
        <v>101</v>
      </c>
      <c r="I505">
        <v>59</v>
      </c>
      <c r="J505" t="s">
        <v>112</v>
      </c>
      <c r="K505" t="s">
        <v>112</v>
      </c>
      <c r="M505" t="s">
        <v>124</v>
      </c>
      <c r="N505">
        <v>177</v>
      </c>
      <c r="O505" t="s">
        <v>133</v>
      </c>
      <c r="P505">
        <v>236</v>
      </c>
      <c r="Q505">
        <v>11</v>
      </c>
    </row>
    <row r="506" spans="1:17" x14ac:dyDescent="0.2">
      <c r="A506" t="str">
        <f>CONCATENATE(CAWP!B506,"-",CAWP!C506)</f>
        <v>Illinois-1977</v>
      </c>
      <c r="B506" t="s">
        <v>25</v>
      </c>
      <c r="C506">
        <v>1977</v>
      </c>
      <c r="D506">
        <v>21</v>
      </c>
      <c r="E506" t="s">
        <v>112</v>
      </c>
      <c r="F506" t="s">
        <v>112</v>
      </c>
      <c r="H506" t="s">
        <v>113</v>
      </c>
      <c r="I506">
        <v>59</v>
      </c>
      <c r="J506" t="s">
        <v>112</v>
      </c>
      <c r="K506" t="s">
        <v>112</v>
      </c>
      <c r="M506" t="s">
        <v>111</v>
      </c>
      <c r="N506">
        <v>177</v>
      </c>
      <c r="O506" t="s">
        <v>103</v>
      </c>
      <c r="P506">
        <v>236</v>
      </c>
      <c r="Q506">
        <v>8.9</v>
      </c>
    </row>
    <row r="507" spans="1:17" x14ac:dyDescent="0.2">
      <c r="A507" t="str">
        <f>CONCATENATE(CAWP!B507,"-",CAWP!C507)</f>
        <v>Illinois-1975</v>
      </c>
      <c r="B507" t="s">
        <v>25</v>
      </c>
      <c r="C507">
        <v>1975</v>
      </c>
      <c r="D507">
        <v>31</v>
      </c>
      <c r="E507" t="s">
        <v>112</v>
      </c>
      <c r="F507" t="s">
        <v>112</v>
      </c>
      <c r="H507" t="s">
        <v>117</v>
      </c>
      <c r="I507">
        <v>59</v>
      </c>
      <c r="J507" t="s">
        <v>112</v>
      </c>
      <c r="K507" t="s">
        <v>112</v>
      </c>
      <c r="M507" t="s">
        <v>114</v>
      </c>
      <c r="N507">
        <v>177</v>
      </c>
      <c r="O507" t="s">
        <v>108</v>
      </c>
      <c r="P507">
        <v>236</v>
      </c>
      <c r="Q507">
        <v>5.9</v>
      </c>
    </row>
    <row r="508" spans="1:17" x14ac:dyDescent="0.2">
      <c r="A508" t="str">
        <f>CONCATENATE(CAWP!B508,"-",CAWP!C508)</f>
        <v>Indiana-2017</v>
      </c>
      <c r="B508" t="s">
        <v>26</v>
      </c>
      <c r="C508">
        <v>2017</v>
      </c>
      <c r="D508">
        <v>36</v>
      </c>
      <c r="E508">
        <v>2</v>
      </c>
      <c r="F508">
        <v>6</v>
      </c>
      <c r="H508" t="s">
        <v>116</v>
      </c>
      <c r="I508">
        <v>50</v>
      </c>
      <c r="J508">
        <v>11</v>
      </c>
      <c r="K508">
        <v>11</v>
      </c>
      <c r="M508" t="s">
        <v>124</v>
      </c>
      <c r="N508">
        <v>100</v>
      </c>
      <c r="O508" t="s">
        <v>127</v>
      </c>
      <c r="P508">
        <v>150</v>
      </c>
      <c r="Q508">
        <v>20</v>
      </c>
    </row>
    <row r="509" spans="1:17" x14ac:dyDescent="0.2">
      <c r="A509" t="str">
        <f>CONCATENATE(CAWP!B509,"-",CAWP!C509)</f>
        <v>Indiana-2016</v>
      </c>
      <c r="B509" t="s">
        <v>26</v>
      </c>
      <c r="C509">
        <v>2016</v>
      </c>
      <c r="D509">
        <v>34</v>
      </c>
      <c r="E509">
        <v>3</v>
      </c>
      <c r="F509">
        <v>6</v>
      </c>
      <c r="H509" t="s">
        <v>121</v>
      </c>
      <c r="I509">
        <v>50</v>
      </c>
      <c r="J509">
        <v>12</v>
      </c>
      <c r="K509">
        <v>10</v>
      </c>
      <c r="M509" t="s">
        <v>124</v>
      </c>
      <c r="N509">
        <v>100</v>
      </c>
      <c r="O509" t="s">
        <v>128</v>
      </c>
      <c r="P509">
        <v>150</v>
      </c>
      <c r="Q509">
        <v>20.7</v>
      </c>
    </row>
    <row r="510" spans="1:17" x14ac:dyDescent="0.2">
      <c r="A510" t="str">
        <f>CONCATENATE(CAWP!B510,"-",CAWP!C510)</f>
        <v>Indiana-2015</v>
      </c>
      <c r="B510" t="s">
        <v>26</v>
      </c>
      <c r="C510">
        <v>2015</v>
      </c>
      <c r="D510">
        <v>34</v>
      </c>
      <c r="E510">
        <v>3</v>
      </c>
      <c r="F510">
        <v>6</v>
      </c>
      <c r="H510" t="s">
        <v>121</v>
      </c>
      <c r="I510">
        <v>50</v>
      </c>
      <c r="J510">
        <v>12</v>
      </c>
      <c r="K510">
        <v>10</v>
      </c>
      <c r="M510" t="s">
        <v>124</v>
      </c>
      <c r="N510">
        <v>100</v>
      </c>
      <c r="O510" t="s">
        <v>128</v>
      </c>
      <c r="P510">
        <v>150</v>
      </c>
      <c r="Q510">
        <v>20.7</v>
      </c>
    </row>
    <row r="511" spans="1:17" x14ac:dyDescent="0.2">
      <c r="A511" t="str">
        <f>CONCATENATE(CAWP!B511,"-",CAWP!C511)</f>
        <v>Indiana-2014</v>
      </c>
      <c r="B511" t="s">
        <v>26</v>
      </c>
      <c r="C511">
        <v>2014</v>
      </c>
      <c r="D511">
        <v>33</v>
      </c>
      <c r="E511">
        <v>3</v>
      </c>
      <c r="F511">
        <v>5</v>
      </c>
      <c r="H511" t="s">
        <v>116</v>
      </c>
      <c r="I511">
        <v>50</v>
      </c>
      <c r="J511">
        <v>13</v>
      </c>
      <c r="K511">
        <v>10</v>
      </c>
      <c r="M511" t="s">
        <v>136</v>
      </c>
      <c r="N511">
        <v>100</v>
      </c>
      <c r="O511" t="s">
        <v>128</v>
      </c>
      <c r="P511">
        <v>150</v>
      </c>
      <c r="Q511">
        <v>20.7</v>
      </c>
    </row>
    <row r="512" spans="1:17" x14ac:dyDescent="0.2">
      <c r="A512" t="str">
        <f>CONCATENATE(CAWP!B512,"-",CAWP!C512)</f>
        <v>Indiana-2013</v>
      </c>
      <c r="B512" t="s">
        <v>26</v>
      </c>
      <c r="C512">
        <v>2013</v>
      </c>
      <c r="D512">
        <v>34</v>
      </c>
      <c r="E512">
        <v>3</v>
      </c>
      <c r="F512">
        <v>5</v>
      </c>
      <c r="H512" t="s">
        <v>116</v>
      </c>
      <c r="I512">
        <v>50</v>
      </c>
      <c r="J512">
        <v>12</v>
      </c>
      <c r="K512">
        <v>11</v>
      </c>
      <c r="M512" t="s">
        <v>136</v>
      </c>
      <c r="N512">
        <v>100</v>
      </c>
      <c r="O512" t="s">
        <v>128</v>
      </c>
      <c r="P512">
        <v>150</v>
      </c>
      <c r="Q512">
        <v>20.7</v>
      </c>
    </row>
    <row r="513" spans="1:17" x14ac:dyDescent="0.2">
      <c r="A513" t="str">
        <f>CONCATENATE(CAWP!B513,"-",CAWP!C513)</f>
        <v>Indiana-2012</v>
      </c>
      <c r="B513" t="s">
        <v>26</v>
      </c>
      <c r="C513">
        <v>2012</v>
      </c>
      <c r="D513">
        <v>33</v>
      </c>
      <c r="E513">
        <v>4</v>
      </c>
      <c r="F513">
        <v>7</v>
      </c>
      <c r="H513" t="s">
        <v>115</v>
      </c>
      <c r="I513">
        <v>50</v>
      </c>
      <c r="J513">
        <v>11</v>
      </c>
      <c r="K513">
        <v>10</v>
      </c>
      <c r="M513" t="s">
        <v>103</v>
      </c>
      <c r="N513">
        <v>100</v>
      </c>
      <c r="O513" t="s">
        <v>126</v>
      </c>
      <c r="P513">
        <v>150</v>
      </c>
      <c r="Q513">
        <v>21.3</v>
      </c>
    </row>
    <row r="514" spans="1:17" x14ac:dyDescent="0.2">
      <c r="A514" t="str">
        <f>CONCATENATE(CAWP!B514,"-",CAWP!C514)</f>
        <v>Indiana-2011</v>
      </c>
      <c r="B514" t="s">
        <v>26</v>
      </c>
      <c r="C514">
        <v>2011</v>
      </c>
      <c r="D514">
        <v>32</v>
      </c>
      <c r="E514">
        <v>4</v>
      </c>
      <c r="F514">
        <v>7</v>
      </c>
      <c r="H514" t="s">
        <v>115</v>
      </c>
      <c r="I514">
        <v>50</v>
      </c>
      <c r="J514">
        <v>11</v>
      </c>
      <c r="K514">
        <v>10</v>
      </c>
      <c r="M514" t="s">
        <v>103</v>
      </c>
      <c r="N514">
        <v>100</v>
      </c>
      <c r="O514" t="s">
        <v>126</v>
      </c>
      <c r="P514">
        <v>150</v>
      </c>
      <c r="Q514">
        <v>21.3</v>
      </c>
    </row>
    <row r="515" spans="1:17" x14ac:dyDescent="0.2">
      <c r="A515" t="str">
        <f>CONCATENATE(CAWP!B515,"-",CAWP!C515)</f>
        <v>Indiana-2010</v>
      </c>
      <c r="B515" t="s">
        <v>26</v>
      </c>
      <c r="C515">
        <v>2010</v>
      </c>
      <c r="D515">
        <v>35</v>
      </c>
      <c r="E515">
        <v>6</v>
      </c>
      <c r="F515">
        <v>6</v>
      </c>
      <c r="H515" t="s">
        <v>114</v>
      </c>
      <c r="I515">
        <v>50</v>
      </c>
      <c r="J515">
        <v>13</v>
      </c>
      <c r="K515">
        <v>7</v>
      </c>
      <c r="M515" t="s">
        <v>105</v>
      </c>
      <c r="N515">
        <v>100</v>
      </c>
      <c r="O515" t="s">
        <v>126</v>
      </c>
      <c r="P515">
        <v>150</v>
      </c>
      <c r="Q515">
        <v>21.3</v>
      </c>
    </row>
    <row r="516" spans="1:17" x14ac:dyDescent="0.2">
      <c r="A516" t="str">
        <f>CONCATENATE(CAWP!B516,"-",CAWP!C516)</f>
        <v>Indiana-2009</v>
      </c>
      <c r="B516" t="s">
        <v>26</v>
      </c>
      <c r="C516">
        <v>2009</v>
      </c>
      <c r="D516">
        <v>33</v>
      </c>
      <c r="E516">
        <v>6</v>
      </c>
      <c r="F516">
        <v>6</v>
      </c>
      <c r="H516" t="s">
        <v>114</v>
      </c>
      <c r="I516">
        <v>50</v>
      </c>
      <c r="J516">
        <v>13</v>
      </c>
      <c r="K516">
        <v>7</v>
      </c>
      <c r="M516" t="s">
        <v>105</v>
      </c>
      <c r="N516">
        <v>100</v>
      </c>
      <c r="O516" t="s">
        <v>126</v>
      </c>
      <c r="P516">
        <v>150</v>
      </c>
      <c r="Q516">
        <v>21.3</v>
      </c>
    </row>
    <row r="517" spans="1:17" x14ac:dyDescent="0.2">
      <c r="A517" t="str">
        <f>CONCATENATE(CAWP!B517,"-",CAWP!C517)</f>
        <v>Indiana-2008</v>
      </c>
      <c r="B517" t="s">
        <v>26</v>
      </c>
      <c r="C517">
        <v>2008</v>
      </c>
      <c r="D517">
        <v>36</v>
      </c>
      <c r="E517">
        <v>6</v>
      </c>
      <c r="F517">
        <v>6</v>
      </c>
      <c r="H517" t="s">
        <v>114</v>
      </c>
      <c r="I517">
        <v>50</v>
      </c>
      <c r="J517">
        <v>10</v>
      </c>
      <c r="K517">
        <v>6</v>
      </c>
      <c r="M517" t="s">
        <v>104</v>
      </c>
      <c r="N517">
        <v>100</v>
      </c>
      <c r="O517" t="s">
        <v>130</v>
      </c>
      <c r="P517">
        <v>150</v>
      </c>
      <c r="Q517">
        <v>18.7</v>
      </c>
    </row>
    <row r="518" spans="1:17" x14ac:dyDescent="0.2">
      <c r="A518" t="str">
        <f>CONCATENATE(CAWP!B518,"-",CAWP!C518)</f>
        <v>Indiana-2007</v>
      </c>
      <c r="B518" t="s">
        <v>26</v>
      </c>
      <c r="C518">
        <v>2007</v>
      </c>
      <c r="D518">
        <v>33</v>
      </c>
      <c r="E518">
        <v>6</v>
      </c>
      <c r="F518">
        <v>6</v>
      </c>
      <c r="H518" t="s">
        <v>114</v>
      </c>
      <c r="I518">
        <v>50</v>
      </c>
      <c r="J518">
        <v>11</v>
      </c>
      <c r="K518">
        <v>6</v>
      </c>
      <c r="M518" t="s">
        <v>102</v>
      </c>
      <c r="N518">
        <v>100</v>
      </c>
      <c r="O518" t="s">
        <v>129</v>
      </c>
      <c r="P518">
        <v>150</v>
      </c>
      <c r="Q518">
        <v>19.3</v>
      </c>
    </row>
    <row r="519" spans="1:17" x14ac:dyDescent="0.2">
      <c r="A519" t="str">
        <f>CONCATENATE(CAWP!B519,"-",CAWP!C519)</f>
        <v>Indiana-2006</v>
      </c>
      <c r="B519" t="s">
        <v>26</v>
      </c>
      <c r="C519">
        <v>2006</v>
      </c>
      <c r="D519">
        <v>35</v>
      </c>
      <c r="E519">
        <v>6</v>
      </c>
      <c r="F519">
        <v>6</v>
      </c>
      <c r="H519" t="s">
        <v>114</v>
      </c>
      <c r="I519">
        <v>50</v>
      </c>
      <c r="J519">
        <v>8</v>
      </c>
      <c r="K519">
        <v>7</v>
      </c>
      <c r="M519" t="s">
        <v>107</v>
      </c>
      <c r="N519">
        <v>100</v>
      </c>
      <c r="O519" t="s">
        <v>135</v>
      </c>
      <c r="P519">
        <v>150</v>
      </c>
      <c r="Q519">
        <v>18</v>
      </c>
    </row>
    <row r="520" spans="1:17" x14ac:dyDescent="0.2">
      <c r="A520" t="str">
        <f>CONCATENATE(CAWP!B520,"-",CAWP!C520)</f>
        <v>Indiana-2005</v>
      </c>
      <c r="B520" t="s">
        <v>26</v>
      </c>
      <c r="C520">
        <v>2005</v>
      </c>
      <c r="D520">
        <v>36</v>
      </c>
      <c r="E520">
        <v>6</v>
      </c>
      <c r="F520">
        <v>6</v>
      </c>
      <c r="H520" t="s">
        <v>114</v>
      </c>
      <c r="I520">
        <v>50</v>
      </c>
      <c r="J520">
        <v>7</v>
      </c>
      <c r="K520">
        <v>7</v>
      </c>
      <c r="M520" t="s">
        <v>108</v>
      </c>
      <c r="N520">
        <v>100</v>
      </c>
      <c r="O520" t="s">
        <v>133</v>
      </c>
      <c r="P520">
        <v>150</v>
      </c>
      <c r="Q520">
        <v>17.3</v>
      </c>
    </row>
    <row r="521" spans="1:17" x14ac:dyDescent="0.2">
      <c r="A521" t="str">
        <f>CONCATENATE(CAWP!B521,"-",CAWP!C521)</f>
        <v>Indiana-2004</v>
      </c>
      <c r="B521" t="s">
        <v>26</v>
      </c>
      <c r="C521">
        <v>2004</v>
      </c>
      <c r="D521">
        <v>36</v>
      </c>
      <c r="E521">
        <v>7</v>
      </c>
      <c r="F521">
        <v>6</v>
      </c>
      <c r="H521" t="s">
        <v>110</v>
      </c>
      <c r="I521">
        <v>50</v>
      </c>
      <c r="J521">
        <v>7</v>
      </c>
      <c r="K521">
        <v>7</v>
      </c>
      <c r="M521" t="s">
        <v>108</v>
      </c>
      <c r="N521">
        <v>100</v>
      </c>
      <c r="O521" t="s">
        <v>135</v>
      </c>
      <c r="P521">
        <v>150</v>
      </c>
      <c r="Q521">
        <v>18</v>
      </c>
    </row>
    <row r="522" spans="1:17" x14ac:dyDescent="0.2">
      <c r="A522" t="str">
        <f>CONCATENATE(CAWP!B522,"-",CAWP!C522)</f>
        <v>Indiana-2003</v>
      </c>
      <c r="B522" t="s">
        <v>26</v>
      </c>
      <c r="C522">
        <v>2003</v>
      </c>
      <c r="D522">
        <v>36</v>
      </c>
      <c r="E522">
        <v>7</v>
      </c>
      <c r="F522">
        <v>6</v>
      </c>
      <c r="H522" t="s">
        <v>110</v>
      </c>
      <c r="I522">
        <v>50</v>
      </c>
      <c r="J522">
        <v>7</v>
      </c>
      <c r="K522">
        <v>7</v>
      </c>
      <c r="M522" t="s">
        <v>108</v>
      </c>
      <c r="N522">
        <v>100</v>
      </c>
      <c r="O522" t="s">
        <v>135</v>
      </c>
      <c r="P522">
        <v>150</v>
      </c>
      <c r="Q522">
        <v>18</v>
      </c>
    </row>
    <row r="523" spans="1:17" x14ac:dyDescent="0.2">
      <c r="A523" t="str">
        <f>CONCATENATE(CAWP!B523,"-",CAWP!C523)</f>
        <v>Indiana-2002</v>
      </c>
      <c r="B523" t="s">
        <v>26</v>
      </c>
      <c r="C523">
        <v>2002</v>
      </c>
      <c r="D523">
        <v>36</v>
      </c>
      <c r="E523">
        <v>6</v>
      </c>
      <c r="F523">
        <v>6</v>
      </c>
      <c r="H523" t="s">
        <v>114</v>
      </c>
      <c r="I523">
        <v>50</v>
      </c>
      <c r="J523">
        <v>7</v>
      </c>
      <c r="K523">
        <v>7</v>
      </c>
      <c r="M523" t="s">
        <v>108</v>
      </c>
      <c r="N523">
        <v>100</v>
      </c>
      <c r="O523" t="s">
        <v>133</v>
      </c>
      <c r="P523">
        <v>150</v>
      </c>
      <c r="Q523">
        <v>17.3</v>
      </c>
    </row>
    <row r="524" spans="1:17" x14ac:dyDescent="0.2">
      <c r="A524" t="str">
        <f>CONCATENATE(CAWP!B524,"-",CAWP!C524)</f>
        <v>Indiana-2001</v>
      </c>
      <c r="B524" t="s">
        <v>26</v>
      </c>
      <c r="C524">
        <v>2001</v>
      </c>
      <c r="D524">
        <v>36</v>
      </c>
      <c r="E524">
        <v>6</v>
      </c>
      <c r="F524">
        <v>6</v>
      </c>
      <c r="H524" t="s">
        <v>114</v>
      </c>
      <c r="I524">
        <v>50</v>
      </c>
      <c r="J524">
        <v>7</v>
      </c>
      <c r="K524">
        <v>7</v>
      </c>
      <c r="M524" t="s">
        <v>108</v>
      </c>
      <c r="N524">
        <v>100</v>
      </c>
      <c r="O524" t="s">
        <v>133</v>
      </c>
      <c r="P524">
        <v>150</v>
      </c>
      <c r="Q524">
        <v>17.3</v>
      </c>
    </row>
    <row r="525" spans="1:17" x14ac:dyDescent="0.2">
      <c r="A525" t="str">
        <f>CONCATENATE(CAWP!B525,"-",CAWP!C525)</f>
        <v>Indiana-2000</v>
      </c>
      <c r="B525" t="s">
        <v>26</v>
      </c>
      <c r="C525">
        <v>2000</v>
      </c>
      <c r="D525">
        <v>35</v>
      </c>
      <c r="E525">
        <v>7</v>
      </c>
      <c r="F525">
        <v>6</v>
      </c>
      <c r="H525" t="s">
        <v>110</v>
      </c>
      <c r="I525">
        <v>50</v>
      </c>
      <c r="J525">
        <v>7</v>
      </c>
      <c r="K525">
        <v>7</v>
      </c>
      <c r="M525" t="s">
        <v>108</v>
      </c>
      <c r="N525">
        <v>100</v>
      </c>
      <c r="O525" t="s">
        <v>135</v>
      </c>
      <c r="P525">
        <v>150</v>
      </c>
      <c r="Q525">
        <v>18</v>
      </c>
    </row>
    <row r="526" spans="1:17" x14ac:dyDescent="0.2">
      <c r="A526" t="str">
        <f>CONCATENATE(CAWP!B526,"-",CAWP!C526)</f>
        <v>Indiana-1999</v>
      </c>
      <c r="B526" t="s">
        <v>26</v>
      </c>
      <c r="C526">
        <v>1999</v>
      </c>
      <c r="D526">
        <v>35</v>
      </c>
      <c r="E526">
        <v>7</v>
      </c>
      <c r="F526">
        <v>6</v>
      </c>
      <c r="H526" t="s">
        <v>110</v>
      </c>
      <c r="I526">
        <v>50</v>
      </c>
      <c r="J526">
        <v>7</v>
      </c>
      <c r="K526">
        <v>7</v>
      </c>
      <c r="M526" t="s">
        <v>108</v>
      </c>
      <c r="N526">
        <v>100</v>
      </c>
      <c r="O526" t="s">
        <v>135</v>
      </c>
      <c r="P526">
        <v>150</v>
      </c>
      <c r="Q526">
        <v>18</v>
      </c>
    </row>
    <row r="527" spans="1:17" x14ac:dyDescent="0.2">
      <c r="A527" t="str">
        <f>CONCATENATE(CAWP!B527,"-",CAWP!C527)</f>
        <v>Indiana-1998</v>
      </c>
      <c r="B527" t="s">
        <v>26</v>
      </c>
      <c r="C527">
        <v>1998</v>
      </c>
      <c r="D527">
        <v>29</v>
      </c>
      <c r="E527">
        <v>7</v>
      </c>
      <c r="F527">
        <v>7</v>
      </c>
      <c r="H527" t="s">
        <v>108</v>
      </c>
      <c r="I527">
        <v>50</v>
      </c>
      <c r="J527">
        <v>6</v>
      </c>
      <c r="K527">
        <v>8</v>
      </c>
      <c r="M527" t="s">
        <v>108</v>
      </c>
      <c r="N527">
        <v>100</v>
      </c>
      <c r="O527" t="s">
        <v>130</v>
      </c>
      <c r="P527">
        <v>150</v>
      </c>
      <c r="Q527">
        <v>18.7</v>
      </c>
    </row>
    <row r="528" spans="1:17" x14ac:dyDescent="0.2">
      <c r="A528" t="str">
        <f>CONCATENATE(CAWP!B528,"-",CAWP!C528)</f>
        <v>Indiana-1997</v>
      </c>
      <c r="B528" t="s">
        <v>26</v>
      </c>
      <c r="C528">
        <v>1997</v>
      </c>
      <c r="D528">
        <v>28</v>
      </c>
      <c r="E528">
        <v>7</v>
      </c>
      <c r="F528">
        <v>7</v>
      </c>
      <c r="H528" t="s">
        <v>108</v>
      </c>
      <c r="I528">
        <v>50</v>
      </c>
      <c r="J528">
        <v>6</v>
      </c>
      <c r="K528">
        <v>8</v>
      </c>
      <c r="M528" t="s">
        <v>108</v>
      </c>
      <c r="N528">
        <v>100</v>
      </c>
      <c r="O528" t="s">
        <v>130</v>
      </c>
      <c r="P528">
        <v>150</v>
      </c>
      <c r="Q528">
        <v>18.7</v>
      </c>
    </row>
    <row r="529" spans="1:17" x14ac:dyDescent="0.2">
      <c r="A529" t="str">
        <f>CONCATENATE(CAWP!B529,"-",CAWP!C529)</f>
        <v>Indiana-1996</v>
      </c>
      <c r="B529" t="s">
        <v>26</v>
      </c>
      <c r="C529">
        <v>1996</v>
      </c>
      <c r="D529">
        <v>23</v>
      </c>
      <c r="E529">
        <v>7</v>
      </c>
      <c r="F529">
        <v>7</v>
      </c>
      <c r="H529" t="s">
        <v>108</v>
      </c>
      <c r="I529">
        <v>50</v>
      </c>
      <c r="J529">
        <v>6</v>
      </c>
      <c r="K529">
        <v>13</v>
      </c>
      <c r="M529" t="s">
        <v>109</v>
      </c>
      <c r="N529">
        <v>100</v>
      </c>
      <c r="O529" t="s">
        <v>132</v>
      </c>
      <c r="P529">
        <v>150</v>
      </c>
      <c r="Q529">
        <v>22</v>
      </c>
    </row>
    <row r="530" spans="1:17" x14ac:dyDescent="0.2">
      <c r="A530" t="str">
        <f>CONCATENATE(CAWP!B530,"-",CAWP!C530)</f>
        <v>Indiana-1995</v>
      </c>
      <c r="B530" t="s">
        <v>26</v>
      </c>
      <c r="C530">
        <v>1995</v>
      </c>
      <c r="D530">
        <v>23</v>
      </c>
      <c r="E530">
        <v>7</v>
      </c>
      <c r="F530">
        <v>7</v>
      </c>
      <c r="H530" t="s">
        <v>108</v>
      </c>
      <c r="I530">
        <v>50</v>
      </c>
      <c r="J530">
        <v>6</v>
      </c>
      <c r="K530">
        <v>13</v>
      </c>
      <c r="M530" t="s">
        <v>109</v>
      </c>
      <c r="N530">
        <v>100</v>
      </c>
      <c r="O530" t="s">
        <v>132</v>
      </c>
      <c r="P530">
        <v>150</v>
      </c>
      <c r="Q530">
        <v>22</v>
      </c>
    </row>
    <row r="531" spans="1:17" x14ac:dyDescent="0.2">
      <c r="A531" t="str">
        <f>CONCATENATE(CAWP!B531,"-",CAWP!C531)</f>
        <v>Indiana-1994</v>
      </c>
      <c r="B531" t="s">
        <v>26</v>
      </c>
      <c r="C531">
        <v>1994</v>
      </c>
      <c r="D531">
        <v>29</v>
      </c>
      <c r="E531">
        <v>7</v>
      </c>
      <c r="F531">
        <v>6</v>
      </c>
      <c r="H531" t="s">
        <v>110</v>
      </c>
      <c r="I531">
        <v>50</v>
      </c>
      <c r="J531">
        <v>7</v>
      </c>
      <c r="K531">
        <v>9</v>
      </c>
      <c r="M531" t="s">
        <v>104</v>
      </c>
      <c r="N531">
        <v>100</v>
      </c>
      <c r="O531" t="s">
        <v>129</v>
      </c>
      <c r="P531">
        <v>150</v>
      </c>
      <c r="Q531">
        <v>19.3</v>
      </c>
    </row>
    <row r="532" spans="1:17" x14ac:dyDescent="0.2">
      <c r="A532" t="str">
        <f>CONCATENATE(CAWP!B532,"-",CAWP!C532)</f>
        <v>Indiana-1993</v>
      </c>
      <c r="B532" t="s">
        <v>26</v>
      </c>
      <c r="C532">
        <v>1993</v>
      </c>
      <c r="D532">
        <v>28</v>
      </c>
      <c r="E532">
        <v>7</v>
      </c>
      <c r="F532">
        <v>6</v>
      </c>
      <c r="H532" t="s">
        <v>110</v>
      </c>
      <c r="I532">
        <v>50</v>
      </c>
      <c r="J532">
        <v>7</v>
      </c>
      <c r="K532">
        <v>9</v>
      </c>
      <c r="M532" t="s">
        <v>104</v>
      </c>
      <c r="N532">
        <v>100</v>
      </c>
      <c r="O532" t="s">
        <v>129</v>
      </c>
      <c r="P532">
        <v>150</v>
      </c>
      <c r="Q532">
        <v>19.3</v>
      </c>
    </row>
    <row r="533" spans="1:17" x14ac:dyDescent="0.2">
      <c r="A533" t="str">
        <f>CONCATENATE(CAWP!B533,"-",CAWP!C533)</f>
        <v>Indiana-1992</v>
      </c>
      <c r="B533" t="s">
        <v>26</v>
      </c>
      <c r="C533">
        <v>1992</v>
      </c>
      <c r="D533">
        <v>26</v>
      </c>
      <c r="E533">
        <v>7</v>
      </c>
      <c r="F533">
        <v>5</v>
      </c>
      <c r="H533" t="s">
        <v>114</v>
      </c>
      <c r="I533">
        <v>50</v>
      </c>
      <c r="J533">
        <v>7</v>
      </c>
      <c r="K533">
        <v>7</v>
      </c>
      <c r="M533" t="s">
        <v>108</v>
      </c>
      <c r="N533">
        <v>100</v>
      </c>
      <c r="O533" t="s">
        <v>133</v>
      </c>
      <c r="P533">
        <v>150</v>
      </c>
      <c r="Q533">
        <v>17.3</v>
      </c>
    </row>
    <row r="534" spans="1:17" x14ac:dyDescent="0.2">
      <c r="A534" t="str">
        <f>CONCATENATE(CAWP!B534,"-",CAWP!C534)</f>
        <v>Indiana-1991</v>
      </c>
      <c r="B534" t="s">
        <v>26</v>
      </c>
      <c r="C534">
        <v>1991</v>
      </c>
      <c r="D534">
        <v>26</v>
      </c>
      <c r="E534">
        <v>7</v>
      </c>
      <c r="F534">
        <v>5</v>
      </c>
      <c r="H534" t="s">
        <v>114</v>
      </c>
      <c r="I534">
        <v>50</v>
      </c>
      <c r="J534">
        <v>7</v>
      </c>
      <c r="K534">
        <v>7</v>
      </c>
      <c r="M534" t="s">
        <v>108</v>
      </c>
      <c r="N534">
        <v>100</v>
      </c>
      <c r="O534" t="s">
        <v>133</v>
      </c>
      <c r="P534">
        <v>150</v>
      </c>
      <c r="Q534">
        <v>17.3</v>
      </c>
    </row>
    <row r="535" spans="1:17" x14ac:dyDescent="0.2">
      <c r="A535" t="str">
        <f>CONCATENATE(CAWP!B535,"-",CAWP!C535)</f>
        <v>Indiana-1990</v>
      </c>
      <c r="B535" t="s">
        <v>26</v>
      </c>
      <c r="C535">
        <v>1990</v>
      </c>
      <c r="D535">
        <v>33</v>
      </c>
      <c r="E535">
        <v>6</v>
      </c>
      <c r="F535">
        <v>5</v>
      </c>
      <c r="H535" t="s">
        <v>115</v>
      </c>
      <c r="I535">
        <v>50</v>
      </c>
      <c r="J535">
        <v>4</v>
      </c>
      <c r="K535">
        <v>6</v>
      </c>
      <c r="M535" t="s">
        <v>123</v>
      </c>
      <c r="N535">
        <v>100</v>
      </c>
      <c r="O535" t="s">
        <v>103</v>
      </c>
      <c r="P535">
        <v>150</v>
      </c>
      <c r="Q535">
        <v>14</v>
      </c>
    </row>
    <row r="536" spans="1:17" x14ac:dyDescent="0.2">
      <c r="A536" t="str">
        <f>CONCATENATE(CAWP!B536,"-",CAWP!C536)</f>
        <v>Indiana-1989</v>
      </c>
      <c r="B536" t="s">
        <v>26</v>
      </c>
      <c r="C536">
        <v>1989</v>
      </c>
      <c r="D536">
        <v>33</v>
      </c>
      <c r="E536">
        <v>6</v>
      </c>
      <c r="F536">
        <v>5</v>
      </c>
      <c r="H536" t="s">
        <v>115</v>
      </c>
      <c r="I536">
        <v>50</v>
      </c>
      <c r="J536">
        <v>5</v>
      </c>
      <c r="K536">
        <v>6</v>
      </c>
      <c r="M536" t="s">
        <v>115</v>
      </c>
      <c r="N536">
        <v>100</v>
      </c>
      <c r="O536" t="s">
        <v>124</v>
      </c>
      <c r="P536">
        <v>150</v>
      </c>
      <c r="Q536">
        <v>14.7</v>
      </c>
    </row>
    <row r="537" spans="1:17" x14ac:dyDescent="0.2">
      <c r="A537" t="str">
        <f>CONCATENATE(CAWP!B537,"-",CAWP!C537)</f>
        <v>Indiana-1988</v>
      </c>
      <c r="B537" t="s">
        <v>26</v>
      </c>
      <c r="C537">
        <v>1988</v>
      </c>
      <c r="D537">
        <v>32</v>
      </c>
      <c r="E537">
        <v>5</v>
      </c>
      <c r="F537">
        <v>3</v>
      </c>
      <c r="H537" t="s">
        <v>116</v>
      </c>
      <c r="I537">
        <v>50</v>
      </c>
      <c r="J537">
        <v>5</v>
      </c>
      <c r="K537">
        <v>6</v>
      </c>
      <c r="M537" t="s">
        <v>115</v>
      </c>
      <c r="N537">
        <v>100</v>
      </c>
      <c r="O537" t="s">
        <v>109</v>
      </c>
      <c r="P537">
        <v>150</v>
      </c>
      <c r="Q537">
        <v>12.7</v>
      </c>
    </row>
    <row r="538" spans="1:17" x14ac:dyDescent="0.2">
      <c r="A538" t="str">
        <f>CONCATENATE(CAWP!B538,"-",CAWP!C538)</f>
        <v>Indiana-1987</v>
      </c>
      <c r="B538" t="s">
        <v>26</v>
      </c>
      <c r="C538">
        <v>1987</v>
      </c>
      <c r="D538">
        <v>32</v>
      </c>
      <c r="E538">
        <v>5</v>
      </c>
      <c r="F538">
        <v>3</v>
      </c>
      <c r="H538" t="s">
        <v>116</v>
      </c>
      <c r="I538">
        <v>50</v>
      </c>
      <c r="J538">
        <v>5</v>
      </c>
      <c r="K538">
        <v>6</v>
      </c>
      <c r="M538" t="s">
        <v>115</v>
      </c>
      <c r="N538">
        <v>100</v>
      </c>
      <c r="O538" t="s">
        <v>109</v>
      </c>
      <c r="P538">
        <v>150</v>
      </c>
      <c r="Q538">
        <v>12.7</v>
      </c>
    </row>
    <row r="539" spans="1:17" x14ac:dyDescent="0.2">
      <c r="A539" t="str">
        <f>CONCATENATE(CAWP!B539,"-",CAWP!C539)</f>
        <v>Indiana-1986</v>
      </c>
      <c r="B539" t="s">
        <v>26</v>
      </c>
      <c r="C539">
        <v>1986</v>
      </c>
      <c r="D539">
        <v>29</v>
      </c>
      <c r="E539">
        <v>3</v>
      </c>
      <c r="F539">
        <v>3</v>
      </c>
      <c r="H539" t="s">
        <v>118</v>
      </c>
      <c r="I539">
        <v>50</v>
      </c>
      <c r="J539">
        <v>7</v>
      </c>
      <c r="K539">
        <v>6</v>
      </c>
      <c r="M539" t="s">
        <v>110</v>
      </c>
      <c r="N539">
        <v>100</v>
      </c>
      <c r="O539" t="s">
        <v>109</v>
      </c>
      <c r="P539">
        <v>150</v>
      </c>
      <c r="Q539">
        <v>12.7</v>
      </c>
    </row>
    <row r="540" spans="1:17" x14ac:dyDescent="0.2">
      <c r="A540" t="str">
        <f>CONCATENATE(CAWP!B540,"-",CAWP!C540)</f>
        <v>Indiana-1985</v>
      </c>
      <c r="B540" t="s">
        <v>26</v>
      </c>
      <c r="C540">
        <v>1985</v>
      </c>
      <c r="D540">
        <v>29</v>
      </c>
      <c r="E540">
        <v>3</v>
      </c>
      <c r="F540">
        <v>3</v>
      </c>
      <c r="H540" t="s">
        <v>118</v>
      </c>
      <c r="I540">
        <v>50</v>
      </c>
      <c r="J540">
        <v>7</v>
      </c>
      <c r="K540">
        <v>6</v>
      </c>
      <c r="M540" t="s">
        <v>110</v>
      </c>
      <c r="N540">
        <v>100</v>
      </c>
      <c r="O540" t="s">
        <v>109</v>
      </c>
      <c r="P540">
        <v>150</v>
      </c>
      <c r="Q540">
        <v>12.7</v>
      </c>
    </row>
    <row r="541" spans="1:17" x14ac:dyDescent="0.2">
      <c r="A541" t="str">
        <f>CONCATENATE(CAWP!B541,"-",CAWP!C541)</f>
        <v>Indiana-1984</v>
      </c>
      <c r="B541" t="s">
        <v>26</v>
      </c>
      <c r="C541">
        <v>1984</v>
      </c>
      <c r="D541">
        <v>28</v>
      </c>
      <c r="E541">
        <v>2</v>
      </c>
      <c r="F541">
        <v>2</v>
      </c>
      <c r="H541" t="s">
        <v>101</v>
      </c>
      <c r="I541">
        <v>50</v>
      </c>
      <c r="J541">
        <v>6</v>
      </c>
      <c r="K541">
        <v>8</v>
      </c>
      <c r="M541" t="s">
        <v>108</v>
      </c>
      <c r="N541">
        <v>100</v>
      </c>
      <c r="O541" t="s">
        <v>111</v>
      </c>
      <c r="P541">
        <v>150</v>
      </c>
      <c r="Q541">
        <v>12</v>
      </c>
    </row>
    <row r="542" spans="1:17" x14ac:dyDescent="0.2">
      <c r="A542" t="str">
        <f>CONCATENATE(CAWP!B542,"-",CAWP!C542)</f>
        <v>Indiana-1983</v>
      </c>
      <c r="B542" t="s">
        <v>26</v>
      </c>
      <c r="C542">
        <v>1983</v>
      </c>
      <c r="D542">
        <v>28</v>
      </c>
      <c r="E542">
        <v>2</v>
      </c>
      <c r="F542">
        <v>2</v>
      </c>
      <c r="H542" t="s">
        <v>101</v>
      </c>
      <c r="I542">
        <v>50</v>
      </c>
      <c r="J542">
        <v>6</v>
      </c>
      <c r="K542">
        <v>8</v>
      </c>
      <c r="M542" t="s">
        <v>108</v>
      </c>
      <c r="N542">
        <v>100</v>
      </c>
      <c r="O542" t="s">
        <v>111</v>
      </c>
      <c r="P542">
        <v>150</v>
      </c>
      <c r="Q542">
        <v>12</v>
      </c>
    </row>
    <row r="543" spans="1:17" x14ac:dyDescent="0.2">
      <c r="A543" t="str">
        <f>CONCATENATE(CAWP!B543,"-",CAWP!C543)</f>
        <v>Indiana-1981</v>
      </c>
      <c r="B543" t="s">
        <v>26</v>
      </c>
      <c r="C543">
        <v>1981</v>
      </c>
      <c r="D543">
        <v>35</v>
      </c>
      <c r="E543">
        <v>2</v>
      </c>
      <c r="F543">
        <v>2</v>
      </c>
      <c r="H543" t="s">
        <v>101</v>
      </c>
      <c r="I543">
        <v>50</v>
      </c>
      <c r="J543">
        <v>3</v>
      </c>
      <c r="K543">
        <v>5</v>
      </c>
      <c r="M543" t="s">
        <v>116</v>
      </c>
      <c r="N543">
        <v>100</v>
      </c>
      <c r="O543" t="s">
        <v>114</v>
      </c>
      <c r="P543">
        <v>150</v>
      </c>
      <c r="Q543">
        <v>8</v>
      </c>
    </row>
    <row r="544" spans="1:17" x14ac:dyDescent="0.2">
      <c r="A544" t="str">
        <f>CONCATENATE(CAWP!B544,"-",CAWP!C544)</f>
        <v>Indiana-1979</v>
      </c>
      <c r="B544" t="s">
        <v>26</v>
      </c>
      <c r="C544">
        <v>1979</v>
      </c>
      <c r="D544">
        <v>32</v>
      </c>
      <c r="E544" t="s">
        <v>112</v>
      </c>
      <c r="F544" t="s">
        <v>112</v>
      </c>
      <c r="H544" t="s">
        <v>113</v>
      </c>
      <c r="I544">
        <v>50</v>
      </c>
      <c r="J544" t="s">
        <v>112</v>
      </c>
      <c r="K544" t="s">
        <v>112</v>
      </c>
      <c r="M544" t="s">
        <v>116</v>
      </c>
      <c r="N544">
        <v>100</v>
      </c>
      <c r="O544" t="s">
        <v>115</v>
      </c>
      <c r="P544">
        <v>150</v>
      </c>
      <c r="Q544">
        <v>7.3</v>
      </c>
    </row>
    <row r="545" spans="1:17" x14ac:dyDescent="0.2">
      <c r="A545" t="str">
        <f>CONCATENATE(CAWP!B545,"-",CAWP!C545)</f>
        <v>Indiana-1977</v>
      </c>
      <c r="B545" t="s">
        <v>26</v>
      </c>
      <c r="C545">
        <v>1977</v>
      </c>
      <c r="D545">
        <v>33</v>
      </c>
      <c r="E545" t="s">
        <v>112</v>
      </c>
      <c r="F545" t="s">
        <v>112</v>
      </c>
      <c r="H545" t="s">
        <v>113</v>
      </c>
      <c r="I545">
        <v>50</v>
      </c>
      <c r="J545" t="s">
        <v>112</v>
      </c>
      <c r="K545" t="s">
        <v>112</v>
      </c>
      <c r="M545" t="s">
        <v>118</v>
      </c>
      <c r="N545">
        <v>100</v>
      </c>
      <c r="O545" t="s">
        <v>121</v>
      </c>
      <c r="P545">
        <v>150</v>
      </c>
      <c r="Q545">
        <v>6</v>
      </c>
    </row>
    <row r="546" spans="1:17" x14ac:dyDescent="0.2">
      <c r="A546" t="str">
        <f>CONCATENATE(CAWP!B546,"-",CAWP!C546)</f>
        <v>Indiana-1975</v>
      </c>
      <c r="B546" t="s">
        <v>26</v>
      </c>
      <c r="C546">
        <v>1975</v>
      </c>
      <c r="D546">
        <v>29</v>
      </c>
      <c r="E546" t="s">
        <v>112</v>
      </c>
      <c r="F546" t="s">
        <v>112</v>
      </c>
      <c r="H546" t="s">
        <v>113</v>
      </c>
      <c r="I546">
        <v>50</v>
      </c>
      <c r="J546" t="s">
        <v>112</v>
      </c>
      <c r="K546" t="s">
        <v>112</v>
      </c>
      <c r="M546" t="s">
        <v>118</v>
      </c>
      <c r="N546">
        <v>100</v>
      </c>
      <c r="O546" t="s">
        <v>121</v>
      </c>
      <c r="P546">
        <v>150</v>
      </c>
      <c r="Q546">
        <v>6</v>
      </c>
    </row>
    <row r="547" spans="1:17" x14ac:dyDescent="0.2">
      <c r="A547" t="str">
        <f>CONCATENATE(CAWP!B547,"-",CAWP!C547)</f>
        <v>Iowa-2017</v>
      </c>
      <c r="B547" t="s">
        <v>27</v>
      </c>
      <c r="C547">
        <v>2017</v>
      </c>
      <c r="D547">
        <v>29</v>
      </c>
      <c r="E547">
        <v>5</v>
      </c>
      <c r="F547">
        <v>1</v>
      </c>
      <c r="H547" t="s">
        <v>118</v>
      </c>
      <c r="I547">
        <v>50</v>
      </c>
      <c r="J547">
        <v>19</v>
      </c>
      <c r="K547">
        <v>9</v>
      </c>
      <c r="M547" t="s">
        <v>130</v>
      </c>
      <c r="N547">
        <v>100</v>
      </c>
      <c r="O547" t="s">
        <v>134</v>
      </c>
      <c r="P547">
        <v>150</v>
      </c>
      <c r="Q547">
        <v>22.7</v>
      </c>
    </row>
    <row r="548" spans="1:17" x14ac:dyDescent="0.2">
      <c r="A548" t="str">
        <f>CONCATENATE(CAWP!B548,"-",CAWP!C548)</f>
        <v>Iowa-2016</v>
      </c>
      <c r="B548" t="s">
        <v>27</v>
      </c>
      <c r="C548">
        <v>2016</v>
      </c>
      <c r="D548">
        <v>31</v>
      </c>
      <c r="E548">
        <v>6</v>
      </c>
      <c r="F548">
        <v>1</v>
      </c>
      <c r="H548" t="s">
        <v>120</v>
      </c>
      <c r="I548">
        <v>50</v>
      </c>
      <c r="J548">
        <v>21</v>
      </c>
      <c r="K548">
        <v>6</v>
      </c>
      <c r="M548" t="s">
        <v>135</v>
      </c>
      <c r="N548">
        <v>100</v>
      </c>
      <c r="O548" t="s">
        <v>134</v>
      </c>
      <c r="P548">
        <v>150</v>
      </c>
      <c r="Q548">
        <v>22.7</v>
      </c>
    </row>
    <row r="549" spans="1:17" x14ac:dyDescent="0.2">
      <c r="A549" t="str">
        <f>CONCATENATE(CAWP!B549,"-",CAWP!C549)</f>
        <v>Iowa-2015</v>
      </c>
      <c r="B549" t="s">
        <v>27</v>
      </c>
      <c r="C549">
        <v>2015</v>
      </c>
      <c r="D549">
        <v>29</v>
      </c>
      <c r="E549">
        <v>6</v>
      </c>
      <c r="F549">
        <v>1</v>
      </c>
      <c r="H549" t="s">
        <v>120</v>
      </c>
      <c r="I549">
        <v>50</v>
      </c>
      <c r="J549">
        <v>21</v>
      </c>
      <c r="K549">
        <v>6</v>
      </c>
      <c r="M549" t="s">
        <v>135</v>
      </c>
      <c r="N549">
        <v>100</v>
      </c>
      <c r="O549" t="s">
        <v>134</v>
      </c>
      <c r="P549">
        <v>150</v>
      </c>
      <c r="Q549">
        <v>22.7</v>
      </c>
    </row>
    <row r="550" spans="1:17" x14ac:dyDescent="0.2">
      <c r="A550" t="str">
        <f>CONCATENATE(CAWP!B550,"-",CAWP!C550)</f>
        <v>Iowa-2014</v>
      </c>
      <c r="B550" t="s">
        <v>27</v>
      </c>
      <c r="C550">
        <v>2014</v>
      </c>
      <c r="D550">
        <v>27</v>
      </c>
      <c r="E550">
        <v>6</v>
      </c>
      <c r="F550">
        <v>4</v>
      </c>
      <c r="H550" t="s">
        <v>123</v>
      </c>
      <c r="I550">
        <v>50</v>
      </c>
      <c r="J550">
        <v>19</v>
      </c>
      <c r="K550">
        <v>6</v>
      </c>
      <c r="M550" t="s">
        <v>131</v>
      </c>
      <c r="N550">
        <v>100</v>
      </c>
      <c r="O550" t="s">
        <v>143</v>
      </c>
      <c r="P550">
        <v>150</v>
      </c>
      <c r="Q550">
        <v>23.3</v>
      </c>
    </row>
    <row r="551" spans="1:17" x14ac:dyDescent="0.2">
      <c r="A551" t="str">
        <f>CONCATENATE(CAWP!B551,"-",CAWP!C551)</f>
        <v>Iowa-2013</v>
      </c>
      <c r="B551" t="s">
        <v>27</v>
      </c>
      <c r="C551">
        <v>2013</v>
      </c>
      <c r="D551">
        <v>27</v>
      </c>
      <c r="E551">
        <v>6</v>
      </c>
      <c r="F551">
        <v>4</v>
      </c>
      <c r="H551" t="s">
        <v>123</v>
      </c>
      <c r="I551">
        <v>50</v>
      </c>
      <c r="J551">
        <v>19</v>
      </c>
      <c r="K551">
        <v>6</v>
      </c>
      <c r="M551" t="s">
        <v>131</v>
      </c>
      <c r="N551">
        <v>100</v>
      </c>
      <c r="O551" t="s">
        <v>143</v>
      </c>
      <c r="P551">
        <v>150</v>
      </c>
      <c r="Q551">
        <v>23.3</v>
      </c>
    </row>
    <row r="552" spans="1:17" x14ac:dyDescent="0.2">
      <c r="A552" t="str">
        <f>CONCATENATE(CAWP!B552,"-",CAWP!C552)</f>
        <v>Iowa-2012</v>
      </c>
      <c r="B552" t="s">
        <v>27</v>
      </c>
      <c r="C552">
        <v>2012</v>
      </c>
      <c r="D552">
        <v>33</v>
      </c>
      <c r="E552">
        <v>4</v>
      </c>
      <c r="F552">
        <v>4</v>
      </c>
      <c r="H552" t="s">
        <v>116</v>
      </c>
      <c r="I552">
        <v>50</v>
      </c>
      <c r="J552">
        <v>16</v>
      </c>
      <c r="K552">
        <v>8</v>
      </c>
      <c r="M552" t="s">
        <v>138</v>
      </c>
      <c r="N552">
        <v>100</v>
      </c>
      <c r="O552" t="s">
        <v>126</v>
      </c>
      <c r="P552">
        <v>150</v>
      </c>
      <c r="Q552">
        <v>21.3</v>
      </c>
    </row>
    <row r="553" spans="1:17" x14ac:dyDescent="0.2">
      <c r="A553" t="str">
        <f>CONCATENATE(CAWP!B553,"-",CAWP!C553)</f>
        <v>Iowa-2011</v>
      </c>
      <c r="B553" t="s">
        <v>27</v>
      </c>
      <c r="C553">
        <v>2011</v>
      </c>
      <c r="D553">
        <v>32</v>
      </c>
      <c r="E553">
        <v>4</v>
      </c>
      <c r="F553">
        <v>4</v>
      </c>
      <c r="H553" t="s">
        <v>116</v>
      </c>
      <c r="I553">
        <v>50</v>
      </c>
      <c r="J553">
        <v>16</v>
      </c>
      <c r="K553">
        <v>8</v>
      </c>
      <c r="M553" t="s">
        <v>138</v>
      </c>
      <c r="N553">
        <v>100</v>
      </c>
      <c r="O553" t="s">
        <v>126</v>
      </c>
      <c r="P553">
        <v>150</v>
      </c>
      <c r="Q553">
        <v>21.3</v>
      </c>
    </row>
    <row r="554" spans="1:17" x14ac:dyDescent="0.2">
      <c r="A554" t="str">
        <f>CONCATENATE(CAWP!B554,"-",CAWP!C554)</f>
        <v>Iowa-2010</v>
      </c>
      <c r="B554" t="s">
        <v>27</v>
      </c>
      <c r="C554">
        <v>2010</v>
      </c>
      <c r="D554">
        <v>27</v>
      </c>
      <c r="E554">
        <v>6</v>
      </c>
      <c r="F554">
        <v>3</v>
      </c>
      <c r="H554" t="s">
        <v>121</v>
      </c>
      <c r="I554">
        <v>50</v>
      </c>
      <c r="J554">
        <v>20</v>
      </c>
      <c r="K554">
        <v>6</v>
      </c>
      <c r="M554" t="s">
        <v>133</v>
      </c>
      <c r="N554">
        <v>100</v>
      </c>
      <c r="O554" t="s">
        <v>143</v>
      </c>
      <c r="P554">
        <v>150</v>
      </c>
      <c r="Q554">
        <v>23.3</v>
      </c>
    </row>
    <row r="555" spans="1:17" x14ac:dyDescent="0.2">
      <c r="A555" t="str">
        <f>CONCATENATE(CAWP!B555,"-",CAWP!C555)</f>
        <v>Iowa-2009</v>
      </c>
      <c r="B555" t="s">
        <v>27</v>
      </c>
      <c r="C555">
        <v>2009</v>
      </c>
      <c r="D555">
        <v>26</v>
      </c>
      <c r="E555">
        <v>6</v>
      </c>
      <c r="F555">
        <v>3</v>
      </c>
      <c r="H555" t="s">
        <v>121</v>
      </c>
      <c r="I555">
        <v>50</v>
      </c>
      <c r="J555">
        <v>20</v>
      </c>
      <c r="K555">
        <v>6</v>
      </c>
      <c r="M555" t="s">
        <v>133</v>
      </c>
      <c r="N555">
        <v>100</v>
      </c>
      <c r="O555" t="s">
        <v>143</v>
      </c>
      <c r="P555">
        <v>150</v>
      </c>
      <c r="Q555">
        <v>23.3</v>
      </c>
    </row>
    <row r="556" spans="1:17" x14ac:dyDescent="0.2">
      <c r="A556" t="str">
        <f>CONCATENATE(CAWP!B556,"-",CAWP!C556)</f>
        <v>Iowa-2008</v>
      </c>
      <c r="B556" t="s">
        <v>27</v>
      </c>
      <c r="C556">
        <v>2008</v>
      </c>
      <c r="D556">
        <v>26</v>
      </c>
      <c r="E556">
        <v>3</v>
      </c>
      <c r="F556">
        <v>3</v>
      </c>
      <c r="H556" t="s">
        <v>118</v>
      </c>
      <c r="I556">
        <v>50</v>
      </c>
      <c r="J556">
        <v>19</v>
      </c>
      <c r="K556">
        <v>9</v>
      </c>
      <c r="M556" t="s">
        <v>130</v>
      </c>
      <c r="N556">
        <v>100</v>
      </c>
      <c r="O556" t="s">
        <v>134</v>
      </c>
      <c r="P556">
        <v>150</v>
      </c>
      <c r="Q556">
        <v>22.7</v>
      </c>
    </row>
    <row r="557" spans="1:17" x14ac:dyDescent="0.2">
      <c r="A557" t="str">
        <f>CONCATENATE(CAWP!B557,"-",CAWP!C557)</f>
        <v>Iowa-2007</v>
      </c>
      <c r="B557" t="s">
        <v>27</v>
      </c>
      <c r="C557">
        <v>2007</v>
      </c>
      <c r="D557">
        <v>25</v>
      </c>
      <c r="E557">
        <v>3</v>
      </c>
      <c r="F557">
        <v>3</v>
      </c>
      <c r="H557" t="s">
        <v>118</v>
      </c>
      <c r="I557">
        <v>50</v>
      </c>
      <c r="J557">
        <v>19</v>
      </c>
      <c r="K557">
        <v>9</v>
      </c>
      <c r="M557" t="s">
        <v>130</v>
      </c>
      <c r="N557">
        <v>100</v>
      </c>
      <c r="O557" t="s">
        <v>134</v>
      </c>
      <c r="P557">
        <v>150</v>
      </c>
      <c r="Q557">
        <v>22.7</v>
      </c>
    </row>
    <row r="558" spans="1:17" x14ac:dyDescent="0.2">
      <c r="A558" t="str">
        <f>CONCATENATE(CAWP!B558,"-",CAWP!C558)</f>
        <v>Iowa-2006</v>
      </c>
      <c r="B558" t="s">
        <v>27</v>
      </c>
      <c r="C558">
        <v>2006</v>
      </c>
      <c r="D558">
        <v>30</v>
      </c>
      <c r="E558">
        <v>1</v>
      </c>
      <c r="F558">
        <v>4</v>
      </c>
      <c r="H558" t="s">
        <v>106</v>
      </c>
      <c r="I558">
        <v>50</v>
      </c>
      <c r="J558">
        <v>17</v>
      </c>
      <c r="K558">
        <v>8</v>
      </c>
      <c r="M558" t="s">
        <v>131</v>
      </c>
      <c r="N558">
        <v>100</v>
      </c>
      <c r="O558" t="s">
        <v>127</v>
      </c>
      <c r="P558">
        <v>150</v>
      </c>
      <c r="Q558">
        <v>20</v>
      </c>
    </row>
    <row r="559" spans="1:17" x14ac:dyDescent="0.2">
      <c r="A559" t="str">
        <f>CONCATENATE(CAWP!B559,"-",CAWP!C559)</f>
        <v>Iowa-2005</v>
      </c>
      <c r="B559" t="s">
        <v>27</v>
      </c>
      <c r="C559">
        <v>2005</v>
      </c>
      <c r="D559">
        <v>29</v>
      </c>
      <c r="E559">
        <v>1</v>
      </c>
      <c r="F559">
        <v>4</v>
      </c>
      <c r="H559" t="s">
        <v>106</v>
      </c>
      <c r="I559">
        <v>50</v>
      </c>
      <c r="J559">
        <v>17</v>
      </c>
      <c r="K559">
        <v>8</v>
      </c>
      <c r="M559" t="s">
        <v>131</v>
      </c>
      <c r="N559">
        <v>100</v>
      </c>
      <c r="O559" t="s">
        <v>127</v>
      </c>
      <c r="P559">
        <v>150</v>
      </c>
      <c r="Q559">
        <v>20</v>
      </c>
    </row>
    <row r="560" spans="1:17" x14ac:dyDescent="0.2">
      <c r="A560" t="str">
        <f>CONCATENATE(CAWP!B560,"-",CAWP!C560)</f>
        <v>Iowa-2004</v>
      </c>
      <c r="B560" t="s">
        <v>27</v>
      </c>
      <c r="C560">
        <v>2004</v>
      </c>
      <c r="D560">
        <v>26</v>
      </c>
      <c r="E560">
        <v>1</v>
      </c>
      <c r="F560">
        <v>6</v>
      </c>
      <c r="H560" t="s">
        <v>120</v>
      </c>
      <c r="I560">
        <v>50</v>
      </c>
      <c r="J560">
        <v>16</v>
      </c>
      <c r="K560">
        <v>9</v>
      </c>
      <c r="M560" t="s">
        <v>131</v>
      </c>
      <c r="N560">
        <v>100</v>
      </c>
      <c r="O560" t="s">
        <v>126</v>
      </c>
      <c r="P560">
        <v>150</v>
      </c>
      <c r="Q560">
        <v>21.3</v>
      </c>
    </row>
    <row r="561" spans="1:17" x14ac:dyDescent="0.2">
      <c r="A561" t="str">
        <f>CONCATENATE(CAWP!B561,"-",CAWP!C561)</f>
        <v>Iowa-2003</v>
      </c>
      <c r="B561" t="s">
        <v>27</v>
      </c>
      <c r="C561">
        <v>2003</v>
      </c>
      <c r="D561">
        <v>27</v>
      </c>
      <c r="E561">
        <v>1</v>
      </c>
      <c r="F561">
        <v>6</v>
      </c>
      <c r="H561" t="s">
        <v>120</v>
      </c>
      <c r="I561">
        <v>50</v>
      </c>
      <c r="J561">
        <v>16</v>
      </c>
      <c r="K561">
        <v>9</v>
      </c>
      <c r="M561" t="s">
        <v>131</v>
      </c>
      <c r="N561">
        <v>100</v>
      </c>
      <c r="O561" t="s">
        <v>126</v>
      </c>
      <c r="P561">
        <v>150</v>
      </c>
      <c r="Q561">
        <v>21.3</v>
      </c>
    </row>
    <row r="562" spans="1:17" x14ac:dyDescent="0.2">
      <c r="A562" t="str">
        <f>CONCATENATE(CAWP!B562,"-",CAWP!C562)</f>
        <v>Iowa-2002</v>
      </c>
      <c r="B562" t="s">
        <v>27</v>
      </c>
      <c r="C562">
        <v>2002</v>
      </c>
      <c r="D562">
        <v>27</v>
      </c>
      <c r="E562">
        <v>3</v>
      </c>
      <c r="F562">
        <v>8</v>
      </c>
      <c r="H562" t="s">
        <v>115</v>
      </c>
      <c r="I562">
        <v>50</v>
      </c>
      <c r="J562">
        <v>12</v>
      </c>
      <c r="K562">
        <v>10</v>
      </c>
      <c r="M562" t="s">
        <v>124</v>
      </c>
      <c r="N562">
        <v>100</v>
      </c>
      <c r="O562" t="s">
        <v>132</v>
      </c>
      <c r="P562">
        <v>150</v>
      </c>
      <c r="Q562">
        <v>22</v>
      </c>
    </row>
    <row r="563" spans="1:17" x14ac:dyDescent="0.2">
      <c r="A563" t="str">
        <f>CONCATENATE(CAWP!B563,"-",CAWP!C563)</f>
        <v>Iowa-2001</v>
      </c>
      <c r="B563" t="s">
        <v>27</v>
      </c>
      <c r="C563">
        <v>2001</v>
      </c>
      <c r="D563">
        <v>27</v>
      </c>
      <c r="E563">
        <v>3</v>
      </c>
      <c r="F563">
        <v>8</v>
      </c>
      <c r="H563" t="s">
        <v>115</v>
      </c>
      <c r="I563">
        <v>50</v>
      </c>
      <c r="J563">
        <v>12</v>
      </c>
      <c r="K563">
        <v>10</v>
      </c>
      <c r="M563" t="s">
        <v>124</v>
      </c>
      <c r="N563">
        <v>100</v>
      </c>
      <c r="O563" t="s">
        <v>132</v>
      </c>
      <c r="P563">
        <v>150</v>
      </c>
      <c r="Q563">
        <v>22</v>
      </c>
    </row>
    <row r="564" spans="1:17" x14ac:dyDescent="0.2">
      <c r="A564" t="str">
        <f>CONCATENATE(CAWP!B564,"-",CAWP!C564)</f>
        <v>Iowa-2000</v>
      </c>
      <c r="B564" t="s">
        <v>27</v>
      </c>
      <c r="C564">
        <v>2000</v>
      </c>
      <c r="D564">
        <v>29</v>
      </c>
      <c r="E564">
        <v>4</v>
      </c>
      <c r="F564">
        <v>7</v>
      </c>
      <c r="H564" t="s">
        <v>115</v>
      </c>
      <c r="I564">
        <v>50</v>
      </c>
      <c r="J564">
        <v>9</v>
      </c>
      <c r="K564">
        <v>11</v>
      </c>
      <c r="M564" t="s">
        <v>105</v>
      </c>
      <c r="N564">
        <v>100</v>
      </c>
      <c r="O564" t="s">
        <v>128</v>
      </c>
      <c r="P564">
        <v>150</v>
      </c>
      <c r="Q564">
        <v>20.7</v>
      </c>
    </row>
    <row r="565" spans="1:17" x14ac:dyDescent="0.2">
      <c r="A565" t="str">
        <f>CONCATENATE(CAWP!B565,"-",CAWP!C565)</f>
        <v>Iowa-1999</v>
      </c>
      <c r="B565" t="s">
        <v>27</v>
      </c>
      <c r="C565">
        <v>1999</v>
      </c>
      <c r="D565">
        <v>27</v>
      </c>
      <c r="E565">
        <v>4</v>
      </c>
      <c r="F565">
        <v>7</v>
      </c>
      <c r="H565" t="s">
        <v>115</v>
      </c>
      <c r="I565">
        <v>50</v>
      </c>
      <c r="J565">
        <v>10</v>
      </c>
      <c r="K565">
        <v>11</v>
      </c>
      <c r="M565" t="s">
        <v>103</v>
      </c>
      <c r="N565">
        <v>100</v>
      </c>
      <c r="O565" t="s">
        <v>126</v>
      </c>
      <c r="P565">
        <v>150</v>
      </c>
      <c r="Q565">
        <v>21.3</v>
      </c>
    </row>
    <row r="566" spans="1:17" x14ac:dyDescent="0.2">
      <c r="A566" t="str">
        <f>CONCATENATE(CAWP!B566,"-",CAWP!C566)</f>
        <v>Iowa-1998</v>
      </c>
      <c r="B566" t="s">
        <v>27</v>
      </c>
      <c r="C566">
        <v>1998</v>
      </c>
      <c r="D566">
        <v>26</v>
      </c>
      <c r="E566">
        <v>5</v>
      </c>
      <c r="F566">
        <v>7</v>
      </c>
      <c r="H566" t="s">
        <v>114</v>
      </c>
      <c r="I566">
        <v>50</v>
      </c>
      <c r="J566">
        <v>10</v>
      </c>
      <c r="K566">
        <v>10</v>
      </c>
      <c r="M566" t="s">
        <v>105</v>
      </c>
      <c r="N566">
        <v>100</v>
      </c>
      <c r="O566" t="s">
        <v>126</v>
      </c>
      <c r="P566">
        <v>150</v>
      </c>
      <c r="Q566">
        <v>21.3</v>
      </c>
    </row>
    <row r="567" spans="1:17" x14ac:dyDescent="0.2">
      <c r="A567" t="str">
        <f>CONCATENATE(CAWP!B567,"-",CAWP!C567)</f>
        <v>Iowa-1997</v>
      </c>
      <c r="B567" t="s">
        <v>27</v>
      </c>
      <c r="C567">
        <v>1997</v>
      </c>
      <c r="D567">
        <v>26</v>
      </c>
      <c r="E567">
        <v>5</v>
      </c>
      <c r="F567">
        <v>7</v>
      </c>
      <c r="H567" t="s">
        <v>114</v>
      </c>
      <c r="I567">
        <v>50</v>
      </c>
      <c r="J567">
        <v>10</v>
      </c>
      <c r="K567">
        <v>10</v>
      </c>
      <c r="M567" t="s">
        <v>105</v>
      </c>
      <c r="N567">
        <v>100</v>
      </c>
      <c r="O567" t="s">
        <v>126</v>
      </c>
      <c r="P567">
        <v>150</v>
      </c>
      <c r="Q567">
        <v>21.3</v>
      </c>
    </row>
    <row r="568" spans="1:17" x14ac:dyDescent="0.2">
      <c r="A568" t="str">
        <f>CONCATENATE(CAWP!B568,"-",CAWP!C568)</f>
        <v>Iowa-1996</v>
      </c>
      <c r="B568" t="s">
        <v>27</v>
      </c>
      <c r="C568">
        <v>1996</v>
      </c>
      <c r="D568">
        <v>35</v>
      </c>
      <c r="E568">
        <v>4</v>
      </c>
      <c r="F568">
        <v>6</v>
      </c>
      <c r="H568" t="s">
        <v>123</v>
      </c>
      <c r="I568">
        <v>50</v>
      </c>
      <c r="J568">
        <v>7</v>
      </c>
      <c r="K568">
        <v>10</v>
      </c>
      <c r="M568" t="s">
        <v>102</v>
      </c>
      <c r="N568">
        <v>100</v>
      </c>
      <c r="O568" t="s">
        <v>135</v>
      </c>
      <c r="P568">
        <v>150</v>
      </c>
      <c r="Q568">
        <v>18</v>
      </c>
    </row>
    <row r="569" spans="1:17" x14ac:dyDescent="0.2">
      <c r="A569" t="str">
        <f>CONCATENATE(CAWP!B569,"-",CAWP!C569)</f>
        <v>Iowa-1995</v>
      </c>
      <c r="B569" t="s">
        <v>27</v>
      </c>
      <c r="C569">
        <v>1995</v>
      </c>
      <c r="D569">
        <v>35</v>
      </c>
      <c r="E569">
        <v>4</v>
      </c>
      <c r="F569">
        <v>6</v>
      </c>
      <c r="H569" t="s">
        <v>123</v>
      </c>
      <c r="I569">
        <v>50</v>
      </c>
      <c r="J569">
        <v>7</v>
      </c>
      <c r="K569">
        <v>10</v>
      </c>
      <c r="M569" t="s">
        <v>102</v>
      </c>
      <c r="N569">
        <v>100</v>
      </c>
      <c r="O569" t="s">
        <v>135</v>
      </c>
      <c r="P569">
        <v>150</v>
      </c>
      <c r="Q569">
        <v>18</v>
      </c>
    </row>
    <row r="570" spans="1:17" x14ac:dyDescent="0.2">
      <c r="A570" t="str">
        <f>CONCATENATE(CAWP!B570,"-",CAWP!C570)</f>
        <v>Iowa-1994</v>
      </c>
      <c r="B570" t="s">
        <v>27</v>
      </c>
      <c r="C570">
        <v>1994</v>
      </c>
      <c r="D570">
        <v>38</v>
      </c>
      <c r="E570">
        <v>4</v>
      </c>
      <c r="F570">
        <v>3</v>
      </c>
      <c r="H570" t="s">
        <v>120</v>
      </c>
      <c r="I570">
        <v>50</v>
      </c>
      <c r="J570">
        <v>8</v>
      </c>
      <c r="K570">
        <v>8</v>
      </c>
      <c r="M570" t="s">
        <v>104</v>
      </c>
      <c r="N570">
        <v>100</v>
      </c>
      <c r="O570" t="s">
        <v>136</v>
      </c>
      <c r="P570">
        <v>150</v>
      </c>
      <c r="Q570">
        <v>15.3</v>
      </c>
    </row>
    <row r="571" spans="1:17" x14ac:dyDescent="0.2">
      <c r="A571" t="str">
        <f>CONCATENATE(CAWP!B571,"-",CAWP!C571)</f>
        <v>Iowa-1993</v>
      </c>
      <c r="B571" t="s">
        <v>27</v>
      </c>
      <c r="C571">
        <v>1993</v>
      </c>
      <c r="D571">
        <v>37</v>
      </c>
      <c r="E571">
        <v>4</v>
      </c>
      <c r="F571">
        <v>2</v>
      </c>
      <c r="H571" t="s">
        <v>118</v>
      </c>
      <c r="I571">
        <v>50</v>
      </c>
      <c r="J571">
        <v>8</v>
      </c>
      <c r="K571">
        <v>8</v>
      </c>
      <c r="M571" t="s">
        <v>104</v>
      </c>
      <c r="N571">
        <v>100</v>
      </c>
      <c r="O571" t="s">
        <v>124</v>
      </c>
      <c r="P571">
        <v>150</v>
      </c>
      <c r="Q571">
        <v>14.7</v>
      </c>
    </row>
    <row r="572" spans="1:17" x14ac:dyDescent="0.2">
      <c r="A572" t="str">
        <f>CONCATENATE(CAWP!B572,"-",CAWP!C572)</f>
        <v>Iowa-1992</v>
      </c>
      <c r="B572" t="s">
        <v>27</v>
      </c>
      <c r="C572">
        <v>1992</v>
      </c>
      <c r="D572">
        <v>32</v>
      </c>
      <c r="E572">
        <v>4</v>
      </c>
      <c r="F572">
        <v>2</v>
      </c>
      <c r="H572" t="s">
        <v>118</v>
      </c>
      <c r="I572">
        <v>50</v>
      </c>
      <c r="J572">
        <v>11</v>
      </c>
      <c r="K572">
        <v>5</v>
      </c>
      <c r="M572" t="s">
        <v>104</v>
      </c>
      <c r="N572">
        <v>100</v>
      </c>
      <c r="O572" t="s">
        <v>124</v>
      </c>
      <c r="P572">
        <v>150</v>
      </c>
      <c r="Q572">
        <v>14.7</v>
      </c>
    </row>
    <row r="573" spans="1:17" x14ac:dyDescent="0.2">
      <c r="A573" t="str">
        <f>CONCATENATE(CAWP!B573,"-",CAWP!C573)</f>
        <v>Iowa-1991</v>
      </c>
      <c r="B573" t="s">
        <v>27</v>
      </c>
      <c r="C573">
        <v>1991</v>
      </c>
      <c r="D573">
        <v>31</v>
      </c>
      <c r="E573">
        <v>4</v>
      </c>
      <c r="F573">
        <v>2</v>
      </c>
      <c r="H573" t="s">
        <v>118</v>
      </c>
      <c r="I573">
        <v>50</v>
      </c>
      <c r="J573">
        <v>11</v>
      </c>
      <c r="K573">
        <v>5</v>
      </c>
      <c r="M573" t="s">
        <v>104</v>
      </c>
      <c r="N573">
        <v>100</v>
      </c>
      <c r="O573" t="s">
        <v>124</v>
      </c>
      <c r="P573">
        <v>150</v>
      </c>
      <c r="Q573">
        <v>14.7</v>
      </c>
    </row>
    <row r="574" spans="1:17" x14ac:dyDescent="0.2">
      <c r="A574" t="str">
        <f>CONCATENATE(CAWP!B574,"-",CAWP!C574)</f>
        <v>Iowa-1990</v>
      </c>
      <c r="B574" t="s">
        <v>27</v>
      </c>
      <c r="C574">
        <v>1990</v>
      </c>
      <c r="D574">
        <v>24</v>
      </c>
      <c r="E574">
        <v>3</v>
      </c>
      <c r="F574">
        <v>3</v>
      </c>
      <c r="H574" t="s">
        <v>118</v>
      </c>
      <c r="I574">
        <v>50</v>
      </c>
      <c r="J574">
        <v>13</v>
      </c>
      <c r="K574">
        <v>6</v>
      </c>
      <c r="M574" t="s">
        <v>109</v>
      </c>
      <c r="N574">
        <v>100</v>
      </c>
      <c r="O574" t="s">
        <v>131</v>
      </c>
      <c r="P574">
        <v>150</v>
      </c>
      <c r="Q574">
        <v>16.7</v>
      </c>
    </row>
    <row r="575" spans="1:17" x14ac:dyDescent="0.2">
      <c r="A575" t="str">
        <f>CONCATENATE(CAWP!B575,"-",CAWP!C575)</f>
        <v>Iowa-1989</v>
      </c>
      <c r="B575" t="s">
        <v>27</v>
      </c>
      <c r="C575">
        <v>1989</v>
      </c>
      <c r="D575">
        <v>24</v>
      </c>
      <c r="E575">
        <v>3</v>
      </c>
      <c r="F575">
        <v>3</v>
      </c>
      <c r="H575" t="s">
        <v>118</v>
      </c>
      <c r="I575">
        <v>50</v>
      </c>
      <c r="J575">
        <v>13</v>
      </c>
      <c r="K575">
        <v>6</v>
      </c>
      <c r="M575" t="s">
        <v>109</v>
      </c>
      <c r="N575">
        <v>100</v>
      </c>
      <c r="O575" t="s">
        <v>131</v>
      </c>
      <c r="P575">
        <v>150</v>
      </c>
      <c r="Q575">
        <v>16.7</v>
      </c>
    </row>
    <row r="576" spans="1:17" x14ac:dyDescent="0.2">
      <c r="A576" t="str">
        <f>CONCATENATE(CAWP!B576,"-",CAWP!C576)</f>
        <v>Iowa-1988</v>
      </c>
      <c r="B576" t="s">
        <v>27</v>
      </c>
      <c r="C576">
        <v>1988</v>
      </c>
      <c r="D576">
        <v>29</v>
      </c>
      <c r="E576">
        <v>2</v>
      </c>
      <c r="F576">
        <v>2</v>
      </c>
      <c r="H576" t="s">
        <v>101</v>
      </c>
      <c r="I576">
        <v>50</v>
      </c>
      <c r="J576">
        <v>11</v>
      </c>
      <c r="K576">
        <v>7</v>
      </c>
      <c r="M576" t="s">
        <v>111</v>
      </c>
      <c r="N576">
        <v>100</v>
      </c>
      <c r="O576" t="s">
        <v>124</v>
      </c>
      <c r="P576">
        <v>150</v>
      </c>
      <c r="Q576">
        <v>14.7</v>
      </c>
    </row>
    <row r="577" spans="1:17" x14ac:dyDescent="0.2">
      <c r="A577" t="str">
        <f>CONCATENATE(CAWP!B577,"-",CAWP!C577)</f>
        <v>Iowa-1987</v>
      </c>
      <c r="B577" t="s">
        <v>27</v>
      </c>
      <c r="C577">
        <v>1987</v>
      </c>
      <c r="D577">
        <v>29</v>
      </c>
      <c r="E577">
        <v>2</v>
      </c>
      <c r="F577">
        <v>2</v>
      </c>
      <c r="H577" t="s">
        <v>101</v>
      </c>
      <c r="I577">
        <v>50</v>
      </c>
      <c r="J577">
        <v>11</v>
      </c>
      <c r="K577">
        <v>7</v>
      </c>
      <c r="M577" t="s">
        <v>111</v>
      </c>
      <c r="N577">
        <v>100</v>
      </c>
      <c r="O577" t="s">
        <v>124</v>
      </c>
      <c r="P577">
        <v>150</v>
      </c>
      <c r="Q577">
        <v>14.7</v>
      </c>
    </row>
    <row r="578" spans="1:17" x14ac:dyDescent="0.2">
      <c r="A578" t="str">
        <f>CONCATENATE(CAWP!B578,"-",CAWP!C578)</f>
        <v>Iowa-1986</v>
      </c>
      <c r="B578" t="s">
        <v>27</v>
      </c>
      <c r="C578">
        <v>1986</v>
      </c>
      <c r="D578">
        <v>24</v>
      </c>
      <c r="E578">
        <v>1</v>
      </c>
      <c r="F578">
        <v>2</v>
      </c>
      <c r="H578" t="s">
        <v>113</v>
      </c>
      <c r="I578">
        <v>50</v>
      </c>
      <c r="J578">
        <v>13</v>
      </c>
      <c r="K578">
        <v>6</v>
      </c>
      <c r="M578" t="s">
        <v>109</v>
      </c>
      <c r="N578">
        <v>100</v>
      </c>
      <c r="O578" t="s">
        <v>124</v>
      </c>
      <c r="P578">
        <v>150</v>
      </c>
      <c r="Q578">
        <v>14.7</v>
      </c>
    </row>
    <row r="579" spans="1:17" x14ac:dyDescent="0.2">
      <c r="A579" t="str">
        <f>CONCATENATE(CAWP!B579,"-",CAWP!C579)</f>
        <v>Iowa-1985</v>
      </c>
      <c r="B579" t="s">
        <v>27</v>
      </c>
      <c r="C579">
        <v>1985</v>
      </c>
      <c r="D579">
        <v>24</v>
      </c>
      <c r="E579">
        <v>1</v>
      </c>
      <c r="F579">
        <v>2</v>
      </c>
      <c r="H579" t="s">
        <v>113</v>
      </c>
      <c r="I579">
        <v>50</v>
      </c>
      <c r="J579">
        <v>13</v>
      </c>
      <c r="K579">
        <v>6</v>
      </c>
      <c r="M579" t="s">
        <v>109</v>
      </c>
      <c r="N579">
        <v>100</v>
      </c>
      <c r="O579" t="s">
        <v>124</v>
      </c>
      <c r="P579">
        <v>150</v>
      </c>
      <c r="Q579">
        <v>14.7</v>
      </c>
    </row>
    <row r="580" spans="1:17" x14ac:dyDescent="0.2">
      <c r="A580" t="str">
        <f>CONCATENATE(CAWP!B580,"-",CAWP!C580)</f>
        <v>Iowa-1984</v>
      </c>
      <c r="B580" t="s">
        <v>27</v>
      </c>
      <c r="C580">
        <v>1984</v>
      </c>
      <c r="D580">
        <v>30</v>
      </c>
      <c r="E580">
        <v>0</v>
      </c>
      <c r="F580">
        <v>1</v>
      </c>
      <c r="H580" t="s">
        <v>119</v>
      </c>
      <c r="I580">
        <v>50</v>
      </c>
      <c r="J580">
        <v>11</v>
      </c>
      <c r="K580">
        <v>5</v>
      </c>
      <c r="M580" t="s">
        <v>104</v>
      </c>
      <c r="N580">
        <v>100</v>
      </c>
      <c r="O580" t="s">
        <v>102</v>
      </c>
      <c r="P580">
        <v>150</v>
      </c>
      <c r="Q580">
        <v>11.3</v>
      </c>
    </row>
    <row r="581" spans="1:17" x14ac:dyDescent="0.2">
      <c r="A581" t="str">
        <f>CONCATENATE(CAWP!B581,"-",CAWP!C581)</f>
        <v>Iowa-1983</v>
      </c>
      <c r="B581" t="s">
        <v>27</v>
      </c>
      <c r="C581">
        <v>1983</v>
      </c>
      <c r="D581">
        <v>31</v>
      </c>
      <c r="E581">
        <v>0</v>
      </c>
      <c r="F581">
        <v>1</v>
      </c>
      <c r="H581" t="s">
        <v>119</v>
      </c>
      <c r="I581">
        <v>50</v>
      </c>
      <c r="J581">
        <v>11</v>
      </c>
      <c r="K581">
        <v>5</v>
      </c>
      <c r="M581" t="s">
        <v>104</v>
      </c>
      <c r="N581">
        <v>100</v>
      </c>
      <c r="O581" t="s">
        <v>102</v>
      </c>
      <c r="P581">
        <v>150</v>
      </c>
      <c r="Q581">
        <v>11.3</v>
      </c>
    </row>
    <row r="582" spans="1:17" x14ac:dyDescent="0.2">
      <c r="A582" t="str">
        <f>CONCATENATE(CAWP!B582,"-",CAWP!C582)</f>
        <v>Iowa-1981</v>
      </c>
      <c r="B582" t="s">
        <v>27</v>
      </c>
      <c r="C582">
        <v>1981</v>
      </c>
      <c r="D582">
        <v>17</v>
      </c>
      <c r="E582">
        <v>0</v>
      </c>
      <c r="F582">
        <v>2</v>
      </c>
      <c r="H582" t="s">
        <v>117</v>
      </c>
      <c r="I582">
        <v>50</v>
      </c>
      <c r="J582">
        <v>6</v>
      </c>
      <c r="K582">
        <v>10</v>
      </c>
      <c r="M582" t="s">
        <v>104</v>
      </c>
      <c r="N582">
        <v>100</v>
      </c>
      <c r="O582" t="s">
        <v>111</v>
      </c>
      <c r="P582">
        <v>150</v>
      </c>
      <c r="Q582">
        <v>12</v>
      </c>
    </row>
    <row r="583" spans="1:17" x14ac:dyDescent="0.2">
      <c r="A583" t="str">
        <f>CONCATENATE(CAWP!B583,"-",CAWP!C583)</f>
        <v>Iowa-1979</v>
      </c>
      <c r="B583" t="s">
        <v>27</v>
      </c>
      <c r="C583">
        <v>1979</v>
      </c>
      <c r="D583">
        <v>18</v>
      </c>
      <c r="E583" t="s">
        <v>112</v>
      </c>
      <c r="F583" t="s">
        <v>112</v>
      </c>
      <c r="H583" t="s">
        <v>101</v>
      </c>
      <c r="I583">
        <v>50</v>
      </c>
      <c r="J583" t="s">
        <v>112</v>
      </c>
      <c r="K583" t="s">
        <v>112</v>
      </c>
      <c r="M583" t="s">
        <v>115</v>
      </c>
      <c r="N583">
        <v>100</v>
      </c>
      <c r="O583" t="s">
        <v>107</v>
      </c>
      <c r="P583">
        <v>150</v>
      </c>
      <c r="Q583">
        <v>10</v>
      </c>
    </row>
    <row r="584" spans="1:17" x14ac:dyDescent="0.2">
      <c r="A584" t="str">
        <f>CONCATENATE(CAWP!B584,"-",CAWP!C584)</f>
        <v>Iowa-1977</v>
      </c>
      <c r="B584" t="s">
        <v>27</v>
      </c>
      <c r="C584">
        <v>1977</v>
      </c>
      <c r="D584">
        <v>14</v>
      </c>
      <c r="E584" t="s">
        <v>112</v>
      </c>
      <c r="F584" t="s">
        <v>112</v>
      </c>
      <c r="H584" t="s">
        <v>101</v>
      </c>
      <c r="I584">
        <v>50</v>
      </c>
      <c r="J584" t="s">
        <v>112</v>
      </c>
      <c r="K584" t="s">
        <v>112</v>
      </c>
      <c r="M584" t="s">
        <v>110</v>
      </c>
      <c r="N584">
        <v>100</v>
      </c>
      <c r="O584" t="s">
        <v>102</v>
      </c>
      <c r="P584">
        <v>150</v>
      </c>
      <c r="Q584">
        <v>11.3</v>
      </c>
    </row>
    <row r="585" spans="1:17" x14ac:dyDescent="0.2">
      <c r="A585" t="str">
        <f>CONCATENATE(CAWP!B585,"-",CAWP!C585)</f>
        <v>Iowa-1975</v>
      </c>
      <c r="B585" t="s">
        <v>27</v>
      </c>
      <c r="C585">
        <v>1975</v>
      </c>
      <c r="D585">
        <v>17</v>
      </c>
      <c r="E585" t="s">
        <v>112</v>
      </c>
      <c r="F585" t="s">
        <v>112</v>
      </c>
      <c r="H585" t="s">
        <v>101</v>
      </c>
      <c r="I585">
        <v>50</v>
      </c>
      <c r="J585" t="s">
        <v>112</v>
      </c>
      <c r="K585" t="s">
        <v>112</v>
      </c>
      <c r="M585" t="s">
        <v>123</v>
      </c>
      <c r="N585">
        <v>100</v>
      </c>
      <c r="O585" t="s">
        <v>108</v>
      </c>
      <c r="P585">
        <v>150</v>
      </c>
      <c r="Q585">
        <v>9.3000000000000007</v>
      </c>
    </row>
    <row r="586" spans="1:17" x14ac:dyDescent="0.2">
      <c r="A586" t="str">
        <f>CONCATENATE(CAWP!B586,"-",CAWP!C586)</f>
        <v>Kansas-2017</v>
      </c>
      <c r="B586" t="s">
        <v>28</v>
      </c>
      <c r="C586">
        <v>2017</v>
      </c>
      <c r="D586">
        <v>18</v>
      </c>
      <c r="E586">
        <v>4</v>
      </c>
      <c r="F586">
        <v>11</v>
      </c>
      <c r="H586" t="s">
        <v>107</v>
      </c>
      <c r="I586">
        <v>40</v>
      </c>
      <c r="J586">
        <v>15</v>
      </c>
      <c r="K586">
        <v>17</v>
      </c>
      <c r="M586" t="s">
        <v>126</v>
      </c>
      <c r="N586">
        <v>125</v>
      </c>
      <c r="O586" t="s">
        <v>148</v>
      </c>
      <c r="P586">
        <v>165</v>
      </c>
      <c r="Q586">
        <v>28.5</v>
      </c>
    </row>
    <row r="587" spans="1:17" x14ac:dyDescent="0.2">
      <c r="A587" t="str">
        <f>CONCATENATE(CAWP!B587,"-",CAWP!C587)</f>
        <v>Kansas-2016</v>
      </c>
      <c r="B587" t="s">
        <v>28</v>
      </c>
      <c r="C587">
        <v>2016</v>
      </c>
      <c r="D587">
        <v>29</v>
      </c>
      <c r="E587">
        <v>4</v>
      </c>
      <c r="F587">
        <v>9</v>
      </c>
      <c r="H587" t="s">
        <v>110</v>
      </c>
      <c r="I587">
        <v>40</v>
      </c>
      <c r="J587" t="s">
        <v>164</v>
      </c>
      <c r="K587">
        <v>17</v>
      </c>
      <c r="M587" t="s">
        <v>133</v>
      </c>
      <c r="N587">
        <v>125</v>
      </c>
      <c r="O587" t="s">
        <v>160</v>
      </c>
      <c r="P587">
        <v>165</v>
      </c>
      <c r="Q587">
        <v>23.6</v>
      </c>
    </row>
    <row r="588" spans="1:17" x14ac:dyDescent="0.2">
      <c r="A588" t="str">
        <f>CONCATENATE(CAWP!B588,"-",CAWP!C588)</f>
        <v>Kansas-2015</v>
      </c>
      <c r="B588" t="s">
        <v>28</v>
      </c>
      <c r="C588">
        <v>2015</v>
      </c>
      <c r="D588">
        <v>27</v>
      </c>
      <c r="E588">
        <v>4</v>
      </c>
      <c r="F588">
        <v>9</v>
      </c>
      <c r="H588" t="s">
        <v>110</v>
      </c>
      <c r="I588">
        <v>40</v>
      </c>
      <c r="J588">
        <v>11</v>
      </c>
      <c r="K588">
        <v>17</v>
      </c>
      <c r="M588" t="s">
        <v>130</v>
      </c>
      <c r="N588">
        <v>125</v>
      </c>
      <c r="O588" t="s">
        <v>140</v>
      </c>
      <c r="P588">
        <v>165</v>
      </c>
      <c r="Q588">
        <v>24.8</v>
      </c>
    </row>
    <row r="589" spans="1:17" x14ac:dyDescent="0.2">
      <c r="A589" t="str">
        <f>CONCATENATE(CAWP!B589,"-",CAWP!C589)</f>
        <v>Kansas-2014</v>
      </c>
      <c r="B589" t="s">
        <v>28</v>
      </c>
      <c r="C589">
        <v>2014</v>
      </c>
      <c r="D589">
        <v>24</v>
      </c>
      <c r="E589">
        <v>4</v>
      </c>
      <c r="F589">
        <v>9</v>
      </c>
      <c r="H589" t="s">
        <v>110</v>
      </c>
      <c r="I589">
        <v>40</v>
      </c>
      <c r="J589">
        <v>16</v>
      </c>
      <c r="K589">
        <v>13</v>
      </c>
      <c r="M589" t="s">
        <v>129</v>
      </c>
      <c r="N589">
        <v>125</v>
      </c>
      <c r="O589" t="s">
        <v>139</v>
      </c>
      <c r="P589">
        <v>165</v>
      </c>
      <c r="Q589">
        <v>25.5</v>
      </c>
    </row>
    <row r="590" spans="1:17" x14ac:dyDescent="0.2">
      <c r="A590" t="str">
        <f>CONCATENATE(CAWP!B590,"-",CAWP!C590)</f>
        <v>Kansas-2013</v>
      </c>
      <c r="B590" t="s">
        <v>28</v>
      </c>
      <c r="C590">
        <v>2013</v>
      </c>
      <c r="D590">
        <v>25</v>
      </c>
      <c r="E590">
        <v>4</v>
      </c>
      <c r="F590">
        <v>8</v>
      </c>
      <c r="H590" t="s">
        <v>114</v>
      </c>
      <c r="I590">
        <v>40</v>
      </c>
      <c r="J590">
        <v>15</v>
      </c>
      <c r="K590">
        <v>12</v>
      </c>
      <c r="M590" t="s">
        <v>135</v>
      </c>
      <c r="N590">
        <v>125</v>
      </c>
      <c r="O590" t="s">
        <v>160</v>
      </c>
      <c r="P590">
        <v>165</v>
      </c>
      <c r="Q590">
        <v>23.6</v>
      </c>
    </row>
    <row r="591" spans="1:17" x14ac:dyDescent="0.2">
      <c r="A591" t="str">
        <f>CONCATENATE(CAWP!B591,"-",CAWP!C591)</f>
        <v>Kansas-2012</v>
      </c>
      <c r="B591" t="s">
        <v>28</v>
      </c>
      <c r="C591">
        <v>2012</v>
      </c>
      <c r="D591">
        <v>16</v>
      </c>
      <c r="E591">
        <v>4</v>
      </c>
      <c r="F591">
        <v>8</v>
      </c>
      <c r="H591" t="s">
        <v>114</v>
      </c>
      <c r="I591">
        <v>40</v>
      </c>
      <c r="J591">
        <v>14</v>
      </c>
      <c r="K591">
        <v>19</v>
      </c>
      <c r="M591" t="s">
        <v>132</v>
      </c>
      <c r="N591">
        <v>125</v>
      </c>
      <c r="O591" t="s">
        <v>155</v>
      </c>
      <c r="P591">
        <v>165</v>
      </c>
      <c r="Q591">
        <v>27.3</v>
      </c>
    </row>
    <row r="592" spans="1:17" x14ac:dyDescent="0.2">
      <c r="A592" t="str">
        <f>CONCATENATE(CAWP!B592,"-",CAWP!C592)</f>
        <v>Kansas-2011</v>
      </c>
      <c r="B592" t="s">
        <v>28</v>
      </c>
      <c r="C592">
        <v>2011</v>
      </c>
      <c r="D592">
        <v>16</v>
      </c>
      <c r="E592">
        <v>4</v>
      </c>
      <c r="F592">
        <v>8</v>
      </c>
      <c r="H592" t="s">
        <v>114</v>
      </c>
      <c r="I592">
        <v>40</v>
      </c>
      <c r="J592">
        <v>14</v>
      </c>
      <c r="K592">
        <v>19</v>
      </c>
      <c r="M592" t="s">
        <v>132</v>
      </c>
      <c r="N592">
        <v>125</v>
      </c>
      <c r="O592" t="s">
        <v>155</v>
      </c>
      <c r="P592">
        <v>165</v>
      </c>
      <c r="Q592">
        <v>27.3</v>
      </c>
    </row>
    <row r="593" spans="1:17" x14ac:dyDescent="0.2">
      <c r="A593" t="str">
        <f>CONCATENATE(CAWP!B593,"-",CAWP!C593)</f>
        <v>Kansas-2010</v>
      </c>
      <c r="B593" t="s">
        <v>28</v>
      </c>
      <c r="C593">
        <v>2010</v>
      </c>
      <c r="D593">
        <v>12</v>
      </c>
      <c r="E593">
        <v>5</v>
      </c>
      <c r="F593">
        <v>9</v>
      </c>
      <c r="H593" t="s">
        <v>108</v>
      </c>
      <c r="I593">
        <v>40</v>
      </c>
      <c r="J593">
        <v>21</v>
      </c>
      <c r="K593">
        <v>15</v>
      </c>
      <c r="M593" t="s">
        <v>125</v>
      </c>
      <c r="N593">
        <v>125</v>
      </c>
      <c r="O593" t="s">
        <v>158</v>
      </c>
      <c r="P593">
        <v>165</v>
      </c>
      <c r="Q593">
        <v>30.3</v>
      </c>
    </row>
    <row r="594" spans="1:17" x14ac:dyDescent="0.2">
      <c r="A594" t="str">
        <f>CONCATENATE(CAWP!B594,"-",CAWP!C594)</f>
        <v>Kansas-2009</v>
      </c>
      <c r="B594" t="s">
        <v>28</v>
      </c>
      <c r="C594">
        <v>2009</v>
      </c>
      <c r="D594">
        <v>13</v>
      </c>
      <c r="E594">
        <v>5</v>
      </c>
      <c r="F594">
        <v>8</v>
      </c>
      <c r="H594" t="s">
        <v>110</v>
      </c>
      <c r="I594">
        <v>40</v>
      </c>
      <c r="J594">
        <v>20</v>
      </c>
      <c r="K594">
        <v>15</v>
      </c>
      <c r="M594" t="s">
        <v>143</v>
      </c>
      <c r="N594">
        <v>125</v>
      </c>
      <c r="O594" t="s">
        <v>156</v>
      </c>
      <c r="P594">
        <v>165</v>
      </c>
      <c r="Q594">
        <v>29.1</v>
      </c>
    </row>
    <row r="595" spans="1:17" x14ac:dyDescent="0.2">
      <c r="A595" t="str">
        <f>CONCATENATE(CAWP!B595,"-",CAWP!C595)</f>
        <v>Kansas-2008</v>
      </c>
      <c r="B595" t="s">
        <v>28</v>
      </c>
      <c r="C595">
        <v>2008</v>
      </c>
      <c r="D595">
        <v>15</v>
      </c>
      <c r="E595">
        <v>4</v>
      </c>
      <c r="F595">
        <v>9</v>
      </c>
      <c r="H595" t="s">
        <v>110</v>
      </c>
      <c r="I595">
        <v>40</v>
      </c>
      <c r="J595">
        <v>19</v>
      </c>
      <c r="K595">
        <v>16</v>
      </c>
      <c r="M595" t="s">
        <v>143</v>
      </c>
      <c r="N595">
        <v>125</v>
      </c>
      <c r="O595" t="s">
        <v>156</v>
      </c>
      <c r="P595">
        <v>165</v>
      </c>
      <c r="Q595">
        <v>29.1</v>
      </c>
    </row>
    <row r="596" spans="1:17" x14ac:dyDescent="0.2">
      <c r="A596" t="str">
        <f>CONCATENATE(CAWP!B596,"-",CAWP!C596)</f>
        <v>Kansas-2007</v>
      </c>
      <c r="B596" t="s">
        <v>28</v>
      </c>
      <c r="C596">
        <v>2007</v>
      </c>
      <c r="D596">
        <v>14</v>
      </c>
      <c r="E596">
        <v>4</v>
      </c>
      <c r="F596">
        <v>9</v>
      </c>
      <c r="H596" t="s">
        <v>110</v>
      </c>
      <c r="I596">
        <v>40</v>
      </c>
      <c r="J596">
        <v>19</v>
      </c>
      <c r="K596">
        <v>16</v>
      </c>
      <c r="M596" t="s">
        <v>143</v>
      </c>
      <c r="N596">
        <v>125</v>
      </c>
      <c r="O596" t="s">
        <v>156</v>
      </c>
      <c r="P596">
        <v>165</v>
      </c>
      <c r="Q596">
        <v>29.1</v>
      </c>
    </row>
    <row r="597" spans="1:17" x14ac:dyDescent="0.2">
      <c r="A597" t="str">
        <f>CONCATENATE(CAWP!B597,"-",CAWP!C597)</f>
        <v>Kansas-2006</v>
      </c>
      <c r="B597" t="s">
        <v>28</v>
      </c>
      <c r="C597">
        <v>2006</v>
      </c>
      <c r="D597">
        <v>7</v>
      </c>
      <c r="E597">
        <v>4</v>
      </c>
      <c r="F597">
        <v>9</v>
      </c>
      <c r="H597" t="s">
        <v>110</v>
      </c>
      <c r="I597">
        <v>40</v>
      </c>
      <c r="J597">
        <v>18</v>
      </c>
      <c r="K597">
        <v>22</v>
      </c>
      <c r="M597" t="s">
        <v>141</v>
      </c>
      <c r="N597">
        <v>125</v>
      </c>
      <c r="O597" t="s">
        <v>147</v>
      </c>
      <c r="P597">
        <v>165</v>
      </c>
      <c r="Q597">
        <v>32.1</v>
      </c>
    </row>
    <row r="598" spans="1:17" x14ac:dyDescent="0.2">
      <c r="A598" t="str">
        <f>CONCATENATE(CAWP!B598,"-",CAWP!C598)</f>
        <v>Kansas-2005</v>
      </c>
      <c r="B598" t="s">
        <v>28</v>
      </c>
      <c r="C598">
        <v>2005</v>
      </c>
      <c r="D598">
        <v>8</v>
      </c>
      <c r="E598">
        <v>4</v>
      </c>
      <c r="F598">
        <v>9</v>
      </c>
      <c r="H598" t="s">
        <v>110</v>
      </c>
      <c r="I598">
        <v>40</v>
      </c>
      <c r="J598">
        <v>18</v>
      </c>
      <c r="K598">
        <v>23</v>
      </c>
      <c r="M598" t="s">
        <v>140</v>
      </c>
      <c r="N598">
        <v>125</v>
      </c>
      <c r="O598" t="s">
        <v>157</v>
      </c>
      <c r="P598">
        <v>165</v>
      </c>
      <c r="Q598">
        <v>32.700000000000003</v>
      </c>
    </row>
    <row r="599" spans="1:17" x14ac:dyDescent="0.2">
      <c r="A599" t="str">
        <f>CONCATENATE(CAWP!B599,"-",CAWP!C599)</f>
        <v>Kansas-2004</v>
      </c>
      <c r="B599" t="s">
        <v>28</v>
      </c>
      <c r="C599">
        <v>2004</v>
      </c>
      <c r="D599">
        <v>13</v>
      </c>
      <c r="E599">
        <v>3</v>
      </c>
      <c r="F599">
        <v>7</v>
      </c>
      <c r="H599" t="s">
        <v>123</v>
      </c>
      <c r="I599">
        <v>40</v>
      </c>
      <c r="J599">
        <v>17</v>
      </c>
      <c r="K599">
        <v>19</v>
      </c>
      <c r="M599" t="s">
        <v>125</v>
      </c>
      <c r="N599">
        <v>125</v>
      </c>
      <c r="O599" t="s">
        <v>150</v>
      </c>
      <c r="P599">
        <v>165</v>
      </c>
      <c r="Q599">
        <v>27.9</v>
      </c>
    </row>
    <row r="600" spans="1:17" x14ac:dyDescent="0.2">
      <c r="A600" t="str">
        <f>CONCATENATE(CAWP!B600,"-",CAWP!C600)</f>
        <v>Kansas-2003</v>
      </c>
      <c r="B600" t="s">
        <v>28</v>
      </c>
      <c r="C600">
        <v>2003</v>
      </c>
      <c r="D600">
        <v>11</v>
      </c>
      <c r="E600">
        <v>3</v>
      </c>
      <c r="F600">
        <v>8</v>
      </c>
      <c r="H600" t="s">
        <v>115</v>
      </c>
      <c r="I600">
        <v>40</v>
      </c>
      <c r="J600">
        <v>16</v>
      </c>
      <c r="K600">
        <v>19</v>
      </c>
      <c r="M600" t="s">
        <v>143</v>
      </c>
      <c r="N600">
        <v>125</v>
      </c>
      <c r="O600" t="s">
        <v>150</v>
      </c>
      <c r="P600">
        <v>165</v>
      </c>
      <c r="Q600">
        <v>27.9</v>
      </c>
    </row>
    <row r="601" spans="1:17" x14ac:dyDescent="0.2">
      <c r="A601" t="str">
        <f>CONCATENATE(CAWP!B601,"-",CAWP!C601)</f>
        <v>Kansas-2002</v>
      </c>
      <c r="B601" t="s">
        <v>28</v>
      </c>
      <c r="C601">
        <v>2002</v>
      </c>
      <c r="D601">
        <v>6</v>
      </c>
      <c r="E601">
        <v>3</v>
      </c>
      <c r="F601">
        <v>10</v>
      </c>
      <c r="H601" t="s">
        <v>110</v>
      </c>
      <c r="I601">
        <v>40</v>
      </c>
      <c r="J601">
        <v>19</v>
      </c>
      <c r="K601">
        <v>22</v>
      </c>
      <c r="M601" t="s">
        <v>140</v>
      </c>
      <c r="N601">
        <v>125</v>
      </c>
      <c r="O601" t="s">
        <v>157</v>
      </c>
      <c r="P601">
        <v>165</v>
      </c>
      <c r="Q601">
        <v>32.700000000000003</v>
      </c>
    </row>
    <row r="602" spans="1:17" x14ac:dyDescent="0.2">
      <c r="A602" t="str">
        <f>CONCATENATE(CAWP!B602,"-",CAWP!C602)</f>
        <v>Kansas-2001</v>
      </c>
      <c r="B602" t="s">
        <v>28</v>
      </c>
      <c r="C602">
        <v>2001</v>
      </c>
      <c r="D602">
        <v>6</v>
      </c>
      <c r="E602">
        <v>3</v>
      </c>
      <c r="F602">
        <v>10</v>
      </c>
      <c r="H602" t="s">
        <v>110</v>
      </c>
      <c r="I602">
        <v>40</v>
      </c>
      <c r="J602">
        <v>19</v>
      </c>
      <c r="K602">
        <v>22</v>
      </c>
      <c r="M602" t="s">
        <v>140</v>
      </c>
      <c r="N602">
        <v>125</v>
      </c>
      <c r="O602" t="s">
        <v>157</v>
      </c>
      <c r="P602">
        <v>165</v>
      </c>
      <c r="Q602">
        <v>32.700000000000003</v>
      </c>
    </row>
    <row r="603" spans="1:17" x14ac:dyDescent="0.2">
      <c r="A603" t="str">
        <f>CONCATENATE(CAWP!B603,"-",CAWP!C603)</f>
        <v>Kansas-2000</v>
      </c>
      <c r="B603" t="s">
        <v>28</v>
      </c>
      <c r="C603">
        <v>2000</v>
      </c>
      <c r="D603">
        <v>5</v>
      </c>
      <c r="E603">
        <v>4</v>
      </c>
      <c r="F603">
        <v>10</v>
      </c>
      <c r="H603" t="s">
        <v>108</v>
      </c>
      <c r="I603">
        <v>40</v>
      </c>
      <c r="J603">
        <v>17</v>
      </c>
      <c r="K603">
        <v>23</v>
      </c>
      <c r="M603" t="s">
        <v>141</v>
      </c>
      <c r="N603">
        <v>125</v>
      </c>
      <c r="O603" t="s">
        <v>157</v>
      </c>
      <c r="P603">
        <v>165</v>
      </c>
      <c r="Q603">
        <v>32.700000000000003</v>
      </c>
    </row>
    <row r="604" spans="1:17" x14ac:dyDescent="0.2">
      <c r="A604" t="str">
        <f>CONCATENATE(CAWP!B604,"-",CAWP!C604)</f>
        <v>Kansas-1999</v>
      </c>
      <c r="B604" t="s">
        <v>28</v>
      </c>
      <c r="C604">
        <v>1999</v>
      </c>
      <c r="D604">
        <v>5</v>
      </c>
      <c r="E604">
        <v>4</v>
      </c>
      <c r="F604">
        <v>10</v>
      </c>
      <c r="H604" t="s">
        <v>108</v>
      </c>
      <c r="I604">
        <v>40</v>
      </c>
      <c r="J604">
        <v>17</v>
      </c>
      <c r="K604">
        <v>24</v>
      </c>
      <c r="M604" t="s">
        <v>140</v>
      </c>
      <c r="N604">
        <v>125</v>
      </c>
      <c r="O604" t="s">
        <v>149</v>
      </c>
      <c r="P604">
        <v>165</v>
      </c>
      <c r="Q604">
        <v>33.299999999999997</v>
      </c>
    </row>
    <row r="605" spans="1:17" x14ac:dyDescent="0.2">
      <c r="A605" t="str">
        <f>CONCATENATE(CAWP!B605,"-",CAWP!C605)</f>
        <v>Kansas-1998</v>
      </c>
      <c r="B605" t="s">
        <v>28</v>
      </c>
      <c r="C605">
        <v>1998</v>
      </c>
      <c r="D605">
        <v>9</v>
      </c>
      <c r="E605">
        <v>4</v>
      </c>
      <c r="F605">
        <v>10</v>
      </c>
      <c r="H605" t="s">
        <v>108</v>
      </c>
      <c r="I605">
        <v>40</v>
      </c>
      <c r="J605">
        <v>15</v>
      </c>
      <c r="K605">
        <v>20</v>
      </c>
      <c r="M605" t="s">
        <v>143</v>
      </c>
      <c r="N605">
        <v>125</v>
      </c>
      <c r="O605" t="s">
        <v>159</v>
      </c>
      <c r="P605">
        <v>165</v>
      </c>
      <c r="Q605">
        <v>29.7</v>
      </c>
    </row>
    <row r="606" spans="1:17" x14ac:dyDescent="0.2">
      <c r="A606" t="str">
        <f>CONCATENATE(CAWP!B606,"-",CAWP!C606)</f>
        <v>Kansas-1997</v>
      </c>
      <c r="B606" t="s">
        <v>28</v>
      </c>
      <c r="C606">
        <v>1997</v>
      </c>
      <c r="D606">
        <v>9</v>
      </c>
      <c r="E606">
        <v>4</v>
      </c>
      <c r="F606">
        <v>10</v>
      </c>
      <c r="H606" t="s">
        <v>108</v>
      </c>
      <c r="I606">
        <v>40</v>
      </c>
      <c r="J606">
        <v>15</v>
      </c>
      <c r="K606">
        <v>20</v>
      </c>
      <c r="M606" t="s">
        <v>143</v>
      </c>
      <c r="N606">
        <v>125</v>
      </c>
      <c r="O606" t="s">
        <v>159</v>
      </c>
      <c r="P606">
        <v>165</v>
      </c>
      <c r="Q606">
        <v>29.7</v>
      </c>
    </row>
    <row r="607" spans="1:17" x14ac:dyDescent="0.2">
      <c r="A607" t="str">
        <f>CONCATENATE(CAWP!B607,"-",CAWP!C607)</f>
        <v>Kansas-1996</v>
      </c>
      <c r="B607" t="s">
        <v>28</v>
      </c>
      <c r="C607">
        <v>1996</v>
      </c>
      <c r="D607">
        <v>10</v>
      </c>
      <c r="E607">
        <v>3</v>
      </c>
      <c r="F607">
        <v>11</v>
      </c>
      <c r="H607" t="s">
        <v>108</v>
      </c>
      <c r="I607">
        <v>40</v>
      </c>
      <c r="J607">
        <v>12</v>
      </c>
      <c r="K607">
        <v>20</v>
      </c>
      <c r="M607" t="s">
        <v>126</v>
      </c>
      <c r="N607">
        <v>125</v>
      </c>
      <c r="O607" t="s">
        <v>150</v>
      </c>
      <c r="P607">
        <v>165</v>
      </c>
      <c r="Q607">
        <v>27.9</v>
      </c>
    </row>
    <row r="608" spans="1:17" x14ac:dyDescent="0.2">
      <c r="A608" t="str">
        <f>CONCATENATE(CAWP!B608,"-",CAWP!C608)</f>
        <v>Kansas-1995</v>
      </c>
      <c r="B608" t="s">
        <v>28</v>
      </c>
      <c r="C608">
        <v>1995</v>
      </c>
      <c r="D608">
        <v>10</v>
      </c>
      <c r="E608">
        <v>3</v>
      </c>
      <c r="F608">
        <v>11</v>
      </c>
      <c r="H608" t="s">
        <v>108</v>
      </c>
      <c r="I608">
        <v>40</v>
      </c>
      <c r="J608">
        <v>12</v>
      </c>
      <c r="K608">
        <v>20</v>
      </c>
      <c r="M608" t="s">
        <v>126</v>
      </c>
      <c r="N608">
        <v>125</v>
      </c>
      <c r="O608" t="s">
        <v>150</v>
      </c>
      <c r="P608">
        <v>165</v>
      </c>
      <c r="Q608">
        <v>27.9</v>
      </c>
    </row>
    <row r="609" spans="1:17" x14ac:dyDescent="0.2">
      <c r="A609" t="str">
        <f>CONCATENATE(CAWP!B609,"-",CAWP!C609)</f>
        <v>Kansas-1994</v>
      </c>
      <c r="B609" t="s">
        <v>28</v>
      </c>
      <c r="C609">
        <v>1994</v>
      </c>
      <c r="D609">
        <v>8</v>
      </c>
      <c r="E609">
        <v>3</v>
      </c>
      <c r="F609">
        <v>11</v>
      </c>
      <c r="H609" t="s">
        <v>108</v>
      </c>
      <c r="I609">
        <v>40</v>
      </c>
      <c r="J609">
        <v>19</v>
      </c>
      <c r="K609">
        <v>14</v>
      </c>
      <c r="M609" t="s">
        <v>132</v>
      </c>
      <c r="N609">
        <v>125</v>
      </c>
      <c r="O609" t="s">
        <v>148</v>
      </c>
      <c r="P609">
        <v>165</v>
      </c>
      <c r="Q609">
        <v>28.5</v>
      </c>
    </row>
    <row r="610" spans="1:17" x14ac:dyDescent="0.2">
      <c r="A610" t="str">
        <f>CONCATENATE(CAWP!B610,"-",CAWP!C610)</f>
        <v>Kansas-1993</v>
      </c>
      <c r="B610" t="s">
        <v>28</v>
      </c>
      <c r="C610">
        <v>1993</v>
      </c>
      <c r="D610">
        <v>8</v>
      </c>
      <c r="E610">
        <v>3</v>
      </c>
      <c r="F610">
        <v>11</v>
      </c>
      <c r="H610" t="s">
        <v>108</v>
      </c>
      <c r="I610">
        <v>40</v>
      </c>
      <c r="J610">
        <v>19</v>
      </c>
      <c r="K610">
        <v>15</v>
      </c>
      <c r="M610" t="s">
        <v>134</v>
      </c>
      <c r="N610">
        <v>125</v>
      </c>
      <c r="O610" t="s">
        <v>156</v>
      </c>
      <c r="P610">
        <v>165</v>
      </c>
      <c r="Q610">
        <v>29.1</v>
      </c>
    </row>
    <row r="611" spans="1:17" x14ac:dyDescent="0.2">
      <c r="A611" t="str">
        <f>CONCATENATE(CAWP!B611,"-",CAWP!C611)</f>
        <v>Kansas-1992</v>
      </c>
      <c r="B611" t="s">
        <v>28</v>
      </c>
      <c r="C611">
        <v>1992</v>
      </c>
      <c r="D611">
        <v>9</v>
      </c>
      <c r="E611">
        <v>5</v>
      </c>
      <c r="F611">
        <v>4</v>
      </c>
      <c r="H611" t="s">
        <v>121</v>
      </c>
      <c r="I611">
        <v>40</v>
      </c>
      <c r="J611">
        <v>18</v>
      </c>
      <c r="K611">
        <v>18</v>
      </c>
      <c r="M611" t="s">
        <v>125</v>
      </c>
      <c r="N611">
        <v>125</v>
      </c>
      <c r="O611" t="s">
        <v>155</v>
      </c>
      <c r="P611">
        <v>165</v>
      </c>
      <c r="Q611">
        <v>27.3</v>
      </c>
    </row>
    <row r="612" spans="1:17" x14ac:dyDescent="0.2">
      <c r="A612" t="str">
        <f>CONCATENATE(CAWP!B612,"-",CAWP!C612)</f>
        <v>Kansas-1991</v>
      </c>
      <c r="B612" t="s">
        <v>28</v>
      </c>
      <c r="C612">
        <v>1991</v>
      </c>
      <c r="D612">
        <v>9</v>
      </c>
      <c r="E612">
        <v>5</v>
      </c>
      <c r="F612">
        <v>4</v>
      </c>
      <c r="H612" t="s">
        <v>121</v>
      </c>
      <c r="I612">
        <v>40</v>
      </c>
      <c r="J612">
        <v>17</v>
      </c>
      <c r="K612">
        <v>18</v>
      </c>
      <c r="M612" t="s">
        <v>143</v>
      </c>
      <c r="N612">
        <v>125</v>
      </c>
      <c r="O612" t="s">
        <v>146</v>
      </c>
      <c r="P612">
        <v>165</v>
      </c>
      <c r="Q612">
        <v>26.7</v>
      </c>
    </row>
    <row r="613" spans="1:17" x14ac:dyDescent="0.2">
      <c r="A613" t="str">
        <f>CONCATENATE(CAWP!B613,"-",CAWP!C613)</f>
        <v>Kansas-1990</v>
      </c>
      <c r="B613" t="s">
        <v>28</v>
      </c>
      <c r="C613">
        <v>1990</v>
      </c>
      <c r="D613">
        <v>8</v>
      </c>
      <c r="E613">
        <v>5</v>
      </c>
      <c r="F613">
        <v>4</v>
      </c>
      <c r="H613" t="s">
        <v>121</v>
      </c>
      <c r="I613">
        <v>40</v>
      </c>
      <c r="J613">
        <v>16</v>
      </c>
      <c r="K613">
        <v>17</v>
      </c>
      <c r="M613" t="s">
        <v>132</v>
      </c>
      <c r="N613">
        <v>125</v>
      </c>
      <c r="O613" t="s">
        <v>139</v>
      </c>
      <c r="P613">
        <v>165</v>
      </c>
      <c r="Q613">
        <v>25.5</v>
      </c>
    </row>
    <row r="614" spans="1:17" x14ac:dyDescent="0.2">
      <c r="A614" t="str">
        <f>CONCATENATE(CAWP!B614,"-",CAWP!C614)</f>
        <v>Kansas-1989</v>
      </c>
      <c r="B614" t="s">
        <v>28</v>
      </c>
      <c r="C614">
        <v>1989</v>
      </c>
      <c r="D614">
        <v>8</v>
      </c>
      <c r="E614">
        <v>5</v>
      </c>
      <c r="F614">
        <v>4</v>
      </c>
      <c r="H614" t="s">
        <v>121</v>
      </c>
      <c r="I614">
        <v>40</v>
      </c>
      <c r="J614">
        <v>17</v>
      </c>
      <c r="K614">
        <v>17</v>
      </c>
      <c r="M614" t="s">
        <v>134</v>
      </c>
      <c r="N614">
        <v>125</v>
      </c>
      <c r="O614" t="s">
        <v>144</v>
      </c>
      <c r="P614">
        <v>165</v>
      </c>
      <c r="Q614">
        <v>26.1</v>
      </c>
    </row>
    <row r="615" spans="1:17" x14ac:dyDescent="0.2">
      <c r="A615" t="str">
        <f>CONCATENATE(CAWP!B615,"-",CAWP!C615)</f>
        <v>Kansas-1988</v>
      </c>
      <c r="B615" t="s">
        <v>28</v>
      </c>
      <c r="C615">
        <v>1988</v>
      </c>
      <c r="D615">
        <v>16</v>
      </c>
      <c r="E615">
        <v>2</v>
      </c>
      <c r="F615">
        <v>3</v>
      </c>
      <c r="H615" t="s">
        <v>106</v>
      </c>
      <c r="I615">
        <v>40</v>
      </c>
      <c r="J615">
        <v>12</v>
      </c>
      <c r="K615">
        <v>14</v>
      </c>
      <c r="M615" t="s">
        <v>133</v>
      </c>
      <c r="N615">
        <v>125</v>
      </c>
      <c r="O615" t="s">
        <v>128</v>
      </c>
      <c r="P615">
        <v>165</v>
      </c>
      <c r="Q615">
        <v>18.8</v>
      </c>
    </row>
    <row r="616" spans="1:17" x14ac:dyDescent="0.2">
      <c r="A616" t="str">
        <f>CONCATENATE(CAWP!B616,"-",CAWP!C616)</f>
        <v>Kansas-1987</v>
      </c>
      <c r="B616" t="s">
        <v>28</v>
      </c>
      <c r="C616">
        <v>1987</v>
      </c>
      <c r="D616">
        <v>16</v>
      </c>
      <c r="E616">
        <v>2</v>
      </c>
      <c r="F616">
        <v>3</v>
      </c>
      <c r="H616" t="s">
        <v>106</v>
      </c>
      <c r="I616">
        <v>40</v>
      </c>
      <c r="J616">
        <v>12</v>
      </c>
      <c r="K616">
        <v>14</v>
      </c>
      <c r="M616" t="s">
        <v>133</v>
      </c>
      <c r="N616">
        <v>125</v>
      </c>
      <c r="O616" t="s">
        <v>128</v>
      </c>
      <c r="P616">
        <v>165</v>
      </c>
      <c r="Q616">
        <v>18.8</v>
      </c>
    </row>
    <row r="617" spans="1:17" x14ac:dyDescent="0.2">
      <c r="A617" t="str">
        <f>CONCATENATE(CAWP!B617,"-",CAWP!C617)</f>
        <v>Kansas-1986</v>
      </c>
      <c r="B617" t="s">
        <v>28</v>
      </c>
      <c r="C617">
        <v>1986</v>
      </c>
      <c r="D617">
        <v>16</v>
      </c>
      <c r="E617">
        <v>2</v>
      </c>
      <c r="F617">
        <v>3</v>
      </c>
      <c r="H617" t="s">
        <v>106</v>
      </c>
      <c r="I617">
        <v>40</v>
      </c>
      <c r="J617">
        <v>11</v>
      </c>
      <c r="K617">
        <v>14</v>
      </c>
      <c r="M617" t="s">
        <v>131</v>
      </c>
      <c r="N617">
        <v>125</v>
      </c>
      <c r="O617" t="s">
        <v>127</v>
      </c>
      <c r="P617">
        <v>165</v>
      </c>
      <c r="Q617">
        <v>18.2</v>
      </c>
    </row>
    <row r="618" spans="1:17" x14ac:dyDescent="0.2">
      <c r="A618" t="str">
        <f>CONCATENATE(CAWP!B618,"-",CAWP!C618)</f>
        <v>Kansas-1985</v>
      </c>
      <c r="B618" t="s">
        <v>28</v>
      </c>
      <c r="C618">
        <v>1985</v>
      </c>
      <c r="D618">
        <v>16</v>
      </c>
      <c r="E618">
        <v>2</v>
      </c>
      <c r="F618">
        <v>3</v>
      </c>
      <c r="H618" t="s">
        <v>106</v>
      </c>
      <c r="I618">
        <v>40</v>
      </c>
      <c r="J618">
        <v>11</v>
      </c>
      <c r="K618">
        <v>14</v>
      </c>
      <c r="M618" t="s">
        <v>131</v>
      </c>
      <c r="N618">
        <v>125</v>
      </c>
      <c r="O618" t="s">
        <v>127</v>
      </c>
      <c r="P618">
        <v>165</v>
      </c>
      <c r="Q618">
        <v>18.2</v>
      </c>
    </row>
    <row r="619" spans="1:17" x14ac:dyDescent="0.2">
      <c r="A619" t="str">
        <f>CONCATENATE(CAWP!B619,"-",CAWP!C619)</f>
        <v>Kansas-1984</v>
      </c>
      <c r="B619" t="s">
        <v>28</v>
      </c>
      <c r="C619">
        <v>1984</v>
      </c>
      <c r="D619">
        <v>18</v>
      </c>
      <c r="E619">
        <v>2</v>
      </c>
      <c r="F619">
        <v>1</v>
      </c>
      <c r="H619" t="s">
        <v>113</v>
      </c>
      <c r="I619">
        <v>40</v>
      </c>
      <c r="J619">
        <v>10</v>
      </c>
      <c r="K619">
        <v>10</v>
      </c>
      <c r="M619" t="s">
        <v>105</v>
      </c>
      <c r="N619">
        <v>125</v>
      </c>
      <c r="O619" t="s">
        <v>136</v>
      </c>
      <c r="P619">
        <v>165</v>
      </c>
      <c r="Q619">
        <v>13.9</v>
      </c>
    </row>
    <row r="620" spans="1:17" x14ac:dyDescent="0.2">
      <c r="A620" t="str">
        <f>CONCATENATE(CAWP!B620,"-",CAWP!C620)</f>
        <v>Kansas-1983</v>
      </c>
      <c r="B620" t="s">
        <v>28</v>
      </c>
      <c r="C620">
        <v>1983</v>
      </c>
      <c r="D620">
        <v>17</v>
      </c>
      <c r="E620">
        <v>2</v>
      </c>
      <c r="F620">
        <v>1</v>
      </c>
      <c r="H620" t="s">
        <v>113</v>
      </c>
      <c r="I620">
        <v>40</v>
      </c>
      <c r="J620">
        <v>10</v>
      </c>
      <c r="K620">
        <v>11</v>
      </c>
      <c r="M620" t="s">
        <v>103</v>
      </c>
      <c r="N620">
        <v>125</v>
      </c>
      <c r="O620" t="s">
        <v>138</v>
      </c>
      <c r="P620">
        <v>165</v>
      </c>
      <c r="Q620">
        <v>14.5</v>
      </c>
    </row>
    <row r="621" spans="1:17" x14ac:dyDescent="0.2">
      <c r="A621" t="str">
        <f>CONCATENATE(CAWP!B621,"-",CAWP!C621)</f>
        <v>Kansas-1981</v>
      </c>
      <c r="B621" t="s">
        <v>28</v>
      </c>
      <c r="C621">
        <v>1981</v>
      </c>
      <c r="D621">
        <v>15</v>
      </c>
      <c r="E621">
        <v>2</v>
      </c>
      <c r="F621">
        <v>2</v>
      </c>
      <c r="H621" t="s">
        <v>101</v>
      </c>
      <c r="I621">
        <v>40</v>
      </c>
      <c r="J621">
        <v>9</v>
      </c>
      <c r="K621">
        <v>9</v>
      </c>
      <c r="M621" t="s">
        <v>111</v>
      </c>
      <c r="N621">
        <v>125</v>
      </c>
      <c r="O621" t="s">
        <v>124</v>
      </c>
      <c r="P621">
        <v>165</v>
      </c>
      <c r="Q621">
        <v>13.3</v>
      </c>
    </row>
    <row r="622" spans="1:17" x14ac:dyDescent="0.2">
      <c r="A622" t="str">
        <f>CONCATENATE(CAWP!B622,"-",CAWP!C622)</f>
        <v>Kansas-1979</v>
      </c>
      <c r="B622" t="s">
        <v>28</v>
      </c>
      <c r="C622">
        <v>1979</v>
      </c>
      <c r="D622">
        <v>28</v>
      </c>
      <c r="E622" t="s">
        <v>112</v>
      </c>
      <c r="F622" t="s">
        <v>112</v>
      </c>
      <c r="H622" t="s">
        <v>119</v>
      </c>
      <c r="I622">
        <v>40</v>
      </c>
      <c r="J622" t="s">
        <v>112</v>
      </c>
      <c r="K622" t="s">
        <v>112</v>
      </c>
      <c r="M622" t="s">
        <v>110</v>
      </c>
      <c r="N622">
        <v>125</v>
      </c>
      <c r="O622" t="s">
        <v>108</v>
      </c>
      <c r="P622">
        <v>165</v>
      </c>
      <c r="Q622">
        <v>8.5</v>
      </c>
    </row>
    <row r="623" spans="1:17" x14ac:dyDescent="0.2">
      <c r="A623" t="str">
        <f>CONCATENATE(CAWP!B623,"-",CAWP!C623)</f>
        <v>Kansas-1977</v>
      </c>
      <c r="B623" t="s">
        <v>28</v>
      </c>
      <c r="C623">
        <v>1977</v>
      </c>
      <c r="D623">
        <v>28</v>
      </c>
      <c r="E623" t="s">
        <v>112</v>
      </c>
      <c r="F623" t="s">
        <v>112</v>
      </c>
      <c r="H623" t="s">
        <v>119</v>
      </c>
      <c r="I623">
        <v>40</v>
      </c>
      <c r="J623" t="s">
        <v>112</v>
      </c>
      <c r="K623" t="s">
        <v>112</v>
      </c>
      <c r="M623" t="s">
        <v>123</v>
      </c>
      <c r="N623">
        <v>125</v>
      </c>
      <c r="O623" t="s">
        <v>115</v>
      </c>
      <c r="P623">
        <v>165</v>
      </c>
      <c r="Q623">
        <v>6.7</v>
      </c>
    </row>
    <row r="624" spans="1:17" x14ac:dyDescent="0.2">
      <c r="A624" t="str">
        <f>CONCATENATE(CAWP!B624,"-",CAWP!C624)</f>
        <v>Kansas-1975</v>
      </c>
      <c r="B624" t="s">
        <v>28</v>
      </c>
      <c r="C624">
        <v>1975</v>
      </c>
      <c r="D624">
        <v>33</v>
      </c>
      <c r="E624" t="s">
        <v>112</v>
      </c>
      <c r="F624" t="s">
        <v>112</v>
      </c>
      <c r="H624" t="s">
        <v>119</v>
      </c>
      <c r="I624">
        <v>40</v>
      </c>
      <c r="J624" t="s">
        <v>112</v>
      </c>
      <c r="K624" t="s">
        <v>112</v>
      </c>
      <c r="M624" t="s">
        <v>116</v>
      </c>
      <c r="N624">
        <v>125</v>
      </c>
      <c r="O624" t="s">
        <v>121</v>
      </c>
      <c r="P624">
        <v>165</v>
      </c>
      <c r="Q624">
        <v>5.5</v>
      </c>
    </row>
    <row r="625" spans="1:17" x14ac:dyDescent="0.2">
      <c r="A625" t="str">
        <f>CONCATENATE(CAWP!B625,"-",CAWP!C625)</f>
        <v>Kentucky-2017</v>
      </c>
      <c r="B625" t="s">
        <v>29</v>
      </c>
      <c r="C625">
        <v>2017</v>
      </c>
      <c r="D625">
        <v>42</v>
      </c>
      <c r="E625">
        <v>2</v>
      </c>
      <c r="F625">
        <v>2</v>
      </c>
      <c r="H625" t="s">
        <v>101</v>
      </c>
      <c r="I625">
        <v>38</v>
      </c>
      <c r="J625">
        <v>9</v>
      </c>
      <c r="K625">
        <v>10</v>
      </c>
      <c r="M625" t="s">
        <v>109</v>
      </c>
      <c r="N625">
        <v>100</v>
      </c>
      <c r="O625" t="s">
        <v>136</v>
      </c>
      <c r="P625">
        <v>138</v>
      </c>
      <c r="Q625">
        <v>16.7</v>
      </c>
    </row>
    <row r="626" spans="1:17" x14ac:dyDescent="0.2">
      <c r="A626" t="str">
        <f>CONCATENATE(CAWP!B626,"-",CAWP!C626)</f>
        <v>Kentucky-2016</v>
      </c>
      <c r="B626" t="s">
        <v>29</v>
      </c>
      <c r="C626">
        <v>2016</v>
      </c>
      <c r="D626">
        <v>42</v>
      </c>
      <c r="E626">
        <v>2</v>
      </c>
      <c r="F626">
        <v>2</v>
      </c>
      <c r="H626" t="s">
        <v>101</v>
      </c>
      <c r="I626">
        <v>38</v>
      </c>
      <c r="J626">
        <v>10</v>
      </c>
      <c r="K626">
        <v>8</v>
      </c>
      <c r="M626" t="s">
        <v>111</v>
      </c>
      <c r="N626">
        <v>100</v>
      </c>
      <c r="O626" t="s">
        <v>124</v>
      </c>
      <c r="P626">
        <v>138</v>
      </c>
      <c r="Q626">
        <v>15.9</v>
      </c>
    </row>
    <row r="627" spans="1:17" x14ac:dyDescent="0.2">
      <c r="A627" t="str">
        <f>CONCATENATE(CAWP!B627,"-",CAWP!C627)</f>
        <v>Kentucky-2015</v>
      </c>
      <c r="B627" t="s">
        <v>29</v>
      </c>
      <c r="C627">
        <v>2015</v>
      </c>
      <c r="D627">
        <v>43</v>
      </c>
      <c r="E627">
        <v>2</v>
      </c>
      <c r="F627">
        <v>2</v>
      </c>
      <c r="H627" t="s">
        <v>101</v>
      </c>
      <c r="I627">
        <v>38</v>
      </c>
      <c r="J627">
        <v>11</v>
      </c>
      <c r="K627">
        <v>8</v>
      </c>
      <c r="M627" t="s">
        <v>109</v>
      </c>
      <c r="N627">
        <v>100</v>
      </c>
      <c r="O627" t="s">
        <v>136</v>
      </c>
      <c r="P627">
        <v>138</v>
      </c>
      <c r="Q627">
        <v>16.7</v>
      </c>
    </row>
    <row r="628" spans="1:17" x14ac:dyDescent="0.2">
      <c r="A628" t="str">
        <f>CONCATENATE(CAWP!B628,"-",CAWP!C628)</f>
        <v>Kentucky-2014</v>
      </c>
      <c r="B628" t="s">
        <v>29</v>
      </c>
      <c r="C628">
        <v>2014</v>
      </c>
      <c r="D628">
        <v>37</v>
      </c>
      <c r="E628">
        <v>2</v>
      </c>
      <c r="F628">
        <v>4</v>
      </c>
      <c r="H628" t="s">
        <v>118</v>
      </c>
      <c r="I628">
        <v>38</v>
      </c>
      <c r="J628">
        <v>10</v>
      </c>
      <c r="K628">
        <v>9</v>
      </c>
      <c r="M628" t="s">
        <v>109</v>
      </c>
      <c r="N628">
        <v>100</v>
      </c>
      <c r="O628" t="s">
        <v>131</v>
      </c>
      <c r="P628">
        <v>138</v>
      </c>
      <c r="Q628">
        <v>18.100000000000001</v>
      </c>
    </row>
    <row r="629" spans="1:17" x14ac:dyDescent="0.2">
      <c r="A629" t="str">
        <f>CONCATENATE(CAWP!B629,"-",CAWP!C629)</f>
        <v>Kentucky-2013</v>
      </c>
      <c r="B629" t="s">
        <v>29</v>
      </c>
      <c r="C629">
        <v>2013</v>
      </c>
      <c r="D629">
        <v>40</v>
      </c>
      <c r="E629">
        <v>2</v>
      </c>
      <c r="F629">
        <v>4</v>
      </c>
      <c r="H629" t="s">
        <v>118</v>
      </c>
      <c r="I629">
        <v>38</v>
      </c>
      <c r="J629">
        <v>10</v>
      </c>
      <c r="K629">
        <v>8</v>
      </c>
      <c r="M629" t="s">
        <v>111</v>
      </c>
      <c r="N629">
        <v>100</v>
      </c>
      <c r="O629" t="s">
        <v>138</v>
      </c>
      <c r="P629">
        <v>138</v>
      </c>
      <c r="Q629">
        <v>17.399999999999999</v>
      </c>
    </row>
    <row r="630" spans="1:17" x14ac:dyDescent="0.2">
      <c r="A630" t="str">
        <f>CONCATENATE(CAWP!B630,"-",CAWP!C630)</f>
        <v>Kentucky-2012</v>
      </c>
      <c r="B630" t="s">
        <v>29</v>
      </c>
      <c r="C630">
        <v>2012</v>
      </c>
      <c r="D630">
        <v>38</v>
      </c>
      <c r="E630">
        <v>3</v>
      </c>
      <c r="F630">
        <v>3</v>
      </c>
      <c r="H630" t="s">
        <v>118</v>
      </c>
      <c r="I630">
        <v>38</v>
      </c>
      <c r="J630">
        <v>11</v>
      </c>
      <c r="K630">
        <v>9</v>
      </c>
      <c r="M630" t="s">
        <v>105</v>
      </c>
      <c r="N630">
        <v>100</v>
      </c>
      <c r="O630" t="s">
        <v>133</v>
      </c>
      <c r="P630">
        <v>138</v>
      </c>
      <c r="Q630">
        <v>18.8</v>
      </c>
    </row>
    <row r="631" spans="1:17" x14ac:dyDescent="0.2">
      <c r="A631" t="str">
        <f>CONCATENATE(CAWP!B631,"-",CAWP!C631)</f>
        <v>Kentucky-2011</v>
      </c>
      <c r="B631" t="s">
        <v>29</v>
      </c>
      <c r="C631">
        <v>2011</v>
      </c>
      <c r="D631">
        <v>39</v>
      </c>
      <c r="E631">
        <v>3</v>
      </c>
      <c r="F631">
        <v>3</v>
      </c>
      <c r="H631" t="s">
        <v>118</v>
      </c>
      <c r="I631">
        <v>38</v>
      </c>
      <c r="J631">
        <v>11</v>
      </c>
      <c r="K631">
        <v>9</v>
      </c>
      <c r="M631" t="s">
        <v>105</v>
      </c>
      <c r="N631">
        <v>100</v>
      </c>
      <c r="O631" t="s">
        <v>133</v>
      </c>
      <c r="P631">
        <v>138</v>
      </c>
      <c r="Q631">
        <v>18.8</v>
      </c>
    </row>
    <row r="632" spans="1:17" x14ac:dyDescent="0.2">
      <c r="A632" t="str">
        <f>CONCATENATE(CAWP!B632,"-",CAWP!C632)</f>
        <v>Kentucky-2010</v>
      </c>
      <c r="B632" t="s">
        <v>29</v>
      </c>
      <c r="C632">
        <v>2010</v>
      </c>
      <c r="D632">
        <v>45</v>
      </c>
      <c r="E632">
        <v>3</v>
      </c>
      <c r="F632">
        <v>4</v>
      </c>
      <c r="H632" t="s">
        <v>120</v>
      </c>
      <c r="I632">
        <v>38</v>
      </c>
      <c r="J632">
        <v>11</v>
      </c>
      <c r="K632">
        <v>4</v>
      </c>
      <c r="M632" t="s">
        <v>107</v>
      </c>
      <c r="N632">
        <v>100</v>
      </c>
      <c r="O632" t="s">
        <v>124</v>
      </c>
      <c r="P632">
        <v>138</v>
      </c>
      <c r="Q632">
        <v>15.9</v>
      </c>
    </row>
    <row r="633" spans="1:17" x14ac:dyDescent="0.2">
      <c r="A633" t="str">
        <f>CONCATENATE(CAWP!B633,"-",CAWP!C633)</f>
        <v>Kentucky-2009</v>
      </c>
      <c r="B633" t="s">
        <v>29</v>
      </c>
      <c r="C633">
        <v>2009</v>
      </c>
      <c r="D633">
        <v>45</v>
      </c>
      <c r="E633">
        <v>3</v>
      </c>
      <c r="F633">
        <v>4</v>
      </c>
      <c r="H633" t="s">
        <v>120</v>
      </c>
      <c r="I633">
        <v>38</v>
      </c>
      <c r="J633">
        <v>11</v>
      </c>
      <c r="K633">
        <v>4</v>
      </c>
      <c r="M633" t="s">
        <v>107</v>
      </c>
      <c r="N633">
        <v>100</v>
      </c>
      <c r="O633" t="s">
        <v>124</v>
      </c>
      <c r="P633">
        <v>138</v>
      </c>
      <c r="Q633">
        <v>15.9</v>
      </c>
    </row>
    <row r="634" spans="1:17" x14ac:dyDescent="0.2">
      <c r="A634" t="str">
        <f>CONCATENATE(CAWP!B634,"-",CAWP!C634)</f>
        <v>Kentucky-2008</v>
      </c>
      <c r="B634" t="s">
        <v>29</v>
      </c>
      <c r="C634">
        <v>2008</v>
      </c>
      <c r="D634">
        <v>47</v>
      </c>
      <c r="E634">
        <v>1</v>
      </c>
      <c r="F634">
        <v>4</v>
      </c>
      <c r="H634" t="s">
        <v>106</v>
      </c>
      <c r="I634">
        <v>38</v>
      </c>
      <c r="J634">
        <v>10</v>
      </c>
      <c r="K634">
        <v>3</v>
      </c>
      <c r="M634" t="s">
        <v>110</v>
      </c>
      <c r="N634">
        <v>100</v>
      </c>
      <c r="O634" t="s">
        <v>111</v>
      </c>
      <c r="P634">
        <v>138</v>
      </c>
      <c r="Q634">
        <v>13</v>
      </c>
    </row>
    <row r="635" spans="1:17" x14ac:dyDescent="0.2">
      <c r="A635" t="str">
        <f>CONCATENATE(CAWP!B635,"-",CAWP!C635)</f>
        <v>Kentucky-2007</v>
      </c>
      <c r="B635" t="s">
        <v>29</v>
      </c>
      <c r="C635">
        <v>2007</v>
      </c>
      <c r="D635">
        <v>49</v>
      </c>
      <c r="E635">
        <v>1</v>
      </c>
      <c r="F635">
        <v>4</v>
      </c>
      <c r="H635" t="s">
        <v>106</v>
      </c>
      <c r="I635">
        <v>38</v>
      </c>
      <c r="J635">
        <v>9</v>
      </c>
      <c r="K635">
        <v>2</v>
      </c>
      <c r="M635" t="s">
        <v>115</v>
      </c>
      <c r="N635">
        <v>100</v>
      </c>
      <c r="O635" t="s">
        <v>104</v>
      </c>
      <c r="P635">
        <v>138</v>
      </c>
      <c r="Q635">
        <v>11.6</v>
      </c>
    </row>
    <row r="636" spans="1:17" x14ac:dyDescent="0.2">
      <c r="A636" t="str">
        <f>CONCATENATE(CAWP!B636,"-",CAWP!C636)</f>
        <v>Kentucky-2006</v>
      </c>
      <c r="B636" t="s">
        <v>29</v>
      </c>
      <c r="C636">
        <v>2006</v>
      </c>
      <c r="D636">
        <v>48</v>
      </c>
      <c r="E636">
        <v>1</v>
      </c>
      <c r="F636">
        <v>4</v>
      </c>
      <c r="H636" t="s">
        <v>106</v>
      </c>
      <c r="I636">
        <v>38</v>
      </c>
      <c r="J636">
        <v>8</v>
      </c>
      <c r="K636">
        <v>3</v>
      </c>
      <c r="M636" t="s">
        <v>115</v>
      </c>
      <c r="N636">
        <v>100</v>
      </c>
      <c r="O636" t="s">
        <v>104</v>
      </c>
      <c r="P636">
        <v>138</v>
      </c>
      <c r="Q636">
        <v>11.6</v>
      </c>
    </row>
    <row r="637" spans="1:17" x14ac:dyDescent="0.2">
      <c r="A637" t="str">
        <f>CONCATENATE(CAWP!B637,"-",CAWP!C637)</f>
        <v>Kentucky-2005</v>
      </c>
      <c r="B637" t="s">
        <v>29</v>
      </c>
      <c r="C637">
        <v>2005</v>
      </c>
      <c r="D637">
        <v>48</v>
      </c>
      <c r="E637">
        <v>1</v>
      </c>
      <c r="F637">
        <v>5</v>
      </c>
      <c r="H637" t="s">
        <v>118</v>
      </c>
      <c r="I637">
        <v>38</v>
      </c>
      <c r="J637">
        <v>8</v>
      </c>
      <c r="K637">
        <v>3</v>
      </c>
      <c r="M637" t="s">
        <v>115</v>
      </c>
      <c r="N637">
        <v>100</v>
      </c>
      <c r="O637" t="s">
        <v>102</v>
      </c>
      <c r="P637">
        <v>138</v>
      </c>
      <c r="Q637">
        <v>12.3</v>
      </c>
    </row>
    <row r="638" spans="1:17" x14ac:dyDescent="0.2">
      <c r="A638" t="str">
        <f>CONCATENATE(CAWP!B638,"-",CAWP!C638)</f>
        <v>Kentucky-2004</v>
      </c>
      <c r="B638" t="s">
        <v>29</v>
      </c>
      <c r="C638">
        <v>2004</v>
      </c>
      <c r="D638">
        <v>48</v>
      </c>
      <c r="E638">
        <v>0</v>
      </c>
      <c r="F638">
        <v>4</v>
      </c>
      <c r="H638" t="s">
        <v>101</v>
      </c>
      <c r="I638">
        <v>38</v>
      </c>
      <c r="J638">
        <v>9</v>
      </c>
      <c r="K638">
        <v>2</v>
      </c>
      <c r="M638" t="s">
        <v>115</v>
      </c>
      <c r="N638">
        <v>100</v>
      </c>
      <c r="O638" t="s">
        <v>107</v>
      </c>
      <c r="P638">
        <v>138</v>
      </c>
      <c r="Q638">
        <v>10.9</v>
      </c>
    </row>
    <row r="639" spans="1:17" x14ac:dyDescent="0.2">
      <c r="A639" t="str">
        <f>CONCATENATE(CAWP!B639,"-",CAWP!C639)</f>
        <v>Kentucky-2003</v>
      </c>
      <c r="B639" t="s">
        <v>29</v>
      </c>
      <c r="C639">
        <v>2003</v>
      </c>
      <c r="D639">
        <v>48</v>
      </c>
      <c r="E639">
        <v>0</v>
      </c>
      <c r="F639">
        <v>4</v>
      </c>
      <c r="H639" t="s">
        <v>101</v>
      </c>
      <c r="I639">
        <v>38</v>
      </c>
      <c r="J639">
        <v>9</v>
      </c>
      <c r="K639">
        <v>2</v>
      </c>
      <c r="M639" t="s">
        <v>115</v>
      </c>
      <c r="N639">
        <v>100</v>
      </c>
      <c r="O639" t="s">
        <v>107</v>
      </c>
      <c r="P639">
        <v>138</v>
      </c>
      <c r="Q639">
        <v>10.9</v>
      </c>
    </row>
    <row r="640" spans="1:17" x14ac:dyDescent="0.2">
      <c r="A640" t="str">
        <f>CONCATENATE(CAWP!B640,"-",CAWP!C640)</f>
        <v>Kentucky-2002</v>
      </c>
      <c r="B640" t="s">
        <v>29</v>
      </c>
      <c r="C640">
        <v>2002</v>
      </c>
      <c r="D640">
        <v>47</v>
      </c>
      <c r="E640">
        <v>0</v>
      </c>
      <c r="F640">
        <v>4</v>
      </c>
      <c r="H640" t="s">
        <v>101</v>
      </c>
      <c r="I640">
        <v>38</v>
      </c>
      <c r="J640">
        <v>9</v>
      </c>
      <c r="K640">
        <v>2</v>
      </c>
      <c r="M640" t="s">
        <v>115</v>
      </c>
      <c r="N640">
        <v>100</v>
      </c>
      <c r="O640" t="s">
        <v>107</v>
      </c>
      <c r="P640">
        <v>138</v>
      </c>
      <c r="Q640">
        <v>10.9</v>
      </c>
    </row>
    <row r="641" spans="1:17" x14ac:dyDescent="0.2">
      <c r="A641" t="str">
        <f>CONCATENATE(CAWP!B641,"-",CAWP!C641)</f>
        <v>Kentucky-2001</v>
      </c>
      <c r="B641" t="s">
        <v>29</v>
      </c>
      <c r="C641">
        <v>2001</v>
      </c>
      <c r="D641">
        <v>47</v>
      </c>
      <c r="E641">
        <v>0</v>
      </c>
      <c r="F641">
        <v>4</v>
      </c>
      <c r="H641" t="s">
        <v>101</v>
      </c>
      <c r="I641">
        <v>38</v>
      </c>
      <c r="J641">
        <v>9</v>
      </c>
      <c r="K641">
        <v>2</v>
      </c>
      <c r="M641" t="s">
        <v>115</v>
      </c>
      <c r="N641">
        <v>100</v>
      </c>
      <c r="O641" t="s">
        <v>107</v>
      </c>
      <c r="P641">
        <v>138</v>
      </c>
      <c r="Q641">
        <v>10.9</v>
      </c>
    </row>
    <row r="642" spans="1:17" x14ac:dyDescent="0.2">
      <c r="A642" t="str">
        <f>CONCATENATE(CAWP!B642,"-",CAWP!C642)</f>
        <v>Kentucky-2000</v>
      </c>
      <c r="B642" t="s">
        <v>29</v>
      </c>
      <c r="C642">
        <v>2000</v>
      </c>
      <c r="D642">
        <v>47</v>
      </c>
      <c r="E642">
        <v>0</v>
      </c>
      <c r="F642">
        <v>4</v>
      </c>
      <c r="H642" t="s">
        <v>101</v>
      </c>
      <c r="I642">
        <v>38</v>
      </c>
      <c r="J642">
        <v>10</v>
      </c>
      <c r="K642">
        <v>2</v>
      </c>
      <c r="M642" t="s">
        <v>114</v>
      </c>
      <c r="N642">
        <v>100</v>
      </c>
      <c r="O642" t="s">
        <v>104</v>
      </c>
      <c r="P642">
        <v>138</v>
      </c>
      <c r="Q642">
        <v>11.6</v>
      </c>
    </row>
    <row r="643" spans="1:17" x14ac:dyDescent="0.2">
      <c r="A643" t="str">
        <f>CONCATENATE(CAWP!B643,"-",CAWP!C643)</f>
        <v>Kentucky-1999</v>
      </c>
      <c r="B643" t="s">
        <v>29</v>
      </c>
      <c r="C643">
        <v>1999</v>
      </c>
      <c r="D643">
        <v>47</v>
      </c>
      <c r="E643">
        <v>0</v>
      </c>
      <c r="F643">
        <v>4</v>
      </c>
      <c r="H643" t="s">
        <v>101</v>
      </c>
      <c r="I643">
        <v>38</v>
      </c>
      <c r="J643">
        <v>10</v>
      </c>
      <c r="K643">
        <v>2</v>
      </c>
      <c r="M643" t="s">
        <v>114</v>
      </c>
      <c r="N643">
        <v>100</v>
      </c>
      <c r="O643" t="s">
        <v>104</v>
      </c>
      <c r="P643">
        <v>138</v>
      </c>
      <c r="Q643">
        <v>11.6</v>
      </c>
    </row>
    <row r="644" spans="1:17" x14ac:dyDescent="0.2">
      <c r="A644" t="str">
        <f>CONCATENATE(CAWP!B644,"-",CAWP!C644)</f>
        <v>Kentucky-1998</v>
      </c>
      <c r="B644" t="s">
        <v>29</v>
      </c>
      <c r="C644">
        <v>1998</v>
      </c>
      <c r="D644">
        <v>49</v>
      </c>
      <c r="E644">
        <v>0</v>
      </c>
      <c r="F644">
        <v>2</v>
      </c>
      <c r="H644" t="s">
        <v>117</v>
      </c>
      <c r="I644">
        <v>38</v>
      </c>
      <c r="J644">
        <v>7</v>
      </c>
      <c r="K644">
        <v>4</v>
      </c>
      <c r="M644" t="s">
        <v>115</v>
      </c>
      <c r="N644">
        <v>100</v>
      </c>
      <c r="O644" t="s">
        <v>110</v>
      </c>
      <c r="P644">
        <v>138</v>
      </c>
      <c r="Q644">
        <v>9.4</v>
      </c>
    </row>
    <row r="645" spans="1:17" x14ac:dyDescent="0.2">
      <c r="A645" t="str">
        <f>CONCATENATE(CAWP!B645,"-",CAWP!C645)</f>
        <v>Kentucky-1997</v>
      </c>
      <c r="B645" t="s">
        <v>29</v>
      </c>
      <c r="C645">
        <v>1997</v>
      </c>
      <c r="D645">
        <v>49</v>
      </c>
      <c r="E645">
        <v>0</v>
      </c>
      <c r="F645">
        <v>2</v>
      </c>
      <c r="H645" t="s">
        <v>117</v>
      </c>
      <c r="I645">
        <v>38</v>
      </c>
      <c r="J645">
        <v>7</v>
      </c>
      <c r="K645">
        <v>4</v>
      </c>
      <c r="M645" t="s">
        <v>115</v>
      </c>
      <c r="N645">
        <v>100</v>
      </c>
      <c r="O645" t="s">
        <v>110</v>
      </c>
      <c r="P645">
        <v>138</v>
      </c>
      <c r="Q645">
        <v>9.4</v>
      </c>
    </row>
    <row r="646" spans="1:17" x14ac:dyDescent="0.2">
      <c r="A646" t="str">
        <f>CONCATENATE(CAWP!B646,"-",CAWP!C646)</f>
        <v>Kentucky-1996</v>
      </c>
      <c r="B646" t="s">
        <v>29</v>
      </c>
      <c r="C646">
        <v>1996</v>
      </c>
      <c r="D646">
        <v>49</v>
      </c>
      <c r="E646">
        <v>0</v>
      </c>
      <c r="F646">
        <v>2</v>
      </c>
      <c r="H646" t="s">
        <v>117</v>
      </c>
      <c r="I646">
        <v>38</v>
      </c>
      <c r="J646">
        <v>5</v>
      </c>
      <c r="K646">
        <v>4</v>
      </c>
      <c r="M646" t="s">
        <v>121</v>
      </c>
      <c r="N646">
        <v>100</v>
      </c>
      <c r="O646" t="s">
        <v>115</v>
      </c>
      <c r="P646">
        <v>138</v>
      </c>
      <c r="Q646">
        <v>8</v>
      </c>
    </row>
    <row r="647" spans="1:17" x14ac:dyDescent="0.2">
      <c r="A647" t="str">
        <f>CONCATENATE(CAWP!B647,"-",CAWP!C647)</f>
        <v>Kentucky-1995</v>
      </c>
      <c r="B647" t="s">
        <v>29</v>
      </c>
      <c r="C647">
        <v>1995</v>
      </c>
      <c r="D647">
        <v>49</v>
      </c>
      <c r="E647">
        <v>0</v>
      </c>
      <c r="F647">
        <v>2</v>
      </c>
      <c r="H647" t="s">
        <v>117</v>
      </c>
      <c r="I647">
        <v>38</v>
      </c>
      <c r="J647">
        <v>5</v>
      </c>
      <c r="K647">
        <v>4</v>
      </c>
      <c r="M647" t="s">
        <v>121</v>
      </c>
      <c r="N647">
        <v>100</v>
      </c>
      <c r="O647" t="s">
        <v>115</v>
      </c>
      <c r="P647">
        <v>138</v>
      </c>
      <c r="Q647">
        <v>8</v>
      </c>
    </row>
    <row r="648" spans="1:17" x14ac:dyDescent="0.2">
      <c r="A648" t="str">
        <f>CONCATENATE(CAWP!B648,"-",CAWP!C648)</f>
        <v>Kentucky-1994</v>
      </c>
      <c r="B648" t="s">
        <v>29</v>
      </c>
      <c r="C648">
        <v>1994</v>
      </c>
      <c r="D648">
        <v>49</v>
      </c>
      <c r="E648">
        <v>1</v>
      </c>
      <c r="F648">
        <v>0</v>
      </c>
      <c r="H648" t="s">
        <v>119</v>
      </c>
      <c r="I648">
        <v>38</v>
      </c>
      <c r="J648">
        <v>5</v>
      </c>
      <c r="K648">
        <v>2</v>
      </c>
      <c r="M648" t="s">
        <v>120</v>
      </c>
      <c r="N648">
        <v>100</v>
      </c>
      <c r="O648" t="s">
        <v>116</v>
      </c>
      <c r="P648">
        <v>138</v>
      </c>
      <c r="Q648">
        <v>5.8</v>
      </c>
    </row>
    <row r="649" spans="1:17" x14ac:dyDescent="0.2">
      <c r="A649" t="str">
        <f>CONCATENATE(CAWP!B649,"-",CAWP!C649)</f>
        <v>Kentucky-1993</v>
      </c>
      <c r="B649" t="s">
        <v>29</v>
      </c>
      <c r="C649">
        <v>1993</v>
      </c>
      <c r="D649">
        <v>50</v>
      </c>
      <c r="E649">
        <v>1</v>
      </c>
      <c r="F649">
        <v>0</v>
      </c>
      <c r="H649" t="s">
        <v>119</v>
      </c>
      <c r="I649">
        <v>38</v>
      </c>
      <c r="J649">
        <v>4</v>
      </c>
      <c r="K649">
        <v>2</v>
      </c>
      <c r="M649" t="s">
        <v>118</v>
      </c>
      <c r="N649">
        <v>100</v>
      </c>
      <c r="O649" t="s">
        <v>120</v>
      </c>
      <c r="P649">
        <v>138</v>
      </c>
      <c r="Q649">
        <v>5.0999999999999996</v>
      </c>
    </row>
    <row r="650" spans="1:17" x14ac:dyDescent="0.2">
      <c r="A650" t="str">
        <f>CONCATENATE(CAWP!B650,"-",CAWP!C650)</f>
        <v>Kentucky-1992</v>
      </c>
      <c r="B650" t="s">
        <v>29</v>
      </c>
      <c r="C650">
        <v>1992</v>
      </c>
      <c r="D650">
        <v>49</v>
      </c>
      <c r="E650">
        <v>1</v>
      </c>
      <c r="F650">
        <v>0</v>
      </c>
      <c r="H650" t="s">
        <v>119</v>
      </c>
      <c r="I650">
        <v>38</v>
      </c>
      <c r="J650">
        <v>3</v>
      </c>
      <c r="K650">
        <v>4</v>
      </c>
      <c r="M650" t="s">
        <v>120</v>
      </c>
      <c r="N650">
        <v>100</v>
      </c>
      <c r="O650" t="s">
        <v>116</v>
      </c>
      <c r="P650">
        <v>138</v>
      </c>
      <c r="Q650">
        <v>5.8</v>
      </c>
    </row>
    <row r="651" spans="1:17" x14ac:dyDescent="0.2">
      <c r="A651" t="str">
        <f>CONCATENATE(CAWP!B651,"-",CAWP!C651)</f>
        <v>Kentucky-1991</v>
      </c>
      <c r="B651" t="s">
        <v>29</v>
      </c>
      <c r="C651">
        <v>1991</v>
      </c>
      <c r="D651">
        <v>49</v>
      </c>
      <c r="E651">
        <v>1</v>
      </c>
      <c r="F651">
        <v>0</v>
      </c>
      <c r="H651" t="s">
        <v>119</v>
      </c>
      <c r="I651">
        <v>38</v>
      </c>
      <c r="J651">
        <v>2</v>
      </c>
      <c r="K651">
        <v>4</v>
      </c>
      <c r="M651" t="s">
        <v>118</v>
      </c>
      <c r="N651">
        <v>100</v>
      </c>
      <c r="O651" t="s">
        <v>120</v>
      </c>
      <c r="P651">
        <v>138</v>
      </c>
      <c r="Q651">
        <v>5.0999999999999996</v>
      </c>
    </row>
    <row r="652" spans="1:17" x14ac:dyDescent="0.2">
      <c r="A652" t="str">
        <f>CONCATENATE(CAWP!B652,"-",CAWP!C652)</f>
        <v>Kentucky-1990</v>
      </c>
      <c r="B652" t="s">
        <v>29</v>
      </c>
      <c r="C652">
        <v>1990</v>
      </c>
      <c r="D652">
        <v>47</v>
      </c>
      <c r="E652">
        <v>2</v>
      </c>
      <c r="F652">
        <v>0</v>
      </c>
      <c r="H652" t="s">
        <v>117</v>
      </c>
      <c r="I652">
        <v>38</v>
      </c>
      <c r="J652">
        <v>3</v>
      </c>
      <c r="K652">
        <v>3</v>
      </c>
      <c r="M652" t="s">
        <v>118</v>
      </c>
      <c r="N652">
        <v>100</v>
      </c>
      <c r="O652" t="s">
        <v>116</v>
      </c>
      <c r="P652">
        <v>138</v>
      </c>
      <c r="Q652">
        <v>5.8</v>
      </c>
    </row>
    <row r="653" spans="1:17" x14ac:dyDescent="0.2">
      <c r="A653" t="str">
        <f>CONCATENATE(CAWP!B653,"-",CAWP!C653)</f>
        <v>Kentucky-1989</v>
      </c>
      <c r="B653" t="s">
        <v>29</v>
      </c>
      <c r="C653">
        <v>1989</v>
      </c>
      <c r="D653">
        <v>49</v>
      </c>
      <c r="E653">
        <v>1</v>
      </c>
      <c r="F653">
        <v>0</v>
      </c>
      <c r="H653" t="s">
        <v>119</v>
      </c>
      <c r="I653">
        <v>38</v>
      </c>
      <c r="J653">
        <v>3</v>
      </c>
      <c r="K653">
        <v>3</v>
      </c>
      <c r="M653" t="s">
        <v>118</v>
      </c>
      <c r="N653">
        <v>100</v>
      </c>
      <c r="O653" t="s">
        <v>120</v>
      </c>
      <c r="P653">
        <v>138</v>
      </c>
      <c r="Q653">
        <v>5.0999999999999996</v>
      </c>
    </row>
    <row r="654" spans="1:17" x14ac:dyDescent="0.2">
      <c r="A654" t="str">
        <f>CONCATENATE(CAWP!B654,"-",CAWP!C654)</f>
        <v>Kentucky-1988</v>
      </c>
      <c r="B654" t="s">
        <v>29</v>
      </c>
      <c r="C654">
        <v>1988</v>
      </c>
      <c r="D654">
        <v>47</v>
      </c>
      <c r="E654">
        <v>2</v>
      </c>
      <c r="F654">
        <v>0</v>
      </c>
      <c r="H654" t="s">
        <v>117</v>
      </c>
      <c r="I654">
        <v>38</v>
      </c>
      <c r="J654">
        <v>3</v>
      </c>
      <c r="K654">
        <v>3</v>
      </c>
      <c r="M654" t="s">
        <v>118</v>
      </c>
      <c r="N654">
        <v>100</v>
      </c>
      <c r="O654" t="s">
        <v>116</v>
      </c>
      <c r="P654">
        <v>138</v>
      </c>
      <c r="Q654">
        <v>5.8</v>
      </c>
    </row>
    <row r="655" spans="1:17" x14ac:dyDescent="0.2">
      <c r="A655" t="str">
        <f>CONCATENATE(CAWP!B655,"-",CAWP!C655)</f>
        <v>Kentucky-1987</v>
      </c>
      <c r="B655" t="s">
        <v>29</v>
      </c>
      <c r="C655">
        <v>1987</v>
      </c>
      <c r="D655">
        <v>48</v>
      </c>
      <c r="E655">
        <v>2</v>
      </c>
      <c r="F655">
        <v>0</v>
      </c>
      <c r="H655" t="s">
        <v>117</v>
      </c>
      <c r="I655">
        <v>38</v>
      </c>
      <c r="J655">
        <v>3</v>
      </c>
      <c r="K655">
        <v>2</v>
      </c>
      <c r="M655" t="s">
        <v>106</v>
      </c>
      <c r="N655">
        <v>100</v>
      </c>
      <c r="O655" t="s">
        <v>120</v>
      </c>
      <c r="P655">
        <v>138</v>
      </c>
      <c r="Q655">
        <v>5.0999999999999996</v>
      </c>
    </row>
    <row r="656" spans="1:17" x14ac:dyDescent="0.2">
      <c r="A656" t="str">
        <f>CONCATENATE(CAWP!B656,"-",CAWP!C656)</f>
        <v>Kentucky-1986</v>
      </c>
      <c r="B656" t="s">
        <v>29</v>
      </c>
      <c r="C656">
        <v>1986</v>
      </c>
      <c r="D656">
        <v>45</v>
      </c>
      <c r="E656">
        <v>2</v>
      </c>
      <c r="F656">
        <v>0</v>
      </c>
      <c r="H656" t="s">
        <v>117</v>
      </c>
      <c r="I656">
        <v>38</v>
      </c>
      <c r="J656">
        <v>5</v>
      </c>
      <c r="K656">
        <v>2</v>
      </c>
      <c r="M656" t="s">
        <v>120</v>
      </c>
      <c r="N656">
        <v>100</v>
      </c>
      <c r="O656" t="s">
        <v>121</v>
      </c>
      <c r="P656">
        <v>138</v>
      </c>
      <c r="Q656">
        <v>6.5</v>
      </c>
    </row>
    <row r="657" spans="1:17" x14ac:dyDescent="0.2">
      <c r="A657" t="str">
        <f>CONCATENATE(CAWP!B657,"-",CAWP!C657)</f>
        <v>Kentucky-1985</v>
      </c>
      <c r="B657" t="s">
        <v>29</v>
      </c>
      <c r="C657">
        <v>1985</v>
      </c>
      <c r="D657">
        <v>45</v>
      </c>
      <c r="E657">
        <v>2</v>
      </c>
      <c r="F657">
        <v>0</v>
      </c>
      <c r="H657" t="s">
        <v>117</v>
      </c>
      <c r="I657">
        <v>38</v>
      </c>
      <c r="J657">
        <v>5</v>
      </c>
      <c r="K657">
        <v>2</v>
      </c>
      <c r="M657" t="s">
        <v>120</v>
      </c>
      <c r="N657">
        <v>100</v>
      </c>
      <c r="O657" t="s">
        <v>121</v>
      </c>
      <c r="P657">
        <v>138</v>
      </c>
      <c r="Q657">
        <v>6.5</v>
      </c>
    </row>
    <row r="658" spans="1:17" x14ac:dyDescent="0.2">
      <c r="A658" t="str">
        <f>CONCATENATE(CAWP!B658,"-",CAWP!C658)</f>
        <v>Kentucky-1984</v>
      </c>
      <c r="B658" t="s">
        <v>29</v>
      </c>
      <c r="C658">
        <v>1984</v>
      </c>
      <c r="D658">
        <v>42</v>
      </c>
      <c r="E658">
        <v>2</v>
      </c>
      <c r="F658">
        <v>0</v>
      </c>
      <c r="H658" t="s">
        <v>117</v>
      </c>
      <c r="I658">
        <v>38</v>
      </c>
      <c r="J658">
        <v>7</v>
      </c>
      <c r="K658">
        <v>1</v>
      </c>
      <c r="M658" t="s">
        <v>116</v>
      </c>
      <c r="N658">
        <v>100</v>
      </c>
      <c r="O658" t="s">
        <v>123</v>
      </c>
      <c r="P658">
        <v>138</v>
      </c>
      <c r="Q658">
        <v>7.2</v>
      </c>
    </row>
    <row r="659" spans="1:17" x14ac:dyDescent="0.2">
      <c r="A659" t="str">
        <f>CONCATENATE(CAWP!B659,"-",CAWP!C659)</f>
        <v>Kentucky-1983</v>
      </c>
      <c r="B659" t="s">
        <v>29</v>
      </c>
      <c r="C659">
        <v>1983</v>
      </c>
      <c r="D659">
        <v>42</v>
      </c>
      <c r="E659">
        <v>2</v>
      </c>
      <c r="F659">
        <v>0</v>
      </c>
      <c r="H659" t="s">
        <v>117</v>
      </c>
      <c r="I659">
        <v>38</v>
      </c>
      <c r="J659">
        <v>7</v>
      </c>
      <c r="K659">
        <v>1</v>
      </c>
      <c r="M659" t="s">
        <v>116</v>
      </c>
      <c r="N659">
        <v>100</v>
      </c>
      <c r="O659" t="s">
        <v>123</v>
      </c>
      <c r="P659">
        <v>138</v>
      </c>
      <c r="Q659">
        <v>7.2</v>
      </c>
    </row>
    <row r="660" spans="1:17" x14ac:dyDescent="0.2">
      <c r="A660" t="str">
        <f>CONCATENATE(CAWP!B660,"-",CAWP!C660)</f>
        <v>Kentucky-1981</v>
      </c>
      <c r="B660" t="s">
        <v>29</v>
      </c>
      <c r="C660">
        <v>1981</v>
      </c>
      <c r="D660">
        <v>38</v>
      </c>
      <c r="E660">
        <v>2</v>
      </c>
      <c r="F660">
        <v>0</v>
      </c>
      <c r="H660" t="s">
        <v>117</v>
      </c>
      <c r="I660">
        <v>38</v>
      </c>
      <c r="J660">
        <v>7</v>
      </c>
      <c r="K660">
        <v>1</v>
      </c>
      <c r="M660" t="s">
        <v>116</v>
      </c>
      <c r="N660">
        <v>100</v>
      </c>
      <c r="O660" t="s">
        <v>123</v>
      </c>
      <c r="P660">
        <v>138</v>
      </c>
      <c r="Q660">
        <v>7.2</v>
      </c>
    </row>
    <row r="661" spans="1:17" x14ac:dyDescent="0.2">
      <c r="A661" t="str">
        <f>CONCATENATE(CAWP!B661,"-",CAWP!C661)</f>
        <v>Kentucky-1979</v>
      </c>
      <c r="B661" t="s">
        <v>29</v>
      </c>
      <c r="C661">
        <v>1979</v>
      </c>
      <c r="D661">
        <v>36</v>
      </c>
      <c r="E661" t="s">
        <v>112</v>
      </c>
      <c r="F661" t="s">
        <v>112</v>
      </c>
      <c r="H661" t="s">
        <v>119</v>
      </c>
      <c r="I661">
        <v>38</v>
      </c>
      <c r="J661" t="s">
        <v>112</v>
      </c>
      <c r="K661" t="s">
        <v>112</v>
      </c>
      <c r="M661" t="s">
        <v>116</v>
      </c>
      <c r="N661">
        <v>100</v>
      </c>
      <c r="O661" t="s">
        <v>121</v>
      </c>
      <c r="P661">
        <v>138</v>
      </c>
      <c r="Q661">
        <v>6.5</v>
      </c>
    </row>
    <row r="662" spans="1:17" x14ac:dyDescent="0.2">
      <c r="A662" t="str">
        <f>CONCATENATE(CAWP!B662,"-",CAWP!C662)</f>
        <v>Kentucky-1977</v>
      </c>
      <c r="B662" t="s">
        <v>29</v>
      </c>
      <c r="C662">
        <v>1977</v>
      </c>
      <c r="D662">
        <v>36</v>
      </c>
      <c r="E662" t="s">
        <v>112</v>
      </c>
      <c r="F662" t="s">
        <v>112</v>
      </c>
      <c r="H662" t="s">
        <v>119</v>
      </c>
      <c r="I662">
        <v>38</v>
      </c>
      <c r="J662" t="s">
        <v>112</v>
      </c>
      <c r="K662" t="s">
        <v>112</v>
      </c>
      <c r="M662" t="s">
        <v>120</v>
      </c>
      <c r="N662">
        <v>100</v>
      </c>
      <c r="O662" t="s">
        <v>116</v>
      </c>
      <c r="P662">
        <v>138</v>
      </c>
      <c r="Q662">
        <v>5.8</v>
      </c>
    </row>
    <row r="663" spans="1:17" x14ac:dyDescent="0.2">
      <c r="A663" t="str">
        <f>CONCATENATE(CAWP!B663,"-",CAWP!C663)</f>
        <v>Kentucky-1975</v>
      </c>
      <c r="B663" t="s">
        <v>29</v>
      </c>
      <c r="C663">
        <v>1975</v>
      </c>
      <c r="D663">
        <v>43</v>
      </c>
      <c r="E663" t="s">
        <v>112</v>
      </c>
      <c r="F663" t="s">
        <v>112</v>
      </c>
      <c r="H663" t="s">
        <v>117</v>
      </c>
      <c r="I663">
        <v>38</v>
      </c>
      <c r="J663" t="s">
        <v>112</v>
      </c>
      <c r="K663" t="s">
        <v>112</v>
      </c>
      <c r="M663" t="s">
        <v>113</v>
      </c>
      <c r="N663">
        <v>100</v>
      </c>
      <c r="O663" t="s">
        <v>106</v>
      </c>
      <c r="P663">
        <v>138</v>
      </c>
      <c r="Q663">
        <v>3.6</v>
      </c>
    </row>
    <row r="664" spans="1:17" x14ac:dyDescent="0.2">
      <c r="A664" t="str">
        <f>CONCATENATE(CAWP!B664,"-",CAWP!C664)</f>
        <v>Louisiana-2017</v>
      </c>
      <c r="B664" t="s">
        <v>30</v>
      </c>
      <c r="C664">
        <v>2017</v>
      </c>
      <c r="D664">
        <v>44</v>
      </c>
      <c r="E664">
        <v>3</v>
      </c>
      <c r="F664">
        <v>2</v>
      </c>
      <c r="H664" t="s">
        <v>106</v>
      </c>
      <c r="I664">
        <v>39</v>
      </c>
      <c r="J664">
        <v>8</v>
      </c>
      <c r="K664">
        <v>9</v>
      </c>
      <c r="L664" t="s">
        <v>112</v>
      </c>
      <c r="M664" t="s">
        <v>102</v>
      </c>
      <c r="N664">
        <v>105</v>
      </c>
      <c r="O664" t="s">
        <v>124</v>
      </c>
      <c r="P664">
        <v>144</v>
      </c>
      <c r="Q664">
        <v>15.3</v>
      </c>
    </row>
    <row r="665" spans="1:17" x14ac:dyDescent="0.2">
      <c r="A665" t="str">
        <f>CONCATENATE(CAWP!B665,"-",CAWP!C665)</f>
        <v>Louisiana-2016</v>
      </c>
      <c r="B665" t="s">
        <v>30</v>
      </c>
      <c r="C665">
        <v>2016</v>
      </c>
      <c r="D665">
        <v>44</v>
      </c>
      <c r="E665">
        <v>3</v>
      </c>
      <c r="F665">
        <v>2</v>
      </c>
      <c r="H665" t="s">
        <v>106</v>
      </c>
      <c r="I665">
        <v>39</v>
      </c>
      <c r="J665">
        <v>8</v>
      </c>
      <c r="K665">
        <v>9</v>
      </c>
      <c r="L665" t="s">
        <v>112</v>
      </c>
      <c r="M665" t="s">
        <v>102</v>
      </c>
      <c r="N665">
        <v>105</v>
      </c>
      <c r="O665" t="s">
        <v>124</v>
      </c>
      <c r="P665">
        <v>144</v>
      </c>
      <c r="Q665">
        <v>15.3</v>
      </c>
    </row>
    <row r="666" spans="1:17" x14ac:dyDescent="0.2">
      <c r="A666" t="str">
        <f>CONCATENATE(CAWP!B666,"-",CAWP!C666)</f>
        <v>Louisiana-2015</v>
      </c>
      <c r="B666" t="s">
        <v>30</v>
      </c>
      <c r="C666">
        <v>2015</v>
      </c>
      <c r="D666">
        <v>50</v>
      </c>
      <c r="E666">
        <v>3</v>
      </c>
      <c r="F666">
        <v>1</v>
      </c>
      <c r="H666" t="s">
        <v>101</v>
      </c>
      <c r="I666">
        <v>39</v>
      </c>
      <c r="J666">
        <v>9</v>
      </c>
      <c r="K666">
        <v>5</v>
      </c>
      <c r="L666" t="s">
        <v>112</v>
      </c>
      <c r="M666" t="s">
        <v>108</v>
      </c>
      <c r="N666">
        <v>105</v>
      </c>
      <c r="O666" t="s">
        <v>111</v>
      </c>
      <c r="P666">
        <v>144</v>
      </c>
      <c r="Q666">
        <v>12.5</v>
      </c>
    </row>
    <row r="667" spans="1:17" x14ac:dyDescent="0.2">
      <c r="A667" t="str">
        <f>CONCATENATE(CAWP!B667,"-",CAWP!C667)</f>
        <v>Louisiana-2014</v>
      </c>
      <c r="B667" t="s">
        <v>30</v>
      </c>
      <c r="C667">
        <v>2014</v>
      </c>
      <c r="D667">
        <v>50</v>
      </c>
      <c r="E667">
        <v>3</v>
      </c>
      <c r="F667">
        <v>1</v>
      </c>
      <c r="H667" t="s">
        <v>101</v>
      </c>
      <c r="I667">
        <v>39</v>
      </c>
      <c r="J667">
        <v>10</v>
      </c>
      <c r="K667">
        <v>4</v>
      </c>
      <c r="L667" t="s">
        <v>112</v>
      </c>
      <c r="M667" t="s">
        <v>108</v>
      </c>
      <c r="N667">
        <v>105</v>
      </c>
      <c r="O667" t="s">
        <v>111</v>
      </c>
      <c r="P667">
        <v>144</v>
      </c>
      <c r="Q667">
        <v>12.5</v>
      </c>
    </row>
    <row r="668" spans="1:17" x14ac:dyDescent="0.2">
      <c r="A668" t="str">
        <f>CONCATENATE(CAWP!B668,"-",CAWP!C668)</f>
        <v>Louisiana-2013</v>
      </c>
      <c r="B668" t="s">
        <v>30</v>
      </c>
      <c r="C668">
        <v>2013</v>
      </c>
      <c r="D668">
        <v>50</v>
      </c>
      <c r="E668">
        <v>3</v>
      </c>
      <c r="F668">
        <v>1</v>
      </c>
      <c r="H668" t="s">
        <v>101</v>
      </c>
      <c r="I668">
        <v>39</v>
      </c>
      <c r="J668">
        <v>9</v>
      </c>
      <c r="K668">
        <v>4</v>
      </c>
      <c r="L668" t="s">
        <v>112</v>
      </c>
      <c r="M668" t="s">
        <v>110</v>
      </c>
      <c r="N668">
        <v>105</v>
      </c>
      <c r="O668" t="s">
        <v>102</v>
      </c>
      <c r="P668">
        <v>144</v>
      </c>
      <c r="Q668">
        <v>11.8</v>
      </c>
    </row>
    <row r="669" spans="1:17" x14ac:dyDescent="0.2">
      <c r="A669" t="str">
        <f>CONCATENATE(CAWP!B669,"-",CAWP!C669)</f>
        <v>Louisiana-2012</v>
      </c>
      <c r="B669" t="s">
        <v>30</v>
      </c>
      <c r="C669">
        <v>2012</v>
      </c>
      <c r="D669">
        <v>49</v>
      </c>
      <c r="E669">
        <v>3</v>
      </c>
      <c r="F669">
        <v>1</v>
      </c>
      <c r="H669" t="s">
        <v>101</v>
      </c>
      <c r="I669">
        <v>39</v>
      </c>
      <c r="J669">
        <v>9</v>
      </c>
      <c r="K669">
        <v>3</v>
      </c>
      <c r="L669" t="s">
        <v>112</v>
      </c>
      <c r="M669" t="s">
        <v>114</v>
      </c>
      <c r="N669">
        <v>105</v>
      </c>
      <c r="O669" t="s">
        <v>104</v>
      </c>
      <c r="P669">
        <v>144</v>
      </c>
      <c r="Q669">
        <v>11.1</v>
      </c>
    </row>
    <row r="670" spans="1:17" x14ac:dyDescent="0.2">
      <c r="A670" t="str">
        <f>CONCATENATE(CAWP!B670,"-",CAWP!C670)</f>
        <v>Louisiana-2011</v>
      </c>
      <c r="B670" t="s">
        <v>30</v>
      </c>
      <c r="C670">
        <v>2011</v>
      </c>
      <c r="D670">
        <v>44</v>
      </c>
      <c r="E670">
        <v>6</v>
      </c>
      <c r="F670">
        <v>2</v>
      </c>
      <c r="H670" t="s">
        <v>116</v>
      </c>
      <c r="I670">
        <v>39</v>
      </c>
      <c r="J670">
        <v>11</v>
      </c>
      <c r="K670">
        <v>4</v>
      </c>
      <c r="L670" t="s">
        <v>112</v>
      </c>
      <c r="M670" t="s">
        <v>107</v>
      </c>
      <c r="N670">
        <v>105</v>
      </c>
      <c r="O670" t="s">
        <v>136</v>
      </c>
      <c r="P670">
        <v>144</v>
      </c>
      <c r="Q670">
        <v>16</v>
      </c>
    </row>
    <row r="671" spans="1:17" x14ac:dyDescent="0.2">
      <c r="A671" t="str">
        <f>CONCATENATE(CAWP!B671,"-",CAWP!C671)</f>
        <v>Louisiana-2010</v>
      </c>
      <c r="B671" t="s">
        <v>30</v>
      </c>
      <c r="C671">
        <v>2010</v>
      </c>
      <c r="D671">
        <v>44</v>
      </c>
      <c r="E671">
        <v>6</v>
      </c>
      <c r="F671">
        <v>2</v>
      </c>
      <c r="H671" t="s">
        <v>116</v>
      </c>
      <c r="I671">
        <v>39</v>
      </c>
      <c r="J671">
        <v>11</v>
      </c>
      <c r="K671">
        <v>4</v>
      </c>
      <c r="L671" t="s">
        <v>112</v>
      </c>
      <c r="M671" t="s">
        <v>107</v>
      </c>
      <c r="N671">
        <v>105</v>
      </c>
      <c r="O671" t="s">
        <v>136</v>
      </c>
      <c r="P671">
        <v>144</v>
      </c>
      <c r="Q671">
        <v>16</v>
      </c>
    </row>
    <row r="672" spans="1:17" x14ac:dyDescent="0.2">
      <c r="A672" t="str">
        <f>CONCATENATE(CAWP!B672,"-",CAWP!C672)</f>
        <v>Louisiana-2009</v>
      </c>
      <c r="B672" t="s">
        <v>30</v>
      </c>
      <c r="C672">
        <v>2009</v>
      </c>
      <c r="D672">
        <v>44</v>
      </c>
      <c r="E672">
        <v>6</v>
      </c>
      <c r="F672">
        <v>2</v>
      </c>
      <c r="H672" t="s">
        <v>116</v>
      </c>
      <c r="I672">
        <v>39</v>
      </c>
      <c r="J672">
        <v>11</v>
      </c>
      <c r="K672">
        <v>4</v>
      </c>
      <c r="L672" t="s">
        <v>112</v>
      </c>
      <c r="M672" t="s">
        <v>107</v>
      </c>
      <c r="N672">
        <v>105</v>
      </c>
      <c r="O672" t="s">
        <v>136</v>
      </c>
      <c r="P672">
        <v>144</v>
      </c>
      <c r="Q672">
        <v>16</v>
      </c>
    </row>
    <row r="673" spans="1:17" x14ac:dyDescent="0.2">
      <c r="A673" t="str">
        <f>CONCATENATE(CAWP!B673,"-",CAWP!C673)</f>
        <v>Louisiana-2008</v>
      </c>
      <c r="B673" t="s">
        <v>30</v>
      </c>
      <c r="C673">
        <v>2008</v>
      </c>
      <c r="D673">
        <v>43</v>
      </c>
      <c r="E673">
        <v>6</v>
      </c>
      <c r="F673">
        <v>2</v>
      </c>
      <c r="H673" t="s">
        <v>116</v>
      </c>
      <c r="I673">
        <v>39</v>
      </c>
      <c r="J673">
        <v>10</v>
      </c>
      <c r="K673">
        <v>4</v>
      </c>
      <c r="L673" t="s">
        <v>112</v>
      </c>
      <c r="M673" t="s">
        <v>108</v>
      </c>
      <c r="N673">
        <v>105</v>
      </c>
      <c r="O673" t="s">
        <v>124</v>
      </c>
      <c r="P673">
        <v>144</v>
      </c>
      <c r="Q673">
        <v>15.3</v>
      </c>
    </row>
    <row r="674" spans="1:17" x14ac:dyDescent="0.2">
      <c r="A674" t="str">
        <f>CONCATENATE(CAWP!B674,"-",CAWP!C674)</f>
        <v>Louisiana-2007</v>
      </c>
      <c r="B674" t="s">
        <v>30</v>
      </c>
      <c r="C674">
        <v>2007</v>
      </c>
      <c r="D674">
        <v>38</v>
      </c>
      <c r="E674">
        <v>5</v>
      </c>
      <c r="F674">
        <v>2</v>
      </c>
      <c r="H674" t="s">
        <v>120</v>
      </c>
      <c r="I674">
        <v>39</v>
      </c>
      <c r="J674">
        <v>13</v>
      </c>
      <c r="K674">
        <v>5</v>
      </c>
      <c r="L674" t="s">
        <v>112</v>
      </c>
      <c r="M674" t="s">
        <v>111</v>
      </c>
      <c r="N674">
        <v>105</v>
      </c>
      <c r="O674" t="s">
        <v>131</v>
      </c>
      <c r="P674">
        <v>144</v>
      </c>
      <c r="Q674">
        <v>17.399999999999999</v>
      </c>
    </row>
    <row r="675" spans="1:17" x14ac:dyDescent="0.2">
      <c r="A675" t="str">
        <f>CONCATENATE(CAWP!B675,"-",CAWP!C675)</f>
        <v>Louisiana-2006</v>
      </c>
      <c r="B675" t="s">
        <v>30</v>
      </c>
      <c r="C675">
        <v>2006</v>
      </c>
      <c r="D675">
        <v>36</v>
      </c>
      <c r="E675">
        <v>5</v>
      </c>
      <c r="F675">
        <v>2</v>
      </c>
      <c r="H675" t="s">
        <v>120</v>
      </c>
      <c r="I675">
        <v>39</v>
      </c>
      <c r="J675">
        <v>13</v>
      </c>
      <c r="K675">
        <v>5</v>
      </c>
      <c r="L675" t="s">
        <v>112</v>
      </c>
      <c r="M675" t="s">
        <v>111</v>
      </c>
      <c r="N675">
        <v>105</v>
      </c>
      <c r="O675" t="s">
        <v>131</v>
      </c>
      <c r="P675">
        <v>144</v>
      </c>
      <c r="Q675">
        <v>17.399999999999999</v>
      </c>
    </row>
    <row r="676" spans="1:17" x14ac:dyDescent="0.2">
      <c r="A676" t="str">
        <f>CONCATENATE(CAWP!B676,"-",CAWP!C676)</f>
        <v>Louisiana-2005</v>
      </c>
      <c r="B676" t="s">
        <v>30</v>
      </c>
      <c r="C676">
        <v>2005</v>
      </c>
      <c r="D676">
        <v>34</v>
      </c>
      <c r="E676">
        <v>5</v>
      </c>
      <c r="F676">
        <v>2</v>
      </c>
      <c r="H676" t="s">
        <v>120</v>
      </c>
      <c r="I676">
        <v>39</v>
      </c>
      <c r="J676">
        <v>13</v>
      </c>
      <c r="K676">
        <v>5</v>
      </c>
      <c r="L676" t="s">
        <v>112</v>
      </c>
      <c r="M676" t="s">
        <v>111</v>
      </c>
      <c r="N676">
        <v>105</v>
      </c>
      <c r="O676" t="s">
        <v>131</v>
      </c>
      <c r="P676">
        <v>144</v>
      </c>
      <c r="Q676">
        <v>17.399999999999999</v>
      </c>
    </row>
    <row r="677" spans="1:17" x14ac:dyDescent="0.2">
      <c r="A677" t="str">
        <f>CONCATENATE(CAWP!B677,"-",CAWP!C677)</f>
        <v>Louisiana-2004</v>
      </c>
      <c r="B677" t="s">
        <v>30</v>
      </c>
      <c r="C677">
        <v>2004</v>
      </c>
      <c r="D677">
        <v>39</v>
      </c>
      <c r="E677">
        <v>5</v>
      </c>
      <c r="F677">
        <v>1</v>
      </c>
      <c r="H677" t="s">
        <v>118</v>
      </c>
      <c r="I677">
        <v>39</v>
      </c>
      <c r="J677">
        <v>13</v>
      </c>
      <c r="K677">
        <v>5</v>
      </c>
      <c r="L677" t="s">
        <v>112</v>
      </c>
      <c r="M677" t="s">
        <v>111</v>
      </c>
      <c r="N677">
        <v>105</v>
      </c>
      <c r="O677" t="s">
        <v>138</v>
      </c>
      <c r="P677">
        <v>144</v>
      </c>
      <c r="Q677">
        <v>16.7</v>
      </c>
    </row>
    <row r="678" spans="1:17" x14ac:dyDescent="0.2">
      <c r="A678" t="str">
        <f>CONCATENATE(CAWP!B678,"-",CAWP!C678)</f>
        <v>Louisiana-2003</v>
      </c>
      <c r="B678" t="s">
        <v>30</v>
      </c>
      <c r="C678">
        <v>2003</v>
      </c>
      <c r="D678">
        <v>42</v>
      </c>
      <c r="E678">
        <v>3</v>
      </c>
      <c r="F678">
        <v>0</v>
      </c>
      <c r="H678" t="s">
        <v>113</v>
      </c>
      <c r="I678">
        <v>39</v>
      </c>
      <c r="J678">
        <v>14</v>
      </c>
      <c r="K678">
        <v>6</v>
      </c>
      <c r="L678" t="s">
        <v>112</v>
      </c>
      <c r="M678" t="s">
        <v>105</v>
      </c>
      <c r="N678">
        <v>105</v>
      </c>
      <c r="O678" t="s">
        <v>136</v>
      </c>
      <c r="P678">
        <v>144</v>
      </c>
      <c r="Q678">
        <v>16</v>
      </c>
    </row>
    <row r="679" spans="1:17" x14ac:dyDescent="0.2">
      <c r="A679" t="str">
        <f>CONCATENATE(CAWP!B679,"-",CAWP!C679)</f>
        <v>Louisiana-2002</v>
      </c>
      <c r="B679" t="s">
        <v>30</v>
      </c>
      <c r="C679">
        <v>2002</v>
      </c>
      <c r="D679">
        <v>38</v>
      </c>
      <c r="E679">
        <v>3</v>
      </c>
      <c r="F679">
        <v>0</v>
      </c>
      <c r="H679" t="s">
        <v>113</v>
      </c>
      <c r="I679">
        <v>39</v>
      </c>
      <c r="J679">
        <v>14</v>
      </c>
      <c r="K679">
        <v>6</v>
      </c>
      <c r="L679" t="s">
        <v>112</v>
      </c>
      <c r="M679" t="s">
        <v>105</v>
      </c>
      <c r="N679">
        <v>105</v>
      </c>
      <c r="O679" t="s">
        <v>136</v>
      </c>
      <c r="P679">
        <v>144</v>
      </c>
      <c r="Q679">
        <v>16</v>
      </c>
    </row>
    <row r="680" spans="1:17" x14ac:dyDescent="0.2">
      <c r="A680" t="str">
        <f>CONCATENATE(CAWP!B680,"-",CAWP!C680)</f>
        <v>Louisiana-2001</v>
      </c>
      <c r="B680" t="s">
        <v>30</v>
      </c>
      <c r="C680">
        <v>2001</v>
      </c>
      <c r="D680">
        <v>39</v>
      </c>
      <c r="E680">
        <v>3</v>
      </c>
      <c r="F680">
        <v>0</v>
      </c>
      <c r="H680" t="s">
        <v>113</v>
      </c>
      <c r="I680">
        <v>39</v>
      </c>
      <c r="J680">
        <v>14</v>
      </c>
      <c r="K680">
        <v>6</v>
      </c>
      <c r="L680" t="s">
        <v>112</v>
      </c>
      <c r="M680" t="s">
        <v>105</v>
      </c>
      <c r="N680">
        <v>105</v>
      </c>
      <c r="O680" t="s">
        <v>136</v>
      </c>
      <c r="P680">
        <v>144</v>
      </c>
      <c r="Q680">
        <v>16</v>
      </c>
    </row>
    <row r="681" spans="1:17" x14ac:dyDescent="0.2">
      <c r="A681" t="str">
        <f>CONCATENATE(CAWP!B681,"-",CAWP!C681)</f>
        <v>Louisiana-2000</v>
      </c>
      <c r="B681" t="s">
        <v>30</v>
      </c>
      <c r="C681">
        <v>2000</v>
      </c>
      <c r="D681">
        <v>39</v>
      </c>
      <c r="E681">
        <v>3</v>
      </c>
      <c r="F681">
        <v>0</v>
      </c>
      <c r="H681" t="s">
        <v>113</v>
      </c>
      <c r="I681">
        <v>39</v>
      </c>
      <c r="J681">
        <v>14</v>
      </c>
      <c r="K681">
        <v>6</v>
      </c>
      <c r="L681" t="s">
        <v>112</v>
      </c>
      <c r="M681" t="s">
        <v>105</v>
      </c>
      <c r="N681">
        <v>105</v>
      </c>
      <c r="O681" t="s">
        <v>136</v>
      </c>
      <c r="P681">
        <v>144</v>
      </c>
      <c r="Q681">
        <v>16</v>
      </c>
    </row>
    <row r="682" spans="1:17" x14ac:dyDescent="0.2">
      <c r="A682" t="str">
        <f>CONCATENATE(CAWP!B682,"-",CAWP!C682)</f>
        <v>Louisiana-1999</v>
      </c>
      <c r="B682" t="s">
        <v>30</v>
      </c>
      <c r="C682">
        <v>1999</v>
      </c>
      <c r="D682">
        <v>43</v>
      </c>
      <c r="E682">
        <v>2</v>
      </c>
      <c r="F682">
        <v>0</v>
      </c>
      <c r="H682" t="s">
        <v>117</v>
      </c>
      <c r="I682">
        <v>39</v>
      </c>
      <c r="J682">
        <v>14</v>
      </c>
      <c r="K682">
        <v>4</v>
      </c>
      <c r="L682" t="s">
        <v>112</v>
      </c>
      <c r="M682" t="s">
        <v>111</v>
      </c>
      <c r="N682">
        <v>105</v>
      </c>
      <c r="O682" t="s">
        <v>105</v>
      </c>
      <c r="P682">
        <v>144</v>
      </c>
      <c r="Q682">
        <v>13.9</v>
      </c>
    </row>
    <row r="683" spans="1:17" x14ac:dyDescent="0.2">
      <c r="A683" t="str">
        <f>CONCATENATE(CAWP!B683,"-",CAWP!C683)</f>
        <v>Louisiana-1998</v>
      </c>
      <c r="B683" t="s">
        <v>30</v>
      </c>
      <c r="C683">
        <v>1998</v>
      </c>
      <c r="D683">
        <v>46</v>
      </c>
      <c r="E683">
        <v>2</v>
      </c>
      <c r="F683">
        <v>0</v>
      </c>
      <c r="H683" t="s">
        <v>117</v>
      </c>
      <c r="I683">
        <v>39</v>
      </c>
      <c r="J683">
        <v>12</v>
      </c>
      <c r="K683">
        <v>2</v>
      </c>
      <c r="L683">
        <v>1</v>
      </c>
      <c r="M683" t="s">
        <v>107</v>
      </c>
      <c r="N683">
        <v>105</v>
      </c>
      <c r="O683" t="s">
        <v>102</v>
      </c>
      <c r="P683">
        <v>144</v>
      </c>
      <c r="Q683">
        <v>11.8</v>
      </c>
    </row>
    <row r="684" spans="1:17" x14ac:dyDescent="0.2">
      <c r="A684" t="str">
        <f>CONCATENATE(CAWP!B684,"-",CAWP!C684)</f>
        <v>Louisiana-1997</v>
      </c>
      <c r="B684" t="s">
        <v>30</v>
      </c>
      <c r="C684">
        <v>1997</v>
      </c>
      <c r="D684">
        <v>47</v>
      </c>
      <c r="E684">
        <v>2</v>
      </c>
      <c r="F684">
        <v>0</v>
      </c>
      <c r="H684" t="s">
        <v>117</v>
      </c>
      <c r="I684">
        <v>39</v>
      </c>
      <c r="J684">
        <v>12</v>
      </c>
      <c r="K684">
        <v>2</v>
      </c>
      <c r="L684">
        <v>1</v>
      </c>
      <c r="M684" t="s">
        <v>107</v>
      </c>
      <c r="N684">
        <v>105</v>
      </c>
      <c r="O684" t="s">
        <v>102</v>
      </c>
      <c r="P684">
        <v>144</v>
      </c>
      <c r="Q684">
        <v>11.8</v>
      </c>
    </row>
    <row r="685" spans="1:17" x14ac:dyDescent="0.2">
      <c r="A685" t="str">
        <f>CONCATENATE(CAWP!B685,"-",CAWP!C685)</f>
        <v>Louisiana-1996</v>
      </c>
      <c r="B685" t="s">
        <v>30</v>
      </c>
      <c r="C685">
        <v>1996</v>
      </c>
      <c r="D685">
        <v>47</v>
      </c>
      <c r="E685">
        <v>2</v>
      </c>
      <c r="F685">
        <v>0</v>
      </c>
      <c r="H685" t="s">
        <v>117</v>
      </c>
      <c r="I685">
        <v>39</v>
      </c>
      <c r="J685">
        <v>11</v>
      </c>
      <c r="K685">
        <v>2</v>
      </c>
      <c r="L685">
        <v>1</v>
      </c>
      <c r="M685" t="s">
        <v>108</v>
      </c>
      <c r="N685">
        <v>105</v>
      </c>
      <c r="O685" t="s">
        <v>104</v>
      </c>
      <c r="P685">
        <v>144</v>
      </c>
      <c r="Q685">
        <v>11.1</v>
      </c>
    </row>
    <row r="686" spans="1:17" x14ac:dyDescent="0.2">
      <c r="A686" t="str">
        <f>CONCATENATE(CAWP!B686,"-",CAWP!C686)</f>
        <v>Louisiana-1995</v>
      </c>
      <c r="B686" t="s">
        <v>30</v>
      </c>
      <c r="C686">
        <v>1995</v>
      </c>
      <c r="D686">
        <v>48</v>
      </c>
      <c r="E686">
        <v>2</v>
      </c>
      <c r="F686">
        <v>0</v>
      </c>
      <c r="H686" t="s">
        <v>117</v>
      </c>
      <c r="I686">
        <v>39</v>
      </c>
      <c r="J686">
        <v>10</v>
      </c>
      <c r="K686">
        <v>2</v>
      </c>
      <c r="L686" t="s">
        <v>112</v>
      </c>
      <c r="M686" t="s">
        <v>114</v>
      </c>
      <c r="N686">
        <v>105</v>
      </c>
      <c r="O686" t="s">
        <v>108</v>
      </c>
      <c r="P686">
        <v>144</v>
      </c>
      <c r="Q686">
        <v>9.6999999999999993</v>
      </c>
    </row>
    <row r="687" spans="1:17" x14ac:dyDescent="0.2">
      <c r="A687" t="str">
        <f>CONCATENATE(CAWP!B687,"-",CAWP!C687)</f>
        <v>Louisiana-1994</v>
      </c>
      <c r="B687" t="s">
        <v>30</v>
      </c>
      <c r="C687">
        <v>1994</v>
      </c>
      <c r="D687">
        <v>47</v>
      </c>
      <c r="E687">
        <v>1</v>
      </c>
      <c r="F687">
        <v>0</v>
      </c>
      <c r="H687" t="s">
        <v>119</v>
      </c>
      <c r="I687">
        <v>39</v>
      </c>
      <c r="J687">
        <v>10</v>
      </c>
      <c r="K687">
        <v>2</v>
      </c>
      <c r="L687" t="s">
        <v>112</v>
      </c>
      <c r="M687" t="s">
        <v>114</v>
      </c>
      <c r="N687">
        <v>105</v>
      </c>
      <c r="O687" t="s">
        <v>110</v>
      </c>
      <c r="P687">
        <v>144</v>
      </c>
      <c r="Q687">
        <v>9</v>
      </c>
    </row>
    <row r="688" spans="1:17" x14ac:dyDescent="0.2">
      <c r="A688" t="str">
        <f>CONCATENATE(CAWP!B688,"-",CAWP!C688)</f>
        <v>Louisiana-1993</v>
      </c>
      <c r="B688" t="s">
        <v>30</v>
      </c>
      <c r="C688">
        <v>1993</v>
      </c>
      <c r="D688">
        <v>48</v>
      </c>
      <c r="E688">
        <v>1</v>
      </c>
      <c r="F688">
        <v>0</v>
      </c>
      <c r="H688" t="s">
        <v>119</v>
      </c>
      <c r="I688">
        <v>39</v>
      </c>
      <c r="J688">
        <v>8</v>
      </c>
      <c r="K688">
        <v>2</v>
      </c>
      <c r="L688" t="s">
        <v>112</v>
      </c>
      <c r="M688" t="s">
        <v>123</v>
      </c>
      <c r="N688">
        <v>105</v>
      </c>
      <c r="O688" t="s">
        <v>115</v>
      </c>
      <c r="P688">
        <v>144</v>
      </c>
      <c r="Q688">
        <v>7.6</v>
      </c>
    </row>
    <row r="689" spans="1:17" x14ac:dyDescent="0.2">
      <c r="A689" t="str">
        <f>CONCATENATE(CAWP!B689,"-",CAWP!C689)</f>
        <v>Louisiana-1992</v>
      </c>
      <c r="B689" t="s">
        <v>30</v>
      </c>
      <c r="C689">
        <v>1992</v>
      </c>
      <c r="D689">
        <v>47</v>
      </c>
      <c r="E689">
        <v>1</v>
      </c>
      <c r="F689">
        <v>0</v>
      </c>
      <c r="H689" t="s">
        <v>119</v>
      </c>
      <c r="I689">
        <v>39</v>
      </c>
      <c r="J689">
        <v>7</v>
      </c>
      <c r="K689">
        <v>2</v>
      </c>
      <c r="L689" t="s">
        <v>112</v>
      </c>
      <c r="M689" t="s">
        <v>121</v>
      </c>
      <c r="N689">
        <v>105</v>
      </c>
      <c r="O689" t="s">
        <v>123</v>
      </c>
      <c r="P689">
        <v>144</v>
      </c>
      <c r="Q689">
        <v>6.9</v>
      </c>
    </row>
    <row r="690" spans="1:17" x14ac:dyDescent="0.2">
      <c r="A690" t="str">
        <f>CONCATENATE(CAWP!B690,"-",CAWP!C690)</f>
        <v>Louisiana-1991</v>
      </c>
      <c r="B690" t="s">
        <v>30</v>
      </c>
      <c r="C690">
        <v>1991</v>
      </c>
      <c r="D690">
        <v>50</v>
      </c>
      <c r="E690">
        <v>1</v>
      </c>
      <c r="F690">
        <v>0</v>
      </c>
      <c r="H690" t="s">
        <v>119</v>
      </c>
      <c r="I690">
        <v>39</v>
      </c>
      <c r="J690">
        <v>3</v>
      </c>
      <c r="K690">
        <v>0</v>
      </c>
      <c r="L690" t="s">
        <v>112</v>
      </c>
      <c r="M690" t="s">
        <v>113</v>
      </c>
      <c r="N690">
        <v>105</v>
      </c>
      <c r="O690" t="s">
        <v>101</v>
      </c>
      <c r="P690">
        <v>144</v>
      </c>
      <c r="Q690">
        <v>2.8</v>
      </c>
    </row>
    <row r="691" spans="1:17" x14ac:dyDescent="0.2">
      <c r="A691" t="str">
        <f>CONCATENATE(CAWP!B691,"-",CAWP!C691)</f>
        <v>Louisiana-1990</v>
      </c>
      <c r="B691" t="s">
        <v>30</v>
      </c>
      <c r="C691">
        <v>1990</v>
      </c>
      <c r="D691">
        <v>50</v>
      </c>
      <c r="E691">
        <v>0</v>
      </c>
      <c r="F691">
        <v>0</v>
      </c>
      <c r="H691" t="s">
        <v>122</v>
      </c>
      <c r="I691">
        <v>39</v>
      </c>
      <c r="J691">
        <v>3</v>
      </c>
      <c r="K691">
        <v>0</v>
      </c>
      <c r="L691" t="s">
        <v>112</v>
      </c>
      <c r="M691" t="s">
        <v>113</v>
      </c>
      <c r="N691">
        <v>105</v>
      </c>
      <c r="O691" t="s">
        <v>113</v>
      </c>
      <c r="P691">
        <v>144</v>
      </c>
      <c r="Q691">
        <v>2.1</v>
      </c>
    </row>
    <row r="692" spans="1:17" x14ac:dyDescent="0.2">
      <c r="A692" t="str">
        <f>CONCATENATE(CAWP!B692,"-",CAWP!C692)</f>
        <v>Louisiana-1989</v>
      </c>
      <c r="B692" t="s">
        <v>30</v>
      </c>
      <c r="C692">
        <v>1989</v>
      </c>
      <c r="D692">
        <v>50</v>
      </c>
      <c r="E692">
        <v>0</v>
      </c>
      <c r="F692">
        <v>0</v>
      </c>
      <c r="H692" t="s">
        <v>122</v>
      </c>
      <c r="I692">
        <v>39</v>
      </c>
      <c r="J692">
        <v>3</v>
      </c>
      <c r="K692">
        <v>0</v>
      </c>
      <c r="L692" t="s">
        <v>112</v>
      </c>
      <c r="M692" t="s">
        <v>113</v>
      </c>
      <c r="N692">
        <v>105</v>
      </c>
      <c r="O692" t="s">
        <v>113</v>
      </c>
      <c r="P692">
        <v>144</v>
      </c>
      <c r="Q692">
        <v>2.1</v>
      </c>
    </row>
    <row r="693" spans="1:17" x14ac:dyDescent="0.2">
      <c r="A693" t="str">
        <f>CONCATENATE(CAWP!B693,"-",CAWP!C693)</f>
        <v>Louisiana-1988</v>
      </c>
      <c r="B693" t="s">
        <v>30</v>
      </c>
      <c r="C693">
        <v>1988</v>
      </c>
      <c r="D693">
        <v>50</v>
      </c>
      <c r="E693">
        <v>0</v>
      </c>
      <c r="F693">
        <v>0</v>
      </c>
      <c r="H693" t="s">
        <v>122</v>
      </c>
      <c r="I693">
        <v>39</v>
      </c>
      <c r="J693">
        <v>4</v>
      </c>
      <c r="K693">
        <v>0</v>
      </c>
      <c r="L693" t="s">
        <v>112</v>
      </c>
      <c r="M693" t="s">
        <v>101</v>
      </c>
      <c r="N693">
        <v>105</v>
      </c>
      <c r="O693" t="s">
        <v>101</v>
      </c>
      <c r="P693">
        <v>144</v>
      </c>
      <c r="Q693">
        <v>2.8</v>
      </c>
    </row>
    <row r="694" spans="1:17" x14ac:dyDescent="0.2">
      <c r="A694" t="str">
        <f>CONCATENATE(CAWP!B694,"-",CAWP!C694)</f>
        <v>Louisiana-1987</v>
      </c>
      <c r="B694" t="s">
        <v>30</v>
      </c>
      <c r="C694">
        <v>1987</v>
      </c>
      <c r="D694">
        <v>49</v>
      </c>
      <c r="E694">
        <v>0</v>
      </c>
      <c r="F694">
        <v>0</v>
      </c>
      <c r="H694" t="s">
        <v>122</v>
      </c>
      <c r="I694">
        <v>39</v>
      </c>
      <c r="J694">
        <v>6</v>
      </c>
      <c r="K694">
        <v>0</v>
      </c>
      <c r="L694" t="s">
        <v>112</v>
      </c>
      <c r="M694" t="s">
        <v>118</v>
      </c>
      <c r="N694">
        <v>105</v>
      </c>
      <c r="O694" t="s">
        <v>118</v>
      </c>
      <c r="P694">
        <v>144</v>
      </c>
      <c r="Q694">
        <v>4.2</v>
      </c>
    </row>
    <row r="695" spans="1:17" x14ac:dyDescent="0.2">
      <c r="A695" t="str">
        <f>CONCATENATE(CAWP!B695,"-",CAWP!C695)</f>
        <v>Louisiana-1986</v>
      </c>
      <c r="B695" t="s">
        <v>30</v>
      </c>
      <c r="C695">
        <v>1986</v>
      </c>
      <c r="D695">
        <v>49</v>
      </c>
      <c r="E695">
        <v>0</v>
      </c>
      <c r="F695">
        <v>0</v>
      </c>
      <c r="H695" t="s">
        <v>122</v>
      </c>
      <c r="I695">
        <v>39</v>
      </c>
      <c r="J695">
        <v>5</v>
      </c>
      <c r="K695">
        <v>0</v>
      </c>
      <c r="L695" t="s">
        <v>112</v>
      </c>
      <c r="M695" t="s">
        <v>106</v>
      </c>
      <c r="N695">
        <v>105</v>
      </c>
      <c r="O695" t="s">
        <v>106</v>
      </c>
      <c r="P695">
        <v>144</v>
      </c>
      <c r="Q695">
        <v>3.5</v>
      </c>
    </row>
    <row r="696" spans="1:17" x14ac:dyDescent="0.2">
      <c r="A696" t="str">
        <f>CONCATENATE(CAWP!B696,"-",CAWP!C696)</f>
        <v>Louisiana-1985</v>
      </c>
      <c r="B696" t="s">
        <v>30</v>
      </c>
      <c r="C696">
        <v>1985</v>
      </c>
      <c r="D696">
        <v>49</v>
      </c>
      <c r="E696">
        <v>0</v>
      </c>
      <c r="F696">
        <v>0</v>
      </c>
      <c r="H696" t="s">
        <v>122</v>
      </c>
      <c r="I696">
        <v>39</v>
      </c>
      <c r="J696">
        <v>5</v>
      </c>
      <c r="K696">
        <v>0</v>
      </c>
      <c r="L696" t="s">
        <v>112</v>
      </c>
      <c r="M696" t="s">
        <v>106</v>
      </c>
      <c r="N696">
        <v>105</v>
      </c>
      <c r="O696" t="s">
        <v>106</v>
      </c>
      <c r="P696">
        <v>144</v>
      </c>
      <c r="Q696">
        <v>3.5</v>
      </c>
    </row>
    <row r="697" spans="1:17" x14ac:dyDescent="0.2">
      <c r="A697" t="str">
        <f>CONCATENATE(CAWP!B697,"-",CAWP!C697)</f>
        <v>Louisiana-1984</v>
      </c>
      <c r="B697" t="s">
        <v>30</v>
      </c>
      <c r="C697">
        <v>1984</v>
      </c>
      <c r="D697">
        <v>49</v>
      </c>
      <c r="E697">
        <v>0</v>
      </c>
      <c r="F697">
        <v>0</v>
      </c>
      <c r="H697" t="s">
        <v>122</v>
      </c>
      <c r="I697">
        <v>39</v>
      </c>
      <c r="J697">
        <v>5</v>
      </c>
      <c r="K697">
        <v>0</v>
      </c>
      <c r="L697" t="s">
        <v>112</v>
      </c>
      <c r="M697" t="s">
        <v>106</v>
      </c>
      <c r="N697">
        <v>105</v>
      </c>
      <c r="O697" t="s">
        <v>106</v>
      </c>
      <c r="P697">
        <v>144</v>
      </c>
      <c r="Q697">
        <v>3.5</v>
      </c>
    </row>
    <row r="698" spans="1:17" x14ac:dyDescent="0.2">
      <c r="A698" t="str">
        <f>CONCATENATE(CAWP!B698,"-",CAWP!C698)</f>
        <v>Louisiana-1983</v>
      </c>
      <c r="B698" t="s">
        <v>30</v>
      </c>
      <c r="C698">
        <v>1983</v>
      </c>
      <c r="D698">
        <v>49</v>
      </c>
      <c r="E698">
        <v>0</v>
      </c>
      <c r="F698">
        <v>0</v>
      </c>
      <c r="H698" t="s">
        <v>122</v>
      </c>
      <c r="I698">
        <v>39</v>
      </c>
      <c r="J698">
        <v>3</v>
      </c>
      <c r="K698">
        <v>0</v>
      </c>
      <c r="L698" t="s">
        <v>112</v>
      </c>
      <c r="M698" t="s">
        <v>113</v>
      </c>
      <c r="N698">
        <v>105</v>
      </c>
      <c r="O698" t="s">
        <v>113</v>
      </c>
      <c r="P698">
        <v>144</v>
      </c>
      <c r="Q698">
        <v>2.1</v>
      </c>
    </row>
    <row r="699" spans="1:17" x14ac:dyDescent="0.2">
      <c r="A699" t="str">
        <f>CONCATENATE(CAWP!B699,"-",CAWP!C699)</f>
        <v>Louisiana-1981</v>
      </c>
      <c r="B699" t="s">
        <v>30</v>
      </c>
      <c r="C699">
        <v>1981</v>
      </c>
      <c r="D699">
        <v>49</v>
      </c>
      <c r="E699">
        <v>0</v>
      </c>
      <c r="F699">
        <v>0</v>
      </c>
      <c r="H699" t="s">
        <v>122</v>
      </c>
      <c r="I699">
        <v>39</v>
      </c>
      <c r="J699">
        <v>2</v>
      </c>
      <c r="K699">
        <v>0</v>
      </c>
      <c r="L699" t="s">
        <v>112</v>
      </c>
      <c r="M699" t="s">
        <v>117</v>
      </c>
      <c r="N699">
        <v>105</v>
      </c>
      <c r="O699" t="s">
        <v>117</v>
      </c>
      <c r="P699">
        <v>144</v>
      </c>
      <c r="Q699">
        <v>1.4</v>
      </c>
    </row>
    <row r="700" spans="1:17" x14ac:dyDescent="0.2">
      <c r="A700" t="str">
        <f>CONCATENATE(CAWP!B700,"-",CAWP!C700)</f>
        <v>Louisiana-1979</v>
      </c>
      <c r="B700" t="s">
        <v>30</v>
      </c>
      <c r="C700">
        <v>1979</v>
      </c>
      <c r="D700">
        <v>49</v>
      </c>
      <c r="E700" t="s">
        <v>112</v>
      </c>
      <c r="F700" t="s">
        <v>112</v>
      </c>
      <c r="H700" t="s">
        <v>119</v>
      </c>
      <c r="I700">
        <v>39</v>
      </c>
      <c r="J700" t="s">
        <v>112</v>
      </c>
      <c r="K700" t="s">
        <v>112</v>
      </c>
      <c r="L700" t="s">
        <v>112</v>
      </c>
      <c r="M700" t="s">
        <v>119</v>
      </c>
      <c r="N700">
        <v>105</v>
      </c>
      <c r="O700" t="s">
        <v>117</v>
      </c>
      <c r="P700">
        <v>144</v>
      </c>
      <c r="Q700">
        <v>1.4</v>
      </c>
    </row>
    <row r="701" spans="1:17" x14ac:dyDescent="0.2">
      <c r="A701" t="str">
        <f>CONCATENATE(CAWP!B701,"-",CAWP!C701)</f>
        <v>Louisiana-1977</v>
      </c>
      <c r="B701" t="s">
        <v>30</v>
      </c>
      <c r="C701">
        <v>1977</v>
      </c>
      <c r="D701">
        <v>49</v>
      </c>
      <c r="E701" t="s">
        <v>112</v>
      </c>
      <c r="F701" t="s">
        <v>112</v>
      </c>
      <c r="H701" t="s">
        <v>119</v>
      </c>
      <c r="I701">
        <v>39</v>
      </c>
      <c r="J701" t="s">
        <v>112</v>
      </c>
      <c r="K701" t="s">
        <v>112</v>
      </c>
      <c r="L701" t="s">
        <v>112</v>
      </c>
      <c r="M701" t="s">
        <v>119</v>
      </c>
      <c r="N701">
        <v>105</v>
      </c>
      <c r="O701" t="s">
        <v>117</v>
      </c>
      <c r="P701">
        <v>144</v>
      </c>
      <c r="Q701">
        <v>1.4</v>
      </c>
    </row>
    <row r="702" spans="1:17" x14ac:dyDescent="0.2">
      <c r="A702" t="str">
        <f>CONCATENATE(CAWP!B702,"-",CAWP!C702)</f>
        <v>Louisiana-1975</v>
      </c>
      <c r="B702" t="s">
        <v>30</v>
      </c>
      <c r="C702">
        <v>1975</v>
      </c>
      <c r="D702">
        <v>49</v>
      </c>
      <c r="E702" t="s">
        <v>112</v>
      </c>
      <c r="F702" t="s">
        <v>112</v>
      </c>
      <c r="H702" t="s">
        <v>122</v>
      </c>
      <c r="I702">
        <v>39</v>
      </c>
      <c r="J702" t="s">
        <v>112</v>
      </c>
      <c r="K702" t="s">
        <v>112</v>
      </c>
      <c r="L702" t="s">
        <v>112</v>
      </c>
      <c r="M702" t="s">
        <v>117</v>
      </c>
      <c r="N702">
        <v>105</v>
      </c>
      <c r="O702" t="s">
        <v>117</v>
      </c>
      <c r="P702">
        <v>144</v>
      </c>
      <c r="Q702">
        <v>1.4</v>
      </c>
    </row>
    <row r="703" spans="1:17" x14ac:dyDescent="0.2">
      <c r="A703" t="str">
        <f>CONCATENATE(CAWP!B703,"-",CAWP!C703)</f>
        <v>Maine-2017</v>
      </c>
      <c r="B703" t="s">
        <v>31</v>
      </c>
      <c r="C703">
        <v>2017</v>
      </c>
      <c r="D703">
        <v>7</v>
      </c>
      <c r="E703">
        <v>6</v>
      </c>
      <c r="F703">
        <v>4</v>
      </c>
      <c r="G703" t="s">
        <v>112</v>
      </c>
      <c r="H703" t="s">
        <v>123</v>
      </c>
      <c r="I703">
        <v>35</v>
      </c>
      <c r="J703">
        <v>35</v>
      </c>
      <c r="K703">
        <v>17</v>
      </c>
      <c r="L703">
        <v>1</v>
      </c>
      <c r="M703" t="s">
        <v>147</v>
      </c>
      <c r="N703">
        <v>151</v>
      </c>
      <c r="O703" t="s">
        <v>165</v>
      </c>
      <c r="P703">
        <v>186</v>
      </c>
      <c r="Q703">
        <v>33.9</v>
      </c>
    </row>
    <row r="704" spans="1:17" x14ac:dyDescent="0.2">
      <c r="A704" t="str">
        <f>CONCATENATE(CAWP!B704,"-",CAWP!C704)</f>
        <v>Maine-2016</v>
      </c>
      <c r="B704" t="s">
        <v>31</v>
      </c>
      <c r="C704">
        <v>2016</v>
      </c>
      <c r="D704">
        <v>13</v>
      </c>
      <c r="E704">
        <v>6</v>
      </c>
      <c r="F704">
        <v>3</v>
      </c>
      <c r="G704" t="s">
        <v>112</v>
      </c>
      <c r="H704" t="s">
        <v>121</v>
      </c>
      <c r="I704">
        <v>35</v>
      </c>
      <c r="J704">
        <v>30</v>
      </c>
      <c r="K704">
        <v>16</v>
      </c>
      <c r="L704" t="s">
        <v>112</v>
      </c>
      <c r="M704" t="s">
        <v>150</v>
      </c>
      <c r="N704">
        <v>151</v>
      </c>
      <c r="O704" t="s">
        <v>149</v>
      </c>
      <c r="P704">
        <v>186</v>
      </c>
      <c r="Q704">
        <v>29.6</v>
      </c>
    </row>
    <row r="705" spans="1:17" x14ac:dyDescent="0.2">
      <c r="A705" t="str">
        <f>CONCATENATE(CAWP!B705,"-",CAWP!C705)</f>
        <v>Maine-2015</v>
      </c>
      <c r="B705" t="s">
        <v>31</v>
      </c>
      <c r="C705">
        <v>2015</v>
      </c>
      <c r="D705">
        <v>12</v>
      </c>
      <c r="E705">
        <v>5</v>
      </c>
      <c r="F705">
        <v>3</v>
      </c>
      <c r="G705" t="s">
        <v>112</v>
      </c>
      <c r="H705" t="s">
        <v>116</v>
      </c>
      <c r="I705">
        <v>35</v>
      </c>
      <c r="J705">
        <v>30</v>
      </c>
      <c r="K705">
        <v>16</v>
      </c>
      <c r="L705" t="s">
        <v>112</v>
      </c>
      <c r="M705" t="s">
        <v>150</v>
      </c>
      <c r="N705">
        <v>151</v>
      </c>
      <c r="O705" t="s">
        <v>157</v>
      </c>
      <c r="P705">
        <v>186</v>
      </c>
      <c r="Q705">
        <v>29</v>
      </c>
    </row>
    <row r="706" spans="1:17" x14ac:dyDescent="0.2">
      <c r="A706" t="str">
        <f>CONCATENATE(CAWP!B706,"-",CAWP!C706)</f>
        <v>Maine-2014</v>
      </c>
      <c r="B706" t="s">
        <v>31</v>
      </c>
      <c r="C706">
        <v>2014</v>
      </c>
      <c r="D706">
        <v>12</v>
      </c>
      <c r="E706">
        <v>8</v>
      </c>
      <c r="F706">
        <v>0</v>
      </c>
      <c r="G706" t="s">
        <v>112</v>
      </c>
      <c r="H706" t="s">
        <v>116</v>
      </c>
      <c r="I706">
        <v>35</v>
      </c>
      <c r="J706">
        <v>34</v>
      </c>
      <c r="K706">
        <v>13</v>
      </c>
      <c r="L706" t="s">
        <v>112</v>
      </c>
      <c r="M706" t="s">
        <v>148</v>
      </c>
      <c r="N706">
        <v>151</v>
      </c>
      <c r="O706" t="s">
        <v>149</v>
      </c>
      <c r="P706">
        <v>186</v>
      </c>
      <c r="Q706">
        <v>29.6</v>
      </c>
    </row>
    <row r="707" spans="1:17" x14ac:dyDescent="0.2">
      <c r="A707" t="str">
        <f>CONCATENATE(CAWP!B707,"-",CAWP!C707)</f>
        <v>Maine-2013</v>
      </c>
      <c r="B707" t="s">
        <v>31</v>
      </c>
      <c r="C707">
        <v>2013</v>
      </c>
      <c r="D707">
        <v>10</v>
      </c>
      <c r="E707">
        <v>8</v>
      </c>
      <c r="F707">
        <v>0</v>
      </c>
      <c r="G707" t="s">
        <v>112</v>
      </c>
      <c r="H707" t="s">
        <v>116</v>
      </c>
      <c r="I707">
        <v>35</v>
      </c>
      <c r="J707">
        <v>34</v>
      </c>
      <c r="K707">
        <v>13</v>
      </c>
      <c r="L707" t="s">
        <v>112</v>
      </c>
      <c r="M707" t="s">
        <v>148</v>
      </c>
      <c r="N707">
        <v>151</v>
      </c>
      <c r="O707" t="s">
        <v>149</v>
      </c>
      <c r="P707">
        <v>186</v>
      </c>
      <c r="Q707">
        <v>29.6</v>
      </c>
    </row>
    <row r="708" spans="1:17" x14ac:dyDescent="0.2">
      <c r="A708" t="str">
        <f>CONCATENATE(CAWP!B708,"-",CAWP!C708)</f>
        <v>Maine-2012</v>
      </c>
      <c r="B708" t="s">
        <v>31</v>
      </c>
      <c r="C708">
        <v>2012</v>
      </c>
      <c r="D708">
        <v>11</v>
      </c>
      <c r="E708">
        <v>5</v>
      </c>
      <c r="F708">
        <v>3</v>
      </c>
      <c r="G708" t="s">
        <v>112</v>
      </c>
      <c r="H708" t="s">
        <v>116</v>
      </c>
      <c r="I708">
        <v>35</v>
      </c>
      <c r="J708">
        <v>27</v>
      </c>
      <c r="K708">
        <v>19</v>
      </c>
      <c r="L708" t="s">
        <v>112</v>
      </c>
      <c r="M708" t="s">
        <v>150</v>
      </c>
      <c r="N708">
        <v>151</v>
      </c>
      <c r="O708" t="s">
        <v>157</v>
      </c>
      <c r="P708">
        <v>186</v>
      </c>
      <c r="Q708">
        <v>29</v>
      </c>
    </row>
    <row r="709" spans="1:17" x14ac:dyDescent="0.2">
      <c r="A709" t="str">
        <f>CONCATENATE(CAWP!B709,"-",CAWP!C709)</f>
        <v>Maine-2011</v>
      </c>
      <c r="B709" t="s">
        <v>31</v>
      </c>
      <c r="C709">
        <v>2011</v>
      </c>
      <c r="D709">
        <v>10</v>
      </c>
      <c r="E709">
        <v>5</v>
      </c>
      <c r="F709">
        <v>3</v>
      </c>
      <c r="G709" t="s">
        <v>112</v>
      </c>
      <c r="H709" t="s">
        <v>116</v>
      </c>
      <c r="I709">
        <v>35</v>
      </c>
      <c r="J709">
        <v>27</v>
      </c>
      <c r="K709">
        <v>19</v>
      </c>
      <c r="L709" t="s">
        <v>112</v>
      </c>
      <c r="M709" t="s">
        <v>150</v>
      </c>
      <c r="N709">
        <v>151</v>
      </c>
      <c r="O709" t="s">
        <v>157</v>
      </c>
      <c r="P709">
        <v>186</v>
      </c>
      <c r="Q709">
        <v>29</v>
      </c>
    </row>
    <row r="710" spans="1:17" x14ac:dyDescent="0.2">
      <c r="A710" t="str">
        <f>CONCATENATE(CAWP!B710,"-",CAWP!C710)</f>
        <v>Maine-2010</v>
      </c>
      <c r="B710" t="s">
        <v>31</v>
      </c>
      <c r="C710">
        <v>2010</v>
      </c>
      <c r="D710">
        <v>13</v>
      </c>
      <c r="E710">
        <v>6</v>
      </c>
      <c r="F710">
        <v>2</v>
      </c>
      <c r="G710" t="s">
        <v>112</v>
      </c>
      <c r="H710" t="s">
        <v>116</v>
      </c>
      <c r="I710">
        <v>35</v>
      </c>
      <c r="J710">
        <v>36</v>
      </c>
      <c r="K710">
        <v>10</v>
      </c>
      <c r="L710" t="s">
        <v>112</v>
      </c>
      <c r="M710" t="s">
        <v>150</v>
      </c>
      <c r="N710">
        <v>151</v>
      </c>
      <c r="O710" t="s">
        <v>157</v>
      </c>
      <c r="P710">
        <v>186</v>
      </c>
      <c r="Q710">
        <v>29</v>
      </c>
    </row>
    <row r="711" spans="1:17" x14ac:dyDescent="0.2">
      <c r="A711" t="str">
        <f>CONCATENATE(CAWP!B711,"-",CAWP!C711)</f>
        <v>Maine-2009</v>
      </c>
      <c r="B711" t="s">
        <v>31</v>
      </c>
      <c r="C711">
        <v>2009</v>
      </c>
      <c r="D711">
        <v>14</v>
      </c>
      <c r="E711">
        <v>6</v>
      </c>
      <c r="F711">
        <v>2</v>
      </c>
      <c r="G711" t="s">
        <v>112</v>
      </c>
      <c r="H711" t="s">
        <v>116</v>
      </c>
      <c r="I711">
        <v>35</v>
      </c>
      <c r="J711">
        <v>36</v>
      </c>
      <c r="K711">
        <v>10</v>
      </c>
      <c r="L711" t="s">
        <v>112</v>
      </c>
      <c r="M711" t="s">
        <v>150</v>
      </c>
      <c r="N711">
        <v>151</v>
      </c>
      <c r="O711" t="s">
        <v>157</v>
      </c>
      <c r="P711">
        <v>186</v>
      </c>
      <c r="Q711">
        <v>29</v>
      </c>
    </row>
    <row r="712" spans="1:17" x14ac:dyDescent="0.2">
      <c r="A712" t="str">
        <f>CONCATENATE(CAWP!B712,"-",CAWP!C712)</f>
        <v>Maine-2008</v>
      </c>
      <c r="B712" t="s">
        <v>31</v>
      </c>
      <c r="C712">
        <v>2008</v>
      </c>
      <c r="D712">
        <v>10</v>
      </c>
      <c r="E712">
        <v>7</v>
      </c>
      <c r="F712">
        <v>5</v>
      </c>
      <c r="G712" t="s">
        <v>112</v>
      </c>
      <c r="H712" t="s">
        <v>114</v>
      </c>
      <c r="I712">
        <v>35</v>
      </c>
      <c r="J712">
        <v>35</v>
      </c>
      <c r="K712">
        <v>11</v>
      </c>
      <c r="L712" t="s">
        <v>112</v>
      </c>
      <c r="M712" t="s">
        <v>150</v>
      </c>
      <c r="N712">
        <v>151</v>
      </c>
      <c r="O712" t="s">
        <v>161</v>
      </c>
      <c r="P712">
        <v>186</v>
      </c>
      <c r="Q712">
        <v>31.2</v>
      </c>
    </row>
    <row r="713" spans="1:17" x14ac:dyDescent="0.2">
      <c r="A713" t="str">
        <f>CONCATENATE(CAWP!B713,"-",CAWP!C713)</f>
        <v>Maine-2007</v>
      </c>
      <c r="B713" t="s">
        <v>31</v>
      </c>
      <c r="C713">
        <v>2007</v>
      </c>
      <c r="D713">
        <v>9</v>
      </c>
      <c r="E713">
        <v>7</v>
      </c>
      <c r="F713">
        <v>5</v>
      </c>
      <c r="G713" t="s">
        <v>112</v>
      </c>
      <c r="H713" t="s">
        <v>114</v>
      </c>
      <c r="I713">
        <v>35</v>
      </c>
      <c r="J713">
        <v>35</v>
      </c>
      <c r="K713">
        <v>11</v>
      </c>
      <c r="L713" t="s">
        <v>112</v>
      </c>
      <c r="M713" t="s">
        <v>150</v>
      </c>
      <c r="N713">
        <v>151</v>
      </c>
      <c r="O713" t="s">
        <v>161</v>
      </c>
      <c r="P713">
        <v>186</v>
      </c>
      <c r="Q713">
        <v>31.2</v>
      </c>
    </row>
    <row r="714" spans="1:17" x14ac:dyDescent="0.2">
      <c r="A714" t="str">
        <f>CONCATENATE(CAWP!B714,"-",CAWP!C714)</f>
        <v>Maine-2006</v>
      </c>
      <c r="B714" t="s">
        <v>31</v>
      </c>
      <c r="C714">
        <v>2006</v>
      </c>
      <c r="D714">
        <v>23</v>
      </c>
      <c r="E714">
        <v>6</v>
      </c>
      <c r="F714">
        <v>5</v>
      </c>
      <c r="G714" t="s">
        <v>112</v>
      </c>
      <c r="H714" t="s">
        <v>115</v>
      </c>
      <c r="I714">
        <v>35</v>
      </c>
      <c r="J714">
        <v>24</v>
      </c>
      <c r="K714" t="s">
        <v>166</v>
      </c>
      <c r="L714" t="s">
        <v>112</v>
      </c>
      <c r="M714" t="s">
        <v>126</v>
      </c>
      <c r="N714">
        <v>151</v>
      </c>
      <c r="O714" t="s">
        <v>144</v>
      </c>
      <c r="P714">
        <v>186</v>
      </c>
      <c r="Q714">
        <v>23.1</v>
      </c>
    </row>
    <row r="715" spans="1:17" x14ac:dyDescent="0.2">
      <c r="A715" t="str">
        <f>CONCATENATE(CAWP!B715,"-",CAWP!C715)</f>
        <v>Maine-2005</v>
      </c>
      <c r="B715" t="s">
        <v>31</v>
      </c>
      <c r="C715">
        <v>2005</v>
      </c>
      <c r="D715">
        <v>23</v>
      </c>
      <c r="E715">
        <v>6</v>
      </c>
      <c r="F715">
        <v>5</v>
      </c>
      <c r="G715" t="s">
        <v>112</v>
      </c>
      <c r="H715" t="s">
        <v>115</v>
      </c>
      <c r="I715">
        <v>35</v>
      </c>
      <c r="J715">
        <v>24</v>
      </c>
      <c r="K715" t="s">
        <v>166</v>
      </c>
      <c r="L715" t="s">
        <v>112</v>
      </c>
      <c r="M715" t="s">
        <v>126</v>
      </c>
      <c r="N715">
        <v>151</v>
      </c>
      <c r="O715" t="s">
        <v>144</v>
      </c>
      <c r="P715">
        <v>186</v>
      </c>
      <c r="Q715">
        <v>23.1</v>
      </c>
    </row>
    <row r="716" spans="1:17" x14ac:dyDescent="0.2">
      <c r="A716" t="str">
        <f>CONCATENATE(CAWP!B716,"-",CAWP!C716)</f>
        <v>Maine-2004</v>
      </c>
      <c r="B716" t="s">
        <v>31</v>
      </c>
      <c r="C716">
        <v>2004</v>
      </c>
      <c r="D716">
        <v>18</v>
      </c>
      <c r="E716">
        <v>9</v>
      </c>
      <c r="F716">
        <v>4</v>
      </c>
      <c r="G716" t="s">
        <v>112</v>
      </c>
      <c r="H716" t="s">
        <v>110</v>
      </c>
      <c r="I716">
        <v>35</v>
      </c>
      <c r="J716">
        <v>26</v>
      </c>
      <c r="K716">
        <v>11</v>
      </c>
      <c r="L716" t="s">
        <v>112</v>
      </c>
      <c r="M716" t="s">
        <v>137</v>
      </c>
      <c r="N716">
        <v>151</v>
      </c>
      <c r="O716" t="s">
        <v>158</v>
      </c>
      <c r="P716">
        <v>186</v>
      </c>
      <c r="Q716">
        <v>26.9</v>
      </c>
    </row>
    <row r="717" spans="1:17" x14ac:dyDescent="0.2">
      <c r="A717" t="str">
        <f>CONCATENATE(CAWP!B717,"-",CAWP!C717)</f>
        <v>Maine-2003</v>
      </c>
      <c r="B717" t="s">
        <v>31</v>
      </c>
      <c r="C717">
        <v>2003</v>
      </c>
      <c r="D717">
        <v>17</v>
      </c>
      <c r="E717">
        <v>9</v>
      </c>
      <c r="F717">
        <v>4</v>
      </c>
      <c r="G717" t="s">
        <v>112</v>
      </c>
      <c r="H717" t="s">
        <v>110</v>
      </c>
      <c r="I717">
        <v>35</v>
      </c>
      <c r="J717">
        <v>26</v>
      </c>
      <c r="K717">
        <v>11</v>
      </c>
      <c r="L717" t="s">
        <v>112</v>
      </c>
      <c r="M717" t="s">
        <v>137</v>
      </c>
      <c r="N717">
        <v>151</v>
      </c>
      <c r="O717" t="s">
        <v>158</v>
      </c>
      <c r="P717">
        <v>186</v>
      </c>
      <c r="Q717">
        <v>26.9</v>
      </c>
    </row>
    <row r="718" spans="1:17" x14ac:dyDescent="0.2">
      <c r="A718" t="str">
        <f>CONCATENATE(CAWP!B718,"-",CAWP!C718)</f>
        <v>Maine-2002</v>
      </c>
      <c r="B718" t="s">
        <v>31</v>
      </c>
      <c r="C718">
        <v>2002</v>
      </c>
      <c r="D718">
        <v>8</v>
      </c>
      <c r="E718">
        <v>11</v>
      </c>
      <c r="F718">
        <v>3</v>
      </c>
      <c r="G718">
        <v>1</v>
      </c>
      <c r="H718" t="s">
        <v>107</v>
      </c>
      <c r="I718">
        <v>35</v>
      </c>
      <c r="J718">
        <v>28</v>
      </c>
      <c r="K718">
        <v>13</v>
      </c>
      <c r="L718" t="s">
        <v>112</v>
      </c>
      <c r="M718" t="s">
        <v>140</v>
      </c>
      <c r="N718">
        <v>151</v>
      </c>
      <c r="O718" t="s">
        <v>151</v>
      </c>
      <c r="P718">
        <v>186</v>
      </c>
      <c r="Q718">
        <v>30.1</v>
      </c>
    </row>
    <row r="719" spans="1:17" x14ac:dyDescent="0.2">
      <c r="A719" t="str">
        <f>CONCATENATE(CAWP!B719,"-",CAWP!C719)</f>
        <v>Maine-2001</v>
      </c>
      <c r="B719" t="s">
        <v>31</v>
      </c>
      <c r="C719">
        <v>2001</v>
      </c>
      <c r="D719">
        <v>8</v>
      </c>
      <c r="E719">
        <v>11</v>
      </c>
      <c r="F719">
        <v>3</v>
      </c>
      <c r="G719">
        <v>1</v>
      </c>
      <c r="H719" t="s">
        <v>107</v>
      </c>
      <c r="I719">
        <v>35</v>
      </c>
      <c r="J719">
        <v>28</v>
      </c>
      <c r="K719">
        <v>13</v>
      </c>
      <c r="L719">
        <v>1</v>
      </c>
      <c r="M719" t="s">
        <v>140</v>
      </c>
      <c r="N719">
        <v>151</v>
      </c>
      <c r="O719" t="s">
        <v>151</v>
      </c>
      <c r="P719">
        <v>186</v>
      </c>
      <c r="Q719">
        <v>30.1</v>
      </c>
    </row>
    <row r="720" spans="1:17" x14ac:dyDescent="0.2">
      <c r="A720" t="str">
        <f>CONCATENATE(CAWP!B720,"-",CAWP!C720)</f>
        <v>Maine-2000</v>
      </c>
      <c r="B720" t="s">
        <v>31</v>
      </c>
      <c r="C720">
        <v>2000</v>
      </c>
      <c r="D720">
        <v>12</v>
      </c>
      <c r="E720">
        <v>12</v>
      </c>
      <c r="F720">
        <v>3</v>
      </c>
      <c r="G720">
        <v>1</v>
      </c>
      <c r="H720" t="s">
        <v>104</v>
      </c>
      <c r="I720">
        <v>35</v>
      </c>
      <c r="J720">
        <v>22</v>
      </c>
      <c r="K720">
        <v>13</v>
      </c>
      <c r="L720">
        <v>1</v>
      </c>
      <c r="M720" t="s">
        <v>125</v>
      </c>
      <c r="N720">
        <v>151</v>
      </c>
      <c r="O720" t="s">
        <v>145</v>
      </c>
      <c r="P720">
        <v>186</v>
      </c>
      <c r="Q720">
        <v>28</v>
      </c>
    </row>
    <row r="721" spans="1:17" x14ac:dyDescent="0.2">
      <c r="A721" t="str">
        <f>CONCATENATE(CAWP!B721,"-",CAWP!C721)</f>
        <v>Maine-1999</v>
      </c>
      <c r="B721" t="s">
        <v>31</v>
      </c>
      <c r="C721">
        <v>1999</v>
      </c>
      <c r="D721">
        <v>12</v>
      </c>
      <c r="E721">
        <v>12</v>
      </c>
      <c r="F721">
        <v>3</v>
      </c>
      <c r="G721">
        <v>1</v>
      </c>
      <c r="H721" t="s">
        <v>104</v>
      </c>
      <c r="I721">
        <v>35</v>
      </c>
      <c r="J721">
        <v>22</v>
      </c>
      <c r="K721">
        <v>13</v>
      </c>
      <c r="L721">
        <v>1</v>
      </c>
      <c r="M721" t="s">
        <v>125</v>
      </c>
      <c r="N721">
        <v>151</v>
      </c>
      <c r="O721" t="s">
        <v>145</v>
      </c>
      <c r="P721">
        <v>186</v>
      </c>
      <c r="Q721">
        <v>28</v>
      </c>
    </row>
    <row r="722" spans="1:17" x14ac:dyDescent="0.2">
      <c r="A722" t="str">
        <f>CONCATENATE(CAWP!B722,"-",CAWP!C722)</f>
        <v>Maine-1998</v>
      </c>
      <c r="B722" t="s">
        <v>31</v>
      </c>
      <c r="C722">
        <v>1998</v>
      </c>
      <c r="D722">
        <v>14</v>
      </c>
      <c r="E722">
        <v>9</v>
      </c>
      <c r="F722">
        <v>3</v>
      </c>
      <c r="G722">
        <v>1</v>
      </c>
      <c r="H722" t="s">
        <v>110</v>
      </c>
      <c r="I722">
        <v>35</v>
      </c>
      <c r="J722">
        <v>23</v>
      </c>
      <c r="K722">
        <v>11</v>
      </c>
      <c r="L722">
        <v>1</v>
      </c>
      <c r="M722" t="s">
        <v>143</v>
      </c>
      <c r="N722">
        <v>151</v>
      </c>
      <c r="O722" t="s">
        <v>156</v>
      </c>
      <c r="P722">
        <v>186</v>
      </c>
      <c r="Q722">
        <v>25.8</v>
      </c>
    </row>
    <row r="723" spans="1:17" x14ac:dyDescent="0.2">
      <c r="A723" t="str">
        <f>CONCATENATE(CAWP!B723,"-",CAWP!C723)</f>
        <v>Maine-1997</v>
      </c>
      <c r="B723" t="s">
        <v>31</v>
      </c>
      <c r="C723">
        <v>1997</v>
      </c>
      <c r="D723">
        <v>15</v>
      </c>
      <c r="E723">
        <v>9</v>
      </c>
      <c r="F723">
        <v>3</v>
      </c>
      <c r="G723">
        <v>1</v>
      </c>
      <c r="H723" t="s">
        <v>110</v>
      </c>
      <c r="I723">
        <v>35</v>
      </c>
      <c r="J723">
        <v>23</v>
      </c>
      <c r="K723">
        <v>11</v>
      </c>
      <c r="L723">
        <v>1</v>
      </c>
      <c r="M723" t="s">
        <v>143</v>
      </c>
      <c r="N723">
        <v>151</v>
      </c>
      <c r="O723" t="s">
        <v>156</v>
      </c>
      <c r="P723">
        <v>186</v>
      </c>
      <c r="Q723">
        <v>25.8</v>
      </c>
    </row>
    <row r="724" spans="1:17" x14ac:dyDescent="0.2">
      <c r="A724" t="str">
        <f>CONCATENATE(CAWP!B724,"-",CAWP!C724)</f>
        <v>Maine-1996</v>
      </c>
      <c r="B724" t="s">
        <v>31</v>
      </c>
      <c r="C724">
        <v>1996</v>
      </c>
      <c r="D724">
        <v>12</v>
      </c>
      <c r="E724">
        <v>7</v>
      </c>
      <c r="F724">
        <v>3</v>
      </c>
      <c r="G724">
        <v>1</v>
      </c>
      <c r="H724" t="s">
        <v>115</v>
      </c>
      <c r="I724">
        <v>35</v>
      </c>
      <c r="J724">
        <v>23</v>
      </c>
      <c r="K724">
        <v>15</v>
      </c>
      <c r="L724" t="s">
        <v>112</v>
      </c>
      <c r="M724" t="s">
        <v>142</v>
      </c>
      <c r="N724">
        <v>151</v>
      </c>
      <c r="O724" t="s">
        <v>159</v>
      </c>
      <c r="P724">
        <v>186</v>
      </c>
      <c r="Q724">
        <v>26.3</v>
      </c>
    </row>
    <row r="725" spans="1:17" x14ac:dyDescent="0.2">
      <c r="A725" t="str">
        <f>CONCATENATE(CAWP!B725,"-",CAWP!C725)</f>
        <v>Maine-1995</v>
      </c>
      <c r="B725" t="s">
        <v>31</v>
      </c>
      <c r="C725">
        <v>1995</v>
      </c>
      <c r="D725">
        <v>12</v>
      </c>
      <c r="E725">
        <v>7</v>
      </c>
      <c r="F725">
        <v>3</v>
      </c>
      <c r="G725">
        <v>1</v>
      </c>
      <c r="H725" t="s">
        <v>115</v>
      </c>
      <c r="I725">
        <v>35</v>
      </c>
      <c r="J725">
        <v>22</v>
      </c>
      <c r="K725">
        <v>15</v>
      </c>
      <c r="L725" t="s">
        <v>112</v>
      </c>
      <c r="M725" t="s">
        <v>137</v>
      </c>
      <c r="N725">
        <v>151</v>
      </c>
      <c r="O725" t="s">
        <v>156</v>
      </c>
      <c r="P725">
        <v>186</v>
      </c>
      <c r="Q725">
        <v>25.8</v>
      </c>
    </row>
    <row r="726" spans="1:17" x14ac:dyDescent="0.2">
      <c r="A726" t="str">
        <f>CONCATENATE(CAWP!B726,"-",CAWP!C726)</f>
        <v>Maine-1994</v>
      </c>
      <c r="B726" t="s">
        <v>31</v>
      </c>
      <c r="C726">
        <v>1994</v>
      </c>
      <c r="D726">
        <v>6</v>
      </c>
      <c r="E726">
        <v>7</v>
      </c>
      <c r="F726">
        <v>4</v>
      </c>
      <c r="G726" t="s">
        <v>112</v>
      </c>
      <c r="H726" t="s">
        <v>115</v>
      </c>
      <c r="I726">
        <v>35</v>
      </c>
      <c r="J726">
        <v>37</v>
      </c>
      <c r="K726">
        <v>11</v>
      </c>
      <c r="L726" t="s">
        <v>112</v>
      </c>
      <c r="M726" t="s">
        <v>156</v>
      </c>
      <c r="N726">
        <v>151</v>
      </c>
      <c r="O726" t="s">
        <v>154</v>
      </c>
      <c r="P726">
        <v>186</v>
      </c>
      <c r="Q726">
        <v>31.7</v>
      </c>
    </row>
    <row r="727" spans="1:17" x14ac:dyDescent="0.2">
      <c r="A727" t="str">
        <f>CONCATENATE(CAWP!B727,"-",CAWP!C727)</f>
        <v>Maine-1993</v>
      </c>
      <c r="B727" t="s">
        <v>31</v>
      </c>
      <c r="C727">
        <v>1993</v>
      </c>
      <c r="D727">
        <v>6</v>
      </c>
      <c r="E727">
        <v>7</v>
      </c>
      <c r="F727">
        <v>4</v>
      </c>
      <c r="G727" t="s">
        <v>112</v>
      </c>
      <c r="H727" t="s">
        <v>115</v>
      </c>
      <c r="I727">
        <v>35</v>
      </c>
      <c r="J727">
        <v>36</v>
      </c>
      <c r="K727">
        <v>12</v>
      </c>
      <c r="L727" t="s">
        <v>112</v>
      </c>
      <c r="M727" t="s">
        <v>156</v>
      </c>
      <c r="N727">
        <v>151</v>
      </c>
      <c r="O727" t="s">
        <v>154</v>
      </c>
      <c r="P727">
        <v>186</v>
      </c>
      <c r="Q727">
        <v>31.7</v>
      </c>
    </row>
    <row r="728" spans="1:17" x14ac:dyDescent="0.2">
      <c r="A728" t="str">
        <f>CONCATENATE(CAWP!B728,"-",CAWP!C728)</f>
        <v>Maine-1992</v>
      </c>
      <c r="B728" t="s">
        <v>31</v>
      </c>
      <c r="C728">
        <v>1992</v>
      </c>
      <c r="D728">
        <v>3</v>
      </c>
      <c r="E728">
        <v>6</v>
      </c>
      <c r="F728">
        <v>6</v>
      </c>
      <c r="G728" t="s">
        <v>112</v>
      </c>
      <c r="H728" t="s">
        <v>114</v>
      </c>
      <c r="I728">
        <v>35</v>
      </c>
      <c r="J728">
        <v>33</v>
      </c>
      <c r="K728">
        <v>15</v>
      </c>
      <c r="L728" t="s">
        <v>112</v>
      </c>
      <c r="M728" t="s">
        <v>156</v>
      </c>
      <c r="N728">
        <v>151</v>
      </c>
      <c r="O728" t="s">
        <v>152</v>
      </c>
      <c r="P728">
        <v>186</v>
      </c>
      <c r="Q728">
        <v>32.299999999999997</v>
      </c>
    </row>
    <row r="729" spans="1:17" x14ac:dyDescent="0.2">
      <c r="A729" t="str">
        <f>CONCATENATE(CAWP!B729,"-",CAWP!C729)</f>
        <v>Maine-1991</v>
      </c>
      <c r="B729" t="s">
        <v>31</v>
      </c>
      <c r="C729">
        <v>1991</v>
      </c>
      <c r="D729">
        <v>2</v>
      </c>
      <c r="E729">
        <v>6</v>
      </c>
      <c r="F729">
        <v>6</v>
      </c>
      <c r="G729" t="s">
        <v>112</v>
      </c>
      <c r="H729" t="s">
        <v>114</v>
      </c>
      <c r="I729">
        <v>35</v>
      </c>
      <c r="J729">
        <v>34</v>
      </c>
      <c r="K729">
        <v>15</v>
      </c>
      <c r="L729" t="s">
        <v>112</v>
      </c>
      <c r="M729" t="s">
        <v>159</v>
      </c>
      <c r="N729">
        <v>151</v>
      </c>
      <c r="O729" t="s">
        <v>167</v>
      </c>
      <c r="P729">
        <v>186</v>
      </c>
      <c r="Q729">
        <v>32.799999999999997</v>
      </c>
    </row>
    <row r="730" spans="1:17" x14ac:dyDescent="0.2">
      <c r="A730" t="str">
        <f>CONCATENATE(CAWP!B730,"-",CAWP!C730)</f>
        <v>Maine-1990</v>
      </c>
      <c r="B730" t="s">
        <v>31</v>
      </c>
      <c r="C730">
        <v>1990</v>
      </c>
      <c r="D730">
        <v>3</v>
      </c>
      <c r="E730">
        <v>5</v>
      </c>
      <c r="F730">
        <v>5</v>
      </c>
      <c r="G730" t="s">
        <v>112</v>
      </c>
      <c r="H730" t="s">
        <v>123</v>
      </c>
      <c r="I730">
        <v>35</v>
      </c>
      <c r="J730">
        <v>29</v>
      </c>
      <c r="K730">
        <v>19</v>
      </c>
      <c r="L730" t="s">
        <v>112</v>
      </c>
      <c r="M730" t="s">
        <v>156</v>
      </c>
      <c r="N730">
        <v>151</v>
      </c>
      <c r="O730" t="s">
        <v>161</v>
      </c>
      <c r="P730">
        <v>186</v>
      </c>
      <c r="Q730">
        <v>31.2</v>
      </c>
    </row>
    <row r="731" spans="1:17" x14ac:dyDescent="0.2">
      <c r="A731" t="str">
        <f>CONCATENATE(CAWP!B731,"-",CAWP!C731)</f>
        <v>Maine-1989</v>
      </c>
      <c r="B731" t="s">
        <v>31</v>
      </c>
      <c r="C731">
        <v>1989</v>
      </c>
      <c r="D731">
        <v>2</v>
      </c>
      <c r="E731">
        <v>5</v>
      </c>
      <c r="F731">
        <v>5</v>
      </c>
      <c r="G731" t="s">
        <v>112</v>
      </c>
      <c r="H731" t="s">
        <v>123</v>
      </c>
      <c r="I731">
        <v>35</v>
      </c>
      <c r="J731">
        <v>28</v>
      </c>
      <c r="K731">
        <v>19</v>
      </c>
      <c r="L731" t="s">
        <v>112</v>
      </c>
      <c r="M731" t="s">
        <v>148</v>
      </c>
      <c r="N731">
        <v>151</v>
      </c>
      <c r="O731" t="s">
        <v>163</v>
      </c>
      <c r="P731">
        <v>186</v>
      </c>
      <c r="Q731">
        <v>30.7</v>
      </c>
    </row>
    <row r="732" spans="1:17" x14ac:dyDescent="0.2">
      <c r="A732" t="str">
        <f>CONCATENATE(CAWP!B732,"-",CAWP!C732)</f>
        <v>Maine-1988</v>
      </c>
      <c r="B732" t="s">
        <v>31</v>
      </c>
      <c r="C732">
        <v>1988</v>
      </c>
      <c r="D732">
        <v>2</v>
      </c>
      <c r="E732">
        <v>4</v>
      </c>
      <c r="F732">
        <v>6</v>
      </c>
      <c r="G732" t="s">
        <v>112</v>
      </c>
      <c r="H732" t="s">
        <v>123</v>
      </c>
      <c r="I732">
        <v>35</v>
      </c>
      <c r="J732">
        <v>24</v>
      </c>
      <c r="K732">
        <v>19</v>
      </c>
      <c r="L732" t="s">
        <v>112</v>
      </c>
      <c r="M732" t="s">
        <v>144</v>
      </c>
      <c r="N732">
        <v>151</v>
      </c>
      <c r="O732" t="s">
        <v>147</v>
      </c>
      <c r="P732">
        <v>186</v>
      </c>
      <c r="Q732">
        <v>28.5</v>
      </c>
    </row>
    <row r="733" spans="1:17" x14ac:dyDescent="0.2">
      <c r="A733" t="str">
        <f>CONCATENATE(CAWP!B733,"-",CAWP!C733)</f>
        <v>Maine-1987</v>
      </c>
      <c r="B733" t="s">
        <v>31</v>
      </c>
      <c r="C733">
        <v>1987</v>
      </c>
      <c r="D733">
        <v>2</v>
      </c>
      <c r="E733">
        <v>4</v>
      </c>
      <c r="F733">
        <v>6</v>
      </c>
      <c r="G733" t="s">
        <v>112</v>
      </c>
      <c r="H733" t="s">
        <v>123</v>
      </c>
      <c r="I733">
        <v>35</v>
      </c>
      <c r="J733">
        <v>24</v>
      </c>
      <c r="K733">
        <v>19</v>
      </c>
      <c r="L733" t="s">
        <v>112</v>
      </c>
      <c r="M733" t="s">
        <v>144</v>
      </c>
      <c r="N733">
        <v>151</v>
      </c>
      <c r="O733" t="s">
        <v>147</v>
      </c>
      <c r="P733">
        <v>186</v>
      </c>
      <c r="Q733">
        <v>28.5</v>
      </c>
    </row>
    <row r="734" spans="1:17" x14ac:dyDescent="0.2">
      <c r="A734" t="str">
        <f>CONCATENATE(CAWP!B734,"-",CAWP!C734)</f>
        <v>Maine-1986</v>
      </c>
      <c r="B734" t="s">
        <v>31</v>
      </c>
      <c r="C734">
        <v>1986</v>
      </c>
      <c r="D734">
        <v>6</v>
      </c>
      <c r="E734">
        <v>6</v>
      </c>
      <c r="F734">
        <v>3</v>
      </c>
      <c r="G734" t="s">
        <v>112</v>
      </c>
      <c r="H734" t="s">
        <v>121</v>
      </c>
      <c r="I734">
        <v>35</v>
      </c>
      <c r="J734">
        <v>17</v>
      </c>
      <c r="K734">
        <v>18</v>
      </c>
      <c r="L734" t="s">
        <v>112</v>
      </c>
      <c r="M734" t="s">
        <v>143</v>
      </c>
      <c r="N734">
        <v>151</v>
      </c>
      <c r="O734" t="s">
        <v>146</v>
      </c>
      <c r="P734">
        <v>186</v>
      </c>
      <c r="Q734">
        <v>23.7</v>
      </c>
    </row>
    <row r="735" spans="1:17" x14ac:dyDescent="0.2">
      <c r="A735" t="str">
        <f>CONCATENATE(CAWP!B735,"-",CAWP!C735)</f>
        <v>Maine-1985</v>
      </c>
      <c r="B735" t="s">
        <v>31</v>
      </c>
      <c r="C735">
        <v>1985</v>
      </c>
      <c r="D735">
        <v>6</v>
      </c>
      <c r="E735">
        <v>6</v>
      </c>
      <c r="F735">
        <v>3</v>
      </c>
      <c r="G735" t="s">
        <v>112</v>
      </c>
      <c r="H735" t="s">
        <v>121</v>
      </c>
      <c r="I735">
        <v>35</v>
      </c>
      <c r="J735">
        <v>17</v>
      </c>
      <c r="K735">
        <v>18</v>
      </c>
      <c r="L735" t="s">
        <v>112</v>
      </c>
      <c r="M735" t="s">
        <v>143</v>
      </c>
      <c r="N735">
        <v>151</v>
      </c>
      <c r="O735" t="s">
        <v>146</v>
      </c>
      <c r="P735">
        <v>186</v>
      </c>
      <c r="Q735">
        <v>23.7</v>
      </c>
    </row>
    <row r="736" spans="1:17" x14ac:dyDescent="0.2">
      <c r="A736" t="str">
        <f>CONCATENATE(CAWP!B736,"-",CAWP!C736)</f>
        <v>Maine-1984</v>
      </c>
      <c r="B736" t="s">
        <v>31</v>
      </c>
      <c r="C736">
        <v>1984</v>
      </c>
      <c r="D736">
        <v>6</v>
      </c>
      <c r="E736">
        <v>4</v>
      </c>
      <c r="F736">
        <v>2</v>
      </c>
      <c r="G736" t="s">
        <v>112</v>
      </c>
      <c r="H736" t="s">
        <v>118</v>
      </c>
      <c r="I736">
        <v>33</v>
      </c>
      <c r="J736">
        <v>21</v>
      </c>
      <c r="K736">
        <v>14</v>
      </c>
      <c r="L736" t="s">
        <v>112</v>
      </c>
      <c r="M736" t="s">
        <v>143</v>
      </c>
      <c r="N736">
        <v>151</v>
      </c>
      <c r="O736" t="s">
        <v>140</v>
      </c>
      <c r="P736">
        <v>184</v>
      </c>
      <c r="Q736">
        <v>22.3</v>
      </c>
    </row>
    <row r="737" spans="1:17" x14ac:dyDescent="0.2">
      <c r="A737" t="str">
        <f>CONCATENATE(CAWP!B737,"-",CAWP!C737)</f>
        <v>Maine-1983</v>
      </c>
      <c r="B737" t="s">
        <v>31</v>
      </c>
      <c r="C737">
        <v>1983</v>
      </c>
      <c r="D737">
        <v>6</v>
      </c>
      <c r="E737">
        <v>4</v>
      </c>
      <c r="F737">
        <v>2</v>
      </c>
      <c r="G737" t="s">
        <v>112</v>
      </c>
      <c r="H737" t="s">
        <v>118</v>
      </c>
      <c r="I737">
        <v>33</v>
      </c>
      <c r="J737">
        <v>21</v>
      </c>
      <c r="K737">
        <v>14</v>
      </c>
      <c r="L737" t="s">
        <v>112</v>
      </c>
      <c r="M737" t="s">
        <v>143</v>
      </c>
      <c r="N737">
        <v>151</v>
      </c>
      <c r="O737" t="s">
        <v>140</v>
      </c>
      <c r="P737">
        <v>184</v>
      </c>
      <c r="Q737">
        <v>22.3</v>
      </c>
    </row>
    <row r="738" spans="1:17" x14ac:dyDescent="0.2">
      <c r="A738" t="str">
        <f>CONCATENATE(CAWP!B738,"-",CAWP!C738)</f>
        <v>Maine-1981</v>
      </c>
      <c r="B738" t="s">
        <v>31</v>
      </c>
      <c r="C738">
        <v>1981</v>
      </c>
      <c r="D738">
        <v>5</v>
      </c>
      <c r="E738">
        <v>4</v>
      </c>
      <c r="F738">
        <v>2</v>
      </c>
      <c r="G738" t="s">
        <v>112</v>
      </c>
      <c r="H738" t="s">
        <v>118</v>
      </c>
      <c r="I738">
        <v>33</v>
      </c>
      <c r="J738">
        <v>18</v>
      </c>
      <c r="K738">
        <v>18</v>
      </c>
      <c r="L738" t="s">
        <v>112</v>
      </c>
      <c r="M738" t="s">
        <v>125</v>
      </c>
      <c r="N738">
        <v>151</v>
      </c>
      <c r="O738" t="s">
        <v>139</v>
      </c>
      <c r="P738">
        <v>184</v>
      </c>
      <c r="Q738">
        <v>22.8</v>
      </c>
    </row>
    <row r="739" spans="1:17" x14ac:dyDescent="0.2">
      <c r="A739" t="str">
        <f>CONCATENATE(CAWP!B739,"-",CAWP!C739)</f>
        <v>Maine-1979</v>
      </c>
      <c r="B739" t="s">
        <v>31</v>
      </c>
      <c r="C739">
        <v>1979</v>
      </c>
      <c r="D739">
        <v>6</v>
      </c>
      <c r="E739" t="s">
        <v>112</v>
      </c>
      <c r="F739" t="s">
        <v>112</v>
      </c>
      <c r="G739" t="s">
        <v>112</v>
      </c>
      <c r="H739" t="s">
        <v>101</v>
      </c>
      <c r="I739">
        <v>33</v>
      </c>
      <c r="J739" t="s">
        <v>112</v>
      </c>
      <c r="K739" t="s">
        <v>112</v>
      </c>
      <c r="L739" t="s">
        <v>112</v>
      </c>
      <c r="M739" t="s">
        <v>127</v>
      </c>
      <c r="N739">
        <v>151</v>
      </c>
      <c r="O739" t="s">
        <v>134</v>
      </c>
      <c r="P739">
        <v>184</v>
      </c>
      <c r="Q739">
        <v>18.5</v>
      </c>
    </row>
    <row r="740" spans="1:17" x14ac:dyDescent="0.2">
      <c r="A740" t="str">
        <f>CONCATENATE(CAWP!B740,"-",CAWP!C740)</f>
        <v>Maine-1977</v>
      </c>
      <c r="B740" t="s">
        <v>31</v>
      </c>
      <c r="C740">
        <v>1977</v>
      </c>
      <c r="D740">
        <v>6</v>
      </c>
      <c r="E740" t="s">
        <v>112</v>
      </c>
      <c r="F740" t="s">
        <v>112</v>
      </c>
      <c r="G740" t="s">
        <v>112</v>
      </c>
      <c r="H740" t="s">
        <v>117</v>
      </c>
      <c r="I740">
        <v>33</v>
      </c>
      <c r="J740" t="s">
        <v>112</v>
      </c>
      <c r="K740" t="s">
        <v>112</v>
      </c>
      <c r="L740" t="s">
        <v>112</v>
      </c>
      <c r="M740" t="s">
        <v>131</v>
      </c>
      <c r="N740">
        <v>151</v>
      </c>
      <c r="O740" t="s">
        <v>135</v>
      </c>
      <c r="P740">
        <v>184</v>
      </c>
      <c r="Q740">
        <v>14.7</v>
      </c>
    </row>
    <row r="741" spans="1:17" x14ac:dyDescent="0.2">
      <c r="A741" t="str">
        <f>CONCATENATE(CAWP!B741,"-",CAWP!C741)</f>
        <v>Maine-1975</v>
      </c>
      <c r="B741" t="s">
        <v>31</v>
      </c>
      <c r="C741">
        <v>1975</v>
      </c>
      <c r="D741">
        <v>9</v>
      </c>
      <c r="E741" t="s">
        <v>112</v>
      </c>
      <c r="F741" t="s">
        <v>112</v>
      </c>
      <c r="G741" t="s">
        <v>112</v>
      </c>
      <c r="H741" t="s">
        <v>119</v>
      </c>
      <c r="I741">
        <v>33</v>
      </c>
      <c r="J741" t="s">
        <v>112</v>
      </c>
      <c r="K741" t="s">
        <v>112</v>
      </c>
      <c r="L741" t="s">
        <v>112</v>
      </c>
      <c r="M741" t="s">
        <v>136</v>
      </c>
      <c r="N741">
        <v>151</v>
      </c>
      <c r="O741" t="s">
        <v>138</v>
      </c>
      <c r="P741">
        <v>184</v>
      </c>
      <c r="Q741">
        <v>13</v>
      </c>
    </row>
    <row r="742" spans="1:17" x14ac:dyDescent="0.2">
      <c r="A742" t="str">
        <f>CONCATENATE(CAWP!B742,"-",CAWP!C742)</f>
        <v>Maryland-2017</v>
      </c>
      <c r="B742" t="s">
        <v>32</v>
      </c>
      <c r="C742">
        <v>2017</v>
      </c>
      <c r="D742">
        <v>10</v>
      </c>
      <c r="E742">
        <v>9</v>
      </c>
      <c r="F742">
        <v>2</v>
      </c>
      <c r="H742" t="s">
        <v>115</v>
      </c>
      <c r="I742">
        <v>47</v>
      </c>
      <c r="J742">
        <v>38</v>
      </c>
      <c r="K742">
        <v>11</v>
      </c>
      <c r="M742" t="s">
        <v>159</v>
      </c>
      <c r="N742">
        <v>141</v>
      </c>
      <c r="O742" t="s">
        <v>152</v>
      </c>
      <c r="P742">
        <v>188</v>
      </c>
      <c r="Q742">
        <v>31.9</v>
      </c>
    </row>
    <row r="743" spans="1:17" x14ac:dyDescent="0.2">
      <c r="A743" t="str">
        <f>CONCATENATE(CAWP!B743,"-",CAWP!C743)</f>
        <v>Maryland-2016</v>
      </c>
      <c r="B743" t="s">
        <v>32</v>
      </c>
      <c r="C743">
        <v>2016</v>
      </c>
      <c r="D743">
        <v>7</v>
      </c>
      <c r="E743">
        <v>10</v>
      </c>
      <c r="F743">
        <v>2</v>
      </c>
      <c r="H743" t="s">
        <v>114</v>
      </c>
      <c r="I743">
        <v>47</v>
      </c>
      <c r="J743">
        <v>37</v>
      </c>
      <c r="K743">
        <v>11</v>
      </c>
      <c r="M743" t="s">
        <v>156</v>
      </c>
      <c r="N743">
        <v>141</v>
      </c>
      <c r="O743" t="s">
        <v>152</v>
      </c>
      <c r="P743">
        <v>188</v>
      </c>
      <c r="Q743">
        <v>31.9</v>
      </c>
    </row>
    <row r="744" spans="1:17" x14ac:dyDescent="0.2">
      <c r="A744" t="str">
        <f>CONCATENATE(CAWP!B744,"-",CAWP!C744)</f>
        <v>Maryland-2015</v>
      </c>
      <c r="B744" t="s">
        <v>32</v>
      </c>
      <c r="C744">
        <v>2015</v>
      </c>
      <c r="D744">
        <v>8</v>
      </c>
      <c r="E744">
        <v>11</v>
      </c>
      <c r="F744">
        <v>2</v>
      </c>
      <c r="H744" t="s">
        <v>110</v>
      </c>
      <c r="I744">
        <v>47</v>
      </c>
      <c r="J744">
        <v>36</v>
      </c>
      <c r="K744">
        <v>11</v>
      </c>
      <c r="M744" t="s">
        <v>148</v>
      </c>
      <c r="N744">
        <v>141</v>
      </c>
      <c r="O744" t="s">
        <v>152</v>
      </c>
      <c r="P744">
        <v>188</v>
      </c>
      <c r="Q744">
        <v>31.9</v>
      </c>
    </row>
    <row r="745" spans="1:17" x14ac:dyDescent="0.2">
      <c r="A745" t="str">
        <f>CONCATENATE(CAWP!B745,"-",CAWP!C745)</f>
        <v>Maryland-2014</v>
      </c>
      <c r="B745" t="s">
        <v>32</v>
      </c>
      <c r="C745">
        <v>2014</v>
      </c>
      <c r="D745">
        <v>10</v>
      </c>
      <c r="E745">
        <v>10</v>
      </c>
      <c r="F745">
        <v>1</v>
      </c>
      <c r="H745" t="s">
        <v>115</v>
      </c>
      <c r="I745">
        <v>47</v>
      </c>
      <c r="J745">
        <v>34</v>
      </c>
      <c r="K745">
        <v>12</v>
      </c>
      <c r="M745" t="s">
        <v>150</v>
      </c>
      <c r="N745">
        <v>141</v>
      </c>
      <c r="O745" t="s">
        <v>163</v>
      </c>
      <c r="P745">
        <v>188</v>
      </c>
      <c r="Q745">
        <v>30.3</v>
      </c>
    </row>
    <row r="746" spans="1:17" x14ac:dyDescent="0.2">
      <c r="A746" t="str">
        <f>CONCATENATE(CAWP!B746,"-",CAWP!C746)</f>
        <v>Maryland-2013</v>
      </c>
      <c r="B746" t="s">
        <v>32</v>
      </c>
      <c r="C746">
        <v>2013</v>
      </c>
      <c r="D746">
        <v>8</v>
      </c>
      <c r="E746">
        <v>10</v>
      </c>
      <c r="F746">
        <v>1</v>
      </c>
      <c r="H746" t="s">
        <v>115</v>
      </c>
      <c r="I746">
        <v>47</v>
      </c>
      <c r="J746">
        <v>34</v>
      </c>
      <c r="K746">
        <v>12</v>
      </c>
      <c r="M746" t="s">
        <v>150</v>
      </c>
      <c r="N746">
        <v>141</v>
      </c>
      <c r="O746" t="s">
        <v>163</v>
      </c>
      <c r="P746">
        <v>188</v>
      </c>
      <c r="Q746">
        <v>30.3</v>
      </c>
    </row>
    <row r="747" spans="1:17" x14ac:dyDescent="0.2">
      <c r="A747" t="str">
        <f>CONCATENATE(CAWP!B747,"-",CAWP!C747)</f>
        <v>Maryland-2012</v>
      </c>
      <c r="B747" t="s">
        <v>32</v>
      </c>
      <c r="C747">
        <v>2012</v>
      </c>
      <c r="D747">
        <v>8</v>
      </c>
      <c r="E747">
        <v>10</v>
      </c>
      <c r="F747">
        <v>1</v>
      </c>
      <c r="H747" t="s">
        <v>115</v>
      </c>
      <c r="I747">
        <v>47</v>
      </c>
      <c r="J747">
        <v>35</v>
      </c>
      <c r="K747">
        <v>12</v>
      </c>
      <c r="M747" t="s">
        <v>148</v>
      </c>
      <c r="N747">
        <v>141</v>
      </c>
      <c r="O747" t="s">
        <v>161</v>
      </c>
      <c r="P747">
        <v>188</v>
      </c>
      <c r="Q747">
        <v>30.9</v>
      </c>
    </row>
    <row r="748" spans="1:17" x14ac:dyDescent="0.2">
      <c r="A748" t="str">
        <f>CONCATENATE(CAWP!B748,"-",CAWP!C748)</f>
        <v>Maryland-2011</v>
      </c>
      <c r="B748" t="s">
        <v>32</v>
      </c>
      <c r="C748">
        <v>2011</v>
      </c>
      <c r="D748">
        <v>8</v>
      </c>
      <c r="E748">
        <v>10</v>
      </c>
      <c r="F748">
        <v>1</v>
      </c>
      <c r="H748" t="s">
        <v>115</v>
      </c>
      <c r="I748">
        <v>47</v>
      </c>
      <c r="J748">
        <v>35</v>
      </c>
      <c r="K748">
        <v>12</v>
      </c>
      <c r="M748" t="s">
        <v>148</v>
      </c>
      <c r="N748">
        <v>141</v>
      </c>
      <c r="O748" t="s">
        <v>161</v>
      </c>
      <c r="P748">
        <v>188</v>
      </c>
      <c r="Q748">
        <v>30.9</v>
      </c>
    </row>
    <row r="749" spans="1:17" x14ac:dyDescent="0.2">
      <c r="A749" t="str">
        <f>CONCATENATE(CAWP!B749,"-",CAWP!C749)</f>
        <v>Maryland-2010</v>
      </c>
      <c r="B749" t="s">
        <v>32</v>
      </c>
      <c r="C749">
        <v>2010</v>
      </c>
      <c r="D749">
        <v>10</v>
      </c>
      <c r="E749">
        <v>9</v>
      </c>
      <c r="F749">
        <v>1</v>
      </c>
      <c r="H749" t="s">
        <v>123</v>
      </c>
      <c r="I749">
        <v>47</v>
      </c>
      <c r="J749">
        <v>38</v>
      </c>
      <c r="K749">
        <v>11</v>
      </c>
      <c r="M749" t="s">
        <v>159</v>
      </c>
      <c r="N749">
        <v>141</v>
      </c>
      <c r="O749" t="s">
        <v>154</v>
      </c>
      <c r="P749">
        <v>188</v>
      </c>
      <c r="Q749">
        <v>31.4</v>
      </c>
    </row>
    <row r="750" spans="1:17" x14ac:dyDescent="0.2">
      <c r="A750" t="str">
        <f>CONCATENATE(CAWP!B750,"-",CAWP!C750)</f>
        <v>Maryland-2009</v>
      </c>
      <c r="B750" t="s">
        <v>32</v>
      </c>
      <c r="C750">
        <v>2009</v>
      </c>
      <c r="D750">
        <v>10</v>
      </c>
      <c r="E750">
        <v>9</v>
      </c>
      <c r="F750">
        <v>1</v>
      </c>
      <c r="H750" t="s">
        <v>123</v>
      </c>
      <c r="I750">
        <v>47</v>
      </c>
      <c r="J750">
        <v>38</v>
      </c>
      <c r="K750">
        <v>10</v>
      </c>
      <c r="M750" t="s">
        <v>156</v>
      </c>
      <c r="N750">
        <v>141</v>
      </c>
      <c r="O750" t="s">
        <v>161</v>
      </c>
      <c r="P750">
        <v>188</v>
      </c>
      <c r="Q750">
        <v>30.9</v>
      </c>
    </row>
    <row r="751" spans="1:17" x14ac:dyDescent="0.2">
      <c r="A751" t="str">
        <f>CONCATENATE(CAWP!B751,"-",CAWP!C751)</f>
        <v>Maryland-2008</v>
      </c>
      <c r="B751" t="s">
        <v>32</v>
      </c>
      <c r="C751">
        <v>2008</v>
      </c>
      <c r="D751">
        <v>9</v>
      </c>
      <c r="E751">
        <v>9</v>
      </c>
      <c r="F751">
        <v>2</v>
      </c>
      <c r="H751" t="s">
        <v>115</v>
      </c>
      <c r="I751">
        <v>47</v>
      </c>
      <c r="J751">
        <v>38</v>
      </c>
      <c r="K751">
        <v>10</v>
      </c>
      <c r="M751" t="s">
        <v>156</v>
      </c>
      <c r="N751">
        <v>141</v>
      </c>
      <c r="O751" t="s">
        <v>154</v>
      </c>
      <c r="P751">
        <v>188</v>
      </c>
      <c r="Q751">
        <v>31.4</v>
      </c>
    </row>
    <row r="752" spans="1:17" x14ac:dyDescent="0.2">
      <c r="A752" t="str">
        <f>CONCATENATE(CAWP!B752,"-",CAWP!C752)</f>
        <v>Maryland-2007</v>
      </c>
      <c r="B752" t="s">
        <v>32</v>
      </c>
      <c r="C752">
        <v>2007</v>
      </c>
      <c r="D752">
        <v>8</v>
      </c>
      <c r="E752">
        <v>10</v>
      </c>
      <c r="F752">
        <v>2</v>
      </c>
      <c r="H752" t="s">
        <v>114</v>
      </c>
      <c r="I752">
        <v>47</v>
      </c>
      <c r="J752">
        <v>38</v>
      </c>
      <c r="K752">
        <v>10</v>
      </c>
      <c r="M752" t="s">
        <v>156</v>
      </c>
      <c r="N752">
        <v>141</v>
      </c>
      <c r="O752" t="s">
        <v>152</v>
      </c>
      <c r="P752">
        <v>188</v>
      </c>
      <c r="Q752">
        <v>31.9</v>
      </c>
    </row>
    <row r="753" spans="1:17" x14ac:dyDescent="0.2">
      <c r="A753" t="str">
        <f>CONCATENATE(CAWP!B753,"-",CAWP!C753)</f>
        <v>Maryland-2006</v>
      </c>
      <c r="B753" t="s">
        <v>32</v>
      </c>
      <c r="C753">
        <v>2006</v>
      </c>
      <c r="D753">
        <v>1</v>
      </c>
      <c r="E753">
        <v>12</v>
      </c>
      <c r="F753">
        <v>3</v>
      </c>
      <c r="H753" t="s">
        <v>107</v>
      </c>
      <c r="I753">
        <v>47</v>
      </c>
      <c r="J753">
        <v>40</v>
      </c>
      <c r="K753">
        <v>12</v>
      </c>
      <c r="M753" t="s">
        <v>145</v>
      </c>
      <c r="N753">
        <v>141</v>
      </c>
      <c r="O753" t="s">
        <v>168</v>
      </c>
      <c r="P753">
        <v>188</v>
      </c>
      <c r="Q753">
        <v>35.6</v>
      </c>
    </row>
    <row r="754" spans="1:17" x14ac:dyDescent="0.2">
      <c r="A754" t="str">
        <f>CONCATENATE(CAWP!B754,"-",CAWP!C754)</f>
        <v>Maryland-2005</v>
      </c>
      <c r="B754" t="s">
        <v>32</v>
      </c>
      <c r="C754">
        <v>2005</v>
      </c>
      <c r="D754">
        <v>1</v>
      </c>
      <c r="E754">
        <v>12</v>
      </c>
      <c r="F754">
        <v>3</v>
      </c>
      <c r="H754" t="s">
        <v>107</v>
      </c>
      <c r="I754">
        <v>47</v>
      </c>
      <c r="J754">
        <v>40</v>
      </c>
      <c r="K754">
        <v>12</v>
      </c>
      <c r="M754" t="s">
        <v>145</v>
      </c>
      <c r="N754">
        <v>141</v>
      </c>
      <c r="O754" t="s">
        <v>168</v>
      </c>
      <c r="P754">
        <v>188</v>
      </c>
      <c r="Q754">
        <v>35.6</v>
      </c>
    </row>
    <row r="755" spans="1:17" x14ac:dyDescent="0.2">
      <c r="A755" t="str">
        <f>CONCATENATE(CAWP!B755,"-",CAWP!C755)</f>
        <v>Maryland-2004</v>
      </c>
      <c r="B755" t="s">
        <v>32</v>
      </c>
      <c r="C755">
        <v>2004</v>
      </c>
      <c r="D755">
        <v>2</v>
      </c>
      <c r="E755">
        <v>12</v>
      </c>
      <c r="F755">
        <v>3</v>
      </c>
      <c r="H755" t="s">
        <v>107</v>
      </c>
      <c r="I755">
        <v>47</v>
      </c>
      <c r="J755">
        <v>38</v>
      </c>
      <c r="K755">
        <v>11</v>
      </c>
      <c r="M755" t="s">
        <v>159</v>
      </c>
      <c r="N755">
        <v>141</v>
      </c>
      <c r="O755" t="s">
        <v>169</v>
      </c>
      <c r="P755">
        <v>188</v>
      </c>
      <c r="Q755">
        <v>34</v>
      </c>
    </row>
    <row r="756" spans="1:17" x14ac:dyDescent="0.2">
      <c r="A756" t="str">
        <f>CONCATENATE(CAWP!B756,"-",CAWP!C756)</f>
        <v>Maryland-2003</v>
      </c>
      <c r="B756" t="s">
        <v>32</v>
      </c>
      <c r="C756">
        <v>2003</v>
      </c>
      <c r="D756">
        <v>3</v>
      </c>
      <c r="E756">
        <v>12</v>
      </c>
      <c r="F756">
        <v>3</v>
      </c>
      <c r="H756" t="s">
        <v>107</v>
      </c>
      <c r="I756">
        <v>47</v>
      </c>
      <c r="J756">
        <v>37</v>
      </c>
      <c r="K756">
        <v>10</v>
      </c>
      <c r="M756" t="s">
        <v>148</v>
      </c>
      <c r="N756">
        <v>141</v>
      </c>
      <c r="O756" t="s">
        <v>162</v>
      </c>
      <c r="P756">
        <v>188</v>
      </c>
      <c r="Q756">
        <v>33</v>
      </c>
    </row>
    <row r="757" spans="1:17" x14ac:dyDescent="0.2">
      <c r="A757" t="str">
        <f>CONCATENATE(CAWP!B757,"-",CAWP!C757)</f>
        <v>Maryland-2002</v>
      </c>
      <c r="B757" t="s">
        <v>32</v>
      </c>
      <c r="C757">
        <v>2002</v>
      </c>
      <c r="D757">
        <v>11</v>
      </c>
      <c r="E757">
        <v>7</v>
      </c>
      <c r="F757">
        <v>2</v>
      </c>
      <c r="H757" t="s">
        <v>121</v>
      </c>
      <c r="I757">
        <v>47</v>
      </c>
      <c r="J757">
        <v>37</v>
      </c>
      <c r="K757">
        <v>9</v>
      </c>
      <c r="M757" t="s">
        <v>150</v>
      </c>
      <c r="N757">
        <v>141</v>
      </c>
      <c r="O757" t="s">
        <v>149</v>
      </c>
      <c r="P757">
        <v>188</v>
      </c>
      <c r="Q757">
        <v>29.3</v>
      </c>
    </row>
    <row r="758" spans="1:17" x14ac:dyDescent="0.2">
      <c r="A758" t="str">
        <f>CONCATENATE(CAWP!B758,"-",CAWP!C758)</f>
        <v>Maryland-2001</v>
      </c>
      <c r="B758" t="s">
        <v>32</v>
      </c>
      <c r="C758">
        <v>2001</v>
      </c>
      <c r="D758">
        <v>10</v>
      </c>
      <c r="E758">
        <v>7</v>
      </c>
      <c r="F758">
        <v>2</v>
      </c>
      <c r="H758" t="s">
        <v>121</v>
      </c>
      <c r="I758">
        <v>47</v>
      </c>
      <c r="J758">
        <v>37</v>
      </c>
      <c r="K758">
        <v>9</v>
      </c>
      <c r="M758" t="s">
        <v>150</v>
      </c>
      <c r="N758">
        <v>141</v>
      </c>
      <c r="O758" t="s">
        <v>149</v>
      </c>
      <c r="P758">
        <v>188</v>
      </c>
      <c r="Q758">
        <v>29.3</v>
      </c>
    </row>
    <row r="759" spans="1:17" x14ac:dyDescent="0.2">
      <c r="A759" t="str">
        <f>CONCATENATE(CAWP!B759,"-",CAWP!C759)</f>
        <v>Maryland-2000</v>
      </c>
      <c r="B759" t="s">
        <v>32</v>
      </c>
      <c r="C759">
        <v>2000</v>
      </c>
      <c r="D759">
        <v>10</v>
      </c>
      <c r="E759">
        <v>7</v>
      </c>
      <c r="F759">
        <v>2</v>
      </c>
      <c r="H759" t="s">
        <v>121</v>
      </c>
      <c r="I759">
        <v>47</v>
      </c>
      <c r="J759">
        <v>37</v>
      </c>
      <c r="K759">
        <v>9</v>
      </c>
      <c r="M759" t="s">
        <v>150</v>
      </c>
      <c r="N759">
        <v>141</v>
      </c>
      <c r="O759" t="s">
        <v>149</v>
      </c>
      <c r="P759">
        <v>188</v>
      </c>
      <c r="Q759">
        <v>29.3</v>
      </c>
    </row>
    <row r="760" spans="1:17" x14ac:dyDescent="0.2">
      <c r="A760" t="str">
        <f>CONCATENATE(CAWP!B760,"-",CAWP!C760)</f>
        <v>Maryland-1999</v>
      </c>
      <c r="B760" t="s">
        <v>32</v>
      </c>
      <c r="C760">
        <v>1999</v>
      </c>
      <c r="D760">
        <v>10</v>
      </c>
      <c r="E760">
        <v>7</v>
      </c>
      <c r="F760">
        <v>2</v>
      </c>
      <c r="H760" t="s">
        <v>121</v>
      </c>
      <c r="I760">
        <v>47</v>
      </c>
      <c r="J760">
        <v>37</v>
      </c>
      <c r="K760">
        <v>9</v>
      </c>
      <c r="M760" t="s">
        <v>150</v>
      </c>
      <c r="N760">
        <v>141</v>
      </c>
      <c r="O760" t="s">
        <v>149</v>
      </c>
      <c r="P760">
        <v>188</v>
      </c>
      <c r="Q760">
        <v>29.3</v>
      </c>
    </row>
    <row r="761" spans="1:17" x14ac:dyDescent="0.2">
      <c r="A761" t="str">
        <f>CONCATENATE(CAWP!B761,"-",CAWP!C761)</f>
        <v>Maryland-1998</v>
      </c>
      <c r="B761" t="s">
        <v>32</v>
      </c>
      <c r="C761">
        <v>1998</v>
      </c>
      <c r="D761">
        <v>8</v>
      </c>
      <c r="E761">
        <v>7</v>
      </c>
      <c r="F761">
        <v>1</v>
      </c>
      <c r="H761" t="s">
        <v>116</v>
      </c>
      <c r="I761">
        <v>47</v>
      </c>
      <c r="J761">
        <v>37</v>
      </c>
      <c r="K761">
        <v>11</v>
      </c>
      <c r="M761" t="s">
        <v>156</v>
      </c>
      <c r="N761">
        <v>141</v>
      </c>
      <c r="O761" t="s">
        <v>151</v>
      </c>
      <c r="P761">
        <v>188</v>
      </c>
      <c r="Q761">
        <v>29.8</v>
      </c>
    </row>
    <row r="762" spans="1:17" x14ac:dyDescent="0.2">
      <c r="A762" t="str">
        <f>CONCATENATE(CAWP!B762,"-",CAWP!C762)</f>
        <v>Maryland-1997</v>
      </c>
      <c r="B762" t="s">
        <v>32</v>
      </c>
      <c r="C762">
        <v>1997</v>
      </c>
      <c r="D762">
        <v>8</v>
      </c>
      <c r="E762">
        <v>7</v>
      </c>
      <c r="F762">
        <v>1</v>
      </c>
      <c r="H762" t="s">
        <v>116</v>
      </c>
      <c r="I762">
        <v>47</v>
      </c>
      <c r="J762">
        <v>37</v>
      </c>
      <c r="K762">
        <v>11</v>
      </c>
      <c r="M762" t="s">
        <v>156</v>
      </c>
      <c r="N762">
        <v>141</v>
      </c>
      <c r="O762" t="s">
        <v>151</v>
      </c>
      <c r="P762">
        <v>188</v>
      </c>
      <c r="Q762">
        <v>29.8</v>
      </c>
    </row>
    <row r="763" spans="1:17" x14ac:dyDescent="0.2">
      <c r="A763" t="str">
        <f>CONCATENATE(CAWP!B763,"-",CAWP!C763)</f>
        <v>Maryland-1996</v>
      </c>
      <c r="B763" t="s">
        <v>32</v>
      </c>
      <c r="C763">
        <v>1996</v>
      </c>
      <c r="D763">
        <v>8</v>
      </c>
      <c r="E763">
        <v>6</v>
      </c>
      <c r="F763">
        <v>1</v>
      </c>
      <c r="H763" t="s">
        <v>120</v>
      </c>
      <c r="I763">
        <v>47</v>
      </c>
      <c r="J763">
        <v>36</v>
      </c>
      <c r="K763">
        <v>11</v>
      </c>
      <c r="M763" t="s">
        <v>148</v>
      </c>
      <c r="N763">
        <v>141</v>
      </c>
      <c r="O763" t="s">
        <v>157</v>
      </c>
      <c r="P763">
        <v>188</v>
      </c>
      <c r="Q763">
        <v>28.7</v>
      </c>
    </row>
    <row r="764" spans="1:17" x14ac:dyDescent="0.2">
      <c r="A764" t="str">
        <f>CONCATENATE(CAWP!B764,"-",CAWP!C764)</f>
        <v>Maryland-1995</v>
      </c>
      <c r="B764" t="s">
        <v>32</v>
      </c>
      <c r="C764">
        <v>1995</v>
      </c>
      <c r="D764">
        <v>8</v>
      </c>
      <c r="E764">
        <v>6</v>
      </c>
      <c r="F764">
        <v>1</v>
      </c>
      <c r="H764" t="s">
        <v>120</v>
      </c>
      <c r="I764">
        <v>47</v>
      </c>
      <c r="J764">
        <v>36</v>
      </c>
      <c r="K764">
        <v>11</v>
      </c>
      <c r="M764" t="s">
        <v>148</v>
      </c>
      <c r="N764">
        <v>141</v>
      </c>
      <c r="O764" t="s">
        <v>157</v>
      </c>
      <c r="P764">
        <v>188</v>
      </c>
      <c r="Q764">
        <v>28.7</v>
      </c>
    </row>
    <row r="765" spans="1:17" x14ac:dyDescent="0.2">
      <c r="A765" t="str">
        <f>CONCATENATE(CAWP!B765,"-",CAWP!C765)</f>
        <v>Maryland-1994</v>
      </c>
      <c r="B765" t="s">
        <v>32</v>
      </c>
      <c r="C765">
        <v>1994</v>
      </c>
      <c r="D765">
        <v>16</v>
      </c>
      <c r="E765">
        <v>10</v>
      </c>
      <c r="F765">
        <v>0</v>
      </c>
      <c r="H765" t="s">
        <v>123</v>
      </c>
      <c r="I765">
        <v>47</v>
      </c>
      <c r="J765">
        <v>31</v>
      </c>
      <c r="K765">
        <v>5</v>
      </c>
      <c r="M765" t="s">
        <v>125</v>
      </c>
      <c r="N765">
        <v>141</v>
      </c>
      <c r="O765" t="s">
        <v>150</v>
      </c>
      <c r="P765">
        <v>188</v>
      </c>
      <c r="Q765">
        <v>24.5</v>
      </c>
    </row>
    <row r="766" spans="1:17" x14ac:dyDescent="0.2">
      <c r="A766" t="str">
        <f>CONCATENATE(CAWP!B766,"-",CAWP!C766)</f>
        <v>Maryland-1993</v>
      </c>
      <c r="B766" t="s">
        <v>32</v>
      </c>
      <c r="C766">
        <v>1993</v>
      </c>
      <c r="D766">
        <v>15</v>
      </c>
      <c r="E766">
        <v>10</v>
      </c>
      <c r="F766">
        <v>0</v>
      </c>
      <c r="H766" t="s">
        <v>123</v>
      </c>
      <c r="I766">
        <v>47</v>
      </c>
      <c r="J766">
        <v>31</v>
      </c>
      <c r="K766">
        <v>5</v>
      </c>
      <c r="M766" t="s">
        <v>125</v>
      </c>
      <c r="N766">
        <v>141</v>
      </c>
      <c r="O766" t="s">
        <v>150</v>
      </c>
      <c r="P766">
        <v>188</v>
      </c>
      <c r="Q766">
        <v>24.5</v>
      </c>
    </row>
    <row r="767" spans="1:17" x14ac:dyDescent="0.2">
      <c r="A767" t="str">
        <f>CONCATENATE(CAWP!B767,"-",CAWP!C767)</f>
        <v>Maryland-1992</v>
      </c>
      <c r="B767" t="s">
        <v>32</v>
      </c>
      <c r="C767">
        <v>1992</v>
      </c>
      <c r="D767">
        <v>14</v>
      </c>
      <c r="E767">
        <v>9</v>
      </c>
      <c r="F767">
        <v>0</v>
      </c>
      <c r="H767" t="s">
        <v>121</v>
      </c>
      <c r="I767">
        <v>47</v>
      </c>
      <c r="J767">
        <v>30</v>
      </c>
      <c r="K767">
        <v>5</v>
      </c>
      <c r="M767" t="s">
        <v>143</v>
      </c>
      <c r="N767">
        <v>141</v>
      </c>
      <c r="O767" t="s">
        <v>146</v>
      </c>
      <c r="P767">
        <v>188</v>
      </c>
      <c r="Q767">
        <v>23.4</v>
      </c>
    </row>
    <row r="768" spans="1:17" x14ac:dyDescent="0.2">
      <c r="A768" t="str">
        <f>CONCATENATE(CAWP!B768,"-",CAWP!C768)</f>
        <v>Maryland-1991</v>
      </c>
      <c r="B768" t="s">
        <v>32</v>
      </c>
      <c r="C768">
        <v>1991</v>
      </c>
      <c r="D768">
        <v>12</v>
      </c>
      <c r="E768">
        <v>9</v>
      </c>
      <c r="F768">
        <v>0</v>
      </c>
      <c r="H768" t="s">
        <v>121</v>
      </c>
      <c r="I768">
        <v>47</v>
      </c>
      <c r="J768">
        <v>31</v>
      </c>
      <c r="K768">
        <v>5</v>
      </c>
      <c r="M768" t="s">
        <v>125</v>
      </c>
      <c r="N768">
        <v>141</v>
      </c>
      <c r="O768" t="s">
        <v>155</v>
      </c>
      <c r="P768">
        <v>188</v>
      </c>
      <c r="Q768">
        <v>23.9</v>
      </c>
    </row>
    <row r="769" spans="1:17" x14ac:dyDescent="0.2">
      <c r="A769" t="str">
        <f>CONCATENATE(CAWP!B769,"-",CAWP!C769)</f>
        <v>Maryland-1990</v>
      </c>
      <c r="B769" t="s">
        <v>32</v>
      </c>
      <c r="C769">
        <v>1990</v>
      </c>
      <c r="D769">
        <v>12</v>
      </c>
      <c r="E769">
        <v>7</v>
      </c>
      <c r="F769">
        <v>1</v>
      </c>
      <c r="H769" t="s">
        <v>116</v>
      </c>
      <c r="I769">
        <v>47</v>
      </c>
      <c r="J769">
        <v>31</v>
      </c>
      <c r="K769">
        <v>4</v>
      </c>
      <c r="M769" t="s">
        <v>143</v>
      </c>
      <c r="N769">
        <v>141</v>
      </c>
      <c r="O769" t="s">
        <v>144</v>
      </c>
      <c r="P769">
        <v>188</v>
      </c>
      <c r="Q769">
        <v>22.9</v>
      </c>
    </row>
    <row r="770" spans="1:17" x14ac:dyDescent="0.2">
      <c r="A770" t="str">
        <f>CONCATENATE(CAWP!B770,"-",CAWP!C770)</f>
        <v>Maryland-1989</v>
      </c>
      <c r="B770" t="s">
        <v>32</v>
      </c>
      <c r="C770">
        <v>1989</v>
      </c>
      <c r="D770">
        <v>12</v>
      </c>
      <c r="E770">
        <v>6</v>
      </c>
      <c r="F770">
        <v>0</v>
      </c>
      <c r="H770" t="s">
        <v>118</v>
      </c>
      <c r="I770">
        <v>47</v>
      </c>
      <c r="J770">
        <v>32</v>
      </c>
      <c r="K770">
        <v>4</v>
      </c>
      <c r="M770" t="s">
        <v>125</v>
      </c>
      <c r="N770">
        <v>141</v>
      </c>
      <c r="O770" t="s">
        <v>139</v>
      </c>
      <c r="P770">
        <v>188</v>
      </c>
      <c r="Q770">
        <v>22.3</v>
      </c>
    </row>
    <row r="771" spans="1:17" x14ac:dyDescent="0.2">
      <c r="A771" t="str">
        <f>CONCATENATE(CAWP!B771,"-",CAWP!C771)</f>
        <v>Maryland-1988</v>
      </c>
      <c r="B771" t="s">
        <v>32</v>
      </c>
      <c r="C771">
        <v>1988</v>
      </c>
      <c r="D771">
        <v>12</v>
      </c>
      <c r="E771">
        <v>6</v>
      </c>
      <c r="F771">
        <v>0</v>
      </c>
      <c r="H771" t="s">
        <v>118</v>
      </c>
      <c r="I771">
        <v>47</v>
      </c>
      <c r="J771">
        <v>29</v>
      </c>
      <c r="K771">
        <v>4</v>
      </c>
      <c r="M771" t="s">
        <v>132</v>
      </c>
      <c r="N771">
        <v>141</v>
      </c>
      <c r="O771" t="s">
        <v>160</v>
      </c>
      <c r="P771">
        <v>188</v>
      </c>
      <c r="Q771">
        <v>20.7</v>
      </c>
    </row>
    <row r="772" spans="1:17" x14ac:dyDescent="0.2">
      <c r="A772" t="str">
        <f>CONCATENATE(CAWP!B772,"-",CAWP!C772)</f>
        <v>Maryland-1987</v>
      </c>
      <c r="B772" t="s">
        <v>32</v>
      </c>
      <c r="C772">
        <v>1987</v>
      </c>
      <c r="D772">
        <v>12</v>
      </c>
      <c r="E772">
        <v>6</v>
      </c>
      <c r="F772">
        <v>0</v>
      </c>
      <c r="H772" t="s">
        <v>118</v>
      </c>
      <c r="I772">
        <v>47</v>
      </c>
      <c r="J772">
        <v>29</v>
      </c>
      <c r="K772">
        <v>4</v>
      </c>
      <c r="M772" t="s">
        <v>132</v>
      </c>
      <c r="N772">
        <v>141</v>
      </c>
      <c r="O772" t="s">
        <v>160</v>
      </c>
      <c r="P772">
        <v>188</v>
      </c>
      <c r="Q772">
        <v>20.7</v>
      </c>
    </row>
    <row r="773" spans="1:17" x14ac:dyDescent="0.2">
      <c r="A773" t="str">
        <f>CONCATENATE(CAWP!B773,"-",CAWP!C773)</f>
        <v>Maryland-1986</v>
      </c>
      <c r="B773" t="s">
        <v>32</v>
      </c>
      <c r="C773">
        <v>1986</v>
      </c>
      <c r="D773">
        <v>11</v>
      </c>
      <c r="E773">
        <v>3</v>
      </c>
      <c r="F773">
        <v>0</v>
      </c>
      <c r="H773" t="s">
        <v>113</v>
      </c>
      <c r="I773">
        <v>47</v>
      </c>
      <c r="J773">
        <v>29</v>
      </c>
      <c r="K773">
        <v>4</v>
      </c>
      <c r="M773" t="s">
        <v>132</v>
      </c>
      <c r="N773">
        <v>141</v>
      </c>
      <c r="O773" t="s">
        <v>125</v>
      </c>
      <c r="P773">
        <v>188</v>
      </c>
      <c r="Q773">
        <v>19.100000000000001</v>
      </c>
    </row>
    <row r="774" spans="1:17" x14ac:dyDescent="0.2">
      <c r="A774" t="str">
        <f>CONCATENATE(CAWP!B774,"-",CAWP!C774)</f>
        <v>Maryland-1985</v>
      </c>
      <c r="B774" t="s">
        <v>32</v>
      </c>
      <c r="C774">
        <v>1985</v>
      </c>
      <c r="D774">
        <v>11</v>
      </c>
      <c r="E774">
        <v>3</v>
      </c>
      <c r="F774">
        <v>0</v>
      </c>
      <c r="H774" t="s">
        <v>113</v>
      </c>
      <c r="I774">
        <v>47</v>
      </c>
      <c r="J774">
        <v>29</v>
      </c>
      <c r="K774">
        <v>4</v>
      </c>
      <c r="M774" t="s">
        <v>132</v>
      </c>
      <c r="N774">
        <v>141</v>
      </c>
      <c r="O774" t="s">
        <v>125</v>
      </c>
      <c r="P774">
        <v>188</v>
      </c>
      <c r="Q774">
        <v>19.100000000000001</v>
      </c>
    </row>
    <row r="775" spans="1:17" x14ac:dyDescent="0.2">
      <c r="A775" t="str">
        <f>CONCATENATE(CAWP!B775,"-",CAWP!C775)</f>
        <v>Maryland-1984</v>
      </c>
      <c r="B775" t="s">
        <v>32</v>
      </c>
      <c r="C775">
        <v>1984</v>
      </c>
      <c r="D775">
        <v>11</v>
      </c>
      <c r="E775">
        <v>2</v>
      </c>
      <c r="F775">
        <v>0</v>
      </c>
      <c r="H775" t="s">
        <v>117</v>
      </c>
      <c r="I775">
        <v>47</v>
      </c>
      <c r="J775">
        <v>29</v>
      </c>
      <c r="K775">
        <v>4</v>
      </c>
      <c r="M775" t="s">
        <v>132</v>
      </c>
      <c r="N775">
        <v>141</v>
      </c>
      <c r="O775" t="s">
        <v>143</v>
      </c>
      <c r="P775">
        <v>188</v>
      </c>
      <c r="Q775">
        <v>18.600000000000001</v>
      </c>
    </row>
    <row r="776" spans="1:17" x14ac:dyDescent="0.2">
      <c r="A776" t="str">
        <f>CONCATENATE(CAWP!B776,"-",CAWP!C776)</f>
        <v>Maryland-1983</v>
      </c>
      <c r="B776" t="s">
        <v>32</v>
      </c>
      <c r="C776">
        <v>1983</v>
      </c>
      <c r="D776">
        <v>10</v>
      </c>
      <c r="E776">
        <v>3</v>
      </c>
      <c r="F776">
        <v>0</v>
      </c>
      <c r="H776" t="s">
        <v>113</v>
      </c>
      <c r="I776">
        <v>47</v>
      </c>
      <c r="J776">
        <v>29</v>
      </c>
      <c r="K776">
        <v>4</v>
      </c>
      <c r="M776" t="s">
        <v>132</v>
      </c>
      <c r="N776">
        <v>141</v>
      </c>
      <c r="O776" t="s">
        <v>125</v>
      </c>
      <c r="P776">
        <v>188</v>
      </c>
      <c r="Q776">
        <v>19.100000000000001</v>
      </c>
    </row>
    <row r="777" spans="1:17" x14ac:dyDescent="0.2">
      <c r="A777" t="str">
        <f>CONCATENATE(CAWP!B777,"-",CAWP!C777)</f>
        <v>Maryland-1981</v>
      </c>
      <c r="B777" t="s">
        <v>32</v>
      </c>
      <c r="C777">
        <v>1981</v>
      </c>
      <c r="D777">
        <v>12</v>
      </c>
      <c r="E777">
        <v>3</v>
      </c>
      <c r="F777">
        <v>0</v>
      </c>
      <c r="H777" t="s">
        <v>113</v>
      </c>
      <c r="I777">
        <v>47</v>
      </c>
      <c r="J777">
        <v>21</v>
      </c>
      <c r="K777">
        <v>4</v>
      </c>
      <c r="M777" t="s">
        <v>131</v>
      </c>
      <c r="N777">
        <v>141</v>
      </c>
      <c r="O777" t="s">
        <v>130</v>
      </c>
      <c r="P777">
        <v>188</v>
      </c>
      <c r="Q777">
        <v>14.9</v>
      </c>
    </row>
    <row r="778" spans="1:17" x14ac:dyDescent="0.2">
      <c r="A778" t="str">
        <f>CONCATENATE(CAWP!B778,"-",CAWP!C778)</f>
        <v>Maryland-1979</v>
      </c>
      <c r="B778" t="s">
        <v>32</v>
      </c>
      <c r="C778">
        <v>1979</v>
      </c>
      <c r="D778">
        <v>9</v>
      </c>
      <c r="E778" t="s">
        <v>112</v>
      </c>
      <c r="F778" t="s">
        <v>112</v>
      </c>
      <c r="H778" t="s">
        <v>113</v>
      </c>
      <c r="I778">
        <v>47</v>
      </c>
      <c r="J778" t="s">
        <v>112</v>
      </c>
      <c r="K778" t="s">
        <v>112</v>
      </c>
      <c r="M778" t="s">
        <v>131</v>
      </c>
      <c r="N778">
        <v>141</v>
      </c>
      <c r="O778" t="s">
        <v>130</v>
      </c>
      <c r="P778">
        <v>188</v>
      </c>
      <c r="Q778">
        <v>14.9</v>
      </c>
    </row>
    <row r="779" spans="1:17" x14ac:dyDescent="0.2">
      <c r="A779" t="str">
        <f>CONCATENATE(CAWP!B779,"-",CAWP!C779)</f>
        <v>Maryland-1977</v>
      </c>
      <c r="B779" t="s">
        <v>32</v>
      </c>
      <c r="C779">
        <v>1977</v>
      </c>
      <c r="D779">
        <v>16</v>
      </c>
      <c r="E779" t="s">
        <v>112</v>
      </c>
      <c r="F779" t="s">
        <v>112</v>
      </c>
      <c r="H779" t="s">
        <v>113</v>
      </c>
      <c r="I779">
        <v>47</v>
      </c>
      <c r="J779" t="s">
        <v>112</v>
      </c>
      <c r="K779" t="s">
        <v>112</v>
      </c>
      <c r="M779" t="s">
        <v>111</v>
      </c>
      <c r="N779">
        <v>141</v>
      </c>
      <c r="O779" t="s">
        <v>103</v>
      </c>
      <c r="P779">
        <v>188</v>
      </c>
      <c r="Q779">
        <v>11.2</v>
      </c>
    </row>
    <row r="780" spans="1:17" x14ac:dyDescent="0.2">
      <c r="A780" t="str">
        <f>CONCATENATE(CAWP!B780,"-",CAWP!C780)</f>
        <v>Maryland-1975</v>
      </c>
      <c r="B780" t="s">
        <v>32</v>
      </c>
      <c r="C780">
        <v>1975</v>
      </c>
      <c r="D780">
        <v>15</v>
      </c>
      <c r="E780" t="s">
        <v>112</v>
      </c>
      <c r="F780" t="s">
        <v>112</v>
      </c>
      <c r="H780" t="s">
        <v>113</v>
      </c>
      <c r="I780">
        <v>47</v>
      </c>
      <c r="J780" t="s">
        <v>112</v>
      </c>
      <c r="K780" t="s">
        <v>112</v>
      </c>
      <c r="M780" t="s">
        <v>104</v>
      </c>
      <c r="N780">
        <v>141</v>
      </c>
      <c r="O780" t="s">
        <v>109</v>
      </c>
      <c r="P780">
        <v>188</v>
      </c>
      <c r="Q780">
        <v>10.1</v>
      </c>
    </row>
    <row r="781" spans="1:17" x14ac:dyDescent="0.2">
      <c r="A781" t="str">
        <f>CONCATENATE(CAWP!B781,"-",CAWP!C781)</f>
        <v>Massachusetts-2017</v>
      </c>
      <c r="B781" t="s">
        <v>33</v>
      </c>
      <c r="C781">
        <v>2017</v>
      </c>
      <c r="D781">
        <v>23</v>
      </c>
      <c r="E781">
        <v>12</v>
      </c>
      <c r="F781">
        <v>0</v>
      </c>
      <c r="H781" t="s">
        <v>114</v>
      </c>
      <c r="I781">
        <v>40</v>
      </c>
      <c r="J781">
        <v>30</v>
      </c>
      <c r="K781">
        <v>8</v>
      </c>
      <c r="L781">
        <v>1</v>
      </c>
      <c r="M781" t="s">
        <v>160</v>
      </c>
      <c r="N781">
        <v>160</v>
      </c>
      <c r="O781" t="s">
        <v>153</v>
      </c>
      <c r="P781">
        <v>200</v>
      </c>
      <c r="Q781">
        <v>25.5</v>
      </c>
    </row>
    <row r="782" spans="1:17" x14ac:dyDescent="0.2">
      <c r="A782" t="str">
        <f>CONCATENATE(CAWP!B782,"-",CAWP!C782)</f>
        <v>Massachusetts-2016</v>
      </c>
      <c r="B782" t="s">
        <v>33</v>
      </c>
      <c r="C782">
        <v>2016</v>
      </c>
      <c r="D782">
        <v>22</v>
      </c>
      <c r="E782">
        <v>12</v>
      </c>
      <c r="F782">
        <v>0</v>
      </c>
      <c r="H782" t="s">
        <v>114</v>
      </c>
      <c r="I782">
        <v>40</v>
      </c>
      <c r="J782">
        <v>29</v>
      </c>
      <c r="K782">
        <v>9</v>
      </c>
      <c r="L782" t="s">
        <v>112</v>
      </c>
      <c r="M782" t="s">
        <v>142</v>
      </c>
      <c r="N782">
        <v>160</v>
      </c>
      <c r="O782" t="s">
        <v>158</v>
      </c>
      <c r="P782">
        <v>200</v>
      </c>
      <c r="Q782">
        <v>25</v>
      </c>
    </row>
    <row r="783" spans="1:17" x14ac:dyDescent="0.2">
      <c r="A783" t="str">
        <f>CONCATENATE(CAWP!B783,"-",CAWP!C783)</f>
        <v>Massachusetts-2015</v>
      </c>
      <c r="B783" t="s">
        <v>33</v>
      </c>
      <c r="C783">
        <v>2015</v>
      </c>
      <c r="D783">
        <v>23</v>
      </c>
      <c r="E783">
        <v>12</v>
      </c>
      <c r="F783">
        <v>0</v>
      </c>
      <c r="H783" t="s">
        <v>114</v>
      </c>
      <c r="I783">
        <v>40</v>
      </c>
      <c r="J783">
        <v>29</v>
      </c>
      <c r="K783">
        <v>9</v>
      </c>
      <c r="L783" t="s">
        <v>112</v>
      </c>
      <c r="M783" t="s">
        <v>142</v>
      </c>
      <c r="N783">
        <v>160</v>
      </c>
      <c r="O783" t="s">
        <v>158</v>
      </c>
      <c r="P783">
        <v>200</v>
      </c>
      <c r="Q783">
        <v>25</v>
      </c>
    </row>
    <row r="784" spans="1:17" x14ac:dyDescent="0.2">
      <c r="A784" t="str">
        <f>CONCATENATE(CAWP!B784,"-",CAWP!C784)</f>
        <v>Massachusetts-2014</v>
      </c>
      <c r="B784" t="s">
        <v>33</v>
      </c>
      <c r="C784">
        <v>2014</v>
      </c>
      <c r="D784">
        <v>25</v>
      </c>
      <c r="E784">
        <v>12</v>
      </c>
      <c r="F784">
        <v>0</v>
      </c>
      <c r="H784" t="s">
        <v>114</v>
      </c>
      <c r="I784">
        <v>40</v>
      </c>
      <c r="J784">
        <v>31</v>
      </c>
      <c r="K784">
        <v>7</v>
      </c>
      <c r="L784" t="s">
        <v>112</v>
      </c>
      <c r="M784" t="s">
        <v>142</v>
      </c>
      <c r="N784">
        <v>160</v>
      </c>
      <c r="O784" t="s">
        <v>158</v>
      </c>
      <c r="P784">
        <v>200</v>
      </c>
      <c r="Q784">
        <v>25</v>
      </c>
    </row>
    <row r="785" spans="1:17" x14ac:dyDescent="0.2">
      <c r="A785" t="str">
        <f>CONCATENATE(CAWP!B785,"-",CAWP!C785)</f>
        <v>Massachusetts-2013</v>
      </c>
      <c r="B785" t="s">
        <v>33</v>
      </c>
      <c r="C785">
        <v>2013</v>
      </c>
      <c r="D785">
        <v>24</v>
      </c>
      <c r="E785">
        <v>12</v>
      </c>
      <c r="F785">
        <v>0</v>
      </c>
      <c r="H785" t="s">
        <v>114</v>
      </c>
      <c r="I785">
        <v>40</v>
      </c>
      <c r="J785">
        <v>32</v>
      </c>
      <c r="K785">
        <v>7</v>
      </c>
      <c r="L785" t="s">
        <v>112</v>
      </c>
      <c r="M785" t="s">
        <v>160</v>
      </c>
      <c r="N785">
        <v>160</v>
      </c>
      <c r="O785" t="s">
        <v>153</v>
      </c>
      <c r="P785">
        <v>200</v>
      </c>
      <c r="Q785">
        <v>25.5</v>
      </c>
    </row>
    <row r="786" spans="1:17" x14ac:dyDescent="0.2">
      <c r="A786" t="str">
        <f>CONCATENATE(CAWP!B786,"-",CAWP!C786)</f>
        <v>Massachusetts-2012</v>
      </c>
      <c r="B786" t="s">
        <v>33</v>
      </c>
      <c r="C786">
        <v>2012</v>
      </c>
      <c r="D786">
        <v>24</v>
      </c>
      <c r="E786">
        <v>11</v>
      </c>
      <c r="F786">
        <v>0</v>
      </c>
      <c r="H786" t="s">
        <v>115</v>
      </c>
      <c r="I786">
        <v>40</v>
      </c>
      <c r="J786">
        <v>32</v>
      </c>
      <c r="K786">
        <v>6</v>
      </c>
      <c r="L786" t="s">
        <v>112</v>
      </c>
      <c r="M786" t="s">
        <v>142</v>
      </c>
      <c r="N786">
        <v>160</v>
      </c>
      <c r="O786" t="s">
        <v>159</v>
      </c>
      <c r="P786">
        <v>200</v>
      </c>
      <c r="Q786">
        <v>24.5</v>
      </c>
    </row>
    <row r="787" spans="1:17" x14ac:dyDescent="0.2">
      <c r="A787" t="str">
        <f>CONCATENATE(CAWP!B787,"-",CAWP!C787)</f>
        <v>Massachusetts-2011</v>
      </c>
      <c r="B787" t="s">
        <v>33</v>
      </c>
      <c r="C787">
        <v>2011</v>
      </c>
      <c r="D787">
        <v>23</v>
      </c>
      <c r="E787">
        <v>11</v>
      </c>
      <c r="F787">
        <v>0</v>
      </c>
      <c r="H787" t="s">
        <v>115</v>
      </c>
      <c r="I787">
        <v>40</v>
      </c>
      <c r="J787">
        <v>32</v>
      </c>
      <c r="K787">
        <v>6</v>
      </c>
      <c r="L787" t="s">
        <v>112</v>
      </c>
      <c r="M787" t="s">
        <v>142</v>
      </c>
      <c r="N787">
        <v>160</v>
      </c>
      <c r="O787" t="s">
        <v>159</v>
      </c>
      <c r="P787">
        <v>200</v>
      </c>
      <c r="Q787">
        <v>24.5</v>
      </c>
    </row>
    <row r="788" spans="1:17" x14ac:dyDescent="0.2">
      <c r="A788" t="str">
        <f>CONCATENATE(CAWP!B788,"-",CAWP!C788)</f>
        <v>Massachusetts-2010</v>
      </c>
      <c r="B788" t="s">
        <v>33</v>
      </c>
      <c r="C788">
        <v>2010</v>
      </c>
      <c r="D788">
        <v>22</v>
      </c>
      <c r="E788">
        <v>12</v>
      </c>
      <c r="F788">
        <v>0</v>
      </c>
      <c r="H788" t="s">
        <v>114</v>
      </c>
      <c r="I788">
        <v>40</v>
      </c>
      <c r="J788">
        <v>36</v>
      </c>
      <c r="K788">
        <v>3</v>
      </c>
      <c r="L788" t="s">
        <v>112</v>
      </c>
      <c r="M788" t="s">
        <v>160</v>
      </c>
      <c r="N788">
        <v>160</v>
      </c>
      <c r="O788" t="s">
        <v>153</v>
      </c>
      <c r="P788">
        <v>200</v>
      </c>
      <c r="Q788">
        <v>25.5</v>
      </c>
    </row>
    <row r="789" spans="1:17" x14ac:dyDescent="0.2">
      <c r="A789" t="str">
        <f>CONCATENATE(CAWP!B789,"-",CAWP!C789)</f>
        <v>Massachusetts-2009</v>
      </c>
      <c r="B789" t="s">
        <v>33</v>
      </c>
      <c r="C789">
        <v>2009</v>
      </c>
      <c r="D789">
        <v>18</v>
      </c>
      <c r="E789">
        <v>12</v>
      </c>
      <c r="F789">
        <v>0</v>
      </c>
      <c r="H789" t="s">
        <v>114</v>
      </c>
      <c r="I789">
        <v>40</v>
      </c>
      <c r="J789">
        <v>37</v>
      </c>
      <c r="K789">
        <v>3</v>
      </c>
      <c r="L789" t="s">
        <v>112</v>
      </c>
      <c r="M789" t="s">
        <v>141</v>
      </c>
      <c r="N789">
        <v>160</v>
      </c>
      <c r="O789" t="s">
        <v>145</v>
      </c>
      <c r="P789">
        <v>200</v>
      </c>
      <c r="Q789">
        <v>26</v>
      </c>
    </row>
    <row r="790" spans="1:17" x14ac:dyDescent="0.2">
      <c r="A790" t="str">
        <f>CONCATENATE(CAWP!B790,"-",CAWP!C790)</f>
        <v>Massachusetts-2008</v>
      </c>
      <c r="B790" t="s">
        <v>33</v>
      </c>
      <c r="C790">
        <v>2008</v>
      </c>
      <c r="D790">
        <v>20</v>
      </c>
      <c r="E790">
        <v>12</v>
      </c>
      <c r="F790">
        <v>0</v>
      </c>
      <c r="H790" t="s">
        <v>114</v>
      </c>
      <c r="I790">
        <v>40</v>
      </c>
      <c r="J790">
        <v>34</v>
      </c>
      <c r="K790">
        <v>4</v>
      </c>
      <c r="L790" t="s">
        <v>112</v>
      </c>
      <c r="M790" t="s">
        <v>142</v>
      </c>
      <c r="N790">
        <v>160</v>
      </c>
      <c r="O790" t="s">
        <v>158</v>
      </c>
      <c r="P790">
        <v>200</v>
      </c>
      <c r="Q790">
        <v>25</v>
      </c>
    </row>
    <row r="791" spans="1:17" x14ac:dyDescent="0.2">
      <c r="A791" t="str">
        <f>CONCATENATE(CAWP!B791,"-",CAWP!C791)</f>
        <v>Massachusetts-2007</v>
      </c>
      <c r="B791" t="s">
        <v>33</v>
      </c>
      <c r="C791">
        <v>2007</v>
      </c>
      <c r="D791">
        <v>20</v>
      </c>
      <c r="E791">
        <v>12</v>
      </c>
      <c r="F791">
        <v>0</v>
      </c>
      <c r="H791" t="s">
        <v>114</v>
      </c>
      <c r="I791">
        <v>40</v>
      </c>
      <c r="J791">
        <v>33</v>
      </c>
      <c r="K791">
        <v>4</v>
      </c>
      <c r="L791" t="s">
        <v>112</v>
      </c>
      <c r="M791" t="s">
        <v>137</v>
      </c>
      <c r="N791">
        <v>160</v>
      </c>
      <c r="O791" t="s">
        <v>159</v>
      </c>
      <c r="P791">
        <v>200</v>
      </c>
      <c r="Q791">
        <v>24.5</v>
      </c>
    </row>
    <row r="792" spans="1:17" x14ac:dyDescent="0.2">
      <c r="A792" t="str">
        <f>CONCATENATE(CAWP!B792,"-",CAWP!C792)</f>
        <v>Massachusetts-2006</v>
      </c>
      <c r="B792" t="s">
        <v>33</v>
      </c>
      <c r="C792">
        <v>2006</v>
      </c>
      <c r="D792">
        <v>19</v>
      </c>
      <c r="E792">
        <v>11</v>
      </c>
      <c r="F792">
        <v>0</v>
      </c>
      <c r="H792" t="s">
        <v>115</v>
      </c>
      <c r="I792">
        <v>40</v>
      </c>
      <c r="J792">
        <v>34</v>
      </c>
      <c r="K792">
        <v>6</v>
      </c>
      <c r="L792" t="s">
        <v>112</v>
      </c>
      <c r="M792" t="s">
        <v>141</v>
      </c>
      <c r="N792">
        <v>160</v>
      </c>
      <c r="O792" t="s">
        <v>153</v>
      </c>
      <c r="P792">
        <v>200</v>
      </c>
      <c r="Q792">
        <v>25.5</v>
      </c>
    </row>
    <row r="793" spans="1:17" x14ac:dyDescent="0.2">
      <c r="A793" t="str">
        <f>CONCATENATE(CAWP!B793,"-",CAWP!C793)</f>
        <v>Massachusetts-2005</v>
      </c>
      <c r="B793" t="s">
        <v>33</v>
      </c>
      <c r="C793">
        <v>2005</v>
      </c>
      <c r="D793">
        <v>19</v>
      </c>
      <c r="E793">
        <v>11</v>
      </c>
      <c r="F793">
        <v>0</v>
      </c>
      <c r="H793" t="s">
        <v>115</v>
      </c>
      <c r="I793">
        <v>40</v>
      </c>
      <c r="J793">
        <v>33</v>
      </c>
      <c r="K793">
        <v>6</v>
      </c>
      <c r="L793" t="s">
        <v>112</v>
      </c>
      <c r="M793" t="s">
        <v>160</v>
      </c>
      <c r="N793">
        <v>160</v>
      </c>
      <c r="O793" t="s">
        <v>158</v>
      </c>
      <c r="P793">
        <v>200</v>
      </c>
      <c r="Q793">
        <v>25</v>
      </c>
    </row>
    <row r="794" spans="1:17" x14ac:dyDescent="0.2">
      <c r="A794" t="str">
        <f>CONCATENATE(CAWP!B794,"-",CAWP!C794)</f>
        <v>Massachusetts-2004</v>
      </c>
      <c r="B794" t="s">
        <v>33</v>
      </c>
      <c r="C794">
        <v>2004</v>
      </c>
      <c r="D794">
        <v>20</v>
      </c>
      <c r="E794">
        <v>10</v>
      </c>
      <c r="F794">
        <v>1</v>
      </c>
      <c r="H794" t="s">
        <v>115</v>
      </c>
      <c r="I794">
        <v>40</v>
      </c>
      <c r="J794">
        <v>33</v>
      </c>
      <c r="K794">
        <v>6</v>
      </c>
      <c r="L794" t="s">
        <v>112</v>
      </c>
      <c r="M794" t="s">
        <v>160</v>
      </c>
      <c r="N794">
        <v>160</v>
      </c>
      <c r="O794" t="s">
        <v>158</v>
      </c>
      <c r="P794">
        <v>200</v>
      </c>
      <c r="Q794">
        <v>25</v>
      </c>
    </row>
    <row r="795" spans="1:17" x14ac:dyDescent="0.2">
      <c r="A795" t="str">
        <f>CONCATENATE(CAWP!B795,"-",CAWP!C795)</f>
        <v>Massachusetts-2003</v>
      </c>
      <c r="B795" t="s">
        <v>33</v>
      </c>
      <c r="C795">
        <v>2003</v>
      </c>
      <c r="D795">
        <v>19</v>
      </c>
      <c r="E795">
        <v>11</v>
      </c>
      <c r="F795">
        <v>1</v>
      </c>
      <c r="H795" t="s">
        <v>114</v>
      </c>
      <c r="I795">
        <v>40</v>
      </c>
      <c r="J795">
        <v>34</v>
      </c>
      <c r="K795">
        <v>6</v>
      </c>
      <c r="L795" t="s">
        <v>112</v>
      </c>
      <c r="M795" t="s">
        <v>141</v>
      </c>
      <c r="N795">
        <v>160</v>
      </c>
      <c r="O795" t="s">
        <v>145</v>
      </c>
      <c r="P795">
        <v>200</v>
      </c>
      <c r="Q795">
        <v>26</v>
      </c>
    </row>
    <row r="796" spans="1:17" x14ac:dyDescent="0.2">
      <c r="A796" t="str">
        <f>CONCATENATE(CAWP!B796,"-",CAWP!C796)</f>
        <v>Massachusetts-2002</v>
      </c>
      <c r="B796" t="s">
        <v>33</v>
      </c>
      <c r="C796">
        <v>2002</v>
      </c>
      <c r="D796">
        <v>18</v>
      </c>
      <c r="E796">
        <v>11</v>
      </c>
      <c r="F796">
        <v>1</v>
      </c>
      <c r="H796" t="s">
        <v>114</v>
      </c>
      <c r="I796">
        <v>40</v>
      </c>
      <c r="J796">
        <v>32</v>
      </c>
      <c r="K796">
        <v>7</v>
      </c>
      <c r="L796" t="s">
        <v>112</v>
      </c>
      <c r="M796" t="s">
        <v>160</v>
      </c>
      <c r="N796">
        <v>160</v>
      </c>
      <c r="O796" t="s">
        <v>153</v>
      </c>
      <c r="P796">
        <v>200</v>
      </c>
      <c r="Q796">
        <v>25.5</v>
      </c>
    </row>
    <row r="797" spans="1:17" x14ac:dyDescent="0.2">
      <c r="A797" t="str">
        <f>CONCATENATE(CAWP!B797,"-",CAWP!C797)</f>
        <v>Massachusetts-2001</v>
      </c>
      <c r="B797" t="s">
        <v>33</v>
      </c>
      <c r="C797">
        <v>2001</v>
      </c>
      <c r="D797">
        <v>19</v>
      </c>
      <c r="E797">
        <v>11</v>
      </c>
      <c r="F797">
        <v>1</v>
      </c>
      <c r="H797" t="s">
        <v>114</v>
      </c>
      <c r="I797">
        <v>40</v>
      </c>
      <c r="J797">
        <v>30</v>
      </c>
      <c r="K797">
        <v>7</v>
      </c>
      <c r="L797" t="s">
        <v>112</v>
      </c>
      <c r="M797" t="s">
        <v>137</v>
      </c>
      <c r="N797">
        <v>160</v>
      </c>
      <c r="O797" t="s">
        <v>159</v>
      </c>
      <c r="P797">
        <v>200</v>
      </c>
      <c r="Q797">
        <v>24.5</v>
      </c>
    </row>
    <row r="798" spans="1:17" x14ac:dyDescent="0.2">
      <c r="A798" t="str">
        <f>CONCATENATE(CAWP!B798,"-",CAWP!C798)</f>
        <v>Massachusetts-2000</v>
      </c>
      <c r="B798" t="s">
        <v>33</v>
      </c>
      <c r="C798">
        <v>2000</v>
      </c>
      <c r="D798">
        <v>14</v>
      </c>
      <c r="E798">
        <v>10</v>
      </c>
      <c r="F798">
        <v>1</v>
      </c>
      <c r="H798" t="s">
        <v>115</v>
      </c>
      <c r="I798">
        <v>40</v>
      </c>
      <c r="J798">
        <v>32</v>
      </c>
      <c r="K798">
        <v>9</v>
      </c>
      <c r="L798" t="s">
        <v>112</v>
      </c>
      <c r="M798" t="s">
        <v>140</v>
      </c>
      <c r="N798">
        <v>160</v>
      </c>
      <c r="O798" t="s">
        <v>145</v>
      </c>
      <c r="P798">
        <v>200</v>
      </c>
      <c r="Q798">
        <v>26</v>
      </c>
    </row>
    <row r="799" spans="1:17" x14ac:dyDescent="0.2">
      <c r="A799" t="str">
        <f>CONCATENATE(CAWP!B799,"-",CAWP!C799)</f>
        <v>Massachusetts-1999</v>
      </c>
      <c r="B799" t="s">
        <v>33</v>
      </c>
      <c r="C799">
        <v>1999</v>
      </c>
      <c r="D799">
        <v>14</v>
      </c>
      <c r="E799">
        <v>9</v>
      </c>
      <c r="F799">
        <v>1</v>
      </c>
      <c r="H799" t="s">
        <v>123</v>
      </c>
      <c r="I799">
        <v>40</v>
      </c>
      <c r="J799">
        <v>33</v>
      </c>
      <c r="K799">
        <v>9</v>
      </c>
      <c r="L799" t="s">
        <v>112</v>
      </c>
      <c r="M799" t="s">
        <v>139</v>
      </c>
      <c r="N799">
        <v>160</v>
      </c>
      <c r="O799" t="s">
        <v>145</v>
      </c>
      <c r="P799">
        <v>200</v>
      </c>
      <c r="Q799">
        <v>26</v>
      </c>
    </row>
    <row r="800" spans="1:17" x14ac:dyDescent="0.2">
      <c r="A800" t="str">
        <f>CONCATENATE(CAWP!B800,"-",CAWP!C800)</f>
        <v>Massachusetts-1998</v>
      </c>
      <c r="B800" t="s">
        <v>33</v>
      </c>
      <c r="C800">
        <v>1998</v>
      </c>
      <c r="D800">
        <v>20</v>
      </c>
      <c r="E800">
        <v>7</v>
      </c>
      <c r="F800">
        <v>0</v>
      </c>
      <c r="H800" t="s">
        <v>120</v>
      </c>
      <c r="I800">
        <v>40</v>
      </c>
      <c r="J800">
        <v>30</v>
      </c>
      <c r="K800">
        <v>10</v>
      </c>
      <c r="L800" t="s">
        <v>112</v>
      </c>
      <c r="M800" t="s">
        <v>141</v>
      </c>
      <c r="N800">
        <v>160</v>
      </c>
      <c r="O800" t="s">
        <v>148</v>
      </c>
      <c r="P800">
        <v>200</v>
      </c>
      <c r="Q800">
        <v>23.5</v>
      </c>
    </row>
    <row r="801" spans="1:17" x14ac:dyDescent="0.2">
      <c r="A801" t="str">
        <f>CONCATENATE(CAWP!B801,"-",CAWP!C801)</f>
        <v>Massachusetts-1997</v>
      </c>
      <c r="B801" t="s">
        <v>33</v>
      </c>
      <c r="C801">
        <v>1997</v>
      </c>
      <c r="D801">
        <v>22</v>
      </c>
      <c r="E801">
        <v>7</v>
      </c>
      <c r="F801">
        <v>0</v>
      </c>
      <c r="H801" t="s">
        <v>120</v>
      </c>
      <c r="I801">
        <v>40</v>
      </c>
      <c r="J801">
        <v>29</v>
      </c>
      <c r="K801">
        <v>10</v>
      </c>
      <c r="L801" t="s">
        <v>112</v>
      </c>
      <c r="M801" t="s">
        <v>160</v>
      </c>
      <c r="N801">
        <v>160</v>
      </c>
      <c r="O801" t="s">
        <v>150</v>
      </c>
      <c r="P801">
        <v>200</v>
      </c>
      <c r="Q801">
        <v>23</v>
      </c>
    </row>
    <row r="802" spans="1:17" x14ac:dyDescent="0.2">
      <c r="A802" t="str">
        <f>CONCATENATE(CAWP!B802,"-",CAWP!C802)</f>
        <v>Massachusetts-1996</v>
      </c>
      <c r="B802" t="s">
        <v>33</v>
      </c>
      <c r="C802">
        <v>1996</v>
      </c>
      <c r="D802">
        <v>17</v>
      </c>
      <c r="E802">
        <v>6</v>
      </c>
      <c r="F802">
        <v>2</v>
      </c>
      <c r="H802" t="s">
        <v>116</v>
      </c>
      <c r="I802">
        <v>40</v>
      </c>
      <c r="J802">
        <v>27</v>
      </c>
      <c r="K802">
        <v>13</v>
      </c>
      <c r="L802" t="s">
        <v>112</v>
      </c>
      <c r="M802" t="s">
        <v>141</v>
      </c>
      <c r="N802">
        <v>160</v>
      </c>
      <c r="O802" t="s">
        <v>156</v>
      </c>
      <c r="P802">
        <v>200</v>
      </c>
      <c r="Q802">
        <v>24</v>
      </c>
    </row>
    <row r="803" spans="1:17" x14ac:dyDescent="0.2">
      <c r="A803" t="str">
        <f>CONCATENATE(CAWP!B803,"-",CAWP!C803)</f>
        <v>Massachusetts-1995</v>
      </c>
      <c r="B803" t="s">
        <v>33</v>
      </c>
      <c r="C803">
        <v>1995</v>
      </c>
      <c r="D803">
        <v>17</v>
      </c>
      <c r="E803">
        <v>6</v>
      </c>
      <c r="F803">
        <v>2</v>
      </c>
      <c r="H803" t="s">
        <v>116</v>
      </c>
      <c r="I803">
        <v>40</v>
      </c>
      <c r="J803">
        <v>27</v>
      </c>
      <c r="K803">
        <v>13</v>
      </c>
      <c r="L803" t="s">
        <v>112</v>
      </c>
      <c r="M803" t="s">
        <v>141</v>
      </c>
      <c r="N803">
        <v>160</v>
      </c>
      <c r="O803" t="s">
        <v>156</v>
      </c>
      <c r="P803">
        <v>200</v>
      </c>
      <c r="Q803">
        <v>24</v>
      </c>
    </row>
    <row r="804" spans="1:17" x14ac:dyDescent="0.2">
      <c r="A804" t="str">
        <f>CONCATENATE(CAWP!B804,"-",CAWP!C804)</f>
        <v>Massachusetts-1994</v>
      </c>
      <c r="B804" t="s">
        <v>33</v>
      </c>
      <c r="C804">
        <v>1994</v>
      </c>
      <c r="D804">
        <v>21</v>
      </c>
      <c r="E804">
        <v>7</v>
      </c>
      <c r="F804">
        <v>2</v>
      </c>
      <c r="H804" t="s">
        <v>121</v>
      </c>
      <c r="I804">
        <v>40</v>
      </c>
      <c r="J804">
        <v>25</v>
      </c>
      <c r="K804">
        <v>11</v>
      </c>
      <c r="L804" t="s">
        <v>112</v>
      </c>
      <c r="M804" t="s">
        <v>125</v>
      </c>
      <c r="N804">
        <v>160</v>
      </c>
      <c r="O804" t="s">
        <v>155</v>
      </c>
      <c r="P804">
        <v>200</v>
      </c>
      <c r="Q804">
        <v>22.5</v>
      </c>
    </row>
    <row r="805" spans="1:17" x14ac:dyDescent="0.2">
      <c r="A805" t="str">
        <f>CONCATENATE(CAWP!B805,"-",CAWP!C805)</f>
        <v>Massachusetts-1993</v>
      </c>
      <c r="B805" t="s">
        <v>33</v>
      </c>
      <c r="C805">
        <v>1993</v>
      </c>
      <c r="D805">
        <v>19</v>
      </c>
      <c r="E805">
        <v>7</v>
      </c>
      <c r="F805">
        <v>2</v>
      </c>
      <c r="H805" t="s">
        <v>121</v>
      </c>
      <c r="I805">
        <v>40</v>
      </c>
      <c r="J805">
        <v>25</v>
      </c>
      <c r="K805">
        <v>12</v>
      </c>
      <c r="L805" t="s">
        <v>112</v>
      </c>
      <c r="M805" t="s">
        <v>137</v>
      </c>
      <c r="N805">
        <v>160</v>
      </c>
      <c r="O805" t="s">
        <v>150</v>
      </c>
      <c r="P805">
        <v>200</v>
      </c>
      <c r="Q805">
        <v>23</v>
      </c>
    </row>
    <row r="806" spans="1:17" x14ac:dyDescent="0.2">
      <c r="A806" t="str">
        <f>CONCATENATE(CAWP!B806,"-",CAWP!C806)</f>
        <v>Massachusetts-1992</v>
      </c>
      <c r="B806" t="s">
        <v>33</v>
      </c>
      <c r="C806">
        <v>1992</v>
      </c>
      <c r="D806">
        <v>23</v>
      </c>
      <c r="E806">
        <v>3</v>
      </c>
      <c r="F806">
        <v>3</v>
      </c>
      <c r="H806" t="s">
        <v>118</v>
      </c>
      <c r="I806">
        <v>40</v>
      </c>
      <c r="J806">
        <v>23</v>
      </c>
      <c r="K806">
        <v>8</v>
      </c>
      <c r="L806" t="s">
        <v>112</v>
      </c>
      <c r="M806" t="s">
        <v>128</v>
      </c>
      <c r="N806">
        <v>160</v>
      </c>
      <c r="O806" t="s">
        <v>137</v>
      </c>
      <c r="P806">
        <v>200</v>
      </c>
      <c r="Q806">
        <v>18.5</v>
      </c>
    </row>
    <row r="807" spans="1:17" x14ac:dyDescent="0.2">
      <c r="A807" t="str">
        <f>CONCATENATE(CAWP!B807,"-",CAWP!C807)</f>
        <v>Massachusetts-1991</v>
      </c>
      <c r="B807" t="s">
        <v>33</v>
      </c>
      <c r="C807">
        <v>1991</v>
      </c>
      <c r="D807">
        <v>21</v>
      </c>
      <c r="E807">
        <v>3</v>
      </c>
      <c r="F807">
        <v>4</v>
      </c>
      <c r="H807" t="s">
        <v>120</v>
      </c>
      <c r="I807">
        <v>40</v>
      </c>
      <c r="J807">
        <v>23</v>
      </c>
      <c r="K807">
        <v>8</v>
      </c>
      <c r="L807" t="s">
        <v>112</v>
      </c>
      <c r="M807" t="s">
        <v>128</v>
      </c>
      <c r="N807">
        <v>160</v>
      </c>
      <c r="O807" t="s">
        <v>142</v>
      </c>
      <c r="P807">
        <v>200</v>
      </c>
      <c r="Q807">
        <v>19</v>
      </c>
    </row>
    <row r="808" spans="1:17" x14ac:dyDescent="0.2">
      <c r="A808" t="str">
        <f>CONCATENATE(CAWP!B808,"-",CAWP!C808)</f>
        <v>Massachusetts-1990</v>
      </c>
      <c r="B808" t="s">
        <v>33</v>
      </c>
      <c r="C808">
        <v>1990</v>
      </c>
      <c r="D808">
        <v>23</v>
      </c>
      <c r="E808">
        <v>3</v>
      </c>
      <c r="F808">
        <v>2</v>
      </c>
      <c r="H808" t="s">
        <v>106</v>
      </c>
      <c r="I808">
        <v>40</v>
      </c>
      <c r="J808">
        <v>22</v>
      </c>
      <c r="K808">
        <v>7</v>
      </c>
      <c r="L808" t="s">
        <v>112</v>
      </c>
      <c r="M808" t="s">
        <v>129</v>
      </c>
      <c r="N808">
        <v>160</v>
      </c>
      <c r="O808" t="s">
        <v>134</v>
      </c>
      <c r="P808">
        <v>200</v>
      </c>
      <c r="Q808">
        <v>17</v>
      </c>
    </row>
    <row r="809" spans="1:17" x14ac:dyDescent="0.2">
      <c r="A809" t="str">
        <f>CONCATENATE(CAWP!B809,"-",CAWP!C809)</f>
        <v>Massachusetts-1989</v>
      </c>
      <c r="B809" t="s">
        <v>33</v>
      </c>
      <c r="C809">
        <v>1989</v>
      </c>
      <c r="D809">
        <v>23</v>
      </c>
      <c r="E809">
        <v>4</v>
      </c>
      <c r="F809">
        <v>1</v>
      </c>
      <c r="H809" t="s">
        <v>106</v>
      </c>
      <c r="I809">
        <v>40</v>
      </c>
      <c r="J809">
        <v>22</v>
      </c>
      <c r="K809">
        <v>8</v>
      </c>
      <c r="L809" t="s">
        <v>112</v>
      </c>
      <c r="M809" t="s">
        <v>127</v>
      </c>
      <c r="N809">
        <v>160</v>
      </c>
      <c r="O809" t="s">
        <v>143</v>
      </c>
      <c r="P809">
        <v>200</v>
      </c>
      <c r="Q809">
        <v>17.5</v>
      </c>
    </row>
    <row r="810" spans="1:17" x14ac:dyDescent="0.2">
      <c r="A810" t="str">
        <f>CONCATENATE(CAWP!B810,"-",CAWP!C810)</f>
        <v>Massachusetts-1988</v>
      </c>
      <c r="B810" t="s">
        <v>33</v>
      </c>
      <c r="C810">
        <v>1988</v>
      </c>
      <c r="D810">
        <v>17</v>
      </c>
      <c r="E810">
        <v>5</v>
      </c>
      <c r="F810">
        <v>1</v>
      </c>
      <c r="H810" t="s">
        <v>118</v>
      </c>
      <c r="I810">
        <v>40</v>
      </c>
      <c r="J810">
        <v>22</v>
      </c>
      <c r="K810">
        <v>9</v>
      </c>
      <c r="L810" t="s">
        <v>112</v>
      </c>
      <c r="M810" t="s">
        <v>128</v>
      </c>
      <c r="N810">
        <v>160</v>
      </c>
      <c r="O810" t="s">
        <v>137</v>
      </c>
      <c r="P810">
        <v>200</v>
      </c>
      <c r="Q810">
        <v>18.5</v>
      </c>
    </row>
    <row r="811" spans="1:17" x14ac:dyDescent="0.2">
      <c r="A811" t="str">
        <f>CONCATENATE(CAWP!B811,"-",CAWP!C811)</f>
        <v>Massachusetts-1987</v>
      </c>
      <c r="B811" t="s">
        <v>33</v>
      </c>
      <c r="C811">
        <v>1987</v>
      </c>
      <c r="D811">
        <v>17</v>
      </c>
      <c r="E811">
        <v>5</v>
      </c>
      <c r="F811">
        <v>1</v>
      </c>
      <c r="H811" t="s">
        <v>118</v>
      </c>
      <c r="I811">
        <v>40</v>
      </c>
      <c r="J811">
        <v>22</v>
      </c>
      <c r="K811">
        <v>9</v>
      </c>
      <c r="L811" t="s">
        <v>112</v>
      </c>
      <c r="M811" t="s">
        <v>128</v>
      </c>
      <c r="N811">
        <v>160</v>
      </c>
      <c r="O811" t="s">
        <v>137</v>
      </c>
      <c r="P811">
        <v>200</v>
      </c>
      <c r="Q811">
        <v>18.5</v>
      </c>
    </row>
    <row r="812" spans="1:17" x14ac:dyDescent="0.2">
      <c r="A812" t="str">
        <f>CONCATENATE(CAWP!B812,"-",CAWP!C812)</f>
        <v>Massachusetts-1986</v>
      </c>
      <c r="B812" t="s">
        <v>33</v>
      </c>
      <c r="C812">
        <v>1986</v>
      </c>
      <c r="D812">
        <v>19</v>
      </c>
      <c r="E812">
        <v>4</v>
      </c>
      <c r="F812">
        <v>1</v>
      </c>
      <c r="H812" t="s">
        <v>106</v>
      </c>
      <c r="I812">
        <v>40</v>
      </c>
      <c r="J812">
        <v>20</v>
      </c>
      <c r="K812">
        <v>8</v>
      </c>
      <c r="L812" t="s">
        <v>112</v>
      </c>
      <c r="M812" t="s">
        <v>130</v>
      </c>
      <c r="N812">
        <v>160</v>
      </c>
      <c r="O812" t="s">
        <v>132</v>
      </c>
      <c r="P812">
        <v>200</v>
      </c>
      <c r="Q812">
        <v>16.5</v>
      </c>
    </row>
    <row r="813" spans="1:17" x14ac:dyDescent="0.2">
      <c r="A813" t="str">
        <f>CONCATENATE(CAWP!B813,"-",CAWP!C813)</f>
        <v>Massachusetts-1985</v>
      </c>
      <c r="B813" t="s">
        <v>33</v>
      </c>
      <c r="C813">
        <v>1985</v>
      </c>
      <c r="D813">
        <v>19</v>
      </c>
      <c r="E813">
        <v>4</v>
      </c>
      <c r="F813">
        <v>1</v>
      </c>
      <c r="H813" t="s">
        <v>106</v>
      </c>
      <c r="I813">
        <v>40</v>
      </c>
      <c r="J813">
        <v>20</v>
      </c>
      <c r="K813">
        <v>8</v>
      </c>
      <c r="L813" t="s">
        <v>112</v>
      </c>
      <c r="M813" t="s">
        <v>130</v>
      </c>
      <c r="N813">
        <v>160</v>
      </c>
      <c r="O813" t="s">
        <v>132</v>
      </c>
      <c r="P813">
        <v>200</v>
      </c>
      <c r="Q813">
        <v>16.5</v>
      </c>
    </row>
    <row r="814" spans="1:17" x14ac:dyDescent="0.2">
      <c r="A814" t="str">
        <f>CONCATENATE(CAWP!B814,"-",CAWP!C814)</f>
        <v>Massachusetts-1984</v>
      </c>
      <c r="B814" t="s">
        <v>33</v>
      </c>
      <c r="C814">
        <v>1984</v>
      </c>
      <c r="D814">
        <v>24</v>
      </c>
      <c r="E814">
        <v>5</v>
      </c>
      <c r="F814">
        <v>1</v>
      </c>
      <c r="H814" t="s">
        <v>118</v>
      </c>
      <c r="I814">
        <v>40</v>
      </c>
      <c r="J814">
        <v>13</v>
      </c>
      <c r="K814">
        <v>6</v>
      </c>
      <c r="L814">
        <v>1</v>
      </c>
      <c r="M814" t="s">
        <v>105</v>
      </c>
      <c r="N814">
        <v>160</v>
      </c>
      <c r="O814" t="s">
        <v>133</v>
      </c>
      <c r="P814">
        <v>200</v>
      </c>
      <c r="Q814">
        <v>13</v>
      </c>
    </row>
    <row r="815" spans="1:17" x14ac:dyDescent="0.2">
      <c r="A815" t="str">
        <f>CONCATENATE(CAWP!B815,"-",CAWP!C815)</f>
        <v>Massachusetts-1983</v>
      </c>
      <c r="B815" t="s">
        <v>33</v>
      </c>
      <c r="C815">
        <v>1983</v>
      </c>
      <c r="D815">
        <v>22</v>
      </c>
      <c r="E815">
        <v>5</v>
      </c>
      <c r="F815">
        <v>1</v>
      </c>
      <c r="H815" t="s">
        <v>118</v>
      </c>
      <c r="I815">
        <v>40</v>
      </c>
      <c r="J815">
        <v>13</v>
      </c>
      <c r="K815">
        <v>6</v>
      </c>
      <c r="L815">
        <v>1</v>
      </c>
      <c r="M815" t="s">
        <v>105</v>
      </c>
      <c r="N815">
        <v>160</v>
      </c>
      <c r="O815" t="s">
        <v>133</v>
      </c>
      <c r="P815">
        <v>200</v>
      </c>
      <c r="Q815">
        <v>13</v>
      </c>
    </row>
    <row r="816" spans="1:17" x14ac:dyDescent="0.2">
      <c r="A816" t="str">
        <f>CONCATENATE(CAWP!B816,"-",CAWP!C816)</f>
        <v>Massachusetts-1982</v>
      </c>
      <c r="B816" t="s">
        <v>33</v>
      </c>
      <c r="C816">
        <v>1982</v>
      </c>
      <c r="D816" t="s">
        <v>112</v>
      </c>
      <c r="E816">
        <v>5</v>
      </c>
      <c r="F816">
        <v>0</v>
      </c>
      <c r="H816" t="s">
        <v>106</v>
      </c>
      <c r="I816">
        <v>40</v>
      </c>
      <c r="J816">
        <v>7</v>
      </c>
      <c r="K816">
        <v>7</v>
      </c>
      <c r="L816">
        <v>1</v>
      </c>
      <c r="M816" t="s">
        <v>107</v>
      </c>
      <c r="N816">
        <v>160</v>
      </c>
      <c r="O816" t="s">
        <v>105</v>
      </c>
      <c r="P816">
        <v>200</v>
      </c>
      <c r="Q816">
        <v>10</v>
      </c>
    </row>
    <row r="817" spans="1:17" x14ac:dyDescent="0.2">
      <c r="A817" t="str">
        <f>CONCATENATE(CAWP!B817,"-",CAWP!C817)</f>
        <v>Massachusetts-1981</v>
      </c>
      <c r="B817" t="s">
        <v>33</v>
      </c>
      <c r="C817">
        <v>1981</v>
      </c>
      <c r="D817">
        <v>32</v>
      </c>
      <c r="E817">
        <v>5</v>
      </c>
      <c r="F817">
        <v>0</v>
      </c>
      <c r="H817" t="s">
        <v>106</v>
      </c>
      <c r="I817">
        <v>40</v>
      </c>
      <c r="J817">
        <v>7</v>
      </c>
      <c r="K817">
        <v>6</v>
      </c>
      <c r="L817">
        <v>1</v>
      </c>
      <c r="M817" t="s">
        <v>108</v>
      </c>
      <c r="N817">
        <v>160</v>
      </c>
      <c r="O817" t="s">
        <v>109</v>
      </c>
      <c r="P817">
        <v>200</v>
      </c>
      <c r="Q817">
        <v>9.5</v>
      </c>
    </row>
    <row r="818" spans="1:17" x14ac:dyDescent="0.2">
      <c r="A818" t="str">
        <f>CONCATENATE(CAWP!B818,"-",CAWP!C818)</f>
        <v>Massachusetts-1979</v>
      </c>
      <c r="B818" t="s">
        <v>33</v>
      </c>
      <c r="C818">
        <v>1979</v>
      </c>
      <c r="D818">
        <v>31</v>
      </c>
      <c r="E818" t="s">
        <v>112</v>
      </c>
      <c r="F818" t="s">
        <v>112</v>
      </c>
      <c r="H818" t="s">
        <v>101</v>
      </c>
      <c r="I818">
        <v>40</v>
      </c>
      <c r="J818" t="s">
        <v>112</v>
      </c>
      <c r="K818" t="s">
        <v>112</v>
      </c>
      <c r="L818" t="s">
        <v>112</v>
      </c>
      <c r="M818" t="s">
        <v>115</v>
      </c>
      <c r="N818">
        <v>160</v>
      </c>
      <c r="O818" t="s">
        <v>107</v>
      </c>
      <c r="P818">
        <v>200</v>
      </c>
      <c r="Q818">
        <v>7.5</v>
      </c>
    </row>
    <row r="819" spans="1:17" x14ac:dyDescent="0.2">
      <c r="A819" t="str">
        <f>CONCATENATE(CAWP!B819,"-",CAWP!C819)</f>
        <v>Massachusetts-1977</v>
      </c>
      <c r="B819" t="s">
        <v>33</v>
      </c>
      <c r="C819">
        <v>1977</v>
      </c>
      <c r="D819">
        <v>27</v>
      </c>
      <c r="E819" t="s">
        <v>112</v>
      </c>
      <c r="F819" t="s">
        <v>112</v>
      </c>
      <c r="H819" t="s">
        <v>101</v>
      </c>
      <c r="I819">
        <v>40</v>
      </c>
      <c r="J819" t="s">
        <v>112</v>
      </c>
      <c r="K819" t="s">
        <v>112</v>
      </c>
      <c r="L819" t="s">
        <v>112</v>
      </c>
      <c r="M819" t="s">
        <v>104</v>
      </c>
      <c r="N819">
        <v>240</v>
      </c>
      <c r="O819" t="s">
        <v>105</v>
      </c>
      <c r="P819">
        <v>280</v>
      </c>
      <c r="Q819">
        <v>7.1</v>
      </c>
    </row>
    <row r="820" spans="1:17" x14ac:dyDescent="0.2">
      <c r="A820" t="str">
        <f>CONCATENATE(CAWP!B820,"-",CAWP!C820)</f>
        <v>Massachusetts-1975</v>
      </c>
      <c r="B820" t="s">
        <v>33</v>
      </c>
      <c r="C820">
        <v>1975</v>
      </c>
      <c r="D820">
        <v>33</v>
      </c>
      <c r="E820" t="s">
        <v>112</v>
      </c>
      <c r="F820" t="s">
        <v>112</v>
      </c>
      <c r="H820" t="s">
        <v>117</v>
      </c>
      <c r="I820">
        <v>40</v>
      </c>
      <c r="J820" t="s">
        <v>112</v>
      </c>
      <c r="K820" t="s">
        <v>112</v>
      </c>
      <c r="L820" t="s">
        <v>112</v>
      </c>
      <c r="M820" t="s">
        <v>108</v>
      </c>
      <c r="N820">
        <v>240</v>
      </c>
      <c r="O820" t="s">
        <v>104</v>
      </c>
      <c r="P820">
        <v>280</v>
      </c>
      <c r="Q820">
        <v>5.7</v>
      </c>
    </row>
    <row r="821" spans="1:17" x14ac:dyDescent="0.2">
      <c r="A821" t="str">
        <f>CONCATENATE(CAWP!B821,"-",CAWP!C821)</f>
        <v>Michigan-2017</v>
      </c>
      <c r="B821" t="s">
        <v>34</v>
      </c>
      <c r="C821">
        <v>2017</v>
      </c>
      <c r="D821">
        <v>27</v>
      </c>
      <c r="E821">
        <v>1</v>
      </c>
      <c r="F821">
        <v>3</v>
      </c>
      <c r="H821" t="s">
        <v>101</v>
      </c>
      <c r="I821">
        <v>38</v>
      </c>
      <c r="J821">
        <v>16</v>
      </c>
      <c r="K821">
        <v>16</v>
      </c>
      <c r="M821" t="s">
        <v>126</v>
      </c>
      <c r="N821">
        <v>110</v>
      </c>
      <c r="O821" t="s">
        <v>125</v>
      </c>
      <c r="P821">
        <v>148</v>
      </c>
      <c r="Q821">
        <v>24.3</v>
      </c>
    </row>
    <row r="822" spans="1:17" x14ac:dyDescent="0.2">
      <c r="A822" t="str">
        <f>CONCATENATE(CAWP!B822,"-",CAWP!C822)</f>
        <v>Michigan-2016</v>
      </c>
      <c r="B822" t="s">
        <v>34</v>
      </c>
      <c r="C822">
        <v>2016</v>
      </c>
      <c r="D822">
        <v>35</v>
      </c>
      <c r="E822">
        <v>1</v>
      </c>
      <c r="F822">
        <v>3</v>
      </c>
      <c r="H822" t="s">
        <v>101</v>
      </c>
      <c r="I822">
        <v>38</v>
      </c>
      <c r="J822">
        <v>16</v>
      </c>
      <c r="K822">
        <v>10</v>
      </c>
      <c r="M822" t="s">
        <v>133</v>
      </c>
      <c r="N822">
        <v>110</v>
      </c>
      <c r="O822" t="s">
        <v>127</v>
      </c>
      <c r="P822">
        <v>148</v>
      </c>
      <c r="Q822">
        <v>20.3</v>
      </c>
    </row>
    <row r="823" spans="1:17" x14ac:dyDescent="0.2">
      <c r="A823" t="str">
        <f>CONCATENATE(CAWP!B823,"-",CAWP!C823)</f>
        <v>Michigan-2015</v>
      </c>
      <c r="B823" t="s">
        <v>34</v>
      </c>
      <c r="C823">
        <v>2015</v>
      </c>
      <c r="D823">
        <v>35</v>
      </c>
      <c r="E823">
        <v>1</v>
      </c>
      <c r="F823">
        <v>3</v>
      </c>
      <c r="H823" t="s">
        <v>101</v>
      </c>
      <c r="I823">
        <v>38</v>
      </c>
      <c r="J823">
        <v>17</v>
      </c>
      <c r="K823">
        <v>9</v>
      </c>
      <c r="M823" t="s">
        <v>133</v>
      </c>
      <c r="N823">
        <v>110</v>
      </c>
      <c r="O823" t="s">
        <v>127</v>
      </c>
      <c r="P823">
        <v>148</v>
      </c>
      <c r="Q823">
        <v>20.3</v>
      </c>
    </row>
    <row r="824" spans="1:17" x14ac:dyDescent="0.2">
      <c r="A824" t="str">
        <f>CONCATENATE(CAWP!B824,"-",CAWP!C824)</f>
        <v>Michigan-2014</v>
      </c>
      <c r="B824" t="s">
        <v>34</v>
      </c>
      <c r="C824">
        <v>2014</v>
      </c>
      <c r="D824">
        <v>36</v>
      </c>
      <c r="E824">
        <v>2</v>
      </c>
      <c r="F824">
        <v>2</v>
      </c>
      <c r="H824" t="s">
        <v>101</v>
      </c>
      <c r="I824">
        <v>38</v>
      </c>
      <c r="J824">
        <v>16</v>
      </c>
      <c r="K824">
        <v>8</v>
      </c>
      <c r="M824" t="s">
        <v>138</v>
      </c>
      <c r="N824">
        <v>110</v>
      </c>
      <c r="O824" t="s">
        <v>130</v>
      </c>
      <c r="P824">
        <v>148</v>
      </c>
      <c r="Q824">
        <v>18.899999999999999</v>
      </c>
    </row>
    <row r="825" spans="1:17" x14ac:dyDescent="0.2">
      <c r="A825" t="str">
        <f>CONCATENATE(CAWP!B825,"-",CAWP!C825)</f>
        <v>Michigan-2013</v>
      </c>
      <c r="B825" t="s">
        <v>34</v>
      </c>
      <c r="C825">
        <v>2013</v>
      </c>
      <c r="D825">
        <v>36</v>
      </c>
      <c r="E825">
        <v>2</v>
      </c>
      <c r="F825">
        <v>2</v>
      </c>
      <c r="H825" t="s">
        <v>101</v>
      </c>
      <c r="I825">
        <v>38</v>
      </c>
      <c r="J825">
        <v>16</v>
      </c>
      <c r="K825">
        <v>8</v>
      </c>
      <c r="M825" t="s">
        <v>138</v>
      </c>
      <c r="N825">
        <v>110</v>
      </c>
      <c r="O825" t="s">
        <v>130</v>
      </c>
      <c r="P825">
        <v>148</v>
      </c>
      <c r="Q825">
        <v>18.899999999999999</v>
      </c>
    </row>
    <row r="826" spans="1:17" x14ac:dyDescent="0.2">
      <c r="A826" t="str">
        <f>CONCATENATE(CAWP!B826,"-",CAWP!C826)</f>
        <v>Michigan-2012</v>
      </c>
      <c r="B826" t="s">
        <v>34</v>
      </c>
      <c r="C826">
        <v>2012</v>
      </c>
      <c r="D826">
        <v>36</v>
      </c>
      <c r="E826">
        <v>2</v>
      </c>
      <c r="F826">
        <v>2</v>
      </c>
      <c r="H826" t="s">
        <v>101</v>
      </c>
      <c r="I826">
        <v>38</v>
      </c>
      <c r="J826">
        <v>16</v>
      </c>
      <c r="K826">
        <v>11</v>
      </c>
      <c r="M826" t="s">
        <v>135</v>
      </c>
      <c r="N826">
        <v>110</v>
      </c>
      <c r="O826" t="s">
        <v>128</v>
      </c>
      <c r="P826">
        <v>148</v>
      </c>
      <c r="Q826">
        <v>20.9</v>
      </c>
    </row>
    <row r="827" spans="1:17" x14ac:dyDescent="0.2">
      <c r="A827" t="str">
        <f>CONCATENATE(CAWP!B827,"-",CAWP!C827)</f>
        <v>Michigan-2011</v>
      </c>
      <c r="B827" t="s">
        <v>34</v>
      </c>
      <c r="C827">
        <v>2011</v>
      </c>
      <c r="D827">
        <v>36</v>
      </c>
      <c r="E827">
        <v>2</v>
      </c>
      <c r="F827">
        <v>2</v>
      </c>
      <c r="H827" t="s">
        <v>101</v>
      </c>
      <c r="I827">
        <v>38</v>
      </c>
      <c r="J827">
        <v>16</v>
      </c>
      <c r="K827">
        <v>11</v>
      </c>
      <c r="M827" t="s">
        <v>135</v>
      </c>
      <c r="N827">
        <v>110</v>
      </c>
      <c r="O827" t="s">
        <v>128</v>
      </c>
      <c r="P827">
        <v>148</v>
      </c>
      <c r="Q827">
        <v>20.9</v>
      </c>
    </row>
    <row r="828" spans="1:17" x14ac:dyDescent="0.2">
      <c r="A828" t="str">
        <f>CONCATENATE(CAWP!B828,"-",CAWP!C828)</f>
        <v>Michigan-2010</v>
      </c>
      <c r="B828" t="s">
        <v>34</v>
      </c>
      <c r="C828">
        <v>2010</v>
      </c>
      <c r="D828">
        <v>23</v>
      </c>
      <c r="E828">
        <v>6</v>
      </c>
      <c r="F828">
        <v>3</v>
      </c>
      <c r="H828" t="s">
        <v>121</v>
      </c>
      <c r="I828">
        <v>38</v>
      </c>
      <c r="J828">
        <v>22</v>
      </c>
      <c r="K828">
        <v>6</v>
      </c>
      <c r="M828" t="s">
        <v>130</v>
      </c>
      <c r="N828">
        <v>110</v>
      </c>
      <c r="O828" t="s">
        <v>137</v>
      </c>
      <c r="P828">
        <v>148</v>
      </c>
      <c r="Q828">
        <v>25</v>
      </c>
    </row>
    <row r="829" spans="1:17" x14ac:dyDescent="0.2">
      <c r="A829" t="str">
        <f>CONCATENATE(CAWP!B829,"-",CAWP!C829)</f>
        <v>Michigan-2009</v>
      </c>
      <c r="B829" t="s">
        <v>34</v>
      </c>
      <c r="C829">
        <v>2009</v>
      </c>
      <c r="D829">
        <v>22</v>
      </c>
      <c r="E829">
        <v>6</v>
      </c>
      <c r="F829">
        <v>3</v>
      </c>
      <c r="H829" t="s">
        <v>121</v>
      </c>
      <c r="I829">
        <v>38</v>
      </c>
      <c r="J829">
        <v>22</v>
      </c>
      <c r="K829">
        <v>6</v>
      </c>
      <c r="M829" t="s">
        <v>130</v>
      </c>
      <c r="N829">
        <v>110</v>
      </c>
      <c r="O829" t="s">
        <v>137</v>
      </c>
      <c r="P829">
        <v>148</v>
      </c>
      <c r="Q829">
        <v>25</v>
      </c>
    </row>
    <row r="830" spans="1:17" x14ac:dyDescent="0.2">
      <c r="A830" t="str">
        <f>CONCATENATE(CAWP!B830,"-",CAWP!C830)</f>
        <v>Michigan-2008</v>
      </c>
      <c r="B830" t="s">
        <v>34</v>
      </c>
      <c r="C830">
        <v>2008</v>
      </c>
      <c r="D830">
        <v>32</v>
      </c>
      <c r="E830">
        <v>6</v>
      </c>
      <c r="F830">
        <v>3</v>
      </c>
      <c r="H830" t="s">
        <v>121</v>
      </c>
      <c r="I830">
        <v>38</v>
      </c>
      <c r="J830">
        <v>16</v>
      </c>
      <c r="K830">
        <v>4</v>
      </c>
      <c r="M830" t="s">
        <v>105</v>
      </c>
      <c r="N830">
        <v>110</v>
      </c>
      <c r="O830" t="s">
        <v>129</v>
      </c>
      <c r="P830">
        <v>148</v>
      </c>
      <c r="Q830">
        <v>19.600000000000001</v>
      </c>
    </row>
    <row r="831" spans="1:17" x14ac:dyDescent="0.2">
      <c r="A831" t="str">
        <f>CONCATENATE(CAWP!B831,"-",CAWP!C831)</f>
        <v>Michigan-2007</v>
      </c>
      <c r="B831" t="s">
        <v>34</v>
      </c>
      <c r="C831">
        <v>2007</v>
      </c>
      <c r="D831">
        <v>30</v>
      </c>
      <c r="E831">
        <v>6</v>
      </c>
      <c r="F831">
        <v>3</v>
      </c>
      <c r="H831" t="s">
        <v>121</v>
      </c>
      <c r="I831">
        <v>38</v>
      </c>
      <c r="J831">
        <v>16</v>
      </c>
      <c r="K831">
        <v>4</v>
      </c>
      <c r="M831" t="s">
        <v>105</v>
      </c>
      <c r="N831">
        <v>110</v>
      </c>
      <c r="O831" t="s">
        <v>129</v>
      </c>
      <c r="P831">
        <v>148</v>
      </c>
      <c r="Q831">
        <v>19.600000000000001</v>
      </c>
    </row>
    <row r="832" spans="1:17" x14ac:dyDescent="0.2">
      <c r="A832" t="str">
        <f>CONCATENATE(CAWP!B832,"-",CAWP!C832)</f>
        <v>Michigan-2006</v>
      </c>
      <c r="B832" t="s">
        <v>34</v>
      </c>
      <c r="C832">
        <v>2006</v>
      </c>
      <c r="D832">
        <v>29</v>
      </c>
      <c r="E832">
        <v>6</v>
      </c>
      <c r="F832">
        <v>6</v>
      </c>
      <c r="H832" t="s">
        <v>114</v>
      </c>
      <c r="I832">
        <v>38</v>
      </c>
      <c r="J832">
        <v>12</v>
      </c>
      <c r="K832">
        <v>6</v>
      </c>
      <c r="M832" t="s">
        <v>111</v>
      </c>
      <c r="N832">
        <v>110</v>
      </c>
      <c r="O832" t="s">
        <v>127</v>
      </c>
      <c r="P832">
        <v>148</v>
      </c>
      <c r="Q832">
        <v>20.3</v>
      </c>
    </row>
    <row r="833" spans="1:17" x14ac:dyDescent="0.2">
      <c r="A833" t="str">
        <f>CONCATENATE(CAWP!B833,"-",CAWP!C833)</f>
        <v>Michigan-2005</v>
      </c>
      <c r="B833" t="s">
        <v>34</v>
      </c>
      <c r="C833">
        <v>2005</v>
      </c>
      <c r="D833">
        <v>27</v>
      </c>
      <c r="E833">
        <v>5</v>
      </c>
      <c r="F833">
        <v>6</v>
      </c>
      <c r="H833" t="s">
        <v>115</v>
      </c>
      <c r="I833">
        <v>38</v>
      </c>
      <c r="J833">
        <v>13</v>
      </c>
      <c r="K833">
        <v>6</v>
      </c>
      <c r="M833" t="s">
        <v>109</v>
      </c>
      <c r="N833">
        <v>110</v>
      </c>
      <c r="O833" t="s">
        <v>127</v>
      </c>
      <c r="P833">
        <v>148</v>
      </c>
      <c r="Q833">
        <v>20.3</v>
      </c>
    </row>
    <row r="834" spans="1:17" x14ac:dyDescent="0.2">
      <c r="A834" t="str">
        <f>CONCATENATE(CAWP!B834,"-",CAWP!C834)</f>
        <v>Michigan-2004</v>
      </c>
      <c r="B834" t="s">
        <v>34</v>
      </c>
      <c r="C834">
        <v>2004</v>
      </c>
      <c r="D834">
        <v>23</v>
      </c>
      <c r="E834">
        <v>5</v>
      </c>
      <c r="F834">
        <v>6</v>
      </c>
      <c r="H834" t="s">
        <v>115</v>
      </c>
      <c r="I834">
        <v>38</v>
      </c>
      <c r="J834">
        <v>15</v>
      </c>
      <c r="K834">
        <v>9</v>
      </c>
      <c r="M834" t="s">
        <v>138</v>
      </c>
      <c r="N834">
        <v>110</v>
      </c>
      <c r="O834" t="s">
        <v>143</v>
      </c>
      <c r="P834">
        <v>148</v>
      </c>
      <c r="Q834">
        <v>23.6</v>
      </c>
    </row>
    <row r="835" spans="1:17" x14ac:dyDescent="0.2">
      <c r="A835" t="str">
        <f>CONCATENATE(CAWP!B835,"-",CAWP!C835)</f>
        <v>Michigan-2003</v>
      </c>
      <c r="B835" t="s">
        <v>34</v>
      </c>
      <c r="C835">
        <v>2003</v>
      </c>
      <c r="D835">
        <v>23</v>
      </c>
      <c r="E835">
        <v>5</v>
      </c>
      <c r="F835">
        <v>6</v>
      </c>
      <c r="H835" t="s">
        <v>115</v>
      </c>
      <c r="I835">
        <v>38</v>
      </c>
      <c r="J835">
        <v>15</v>
      </c>
      <c r="K835">
        <v>9</v>
      </c>
      <c r="M835" t="s">
        <v>138</v>
      </c>
      <c r="N835">
        <v>110</v>
      </c>
      <c r="O835" t="s">
        <v>143</v>
      </c>
      <c r="P835">
        <v>148</v>
      </c>
      <c r="Q835">
        <v>23.6</v>
      </c>
    </row>
    <row r="836" spans="1:17" x14ac:dyDescent="0.2">
      <c r="A836" t="str">
        <f>CONCATENATE(CAWP!B836,"-",CAWP!C836)</f>
        <v>Michigan-2002</v>
      </c>
      <c r="B836" t="s">
        <v>34</v>
      </c>
      <c r="C836">
        <v>2002</v>
      </c>
      <c r="D836">
        <v>26</v>
      </c>
      <c r="E836">
        <v>3</v>
      </c>
      <c r="F836">
        <v>3</v>
      </c>
      <c r="H836" t="s">
        <v>118</v>
      </c>
      <c r="I836">
        <v>38</v>
      </c>
      <c r="J836">
        <v>15</v>
      </c>
      <c r="K836">
        <v>12</v>
      </c>
      <c r="M836" t="s">
        <v>135</v>
      </c>
      <c r="N836">
        <v>110</v>
      </c>
      <c r="O836" t="s">
        <v>132</v>
      </c>
      <c r="P836">
        <v>148</v>
      </c>
      <c r="Q836">
        <v>22.3</v>
      </c>
    </row>
    <row r="837" spans="1:17" x14ac:dyDescent="0.2">
      <c r="A837" t="str">
        <f>CONCATENATE(CAWP!B837,"-",CAWP!C837)</f>
        <v>Michigan-2001</v>
      </c>
      <c r="B837" t="s">
        <v>34</v>
      </c>
      <c r="C837">
        <v>2001</v>
      </c>
      <c r="D837">
        <v>25</v>
      </c>
      <c r="E837">
        <v>3</v>
      </c>
      <c r="F837">
        <v>3</v>
      </c>
      <c r="H837" t="s">
        <v>118</v>
      </c>
      <c r="I837">
        <v>38</v>
      </c>
      <c r="J837">
        <v>15</v>
      </c>
      <c r="K837">
        <v>12</v>
      </c>
      <c r="M837" t="s">
        <v>135</v>
      </c>
      <c r="N837">
        <v>110</v>
      </c>
      <c r="O837" t="s">
        <v>132</v>
      </c>
      <c r="P837">
        <v>148</v>
      </c>
      <c r="Q837">
        <v>22.3</v>
      </c>
    </row>
    <row r="838" spans="1:17" x14ac:dyDescent="0.2">
      <c r="A838" t="str">
        <f>CONCATENATE(CAWP!B838,"-",CAWP!C838)</f>
        <v>Michigan-2000</v>
      </c>
      <c r="B838" t="s">
        <v>34</v>
      </c>
      <c r="C838">
        <v>2000</v>
      </c>
      <c r="D838">
        <v>21</v>
      </c>
      <c r="E838">
        <v>2</v>
      </c>
      <c r="F838">
        <v>3</v>
      </c>
      <c r="H838" t="s">
        <v>106</v>
      </c>
      <c r="I838">
        <v>38</v>
      </c>
      <c r="J838">
        <v>18</v>
      </c>
      <c r="K838">
        <v>13</v>
      </c>
      <c r="M838" t="s">
        <v>128</v>
      </c>
      <c r="N838">
        <v>110</v>
      </c>
      <c r="O838" t="s">
        <v>125</v>
      </c>
      <c r="P838">
        <v>148</v>
      </c>
      <c r="Q838">
        <v>24.3</v>
      </c>
    </row>
    <row r="839" spans="1:17" x14ac:dyDescent="0.2">
      <c r="A839" t="str">
        <f>CONCATENATE(CAWP!B839,"-",CAWP!C839)</f>
        <v>Michigan-1999</v>
      </c>
      <c r="B839" t="s">
        <v>34</v>
      </c>
      <c r="C839">
        <v>1999</v>
      </c>
      <c r="D839">
        <v>21</v>
      </c>
      <c r="E839">
        <v>2</v>
      </c>
      <c r="F839">
        <v>3</v>
      </c>
      <c r="H839" t="s">
        <v>106</v>
      </c>
      <c r="I839">
        <v>38</v>
      </c>
      <c r="J839">
        <v>18</v>
      </c>
      <c r="K839">
        <v>13</v>
      </c>
      <c r="M839" t="s">
        <v>128</v>
      </c>
      <c r="N839">
        <v>110</v>
      </c>
      <c r="O839" t="s">
        <v>125</v>
      </c>
      <c r="P839">
        <v>148</v>
      </c>
      <c r="Q839">
        <v>24.3</v>
      </c>
    </row>
    <row r="840" spans="1:17" x14ac:dyDescent="0.2">
      <c r="A840" t="str">
        <f>CONCATENATE(CAWP!B840,"-",CAWP!C840)</f>
        <v>Michigan-1998</v>
      </c>
      <c r="B840" t="s">
        <v>34</v>
      </c>
      <c r="C840">
        <v>1998</v>
      </c>
      <c r="D840">
        <v>23</v>
      </c>
      <c r="E840">
        <v>2</v>
      </c>
      <c r="F840">
        <v>1</v>
      </c>
      <c r="H840" t="s">
        <v>113</v>
      </c>
      <c r="I840">
        <v>38</v>
      </c>
      <c r="J840">
        <v>17</v>
      </c>
      <c r="K840">
        <v>14</v>
      </c>
      <c r="M840" t="s">
        <v>128</v>
      </c>
      <c r="N840">
        <v>110</v>
      </c>
      <c r="O840" t="s">
        <v>134</v>
      </c>
      <c r="P840">
        <v>148</v>
      </c>
      <c r="Q840">
        <v>23</v>
      </c>
    </row>
    <row r="841" spans="1:17" x14ac:dyDescent="0.2">
      <c r="A841" t="str">
        <f>CONCATENATE(CAWP!B841,"-",CAWP!C841)</f>
        <v>Michigan-1997</v>
      </c>
      <c r="B841" t="s">
        <v>34</v>
      </c>
      <c r="C841">
        <v>1997</v>
      </c>
      <c r="D841">
        <v>23</v>
      </c>
      <c r="E841">
        <v>2</v>
      </c>
      <c r="F841">
        <v>1</v>
      </c>
      <c r="H841" t="s">
        <v>113</v>
      </c>
      <c r="I841">
        <v>38</v>
      </c>
      <c r="J841">
        <v>17</v>
      </c>
      <c r="K841">
        <v>14</v>
      </c>
      <c r="M841" t="s">
        <v>128</v>
      </c>
      <c r="N841">
        <v>110</v>
      </c>
      <c r="O841" t="s">
        <v>134</v>
      </c>
      <c r="P841">
        <v>148</v>
      </c>
      <c r="Q841">
        <v>23</v>
      </c>
    </row>
    <row r="842" spans="1:17" x14ac:dyDescent="0.2">
      <c r="A842" t="str">
        <f>CONCATENATE(CAWP!B842,"-",CAWP!C842)</f>
        <v>Michigan-1996</v>
      </c>
      <c r="B842" t="s">
        <v>34</v>
      </c>
      <c r="C842">
        <v>1996</v>
      </c>
      <c r="D842">
        <v>22</v>
      </c>
      <c r="E842">
        <v>2</v>
      </c>
      <c r="F842">
        <v>1</v>
      </c>
      <c r="H842" t="s">
        <v>113</v>
      </c>
      <c r="I842">
        <v>38</v>
      </c>
      <c r="J842">
        <v>17</v>
      </c>
      <c r="K842">
        <v>13</v>
      </c>
      <c r="M842" t="s">
        <v>127</v>
      </c>
      <c r="N842">
        <v>110</v>
      </c>
      <c r="O842" t="s">
        <v>132</v>
      </c>
      <c r="P842">
        <v>148</v>
      </c>
      <c r="Q842">
        <v>22.3</v>
      </c>
    </row>
    <row r="843" spans="1:17" x14ac:dyDescent="0.2">
      <c r="A843" t="str">
        <f>CONCATENATE(CAWP!B843,"-",CAWP!C843)</f>
        <v>Michigan-1995</v>
      </c>
      <c r="B843" t="s">
        <v>34</v>
      </c>
      <c r="C843">
        <v>1995</v>
      </c>
      <c r="D843">
        <v>22</v>
      </c>
      <c r="E843">
        <v>2</v>
      </c>
      <c r="F843">
        <v>1</v>
      </c>
      <c r="H843" t="s">
        <v>113</v>
      </c>
      <c r="I843">
        <v>38</v>
      </c>
      <c r="J843">
        <v>17</v>
      </c>
      <c r="K843">
        <v>13</v>
      </c>
      <c r="M843" t="s">
        <v>127</v>
      </c>
      <c r="N843">
        <v>110</v>
      </c>
      <c r="O843" t="s">
        <v>132</v>
      </c>
      <c r="P843">
        <v>148</v>
      </c>
      <c r="Q843">
        <v>22.3</v>
      </c>
    </row>
    <row r="844" spans="1:17" x14ac:dyDescent="0.2">
      <c r="A844" t="str">
        <f>CONCATENATE(CAWP!B844,"-",CAWP!C844)</f>
        <v>Michigan-1994</v>
      </c>
      <c r="B844" t="s">
        <v>34</v>
      </c>
      <c r="C844">
        <v>1994</v>
      </c>
      <c r="D844">
        <v>25</v>
      </c>
      <c r="E844">
        <v>2</v>
      </c>
      <c r="F844">
        <v>1</v>
      </c>
      <c r="H844" t="s">
        <v>113</v>
      </c>
      <c r="I844">
        <v>38</v>
      </c>
      <c r="J844">
        <v>16</v>
      </c>
      <c r="K844">
        <v>12</v>
      </c>
      <c r="M844" t="s">
        <v>130</v>
      </c>
      <c r="N844">
        <v>110</v>
      </c>
      <c r="O844" t="s">
        <v>128</v>
      </c>
      <c r="P844">
        <v>148</v>
      </c>
      <c r="Q844">
        <v>20.9</v>
      </c>
    </row>
    <row r="845" spans="1:17" x14ac:dyDescent="0.2">
      <c r="A845" t="str">
        <f>CONCATENATE(CAWP!B845,"-",CAWP!C845)</f>
        <v>Michigan-1993</v>
      </c>
      <c r="B845" t="s">
        <v>34</v>
      </c>
      <c r="C845">
        <v>1993</v>
      </c>
      <c r="D845">
        <v>24</v>
      </c>
      <c r="E845">
        <v>2</v>
      </c>
      <c r="F845">
        <v>1</v>
      </c>
      <c r="H845" t="s">
        <v>113</v>
      </c>
      <c r="I845">
        <v>38</v>
      </c>
      <c r="J845">
        <v>15</v>
      </c>
      <c r="K845">
        <v>12</v>
      </c>
      <c r="M845" t="s">
        <v>135</v>
      </c>
      <c r="N845">
        <v>110</v>
      </c>
      <c r="O845" t="s">
        <v>127</v>
      </c>
      <c r="P845">
        <v>148</v>
      </c>
      <c r="Q845">
        <v>20.3</v>
      </c>
    </row>
    <row r="846" spans="1:17" x14ac:dyDescent="0.2">
      <c r="A846" t="str">
        <f>CONCATENATE(CAWP!B846,"-",CAWP!C846)</f>
        <v>Michigan-1992</v>
      </c>
      <c r="B846" t="s">
        <v>34</v>
      </c>
      <c r="C846">
        <v>1992</v>
      </c>
      <c r="D846">
        <v>30</v>
      </c>
      <c r="E846">
        <v>2</v>
      </c>
      <c r="F846">
        <v>1</v>
      </c>
      <c r="H846" t="s">
        <v>113</v>
      </c>
      <c r="I846">
        <v>38</v>
      </c>
      <c r="J846">
        <v>10</v>
      </c>
      <c r="K846">
        <v>9</v>
      </c>
      <c r="M846" t="s">
        <v>109</v>
      </c>
      <c r="N846">
        <v>110</v>
      </c>
      <c r="O846" t="s">
        <v>124</v>
      </c>
      <c r="P846">
        <v>148</v>
      </c>
      <c r="Q846">
        <v>14.9</v>
      </c>
    </row>
    <row r="847" spans="1:17" x14ac:dyDescent="0.2">
      <c r="A847" t="str">
        <f>CONCATENATE(CAWP!B847,"-",CAWP!C847)</f>
        <v>Michigan-1991</v>
      </c>
      <c r="B847" t="s">
        <v>34</v>
      </c>
      <c r="C847">
        <v>1991</v>
      </c>
      <c r="D847">
        <v>30</v>
      </c>
      <c r="E847">
        <v>2</v>
      </c>
      <c r="F847">
        <v>1</v>
      </c>
      <c r="H847" t="s">
        <v>113</v>
      </c>
      <c r="I847">
        <v>38</v>
      </c>
      <c r="J847">
        <v>11</v>
      </c>
      <c r="K847">
        <v>8</v>
      </c>
      <c r="M847" t="s">
        <v>109</v>
      </c>
      <c r="N847">
        <v>110</v>
      </c>
      <c r="O847" t="s">
        <v>124</v>
      </c>
      <c r="P847">
        <v>148</v>
      </c>
      <c r="Q847">
        <v>14.9</v>
      </c>
    </row>
    <row r="848" spans="1:17" x14ac:dyDescent="0.2">
      <c r="A848" t="str">
        <f>CONCATENATE(CAWP!B848,"-",CAWP!C848)</f>
        <v>Michigan-1990</v>
      </c>
      <c r="B848" t="s">
        <v>34</v>
      </c>
      <c r="C848">
        <v>1990</v>
      </c>
      <c r="D848">
        <v>30</v>
      </c>
      <c r="E848">
        <v>1</v>
      </c>
      <c r="F848">
        <v>1</v>
      </c>
      <c r="H848" t="s">
        <v>117</v>
      </c>
      <c r="I848">
        <v>38</v>
      </c>
      <c r="J848">
        <v>12</v>
      </c>
      <c r="K848">
        <v>8</v>
      </c>
      <c r="M848" t="s">
        <v>105</v>
      </c>
      <c r="N848">
        <v>110</v>
      </c>
      <c r="O848" t="s">
        <v>124</v>
      </c>
      <c r="P848">
        <v>148</v>
      </c>
      <c r="Q848">
        <v>14.9</v>
      </c>
    </row>
    <row r="849" spans="1:17" x14ac:dyDescent="0.2">
      <c r="A849" t="str">
        <f>CONCATENATE(CAWP!B849,"-",CAWP!C849)</f>
        <v>Michigan-1989</v>
      </c>
      <c r="B849" t="s">
        <v>34</v>
      </c>
      <c r="C849">
        <v>1989</v>
      </c>
      <c r="D849">
        <v>30</v>
      </c>
      <c r="E849">
        <v>1</v>
      </c>
      <c r="F849">
        <v>1</v>
      </c>
      <c r="H849" t="s">
        <v>117</v>
      </c>
      <c r="I849">
        <v>38</v>
      </c>
      <c r="J849">
        <v>12</v>
      </c>
      <c r="K849">
        <v>8</v>
      </c>
      <c r="M849" t="s">
        <v>105</v>
      </c>
      <c r="N849">
        <v>110</v>
      </c>
      <c r="O849" t="s">
        <v>124</v>
      </c>
      <c r="P849">
        <v>148</v>
      </c>
      <c r="Q849">
        <v>14.9</v>
      </c>
    </row>
    <row r="850" spans="1:17" x14ac:dyDescent="0.2">
      <c r="A850" t="str">
        <f>CONCATENATE(CAWP!B850,"-",CAWP!C850)</f>
        <v>Michigan-1988</v>
      </c>
      <c r="B850" t="s">
        <v>34</v>
      </c>
      <c r="C850">
        <v>1988</v>
      </c>
      <c r="D850">
        <v>28</v>
      </c>
      <c r="E850">
        <v>1</v>
      </c>
      <c r="F850">
        <v>1</v>
      </c>
      <c r="H850" t="s">
        <v>117</v>
      </c>
      <c r="I850">
        <v>38</v>
      </c>
      <c r="J850">
        <v>14</v>
      </c>
      <c r="K850">
        <v>6</v>
      </c>
      <c r="M850" t="s">
        <v>105</v>
      </c>
      <c r="N850">
        <v>110</v>
      </c>
      <c r="O850" t="s">
        <v>124</v>
      </c>
      <c r="P850">
        <v>148</v>
      </c>
      <c r="Q850">
        <v>14.9</v>
      </c>
    </row>
    <row r="851" spans="1:17" x14ac:dyDescent="0.2">
      <c r="A851" t="str">
        <f>CONCATENATE(CAWP!B851,"-",CAWP!C851)</f>
        <v>Michigan-1987</v>
      </c>
      <c r="B851" t="s">
        <v>34</v>
      </c>
      <c r="C851">
        <v>1987</v>
      </c>
      <c r="D851">
        <v>28</v>
      </c>
      <c r="E851">
        <v>1</v>
      </c>
      <c r="F851">
        <v>1</v>
      </c>
      <c r="H851" t="s">
        <v>117</v>
      </c>
      <c r="I851">
        <v>38</v>
      </c>
      <c r="J851">
        <v>14</v>
      </c>
      <c r="K851">
        <v>6</v>
      </c>
      <c r="M851" t="s">
        <v>105</v>
      </c>
      <c r="N851">
        <v>110</v>
      </c>
      <c r="O851" t="s">
        <v>124</v>
      </c>
      <c r="P851">
        <v>148</v>
      </c>
      <c r="Q851">
        <v>14.9</v>
      </c>
    </row>
    <row r="852" spans="1:17" x14ac:dyDescent="0.2">
      <c r="A852" t="str">
        <f>CONCATENATE(CAWP!B852,"-",CAWP!C852)</f>
        <v>Michigan-1986</v>
      </c>
      <c r="B852" t="s">
        <v>34</v>
      </c>
      <c r="C852">
        <v>1986</v>
      </c>
      <c r="D852">
        <v>35</v>
      </c>
      <c r="E852">
        <v>1</v>
      </c>
      <c r="F852">
        <v>1</v>
      </c>
      <c r="H852" t="s">
        <v>117</v>
      </c>
      <c r="I852">
        <v>38</v>
      </c>
      <c r="J852">
        <v>9</v>
      </c>
      <c r="K852">
        <v>5</v>
      </c>
      <c r="M852" t="s">
        <v>108</v>
      </c>
      <c r="N852">
        <v>110</v>
      </c>
      <c r="O852" t="s">
        <v>104</v>
      </c>
      <c r="P852">
        <v>148</v>
      </c>
      <c r="Q852">
        <v>10.8</v>
      </c>
    </row>
    <row r="853" spans="1:17" x14ac:dyDescent="0.2">
      <c r="A853" t="str">
        <f>CONCATENATE(CAWP!B853,"-",CAWP!C853)</f>
        <v>Michigan-1985</v>
      </c>
      <c r="B853" t="s">
        <v>34</v>
      </c>
      <c r="C853">
        <v>1985</v>
      </c>
      <c r="D853">
        <v>35</v>
      </c>
      <c r="E853">
        <v>1</v>
      </c>
      <c r="F853">
        <v>1</v>
      </c>
      <c r="H853" t="s">
        <v>117</v>
      </c>
      <c r="I853">
        <v>38</v>
      </c>
      <c r="J853">
        <v>9</v>
      </c>
      <c r="K853">
        <v>5</v>
      </c>
      <c r="M853" t="s">
        <v>108</v>
      </c>
      <c r="N853">
        <v>110</v>
      </c>
      <c r="O853" t="s">
        <v>104</v>
      </c>
      <c r="P853">
        <v>148</v>
      </c>
      <c r="Q853">
        <v>10.8</v>
      </c>
    </row>
    <row r="854" spans="1:17" x14ac:dyDescent="0.2">
      <c r="A854" t="str">
        <f>CONCATENATE(CAWP!B854,"-",CAWP!C854)</f>
        <v>Michigan-1984</v>
      </c>
      <c r="B854" t="s">
        <v>34</v>
      </c>
      <c r="C854">
        <v>1984</v>
      </c>
      <c r="D854">
        <v>32</v>
      </c>
      <c r="E854">
        <v>1</v>
      </c>
      <c r="F854">
        <v>1</v>
      </c>
      <c r="H854" t="s">
        <v>117</v>
      </c>
      <c r="I854">
        <v>38</v>
      </c>
      <c r="J854">
        <v>10</v>
      </c>
      <c r="K854">
        <v>4</v>
      </c>
      <c r="M854" t="s">
        <v>108</v>
      </c>
      <c r="N854">
        <v>110</v>
      </c>
      <c r="O854" t="s">
        <v>104</v>
      </c>
      <c r="P854">
        <v>148</v>
      </c>
      <c r="Q854">
        <v>10.8</v>
      </c>
    </row>
    <row r="855" spans="1:17" x14ac:dyDescent="0.2">
      <c r="A855" t="str">
        <f>CONCATENATE(CAWP!B855,"-",CAWP!C855)</f>
        <v>Michigan-1983</v>
      </c>
      <c r="B855" t="s">
        <v>34</v>
      </c>
      <c r="C855">
        <v>1983</v>
      </c>
      <c r="D855">
        <v>32</v>
      </c>
      <c r="E855">
        <v>1</v>
      </c>
      <c r="F855">
        <v>1</v>
      </c>
      <c r="H855" t="s">
        <v>117</v>
      </c>
      <c r="I855">
        <v>38</v>
      </c>
      <c r="J855">
        <v>10</v>
      </c>
      <c r="K855">
        <v>4</v>
      </c>
      <c r="M855" t="s">
        <v>108</v>
      </c>
      <c r="N855">
        <v>110</v>
      </c>
      <c r="O855" t="s">
        <v>104</v>
      </c>
      <c r="P855">
        <v>148</v>
      </c>
      <c r="Q855">
        <v>10.8</v>
      </c>
    </row>
    <row r="856" spans="1:17" x14ac:dyDescent="0.2">
      <c r="A856" t="str">
        <f>CONCATENATE(CAWP!B856,"-",CAWP!C856)</f>
        <v>Michigan-1981</v>
      </c>
      <c r="B856" t="s">
        <v>34</v>
      </c>
      <c r="C856">
        <v>1981</v>
      </c>
      <c r="D856">
        <v>24</v>
      </c>
      <c r="E856">
        <v>0</v>
      </c>
      <c r="F856">
        <v>0</v>
      </c>
      <c r="H856" t="s">
        <v>122</v>
      </c>
      <c r="I856">
        <v>38</v>
      </c>
      <c r="J856">
        <v>10</v>
      </c>
      <c r="K856">
        <v>6</v>
      </c>
      <c r="M856" t="s">
        <v>104</v>
      </c>
      <c r="N856">
        <v>110</v>
      </c>
      <c r="O856" t="s">
        <v>104</v>
      </c>
      <c r="P856">
        <v>148</v>
      </c>
      <c r="Q856">
        <v>10.8</v>
      </c>
    </row>
    <row r="857" spans="1:17" x14ac:dyDescent="0.2">
      <c r="A857" t="str">
        <f>CONCATENATE(CAWP!B857,"-",CAWP!C857)</f>
        <v>Michigan-1979</v>
      </c>
      <c r="B857" t="s">
        <v>34</v>
      </c>
      <c r="C857">
        <v>1979</v>
      </c>
      <c r="D857">
        <v>30</v>
      </c>
      <c r="E857" t="s">
        <v>112</v>
      </c>
      <c r="F857" t="s">
        <v>112</v>
      </c>
      <c r="H857" t="s">
        <v>122</v>
      </c>
      <c r="I857">
        <v>38</v>
      </c>
      <c r="J857" t="s">
        <v>112</v>
      </c>
      <c r="K857" t="s">
        <v>112</v>
      </c>
      <c r="M857" t="s">
        <v>114</v>
      </c>
      <c r="N857">
        <v>110</v>
      </c>
      <c r="O857" t="s">
        <v>114</v>
      </c>
      <c r="P857">
        <v>148</v>
      </c>
      <c r="Q857">
        <v>8.1</v>
      </c>
    </row>
    <row r="858" spans="1:17" x14ac:dyDescent="0.2">
      <c r="A858" t="str">
        <f>CONCATENATE(CAWP!B858,"-",CAWP!C858)</f>
        <v>Michigan-1977</v>
      </c>
      <c r="B858" t="s">
        <v>34</v>
      </c>
      <c r="C858">
        <v>1977</v>
      </c>
      <c r="D858">
        <v>38</v>
      </c>
      <c r="E858" t="s">
        <v>112</v>
      </c>
      <c r="F858" t="s">
        <v>112</v>
      </c>
      <c r="H858" t="s">
        <v>122</v>
      </c>
      <c r="I858">
        <v>38</v>
      </c>
      <c r="J858" t="s">
        <v>112</v>
      </c>
      <c r="K858" t="s">
        <v>112</v>
      </c>
      <c r="M858" t="s">
        <v>116</v>
      </c>
      <c r="N858">
        <v>110</v>
      </c>
      <c r="O858" t="s">
        <v>116</v>
      </c>
      <c r="P858">
        <v>148</v>
      </c>
      <c r="Q858">
        <v>5.4</v>
      </c>
    </row>
    <row r="859" spans="1:17" x14ac:dyDescent="0.2">
      <c r="A859" t="str">
        <f>CONCATENATE(CAWP!B859,"-",CAWP!C859)</f>
        <v>Michigan-1975</v>
      </c>
      <c r="B859" t="s">
        <v>34</v>
      </c>
      <c r="C859">
        <v>1975</v>
      </c>
      <c r="D859">
        <v>26</v>
      </c>
      <c r="E859" t="s">
        <v>112</v>
      </c>
      <c r="F859" t="s">
        <v>112</v>
      </c>
      <c r="H859" t="s">
        <v>122</v>
      </c>
      <c r="I859">
        <v>38</v>
      </c>
      <c r="J859" t="s">
        <v>112</v>
      </c>
      <c r="K859" t="s">
        <v>112</v>
      </c>
      <c r="M859" t="s">
        <v>121</v>
      </c>
      <c r="N859">
        <v>110</v>
      </c>
      <c r="O859" t="s">
        <v>121</v>
      </c>
      <c r="P859">
        <v>148</v>
      </c>
      <c r="Q859">
        <v>6.1</v>
      </c>
    </row>
    <row r="860" spans="1:17" x14ac:dyDescent="0.2">
      <c r="A860" t="str">
        <f>CONCATENATE(CAWP!B860,"-",CAWP!C860)</f>
        <v>Minnesota-2017</v>
      </c>
      <c r="B860" t="s">
        <v>35</v>
      </c>
      <c r="C860">
        <v>2017</v>
      </c>
      <c r="D860">
        <v>9</v>
      </c>
      <c r="E860">
        <v>9</v>
      </c>
      <c r="F860">
        <v>7</v>
      </c>
      <c r="G860" t="s">
        <v>112</v>
      </c>
      <c r="H860" t="s">
        <v>104</v>
      </c>
      <c r="I860">
        <v>67</v>
      </c>
      <c r="J860">
        <v>28</v>
      </c>
      <c r="K860">
        <v>21</v>
      </c>
      <c r="M860" t="s">
        <v>159</v>
      </c>
      <c r="N860">
        <v>134</v>
      </c>
      <c r="O860" t="s">
        <v>170</v>
      </c>
      <c r="P860">
        <v>201</v>
      </c>
      <c r="Q860">
        <v>32.299999999999997</v>
      </c>
    </row>
    <row r="861" spans="1:17" x14ac:dyDescent="0.2">
      <c r="A861" t="str">
        <f>CONCATENATE(CAWP!B861,"-",CAWP!C861)</f>
        <v>Minnesota-2016</v>
      </c>
      <c r="B861" t="s">
        <v>35</v>
      </c>
      <c r="C861">
        <v>2016</v>
      </c>
      <c r="D861">
        <v>5</v>
      </c>
      <c r="E861">
        <v>15</v>
      </c>
      <c r="F861">
        <v>8</v>
      </c>
      <c r="G861" t="s">
        <v>112</v>
      </c>
      <c r="H861" t="s">
        <v>136</v>
      </c>
      <c r="I861">
        <v>67</v>
      </c>
      <c r="J861">
        <v>26</v>
      </c>
      <c r="K861">
        <v>18</v>
      </c>
      <c r="M861" t="s">
        <v>146</v>
      </c>
      <c r="N861">
        <v>134</v>
      </c>
      <c r="O861" t="s">
        <v>168</v>
      </c>
      <c r="P861">
        <v>201</v>
      </c>
      <c r="Q861">
        <v>33.299999999999997</v>
      </c>
    </row>
    <row r="862" spans="1:17" x14ac:dyDescent="0.2">
      <c r="A862" t="str">
        <f>CONCATENATE(CAWP!B862,"-",CAWP!C862)</f>
        <v>Minnesota-2015</v>
      </c>
      <c r="B862" t="s">
        <v>35</v>
      </c>
      <c r="C862">
        <v>2015</v>
      </c>
      <c r="D862">
        <v>5</v>
      </c>
      <c r="E862">
        <v>15</v>
      </c>
      <c r="F862">
        <v>8</v>
      </c>
      <c r="G862" t="s">
        <v>112</v>
      </c>
      <c r="H862" t="s">
        <v>136</v>
      </c>
      <c r="I862">
        <v>67</v>
      </c>
      <c r="J862">
        <v>27</v>
      </c>
      <c r="K862">
        <v>18</v>
      </c>
      <c r="M862" t="s">
        <v>155</v>
      </c>
      <c r="N862">
        <v>134</v>
      </c>
      <c r="O862" t="s">
        <v>171</v>
      </c>
      <c r="P862">
        <v>201</v>
      </c>
      <c r="Q862">
        <v>33.799999999999997</v>
      </c>
    </row>
    <row r="863" spans="1:17" x14ac:dyDescent="0.2">
      <c r="A863" t="str">
        <f>CONCATENATE(CAWP!B863,"-",CAWP!C863)</f>
        <v>Minnesota-2014</v>
      </c>
      <c r="B863" t="s">
        <v>35</v>
      </c>
      <c r="C863">
        <v>2014</v>
      </c>
      <c r="D863">
        <v>4</v>
      </c>
      <c r="E863">
        <v>15</v>
      </c>
      <c r="F863">
        <v>8</v>
      </c>
      <c r="G863" t="s">
        <v>112</v>
      </c>
      <c r="H863" t="s">
        <v>136</v>
      </c>
      <c r="I863">
        <v>67</v>
      </c>
      <c r="J863">
        <v>28</v>
      </c>
      <c r="K863">
        <v>17</v>
      </c>
      <c r="M863" t="s">
        <v>155</v>
      </c>
      <c r="N863">
        <v>134</v>
      </c>
      <c r="O863" t="s">
        <v>171</v>
      </c>
      <c r="P863">
        <v>201</v>
      </c>
      <c r="Q863">
        <v>33.799999999999997</v>
      </c>
    </row>
    <row r="864" spans="1:17" x14ac:dyDescent="0.2">
      <c r="A864" t="str">
        <f>CONCATENATE(CAWP!B864,"-",CAWP!C864)</f>
        <v>Minnesota-2013</v>
      </c>
      <c r="B864" t="s">
        <v>35</v>
      </c>
      <c r="C864">
        <v>2013</v>
      </c>
      <c r="D864">
        <v>4</v>
      </c>
      <c r="E864">
        <v>15</v>
      </c>
      <c r="F864">
        <v>8</v>
      </c>
      <c r="G864" t="s">
        <v>112</v>
      </c>
      <c r="H864" t="s">
        <v>136</v>
      </c>
      <c r="I864">
        <v>67</v>
      </c>
      <c r="J864">
        <v>28</v>
      </c>
      <c r="K864">
        <v>17</v>
      </c>
      <c r="M864" t="s">
        <v>155</v>
      </c>
      <c r="N864">
        <v>134</v>
      </c>
      <c r="O864" t="s">
        <v>171</v>
      </c>
      <c r="P864">
        <v>201</v>
      </c>
      <c r="Q864">
        <v>33.799999999999997</v>
      </c>
    </row>
    <row r="865" spans="1:17" x14ac:dyDescent="0.2">
      <c r="A865" t="str">
        <f>CONCATENATE(CAWP!B865,"-",CAWP!C865)</f>
        <v>Minnesota-2012</v>
      </c>
      <c r="B865" t="s">
        <v>35</v>
      </c>
      <c r="C865">
        <v>2012</v>
      </c>
      <c r="D865">
        <v>5</v>
      </c>
      <c r="E865">
        <v>11</v>
      </c>
      <c r="F865">
        <v>10</v>
      </c>
      <c r="G865" t="s">
        <v>112</v>
      </c>
      <c r="H865" t="s">
        <v>103</v>
      </c>
      <c r="I865">
        <v>67</v>
      </c>
      <c r="J865">
        <v>27</v>
      </c>
      <c r="K865">
        <v>18</v>
      </c>
      <c r="M865" t="s">
        <v>155</v>
      </c>
      <c r="N865">
        <v>134</v>
      </c>
      <c r="O865" t="s">
        <v>172</v>
      </c>
      <c r="P865">
        <v>201</v>
      </c>
      <c r="Q865">
        <v>32.799999999999997</v>
      </c>
    </row>
    <row r="866" spans="1:17" x14ac:dyDescent="0.2">
      <c r="A866" t="str">
        <f>CONCATENATE(CAWP!B866,"-",CAWP!C866)</f>
        <v>Minnesota-2011</v>
      </c>
      <c r="B866" t="s">
        <v>35</v>
      </c>
      <c r="C866">
        <v>2011</v>
      </c>
      <c r="D866">
        <v>6</v>
      </c>
      <c r="E866">
        <v>9</v>
      </c>
      <c r="F866">
        <v>10</v>
      </c>
      <c r="G866" t="s">
        <v>112</v>
      </c>
      <c r="H866" t="s">
        <v>109</v>
      </c>
      <c r="I866">
        <v>67</v>
      </c>
      <c r="J866">
        <v>26</v>
      </c>
      <c r="K866">
        <v>18</v>
      </c>
      <c r="M866" t="s">
        <v>146</v>
      </c>
      <c r="N866">
        <v>134</v>
      </c>
      <c r="O866" t="s">
        <v>165</v>
      </c>
      <c r="P866">
        <v>201</v>
      </c>
      <c r="Q866">
        <v>31.3</v>
      </c>
    </row>
    <row r="867" spans="1:17" x14ac:dyDescent="0.2">
      <c r="A867" t="str">
        <f>CONCATENATE(CAWP!B867,"-",CAWP!C867)</f>
        <v>Minnesota-2010</v>
      </c>
      <c r="B867" t="s">
        <v>35</v>
      </c>
      <c r="C867">
        <v>2010</v>
      </c>
      <c r="D867">
        <v>4</v>
      </c>
      <c r="E867">
        <v>19</v>
      </c>
      <c r="F867">
        <v>8</v>
      </c>
      <c r="G867" t="s">
        <v>112</v>
      </c>
      <c r="H867" t="s">
        <v>135</v>
      </c>
      <c r="I867">
        <v>67</v>
      </c>
      <c r="J867">
        <v>33</v>
      </c>
      <c r="K867">
        <v>10</v>
      </c>
      <c r="M867" t="s">
        <v>144</v>
      </c>
      <c r="N867">
        <v>134</v>
      </c>
      <c r="O867" t="s">
        <v>173</v>
      </c>
      <c r="P867">
        <v>201</v>
      </c>
      <c r="Q867">
        <v>34.799999999999997</v>
      </c>
    </row>
    <row r="868" spans="1:17" x14ac:dyDescent="0.2">
      <c r="A868" t="str">
        <f>CONCATENATE(CAWP!B868,"-",CAWP!C868)</f>
        <v>Minnesota-2009</v>
      </c>
      <c r="B868" t="s">
        <v>35</v>
      </c>
      <c r="C868">
        <v>2009</v>
      </c>
      <c r="D868">
        <v>4</v>
      </c>
      <c r="E868">
        <v>19</v>
      </c>
      <c r="F868">
        <v>8</v>
      </c>
      <c r="G868" t="s">
        <v>112</v>
      </c>
      <c r="H868" t="s">
        <v>135</v>
      </c>
      <c r="I868">
        <v>67</v>
      </c>
      <c r="J868">
        <v>33</v>
      </c>
      <c r="K868">
        <v>10</v>
      </c>
      <c r="M868" t="s">
        <v>144</v>
      </c>
      <c r="N868">
        <v>134</v>
      </c>
      <c r="O868" t="s">
        <v>173</v>
      </c>
      <c r="P868">
        <v>201</v>
      </c>
      <c r="Q868">
        <v>34.799999999999997</v>
      </c>
    </row>
    <row r="869" spans="1:17" x14ac:dyDescent="0.2">
      <c r="A869" t="str">
        <f>CONCATENATE(CAWP!B869,"-",CAWP!C869)</f>
        <v>Minnesota-2008</v>
      </c>
      <c r="B869" t="s">
        <v>35</v>
      </c>
      <c r="C869">
        <v>2008</v>
      </c>
      <c r="D869">
        <v>5</v>
      </c>
      <c r="E869">
        <v>19</v>
      </c>
      <c r="F869">
        <v>8</v>
      </c>
      <c r="G869" t="s">
        <v>112</v>
      </c>
      <c r="H869" t="s">
        <v>135</v>
      </c>
      <c r="I869">
        <v>67</v>
      </c>
      <c r="J869">
        <v>35</v>
      </c>
      <c r="K869">
        <v>8</v>
      </c>
      <c r="M869" t="s">
        <v>144</v>
      </c>
      <c r="N869">
        <v>134</v>
      </c>
      <c r="O869" t="s">
        <v>173</v>
      </c>
      <c r="P869">
        <v>201</v>
      </c>
      <c r="Q869">
        <v>34.799999999999997</v>
      </c>
    </row>
    <row r="870" spans="1:17" x14ac:dyDescent="0.2">
      <c r="A870" t="str">
        <f>CONCATENATE(CAWP!B870,"-",CAWP!C870)</f>
        <v>Minnesota-2007</v>
      </c>
      <c r="B870" t="s">
        <v>35</v>
      </c>
      <c r="C870">
        <v>2007</v>
      </c>
      <c r="D870">
        <v>3</v>
      </c>
      <c r="E870">
        <v>18</v>
      </c>
      <c r="F870">
        <v>9</v>
      </c>
      <c r="G870" t="s">
        <v>112</v>
      </c>
      <c r="H870" t="s">
        <v>135</v>
      </c>
      <c r="I870">
        <v>67</v>
      </c>
      <c r="J870">
        <v>35</v>
      </c>
      <c r="K870">
        <v>8</v>
      </c>
      <c r="M870" t="s">
        <v>144</v>
      </c>
      <c r="N870">
        <v>134</v>
      </c>
      <c r="O870" t="s">
        <v>173</v>
      </c>
      <c r="P870">
        <v>201</v>
      </c>
      <c r="Q870">
        <v>34.799999999999997</v>
      </c>
    </row>
    <row r="871" spans="1:17" x14ac:dyDescent="0.2">
      <c r="A871" t="str">
        <f>CONCATENATE(CAWP!B871,"-",CAWP!C871)</f>
        <v>Minnesota-2006</v>
      </c>
      <c r="B871" t="s">
        <v>35</v>
      </c>
      <c r="C871">
        <v>2006</v>
      </c>
      <c r="D871">
        <v>10</v>
      </c>
      <c r="E871">
        <v>13</v>
      </c>
      <c r="F871">
        <v>12</v>
      </c>
      <c r="G871">
        <v>1</v>
      </c>
      <c r="H871" t="s">
        <v>133</v>
      </c>
      <c r="I871">
        <v>67</v>
      </c>
      <c r="J871">
        <v>26</v>
      </c>
      <c r="K871">
        <v>11</v>
      </c>
      <c r="M871" t="s">
        <v>137</v>
      </c>
      <c r="N871">
        <v>134</v>
      </c>
      <c r="O871" t="s">
        <v>165</v>
      </c>
      <c r="P871">
        <v>201</v>
      </c>
      <c r="Q871">
        <v>31.3</v>
      </c>
    </row>
    <row r="872" spans="1:17" x14ac:dyDescent="0.2">
      <c r="A872" t="str">
        <f>CONCATENATE(CAWP!B872,"-",CAWP!C872)</f>
        <v>Minnesota-2005</v>
      </c>
      <c r="B872" t="s">
        <v>35</v>
      </c>
      <c r="C872">
        <v>2005</v>
      </c>
      <c r="D872">
        <v>13</v>
      </c>
      <c r="E872">
        <v>11</v>
      </c>
      <c r="F872">
        <v>11</v>
      </c>
      <c r="G872">
        <v>1</v>
      </c>
      <c r="H872" t="s">
        <v>136</v>
      </c>
      <c r="I872">
        <v>67</v>
      </c>
      <c r="J872">
        <v>26</v>
      </c>
      <c r="K872">
        <v>11</v>
      </c>
      <c r="M872" t="s">
        <v>137</v>
      </c>
      <c r="N872">
        <v>134</v>
      </c>
      <c r="O872" t="s">
        <v>152</v>
      </c>
      <c r="P872">
        <v>201</v>
      </c>
      <c r="Q872">
        <v>29.9</v>
      </c>
    </row>
    <row r="873" spans="1:17" x14ac:dyDescent="0.2">
      <c r="A873" t="str">
        <f>CONCATENATE(CAWP!B873,"-",CAWP!C873)</f>
        <v>Minnesota-2004</v>
      </c>
      <c r="B873" t="s">
        <v>35</v>
      </c>
      <c r="C873">
        <v>2004</v>
      </c>
      <c r="D873">
        <v>17</v>
      </c>
      <c r="E873">
        <v>11</v>
      </c>
      <c r="F873">
        <v>11</v>
      </c>
      <c r="G873">
        <v>1</v>
      </c>
      <c r="H873" t="s">
        <v>136</v>
      </c>
      <c r="I873">
        <v>67</v>
      </c>
      <c r="J873">
        <v>16</v>
      </c>
      <c r="K873">
        <v>16</v>
      </c>
      <c r="M873" t="s">
        <v>126</v>
      </c>
      <c r="N873">
        <v>134</v>
      </c>
      <c r="O873" t="s">
        <v>149</v>
      </c>
      <c r="P873">
        <v>201</v>
      </c>
      <c r="Q873">
        <v>27.4</v>
      </c>
    </row>
    <row r="874" spans="1:17" x14ac:dyDescent="0.2">
      <c r="A874" t="str">
        <f>CONCATENATE(CAWP!B874,"-",CAWP!C874)</f>
        <v>Minnesota-2003</v>
      </c>
      <c r="B874" t="s">
        <v>35</v>
      </c>
      <c r="C874">
        <v>2003</v>
      </c>
      <c r="D874">
        <v>15</v>
      </c>
      <c r="E874">
        <v>11</v>
      </c>
      <c r="F874">
        <v>11</v>
      </c>
      <c r="G874">
        <v>1</v>
      </c>
      <c r="H874" t="s">
        <v>136</v>
      </c>
      <c r="I874">
        <v>67</v>
      </c>
      <c r="J874">
        <v>16</v>
      </c>
      <c r="K874">
        <v>16</v>
      </c>
      <c r="M874" t="s">
        <v>126</v>
      </c>
      <c r="N874">
        <v>134</v>
      </c>
      <c r="O874" t="s">
        <v>149</v>
      </c>
      <c r="P874">
        <v>201</v>
      </c>
      <c r="Q874">
        <v>27.4</v>
      </c>
    </row>
    <row r="875" spans="1:17" x14ac:dyDescent="0.2">
      <c r="A875" t="str">
        <f>CONCATENATE(CAWP!B875,"-",CAWP!C875)</f>
        <v>Minnesota-2002</v>
      </c>
      <c r="B875" t="s">
        <v>35</v>
      </c>
      <c r="C875">
        <v>2002</v>
      </c>
      <c r="D875">
        <v>10</v>
      </c>
      <c r="E875">
        <v>14</v>
      </c>
      <c r="F875">
        <v>11</v>
      </c>
      <c r="G875" t="s">
        <v>112</v>
      </c>
      <c r="H875" t="s">
        <v>131</v>
      </c>
      <c r="I875">
        <v>67</v>
      </c>
      <c r="J875">
        <v>22</v>
      </c>
      <c r="K875">
        <v>13</v>
      </c>
      <c r="M875" t="s">
        <v>143</v>
      </c>
      <c r="N875">
        <v>134</v>
      </c>
      <c r="O875" t="s">
        <v>152</v>
      </c>
      <c r="P875">
        <v>201</v>
      </c>
      <c r="Q875">
        <v>29.9</v>
      </c>
    </row>
    <row r="876" spans="1:17" x14ac:dyDescent="0.2">
      <c r="A876" t="str">
        <f>CONCATENATE(CAWP!B876,"-",CAWP!C876)</f>
        <v>Minnesota-2001</v>
      </c>
      <c r="B876" t="s">
        <v>35</v>
      </c>
      <c r="C876">
        <v>2001</v>
      </c>
      <c r="D876">
        <v>12</v>
      </c>
      <c r="E876">
        <v>12</v>
      </c>
      <c r="F876">
        <v>11</v>
      </c>
      <c r="G876" t="s">
        <v>112</v>
      </c>
      <c r="H876" t="s">
        <v>136</v>
      </c>
      <c r="I876">
        <v>67</v>
      </c>
      <c r="J876">
        <v>22</v>
      </c>
      <c r="K876">
        <v>13</v>
      </c>
      <c r="M876" t="s">
        <v>143</v>
      </c>
      <c r="N876">
        <v>134</v>
      </c>
      <c r="O876" t="s">
        <v>161</v>
      </c>
      <c r="P876">
        <v>201</v>
      </c>
      <c r="Q876">
        <v>28.9</v>
      </c>
    </row>
    <row r="877" spans="1:17" x14ac:dyDescent="0.2">
      <c r="A877" t="str">
        <f>CONCATENATE(CAWP!B877,"-",CAWP!C877)</f>
        <v>Minnesota-2000</v>
      </c>
      <c r="B877" t="s">
        <v>35</v>
      </c>
      <c r="C877">
        <v>2000</v>
      </c>
      <c r="D877">
        <v>11</v>
      </c>
      <c r="E877">
        <v>14</v>
      </c>
      <c r="F877">
        <v>8</v>
      </c>
      <c r="G877" t="s">
        <v>112</v>
      </c>
      <c r="H877" t="s">
        <v>124</v>
      </c>
      <c r="I877">
        <v>67</v>
      </c>
      <c r="J877">
        <v>20</v>
      </c>
      <c r="K877">
        <v>15</v>
      </c>
      <c r="M877" t="s">
        <v>143</v>
      </c>
      <c r="N877">
        <v>134</v>
      </c>
      <c r="O877" t="s">
        <v>163</v>
      </c>
      <c r="P877">
        <v>201</v>
      </c>
      <c r="Q877">
        <v>28.4</v>
      </c>
    </row>
    <row r="878" spans="1:17" x14ac:dyDescent="0.2">
      <c r="A878" t="str">
        <f>CONCATENATE(CAWP!B878,"-",CAWP!C878)</f>
        <v>Minnesota-1999</v>
      </c>
      <c r="B878" t="s">
        <v>35</v>
      </c>
      <c r="C878">
        <v>1999</v>
      </c>
      <c r="D878">
        <v>11</v>
      </c>
      <c r="E878">
        <v>14</v>
      </c>
      <c r="F878">
        <v>8</v>
      </c>
      <c r="G878" t="s">
        <v>112</v>
      </c>
      <c r="H878" t="s">
        <v>124</v>
      </c>
      <c r="I878">
        <v>67</v>
      </c>
      <c r="J878">
        <v>20</v>
      </c>
      <c r="K878">
        <v>15</v>
      </c>
      <c r="M878" t="s">
        <v>143</v>
      </c>
      <c r="N878">
        <v>134</v>
      </c>
      <c r="O878" t="s">
        <v>163</v>
      </c>
      <c r="P878">
        <v>201</v>
      </c>
      <c r="Q878">
        <v>28.4</v>
      </c>
    </row>
    <row r="879" spans="1:17" x14ac:dyDescent="0.2">
      <c r="A879" t="str">
        <f>CONCATENATE(CAWP!B879,"-",CAWP!C879)</f>
        <v>Minnesota-1998</v>
      </c>
      <c r="B879" t="s">
        <v>35</v>
      </c>
      <c r="C879">
        <v>1998</v>
      </c>
      <c r="D879">
        <v>6</v>
      </c>
      <c r="E879">
        <v>14</v>
      </c>
      <c r="F879">
        <v>8</v>
      </c>
      <c r="G879" t="s">
        <v>112</v>
      </c>
      <c r="H879" t="s">
        <v>124</v>
      </c>
      <c r="I879">
        <v>67</v>
      </c>
      <c r="J879">
        <v>26</v>
      </c>
      <c r="K879">
        <v>14</v>
      </c>
      <c r="M879" t="s">
        <v>141</v>
      </c>
      <c r="N879">
        <v>134</v>
      </c>
      <c r="O879" t="s">
        <v>162</v>
      </c>
      <c r="P879">
        <v>201</v>
      </c>
      <c r="Q879">
        <v>30.8</v>
      </c>
    </row>
    <row r="880" spans="1:17" x14ac:dyDescent="0.2">
      <c r="A880" t="str">
        <f>CONCATENATE(CAWP!B880,"-",CAWP!C880)</f>
        <v>Minnesota-1997</v>
      </c>
      <c r="B880" t="s">
        <v>35</v>
      </c>
      <c r="C880">
        <v>1997</v>
      </c>
      <c r="D880">
        <v>6</v>
      </c>
      <c r="E880">
        <v>14</v>
      </c>
      <c r="F880">
        <v>8</v>
      </c>
      <c r="G880" t="s">
        <v>112</v>
      </c>
      <c r="H880" t="s">
        <v>124</v>
      </c>
      <c r="I880">
        <v>67</v>
      </c>
      <c r="J880">
        <v>26</v>
      </c>
      <c r="K880">
        <v>14</v>
      </c>
      <c r="M880" t="s">
        <v>141</v>
      </c>
      <c r="N880">
        <v>134</v>
      </c>
      <c r="O880" t="s">
        <v>162</v>
      </c>
      <c r="P880">
        <v>201</v>
      </c>
      <c r="Q880">
        <v>30.8</v>
      </c>
    </row>
    <row r="881" spans="1:17" x14ac:dyDescent="0.2">
      <c r="A881" t="str">
        <f>CONCATENATE(CAWP!B881,"-",CAWP!C881)</f>
        <v>Minnesota-1996</v>
      </c>
      <c r="B881" t="s">
        <v>35</v>
      </c>
      <c r="C881">
        <v>1996</v>
      </c>
      <c r="D881">
        <v>13</v>
      </c>
      <c r="E881">
        <v>11</v>
      </c>
      <c r="F881">
        <v>7</v>
      </c>
      <c r="G881" t="s">
        <v>112</v>
      </c>
      <c r="H881" t="s">
        <v>111</v>
      </c>
      <c r="I881">
        <v>67</v>
      </c>
      <c r="J881">
        <v>19</v>
      </c>
      <c r="K881">
        <v>13</v>
      </c>
      <c r="M881" t="s">
        <v>126</v>
      </c>
      <c r="N881">
        <v>134</v>
      </c>
      <c r="O881" t="s">
        <v>158</v>
      </c>
      <c r="P881">
        <v>201</v>
      </c>
      <c r="Q881">
        <v>24.9</v>
      </c>
    </row>
    <row r="882" spans="1:17" x14ac:dyDescent="0.2">
      <c r="A882" t="str">
        <f>CONCATENATE(CAWP!B882,"-",CAWP!C882)</f>
        <v>Minnesota-1995</v>
      </c>
      <c r="B882" t="s">
        <v>35</v>
      </c>
      <c r="C882">
        <v>1995</v>
      </c>
      <c r="D882">
        <v>13</v>
      </c>
      <c r="E882">
        <v>11</v>
      </c>
      <c r="F882">
        <v>7</v>
      </c>
      <c r="G882" t="s">
        <v>112</v>
      </c>
      <c r="H882" t="s">
        <v>111</v>
      </c>
      <c r="I882">
        <v>67</v>
      </c>
      <c r="J882">
        <v>19</v>
      </c>
      <c r="K882">
        <v>13</v>
      </c>
      <c r="M882" t="s">
        <v>126</v>
      </c>
      <c r="N882">
        <v>134</v>
      </c>
      <c r="O882" t="s">
        <v>158</v>
      </c>
      <c r="P882">
        <v>201</v>
      </c>
      <c r="Q882">
        <v>24.9</v>
      </c>
    </row>
    <row r="883" spans="1:17" x14ac:dyDescent="0.2">
      <c r="A883" t="str">
        <f>CONCATENATE(CAWP!B883,"-",CAWP!C883)</f>
        <v>Minnesota-1994</v>
      </c>
      <c r="B883" t="s">
        <v>35</v>
      </c>
      <c r="C883">
        <v>1994</v>
      </c>
      <c r="D883">
        <v>10</v>
      </c>
      <c r="E883">
        <v>12</v>
      </c>
      <c r="F883">
        <v>8</v>
      </c>
      <c r="G883" t="s">
        <v>112</v>
      </c>
      <c r="H883" t="s">
        <v>105</v>
      </c>
      <c r="I883">
        <v>67</v>
      </c>
      <c r="J883">
        <v>24</v>
      </c>
      <c r="K883">
        <v>10</v>
      </c>
      <c r="M883" t="s">
        <v>134</v>
      </c>
      <c r="N883">
        <v>134</v>
      </c>
      <c r="O883" t="s">
        <v>157</v>
      </c>
      <c r="P883">
        <v>201</v>
      </c>
      <c r="Q883">
        <v>26.9</v>
      </c>
    </row>
    <row r="884" spans="1:17" x14ac:dyDescent="0.2">
      <c r="A884" t="str">
        <f>CONCATENATE(CAWP!B884,"-",CAWP!C884)</f>
        <v>Minnesota-1993</v>
      </c>
      <c r="B884" t="s">
        <v>35</v>
      </c>
      <c r="C884">
        <v>1993</v>
      </c>
      <c r="D884">
        <v>10</v>
      </c>
      <c r="E884">
        <v>12</v>
      </c>
      <c r="F884">
        <v>8</v>
      </c>
      <c r="G884" t="s">
        <v>112</v>
      </c>
      <c r="H884" t="s">
        <v>105</v>
      </c>
      <c r="I884">
        <v>67</v>
      </c>
      <c r="J884">
        <v>25</v>
      </c>
      <c r="K884">
        <v>10</v>
      </c>
      <c r="M884" t="s">
        <v>143</v>
      </c>
      <c r="N884">
        <v>134</v>
      </c>
      <c r="O884" t="s">
        <v>149</v>
      </c>
      <c r="P884">
        <v>201</v>
      </c>
      <c r="Q884">
        <v>27.4</v>
      </c>
    </row>
    <row r="885" spans="1:17" x14ac:dyDescent="0.2">
      <c r="A885" t="str">
        <f>CONCATENATE(CAWP!B885,"-",CAWP!C885)</f>
        <v>Minnesota-1992</v>
      </c>
      <c r="B885" t="s">
        <v>35</v>
      </c>
      <c r="C885">
        <v>1992</v>
      </c>
      <c r="D885">
        <v>17</v>
      </c>
      <c r="E885">
        <v>9</v>
      </c>
      <c r="F885">
        <v>5</v>
      </c>
      <c r="G885" t="s">
        <v>112</v>
      </c>
      <c r="H885" t="s">
        <v>108</v>
      </c>
      <c r="I885">
        <v>67</v>
      </c>
      <c r="J885">
        <v>17</v>
      </c>
      <c r="K885">
        <v>11</v>
      </c>
      <c r="M885" t="s">
        <v>130</v>
      </c>
      <c r="N885">
        <v>134</v>
      </c>
      <c r="O885" t="s">
        <v>139</v>
      </c>
      <c r="P885">
        <v>201</v>
      </c>
      <c r="Q885">
        <v>20.9</v>
      </c>
    </row>
    <row r="886" spans="1:17" x14ac:dyDescent="0.2">
      <c r="A886" t="str">
        <f>CONCATENATE(CAWP!B886,"-",CAWP!C886)</f>
        <v>Minnesota-1991</v>
      </c>
      <c r="B886" t="s">
        <v>35</v>
      </c>
      <c r="C886">
        <v>1991</v>
      </c>
      <c r="D886">
        <v>17</v>
      </c>
      <c r="E886">
        <v>9</v>
      </c>
      <c r="F886">
        <v>5</v>
      </c>
      <c r="G886" t="s">
        <v>112</v>
      </c>
      <c r="H886" t="s">
        <v>108</v>
      </c>
      <c r="I886">
        <v>67</v>
      </c>
      <c r="J886">
        <v>18</v>
      </c>
      <c r="K886">
        <v>11</v>
      </c>
      <c r="M886" t="s">
        <v>129</v>
      </c>
      <c r="N886">
        <v>134</v>
      </c>
      <c r="O886" t="s">
        <v>144</v>
      </c>
      <c r="P886">
        <v>201</v>
      </c>
      <c r="Q886">
        <v>21.4</v>
      </c>
    </row>
    <row r="887" spans="1:17" x14ac:dyDescent="0.2">
      <c r="A887" t="str">
        <f>CONCATENATE(CAWP!B887,"-",CAWP!C887)</f>
        <v>Minnesota-1990</v>
      </c>
      <c r="B887" t="s">
        <v>35</v>
      </c>
      <c r="C887">
        <v>1990</v>
      </c>
      <c r="D887">
        <v>21</v>
      </c>
      <c r="E887">
        <v>6</v>
      </c>
      <c r="F887">
        <v>4</v>
      </c>
      <c r="G887" t="s">
        <v>112</v>
      </c>
      <c r="H887" t="s">
        <v>123</v>
      </c>
      <c r="I887">
        <v>67</v>
      </c>
      <c r="J887">
        <v>17</v>
      </c>
      <c r="K887">
        <v>10</v>
      </c>
      <c r="M887" t="s">
        <v>135</v>
      </c>
      <c r="N887">
        <v>134</v>
      </c>
      <c r="O887" t="s">
        <v>137</v>
      </c>
      <c r="P887">
        <v>201</v>
      </c>
      <c r="Q887">
        <v>18.399999999999999</v>
      </c>
    </row>
    <row r="888" spans="1:17" x14ac:dyDescent="0.2">
      <c r="A888" t="str">
        <f>CONCATENATE(CAWP!B888,"-",CAWP!C888)</f>
        <v>Minnesota-1989</v>
      </c>
      <c r="B888" t="s">
        <v>35</v>
      </c>
      <c r="C888">
        <v>1989</v>
      </c>
      <c r="D888">
        <v>19</v>
      </c>
      <c r="E888">
        <v>6</v>
      </c>
      <c r="F888">
        <v>4</v>
      </c>
      <c r="G888" t="s">
        <v>112</v>
      </c>
      <c r="H888" t="s">
        <v>123</v>
      </c>
      <c r="I888">
        <v>67</v>
      </c>
      <c r="J888">
        <v>17</v>
      </c>
      <c r="K888">
        <v>10</v>
      </c>
      <c r="M888" t="s">
        <v>135</v>
      </c>
      <c r="N888">
        <v>134</v>
      </c>
      <c r="O888" t="s">
        <v>137</v>
      </c>
      <c r="P888">
        <v>201</v>
      </c>
      <c r="Q888">
        <v>18.399999999999999</v>
      </c>
    </row>
    <row r="889" spans="1:17" x14ac:dyDescent="0.2">
      <c r="A889" t="str">
        <f>CONCATENATE(CAWP!B889,"-",CAWP!C889)</f>
        <v>Minnesota-1988</v>
      </c>
      <c r="B889" t="s">
        <v>35</v>
      </c>
      <c r="C889">
        <v>1988</v>
      </c>
      <c r="D889">
        <v>26</v>
      </c>
      <c r="E889">
        <v>6</v>
      </c>
      <c r="F889">
        <v>3</v>
      </c>
      <c r="G889" t="s">
        <v>112</v>
      </c>
      <c r="H889" t="s">
        <v>121</v>
      </c>
      <c r="I889">
        <v>67</v>
      </c>
      <c r="J889">
        <v>15</v>
      </c>
      <c r="K889">
        <v>7</v>
      </c>
      <c r="M889" t="s">
        <v>124</v>
      </c>
      <c r="N889">
        <v>134</v>
      </c>
      <c r="O889" t="s">
        <v>128</v>
      </c>
      <c r="P889">
        <v>201</v>
      </c>
      <c r="Q889">
        <v>15.4</v>
      </c>
    </row>
    <row r="890" spans="1:17" x14ac:dyDescent="0.2">
      <c r="A890" t="str">
        <f>CONCATENATE(CAWP!B890,"-",CAWP!C890)</f>
        <v>Minnesota-1987</v>
      </c>
      <c r="B890" t="s">
        <v>35</v>
      </c>
      <c r="C890">
        <v>1987</v>
      </c>
      <c r="D890">
        <v>26</v>
      </c>
      <c r="E890">
        <v>6</v>
      </c>
      <c r="F890">
        <v>3</v>
      </c>
      <c r="G890" t="s">
        <v>112</v>
      </c>
      <c r="H890" t="s">
        <v>121</v>
      </c>
      <c r="I890">
        <v>67</v>
      </c>
      <c r="J890">
        <v>15</v>
      </c>
      <c r="K890">
        <v>7</v>
      </c>
      <c r="M890" t="s">
        <v>124</v>
      </c>
      <c r="N890">
        <v>134</v>
      </c>
      <c r="O890" t="s">
        <v>128</v>
      </c>
      <c r="P890">
        <v>201</v>
      </c>
      <c r="Q890">
        <v>15.4</v>
      </c>
    </row>
    <row r="891" spans="1:17" x14ac:dyDescent="0.2">
      <c r="A891" t="str">
        <f>CONCATENATE(CAWP!B891,"-",CAWP!C891)</f>
        <v>Minnesota-1986</v>
      </c>
      <c r="B891" t="s">
        <v>35</v>
      </c>
      <c r="C891">
        <v>1986</v>
      </c>
      <c r="D891">
        <v>26</v>
      </c>
      <c r="E891">
        <v>5</v>
      </c>
      <c r="F891">
        <v>4</v>
      </c>
      <c r="G891" t="s">
        <v>112</v>
      </c>
      <c r="H891" t="s">
        <v>121</v>
      </c>
      <c r="I891">
        <v>67</v>
      </c>
      <c r="J891">
        <v>12</v>
      </c>
      <c r="K891">
        <v>8</v>
      </c>
      <c r="M891" t="s">
        <v>105</v>
      </c>
      <c r="N891">
        <v>134</v>
      </c>
      <c r="O891" t="s">
        <v>129</v>
      </c>
      <c r="P891">
        <v>201</v>
      </c>
      <c r="Q891">
        <v>14.4</v>
      </c>
    </row>
    <row r="892" spans="1:17" x14ac:dyDescent="0.2">
      <c r="A892" t="str">
        <f>CONCATENATE(CAWP!B892,"-",CAWP!C892)</f>
        <v>Minnesota-1985</v>
      </c>
      <c r="B892" t="s">
        <v>35</v>
      </c>
      <c r="C892">
        <v>1985</v>
      </c>
      <c r="D892">
        <v>26</v>
      </c>
      <c r="E892">
        <v>5</v>
      </c>
      <c r="F892">
        <v>4</v>
      </c>
      <c r="G892" t="s">
        <v>112</v>
      </c>
      <c r="H892" t="s">
        <v>121</v>
      </c>
      <c r="I892">
        <v>67</v>
      </c>
      <c r="J892">
        <v>12</v>
      </c>
      <c r="K892">
        <v>8</v>
      </c>
      <c r="M892" t="s">
        <v>105</v>
      </c>
      <c r="N892">
        <v>134</v>
      </c>
      <c r="O892" t="s">
        <v>129</v>
      </c>
      <c r="P892">
        <v>201</v>
      </c>
      <c r="Q892">
        <v>14.4</v>
      </c>
    </row>
    <row r="893" spans="1:17" x14ac:dyDescent="0.2">
      <c r="A893" t="str">
        <f>CONCATENATE(CAWP!B893,"-",CAWP!C893)</f>
        <v>Minnesota-1984</v>
      </c>
      <c r="B893" t="s">
        <v>35</v>
      </c>
      <c r="C893">
        <v>1984</v>
      </c>
      <c r="D893">
        <v>18</v>
      </c>
      <c r="E893">
        <v>5</v>
      </c>
      <c r="F893">
        <v>4</v>
      </c>
      <c r="G893" t="s">
        <v>112</v>
      </c>
      <c r="H893" t="s">
        <v>121</v>
      </c>
      <c r="I893">
        <v>67</v>
      </c>
      <c r="J893">
        <v>13</v>
      </c>
      <c r="K893">
        <v>6</v>
      </c>
      <c r="M893" t="s">
        <v>109</v>
      </c>
      <c r="N893">
        <v>134</v>
      </c>
      <c r="O893" t="s">
        <v>130</v>
      </c>
      <c r="P893">
        <v>201</v>
      </c>
      <c r="Q893">
        <v>13.9</v>
      </c>
    </row>
    <row r="894" spans="1:17" x14ac:dyDescent="0.2">
      <c r="A894" t="str">
        <f>CONCATENATE(CAWP!B894,"-",CAWP!C894)</f>
        <v>Minnesota-1983</v>
      </c>
      <c r="B894" t="s">
        <v>35</v>
      </c>
      <c r="C894">
        <v>1983</v>
      </c>
      <c r="D894">
        <v>19</v>
      </c>
      <c r="E894">
        <v>5</v>
      </c>
      <c r="F894">
        <v>4</v>
      </c>
      <c r="G894" t="s">
        <v>112</v>
      </c>
      <c r="H894" t="s">
        <v>121</v>
      </c>
      <c r="I894">
        <v>67</v>
      </c>
      <c r="J894">
        <v>13</v>
      </c>
      <c r="K894">
        <v>6</v>
      </c>
      <c r="M894" t="s">
        <v>109</v>
      </c>
      <c r="N894">
        <v>134</v>
      </c>
      <c r="O894" t="s">
        <v>130</v>
      </c>
      <c r="P894">
        <v>201</v>
      </c>
      <c r="Q894">
        <v>13.9</v>
      </c>
    </row>
    <row r="895" spans="1:17" x14ac:dyDescent="0.2">
      <c r="A895" t="str">
        <f>CONCATENATE(CAWP!B895,"-",CAWP!C895)</f>
        <v>Minnesota-1981</v>
      </c>
      <c r="B895" t="s">
        <v>35</v>
      </c>
      <c r="C895">
        <v>1981</v>
      </c>
      <c r="D895">
        <v>19</v>
      </c>
      <c r="E895">
        <v>3</v>
      </c>
      <c r="F895">
        <v>2</v>
      </c>
      <c r="G895" t="s">
        <v>112</v>
      </c>
      <c r="H895" t="s">
        <v>106</v>
      </c>
      <c r="I895">
        <v>67</v>
      </c>
      <c r="J895">
        <v>13</v>
      </c>
      <c r="K895">
        <v>6</v>
      </c>
      <c r="M895" t="s">
        <v>109</v>
      </c>
      <c r="N895">
        <v>134</v>
      </c>
      <c r="O895" t="s">
        <v>138</v>
      </c>
      <c r="P895">
        <v>201</v>
      </c>
      <c r="Q895">
        <v>11.9</v>
      </c>
    </row>
    <row r="896" spans="1:17" x14ac:dyDescent="0.2">
      <c r="A896" t="str">
        <f>CONCATENATE(CAWP!B896,"-",CAWP!C896)</f>
        <v>Minnesota-1979</v>
      </c>
      <c r="B896" t="s">
        <v>35</v>
      </c>
      <c r="C896">
        <v>1979</v>
      </c>
      <c r="D896">
        <v>24</v>
      </c>
      <c r="E896" t="s">
        <v>112</v>
      </c>
      <c r="F896" t="s">
        <v>112</v>
      </c>
      <c r="G896" t="s">
        <v>112</v>
      </c>
      <c r="H896" t="s">
        <v>113</v>
      </c>
      <c r="I896">
        <v>67</v>
      </c>
      <c r="J896" t="s">
        <v>112</v>
      </c>
      <c r="K896" t="s">
        <v>112</v>
      </c>
      <c r="M896" t="s">
        <v>107</v>
      </c>
      <c r="N896">
        <v>134</v>
      </c>
      <c r="O896" t="s">
        <v>111</v>
      </c>
      <c r="P896">
        <v>201</v>
      </c>
      <c r="Q896">
        <v>9</v>
      </c>
    </row>
    <row r="897" spans="1:17" x14ac:dyDescent="0.2">
      <c r="A897" t="str">
        <f>CONCATENATE(CAWP!B897,"-",CAWP!C897)</f>
        <v>Minnesota-1977</v>
      </c>
      <c r="B897" t="s">
        <v>35</v>
      </c>
      <c r="C897">
        <v>1977</v>
      </c>
      <c r="D897">
        <v>33</v>
      </c>
      <c r="E897" t="s">
        <v>112</v>
      </c>
      <c r="F897" t="s">
        <v>112</v>
      </c>
      <c r="G897" t="s">
        <v>112</v>
      </c>
      <c r="H897" t="s">
        <v>117</v>
      </c>
      <c r="I897">
        <v>67</v>
      </c>
      <c r="J897" t="s">
        <v>112</v>
      </c>
      <c r="K897" t="s">
        <v>112</v>
      </c>
      <c r="M897" t="s">
        <v>123</v>
      </c>
      <c r="N897">
        <v>134</v>
      </c>
      <c r="O897" t="s">
        <v>114</v>
      </c>
      <c r="P897">
        <v>201</v>
      </c>
      <c r="Q897">
        <v>6</v>
      </c>
    </row>
    <row r="898" spans="1:17" x14ac:dyDescent="0.2">
      <c r="A898" t="str">
        <f>CONCATENATE(CAWP!B898,"-",CAWP!C898)</f>
        <v>Minnesota-1975</v>
      </c>
      <c r="B898" t="s">
        <v>35</v>
      </c>
      <c r="C898">
        <v>1975</v>
      </c>
      <c r="D898">
        <v>40</v>
      </c>
      <c r="E898" t="s">
        <v>112</v>
      </c>
      <c r="F898" t="s">
        <v>112</v>
      </c>
      <c r="G898" t="s">
        <v>112</v>
      </c>
      <c r="H898" t="s">
        <v>119</v>
      </c>
      <c r="I898">
        <v>67</v>
      </c>
      <c r="J898" t="s">
        <v>112</v>
      </c>
      <c r="K898" t="s">
        <v>112</v>
      </c>
      <c r="M898" t="s">
        <v>120</v>
      </c>
      <c r="N898">
        <v>134</v>
      </c>
      <c r="O898" t="s">
        <v>116</v>
      </c>
      <c r="P898">
        <v>201</v>
      </c>
      <c r="Q898">
        <v>4</v>
      </c>
    </row>
    <row r="899" spans="1:17" x14ac:dyDescent="0.2">
      <c r="A899" t="str">
        <f>CONCATENATE(CAWP!B899,"-",CAWP!C899)</f>
        <v>Mississippi-2017</v>
      </c>
      <c r="B899" t="s">
        <v>36</v>
      </c>
      <c r="C899">
        <v>2017</v>
      </c>
      <c r="D899">
        <v>46</v>
      </c>
      <c r="E899">
        <v>4</v>
      </c>
      <c r="F899">
        <v>5</v>
      </c>
      <c r="H899" t="s">
        <v>121</v>
      </c>
      <c r="I899">
        <v>52</v>
      </c>
      <c r="J899">
        <v>10</v>
      </c>
      <c r="K899">
        <v>7</v>
      </c>
      <c r="M899" t="s">
        <v>102</v>
      </c>
      <c r="N899">
        <v>122</v>
      </c>
      <c r="O899" t="s">
        <v>133</v>
      </c>
      <c r="P899">
        <v>174</v>
      </c>
      <c r="Q899">
        <v>14.9</v>
      </c>
    </row>
    <row r="900" spans="1:17" x14ac:dyDescent="0.2">
      <c r="A900" t="str">
        <f>CONCATENATE(CAWP!B900,"-",CAWP!C900)</f>
        <v>Mississippi-2016</v>
      </c>
      <c r="B900" t="s">
        <v>36</v>
      </c>
      <c r="C900">
        <v>2016</v>
      </c>
      <c r="D900">
        <v>50</v>
      </c>
      <c r="E900">
        <v>4</v>
      </c>
      <c r="F900">
        <v>5</v>
      </c>
      <c r="H900" t="s">
        <v>121</v>
      </c>
      <c r="I900">
        <v>52</v>
      </c>
      <c r="J900" t="s">
        <v>164</v>
      </c>
      <c r="K900">
        <v>5</v>
      </c>
      <c r="M900" t="s">
        <v>108</v>
      </c>
      <c r="N900">
        <v>122</v>
      </c>
      <c r="O900" t="s">
        <v>136</v>
      </c>
      <c r="P900">
        <v>174</v>
      </c>
      <c r="Q900">
        <v>13.2</v>
      </c>
    </row>
    <row r="901" spans="1:17" x14ac:dyDescent="0.2">
      <c r="A901" t="str">
        <f>CONCATENATE(CAWP!B901,"-",CAWP!C901)</f>
        <v>Mississippi-2015</v>
      </c>
      <c r="B901" t="s">
        <v>36</v>
      </c>
      <c r="C901">
        <v>2015</v>
      </c>
      <c r="D901">
        <v>41</v>
      </c>
      <c r="E901">
        <v>2</v>
      </c>
      <c r="F901">
        <v>6</v>
      </c>
      <c r="H901" t="s">
        <v>116</v>
      </c>
      <c r="I901">
        <v>52</v>
      </c>
      <c r="J901">
        <v>16</v>
      </c>
      <c r="K901">
        <v>6</v>
      </c>
      <c r="M901" t="s">
        <v>124</v>
      </c>
      <c r="N901">
        <v>122</v>
      </c>
      <c r="O901" t="s">
        <v>127</v>
      </c>
      <c r="P901">
        <v>174</v>
      </c>
      <c r="Q901">
        <v>17.2</v>
      </c>
    </row>
    <row r="902" spans="1:17" x14ac:dyDescent="0.2">
      <c r="A902" t="str">
        <f>CONCATENATE(CAWP!B902,"-",CAWP!C902)</f>
        <v>Mississippi-2014</v>
      </c>
      <c r="B902" t="s">
        <v>36</v>
      </c>
      <c r="C902">
        <v>2014</v>
      </c>
      <c r="D902">
        <v>40</v>
      </c>
      <c r="E902">
        <v>2</v>
      </c>
      <c r="F902">
        <v>6</v>
      </c>
      <c r="H902" t="s">
        <v>116</v>
      </c>
      <c r="I902">
        <v>52</v>
      </c>
      <c r="J902">
        <v>16</v>
      </c>
      <c r="K902">
        <v>6</v>
      </c>
      <c r="M902" t="s">
        <v>124</v>
      </c>
      <c r="N902">
        <v>122</v>
      </c>
      <c r="O902" t="s">
        <v>127</v>
      </c>
      <c r="P902">
        <v>174</v>
      </c>
      <c r="Q902">
        <v>17.2</v>
      </c>
    </row>
    <row r="903" spans="1:17" x14ac:dyDescent="0.2">
      <c r="A903" t="str">
        <f>CONCATENATE(CAWP!B903,"-",CAWP!C903)</f>
        <v>Mississippi-2013</v>
      </c>
      <c r="B903" t="s">
        <v>36</v>
      </c>
      <c r="C903">
        <v>2013</v>
      </c>
      <c r="D903">
        <v>38</v>
      </c>
      <c r="E903">
        <v>2</v>
      </c>
      <c r="F903">
        <v>6</v>
      </c>
      <c r="H903" t="s">
        <v>116</v>
      </c>
      <c r="I903">
        <v>52</v>
      </c>
      <c r="J903">
        <v>16</v>
      </c>
      <c r="K903">
        <v>7</v>
      </c>
      <c r="M903" t="s">
        <v>136</v>
      </c>
      <c r="N903">
        <v>122</v>
      </c>
      <c r="O903" t="s">
        <v>128</v>
      </c>
      <c r="P903">
        <v>174</v>
      </c>
      <c r="Q903">
        <v>17.8</v>
      </c>
    </row>
    <row r="904" spans="1:17" x14ac:dyDescent="0.2">
      <c r="A904" t="str">
        <f>CONCATENATE(CAWP!B904,"-",CAWP!C904)</f>
        <v>Mississippi-2012</v>
      </c>
      <c r="B904" t="s">
        <v>36</v>
      </c>
      <c r="C904">
        <v>2012</v>
      </c>
      <c r="D904">
        <v>44</v>
      </c>
      <c r="E904">
        <v>1</v>
      </c>
      <c r="F904">
        <v>6</v>
      </c>
      <c r="H904" t="s">
        <v>120</v>
      </c>
      <c r="I904">
        <v>52</v>
      </c>
      <c r="J904">
        <v>15</v>
      </c>
      <c r="K904">
        <v>6</v>
      </c>
      <c r="M904" t="s">
        <v>103</v>
      </c>
      <c r="N904">
        <v>122</v>
      </c>
      <c r="O904" t="s">
        <v>130</v>
      </c>
      <c r="P904">
        <v>174</v>
      </c>
      <c r="Q904">
        <v>16.100000000000001</v>
      </c>
    </row>
    <row r="905" spans="1:17" x14ac:dyDescent="0.2">
      <c r="A905" t="str">
        <f>CONCATENATE(CAWP!B905,"-",CAWP!C905)</f>
        <v>Mississippi-2011</v>
      </c>
      <c r="B905" t="s">
        <v>36</v>
      </c>
      <c r="C905">
        <v>2011</v>
      </c>
      <c r="D905">
        <v>45</v>
      </c>
      <c r="E905">
        <v>3</v>
      </c>
      <c r="F905">
        <v>2</v>
      </c>
      <c r="H905" t="s">
        <v>106</v>
      </c>
      <c r="I905">
        <v>52</v>
      </c>
      <c r="J905">
        <v>17</v>
      </c>
      <c r="K905">
        <v>4</v>
      </c>
      <c r="M905" t="s">
        <v>103</v>
      </c>
      <c r="N905">
        <v>122</v>
      </c>
      <c r="O905" t="s">
        <v>133</v>
      </c>
      <c r="P905">
        <v>174</v>
      </c>
      <c r="Q905">
        <v>14.9</v>
      </c>
    </row>
    <row r="906" spans="1:17" x14ac:dyDescent="0.2">
      <c r="A906" t="str">
        <f>CONCATENATE(CAWP!B906,"-",CAWP!C906)</f>
        <v>Mississippi-2010</v>
      </c>
      <c r="B906" t="s">
        <v>36</v>
      </c>
      <c r="C906">
        <v>2010</v>
      </c>
      <c r="D906">
        <v>47</v>
      </c>
      <c r="E906">
        <v>3</v>
      </c>
      <c r="F906">
        <v>1</v>
      </c>
      <c r="H906" t="s">
        <v>101</v>
      </c>
      <c r="I906">
        <v>52</v>
      </c>
      <c r="J906">
        <v>17</v>
      </c>
      <c r="K906">
        <v>4</v>
      </c>
      <c r="M906" t="s">
        <v>103</v>
      </c>
      <c r="N906">
        <v>122</v>
      </c>
      <c r="O906" t="s">
        <v>131</v>
      </c>
      <c r="P906">
        <v>174</v>
      </c>
      <c r="Q906">
        <v>14.4</v>
      </c>
    </row>
    <row r="907" spans="1:17" x14ac:dyDescent="0.2">
      <c r="A907" t="str">
        <f>CONCATENATE(CAWP!B907,"-",CAWP!C907)</f>
        <v>Mississippi-2009</v>
      </c>
      <c r="B907" t="s">
        <v>36</v>
      </c>
      <c r="C907">
        <v>2009</v>
      </c>
      <c r="D907">
        <v>47</v>
      </c>
      <c r="E907">
        <v>3</v>
      </c>
      <c r="F907">
        <v>1</v>
      </c>
      <c r="H907" t="s">
        <v>101</v>
      </c>
      <c r="I907">
        <v>52</v>
      </c>
      <c r="J907">
        <v>17</v>
      </c>
      <c r="K907">
        <v>4</v>
      </c>
      <c r="M907" t="s">
        <v>103</v>
      </c>
      <c r="N907">
        <v>122</v>
      </c>
      <c r="O907" t="s">
        <v>131</v>
      </c>
      <c r="P907">
        <v>174</v>
      </c>
      <c r="Q907">
        <v>14.4</v>
      </c>
    </row>
    <row r="908" spans="1:17" x14ac:dyDescent="0.2">
      <c r="A908" t="str">
        <f>CONCATENATE(CAWP!B908,"-",CAWP!C908)</f>
        <v>Mississippi-2008</v>
      </c>
      <c r="B908" t="s">
        <v>36</v>
      </c>
      <c r="C908">
        <v>2008</v>
      </c>
      <c r="D908">
        <v>45</v>
      </c>
      <c r="E908">
        <v>3</v>
      </c>
      <c r="F908">
        <v>1</v>
      </c>
      <c r="H908" t="s">
        <v>101</v>
      </c>
      <c r="I908">
        <v>52</v>
      </c>
      <c r="J908">
        <v>17</v>
      </c>
      <c r="K908">
        <v>4</v>
      </c>
      <c r="M908" t="s">
        <v>103</v>
      </c>
      <c r="N908">
        <v>122</v>
      </c>
      <c r="O908" t="s">
        <v>131</v>
      </c>
      <c r="P908">
        <v>174</v>
      </c>
      <c r="Q908">
        <v>14.4</v>
      </c>
    </row>
    <row r="909" spans="1:17" x14ac:dyDescent="0.2">
      <c r="A909" t="str">
        <f>CONCATENATE(CAWP!B909,"-",CAWP!C909)</f>
        <v>Mississippi-2006</v>
      </c>
      <c r="B909" t="s">
        <v>36</v>
      </c>
      <c r="C909">
        <v>2006</v>
      </c>
      <c r="D909">
        <v>46</v>
      </c>
      <c r="E909">
        <v>4</v>
      </c>
      <c r="F909">
        <v>0</v>
      </c>
      <c r="H909" t="s">
        <v>101</v>
      </c>
      <c r="I909">
        <v>52</v>
      </c>
      <c r="J909">
        <v>15</v>
      </c>
      <c r="K909">
        <v>5</v>
      </c>
      <c r="M909" t="s">
        <v>105</v>
      </c>
      <c r="N909">
        <v>122</v>
      </c>
      <c r="O909" t="s">
        <v>138</v>
      </c>
      <c r="P909">
        <v>174</v>
      </c>
      <c r="Q909">
        <v>13.8</v>
      </c>
    </row>
    <row r="910" spans="1:17" x14ac:dyDescent="0.2">
      <c r="A910" t="str">
        <f>CONCATENATE(CAWP!B910,"-",CAWP!C910)</f>
        <v>Mississippi-2004</v>
      </c>
      <c r="B910" t="s">
        <v>36</v>
      </c>
      <c r="C910">
        <v>2004</v>
      </c>
      <c r="D910">
        <v>47</v>
      </c>
      <c r="E910">
        <v>4</v>
      </c>
      <c r="F910">
        <v>0</v>
      </c>
      <c r="H910" t="s">
        <v>101</v>
      </c>
      <c r="I910">
        <v>52</v>
      </c>
      <c r="J910">
        <v>13</v>
      </c>
      <c r="K910">
        <v>5</v>
      </c>
      <c r="M910" t="s">
        <v>111</v>
      </c>
      <c r="N910">
        <v>122</v>
      </c>
      <c r="O910" t="s">
        <v>124</v>
      </c>
      <c r="P910">
        <v>174</v>
      </c>
      <c r="Q910">
        <v>12.6</v>
      </c>
    </row>
    <row r="911" spans="1:17" x14ac:dyDescent="0.2">
      <c r="A911" t="str">
        <f>CONCATENATE(CAWP!B911,"-",CAWP!C911)</f>
        <v>Mississippi-2003</v>
      </c>
      <c r="B911" t="s">
        <v>36</v>
      </c>
      <c r="C911">
        <v>2003</v>
      </c>
      <c r="D911">
        <v>46</v>
      </c>
      <c r="E911">
        <v>6</v>
      </c>
      <c r="F911">
        <v>0</v>
      </c>
      <c r="H911" t="s">
        <v>118</v>
      </c>
      <c r="I911">
        <v>52</v>
      </c>
      <c r="J911">
        <v>12</v>
      </c>
      <c r="K911">
        <v>4</v>
      </c>
      <c r="M911" t="s">
        <v>104</v>
      </c>
      <c r="N911">
        <v>122</v>
      </c>
      <c r="O911" t="s">
        <v>124</v>
      </c>
      <c r="P911">
        <v>174</v>
      </c>
      <c r="Q911">
        <v>12.6</v>
      </c>
    </row>
    <row r="912" spans="1:17" x14ac:dyDescent="0.2">
      <c r="A912" t="str">
        <f>CONCATENATE(CAWP!B912,"-",CAWP!C912)</f>
        <v>Mississippi-2002</v>
      </c>
      <c r="B912" t="s">
        <v>36</v>
      </c>
      <c r="C912">
        <v>2002</v>
      </c>
      <c r="D912">
        <v>46</v>
      </c>
      <c r="E912">
        <v>6</v>
      </c>
      <c r="F912">
        <v>0</v>
      </c>
      <c r="H912" t="s">
        <v>118</v>
      </c>
      <c r="I912">
        <v>52</v>
      </c>
      <c r="J912">
        <v>12</v>
      </c>
      <c r="K912">
        <v>4</v>
      </c>
      <c r="M912" t="s">
        <v>104</v>
      </c>
      <c r="N912">
        <v>122</v>
      </c>
      <c r="O912" t="s">
        <v>124</v>
      </c>
      <c r="P912">
        <v>174</v>
      </c>
      <c r="Q912">
        <v>12.6</v>
      </c>
    </row>
    <row r="913" spans="1:17" x14ac:dyDescent="0.2">
      <c r="A913" t="str">
        <f>CONCATENATE(CAWP!B913,"-",CAWP!C913)</f>
        <v>Mississippi-2001</v>
      </c>
      <c r="B913" t="s">
        <v>36</v>
      </c>
      <c r="C913">
        <v>2001</v>
      </c>
      <c r="D913">
        <v>46</v>
      </c>
      <c r="E913">
        <v>6</v>
      </c>
      <c r="F913">
        <v>0</v>
      </c>
      <c r="H913" t="s">
        <v>118</v>
      </c>
      <c r="I913">
        <v>52</v>
      </c>
      <c r="J913">
        <v>12</v>
      </c>
      <c r="K913">
        <v>4</v>
      </c>
      <c r="M913" t="s">
        <v>104</v>
      </c>
      <c r="N913">
        <v>122</v>
      </c>
      <c r="O913" t="s">
        <v>124</v>
      </c>
      <c r="P913">
        <v>174</v>
      </c>
      <c r="Q913">
        <v>12.6</v>
      </c>
    </row>
    <row r="914" spans="1:17" x14ac:dyDescent="0.2">
      <c r="A914" t="str">
        <f>CONCATENATE(CAWP!B914,"-",CAWP!C914)</f>
        <v>Mississippi-2000</v>
      </c>
      <c r="B914" t="s">
        <v>36</v>
      </c>
      <c r="C914">
        <v>2000</v>
      </c>
      <c r="D914">
        <v>46</v>
      </c>
      <c r="E914">
        <v>6</v>
      </c>
      <c r="F914">
        <v>0</v>
      </c>
      <c r="H914" t="s">
        <v>118</v>
      </c>
      <c r="I914">
        <v>52</v>
      </c>
      <c r="J914">
        <v>12</v>
      </c>
      <c r="K914">
        <v>4</v>
      </c>
      <c r="M914" t="s">
        <v>104</v>
      </c>
      <c r="N914">
        <v>122</v>
      </c>
      <c r="O914" t="s">
        <v>124</v>
      </c>
      <c r="P914">
        <v>174</v>
      </c>
      <c r="Q914">
        <v>12.6</v>
      </c>
    </row>
    <row r="915" spans="1:17" x14ac:dyDescent="0.2">
      <c r="A915" t="str">
        <f>CONCATENATE(CAWP!B915,"-",CAWP!C915)</f>
        <v>Mississippi-1999</v>
      </c>
      <c r="B915" t="s">
        <v>36</v>
      </c>
      <c r="C915">
        <v>1999</v>
      </c>
      <c r="D915">
        <v>46</v>
      </c>
      <c r="E915">
        <v>3</v>
      </c>
      <c r="F915">
        <v>0</v>
      </c>
      <c r="H915" t="s">
        <v>113</v>
      </c>
      <c r="I915">
        <v>52</v>
      </c>
      <c r="J915">
        <v>14</v>
      </c>
      <c r="K915">
        <v>4</v>
      </c>
      <c r="M915" t="s">
        <v>111</v>
      </c>
      <c r="N915">
        <v>122</v>
      </c>
      <c r="O915" t="s">
        <v>103</v>
      </c>
      <c r="P915">
        <v>174</v>
      </c>
      <c r="Q915">
        <v>12.1</v>
      </c>
    </row>
    <row r="916" spans="1:17" x14ac:dyDescent="0.2">
      <c r="A916" t="str">
        <f>CONCATENATE(CAWP!B916,"-",CAWP!C916)</f>
        <v>Mississippi-1998</v>
      </c>
      <c r="B916" t="s">
        <v>36</v>
      </c>
      <c r="C916">
        <v>1998</v>
      </c>
      <c r="D916">
        <v>44</v>
      </c>
      <c r="E916">
        <v>3</v>
      </c>
      <c r="F916">
        <v>0</v>
      </c>
      <c r="H916" t="s">
        <v>113</v>
      </c>
      <c r="I916">
        <v>52</v>
      </c>
      <c r="J916">
        <v>15</v>
      </c>
      <c r="K916">
        <v>4</v>
      </c>
      <c r="M916" t="s">
        <v>109</v>
      </c>
      <c r="N916">
        <v>122</v>
      </c>
      <c r="O916" t="s">
        <v>124</v>
      </c>
      <c r="P916">
        <v>174</v>
      </c>
      <c r="Q916">
        <v>12.6</v>
      </c>
    </row>
    <row r="917" spans="1:17" x14ac:dyDescent="0.2">
      <c r="A917" t="str">
        <f>CONCATENATE(CAWP!B917,"-",CAWP!C917)</f>
        <v>Mississippi-1997</v>
      </c>
      <c r="B917" t="s">
        <v>36</v>
      </c>
      <c r="C917">
        <v>1997</v>
      </c>
      <c r="D917">
        <v>45</v>
      </c>
      <c r="E917">
        <v>3</v>
      </c>
      <c r="F917">
        <v>0</v>
      </c>
      <c r="H917" t="s">
        <v>113</v>
      </c>
      <c r="I917">
        <v>52</v>
      </c>
      <c r="J917">
        <v>15</v>
      </c>
      <c r="K917">
        <v>4</v>
      </c>
      <c r="M917" t="s">
        <v>109</v>
      </c>
      <c r="N917">
        <v>122</v>
      </c>
      <c r="O917" t="s">
        <v>124</v>
      </c>
      <c r="P917">
        <v>174</v>
      </c>
      <c r="Q917">
        <v>12.6</v>
      </c>
    </row>
    <row r="918" spans="1:17" x14ac:dyDescent="0.2">
      <c r="A918" t="str">
        <f>CONCATENATE(CAWP!B918,"-",CAWP!C918)</f>
        <v>Mississippi-1996</v>
      </c>
      <c r="B918" t="s">
        <v>36</v>
      </c>
      <c r="C918">
        <v>1996</v>
      </c>
      <c r="D918">
        <v>46</v>
      </c>
      <c r="E918">
        <v>3</v>
      </c>
      <c r="F918">
        <v>0</v>
      </c>
      <c r="H918" t="s">
        <v>113</v>
      </c>
      <c r="I918">
        <v>52</v>
      </c>
      <c r="J918">
        <v>14</v>
      </c>
      <c r="K918">
        <v>3</v>
      </c>
      <c r="M918" t="s">
        <v>102</v>
      </c>
      <c r="N918">
        <v>122</v>
      </c>
      <c r="O918" t="s">
        <v>105</v>
      </c>
      <c r="P918">
        <v>174</v>
      </c>
      <c r="Q918">
        <v>11.5</v>
      </c>
    </row>
    <row r="919" spans="1:17" x14ac:dyDescent="0.2">
      <c r="A919" t="str">
        <f>CONCATENATE(CAWP!B919,"-",CAWP!C919)</f>
        <v>Mississippi-1995</v>
      </c>
      <c r="B919" t="s">
        <v>36</v>
      </c>
      <c r="C919">
        <v>1995</v>
      </c>
      <c r="D919">
        <v>45</v>
      </c>
      <c r="E919">
        <v>3</v>
      </c>
      <c r="F919">
        <v>1</v>
      </c>
      <c r="H919" t="s">
        <v>101</v>
      </c>
      <c r="I919">
        <v>52</v>
      </c>
      <c r="J919">
        <v>14</v>
      </c>
      <c r="K919">
        <v>2</v>
      </c>
      <c r="M919" t="s">
        <v>104</v>
      </c>
      <c r="N919">
        <v>122</v>
      </c>
      <c r="O919" t="s">
        <v>105</v>
      </c>
      <c r="P919">
        <v>174</v>
      </c>
      <c r="Q919">
        <v>11.5</v>
      </c>
    </row>
    <row r="920" spans="1:17" x14ac:dyDescent="0.2">
      <c r="A920" t="str">
        <f>CONCATENATE(CAWP!B920,"-",CAWP!C920)</f>
        <v>Mississippi-1994</v>
      </c>
      <c r="B920" t="s">
        <v>36</v>
      </c>
      <c r="C920">
        <v>1994</v>
      </c>
      <c r="D920">
        <v>43</v>
      </c>
      <c r="E920">
        <v>3</v>
      </c>
      <c r="F920">
        <v>1</v>
      </c>
      <c r="H920" t="s">
        <v>101</v>
      </c>
      <c r="I920">
        <v>52</v>
      </c>
      <c r="J920">
        <v>14</v>
      </c>
      <c r="K920">
        <v>2</v>
      </c>
      <c r="M920" t="s">
        <v>104</v>
      </c>
      <c r="N920">
        <v>122</v>
      </c>
      <c r="O920" t="s">
        <v>105</v>
      </c>
      <c r="P920">
        <v>174</v>
      </c>
      <c r="Q920">
        <v>11.5</v>
      </c>
    </row>
    <row r="921" spans="1:17" x14ac:dyDescent="0.2">
      <c r="A921" t="str">
        <f>CONCATENATE(CAWP!B921,"-",CAWP!C921)</f>
        <v>Mississippi-1993</v>
      </c>
      <c r="B921" t="s">
        <v>36</v>
      </c>
      <c r="C921">
        <v>1993</v>
      </c>
      <c r="D921">
        <v>44</v>
      </c>
      <c r="E921">
        <v>3</v>
      </c>
      <c r="F921">
        <v>1</v>
      </c>
      <c r="H921" t="s">
        <v>101</v>
      </c>
      <c r="I921">
        <v>52</v>
      </c>
      <c r="J921">
        <v>13</v>
      </c>
      <c r="K921">
        <v>2</v>
      </c>
      <c r="M921" t="s">
        <v>107</v>
      </c>
      <c r="N921">
        <v>122</v>
      </c>
      <c r="O921" t="s">
        <v>109</v>
      </c>
      <c r="P921">
        <v>174</v>
      </c>
      <c r="Q921">
        <v>10.9</v>
      </c>
    </row>
    <row r="922" spans="1:17" x14ac:dyDescent="0.2">
      <c r="A922" t="str">
        <f>CONCATENATE(CAWP!B922,"-",CAWP!C922)</f>
        <v>Mississippi-1992</v>
      </c>
      <c r="B922" t="s">
        <v>36</v>
      </c>
      <c r="C922">
        <v>1992</v>
      </c>
      <c r="D922">
        <v>48</v>
      </c>
      <c r="E922">
        <v>2</v>
      </c>
      <c r="F922">
        <v>1</v>
      </c>
      <c r="H922" t="s">
        <v>113</v>
      </c>
      <c r="I922">
        <v>52</v>
      </c>
      <c r="J922">
        <v>8</v>
      </c>
      <c r="K922">
        <v>1</v>
      </c>
      <c r="M922" t="s">
        <v>121</v>
      </c>
      <c r="N922">
        <v>122</v>
      </c>
      <c r="O922" t="s">
        <v>114</v>
      </c>
      <c r="P922">
        <v>174</v>
      </c>
      <c r="Q922">
        <v>6.9</v>
      </c>
    </row>
    <row r="923" spans="1:17" x14ac:dyDescent="0.2">
      <c r="A923" t="str">
        <f>CONCATENATE(CAWP!B923,"-",CAWP!C923)</f>
        <v>Mississippi-1991</v>
      </c>
      <c r="B923" t="s">
        <v>36</v>
      </c>
      <c r="C923">
        <v>1991</v>
      </c>
      <c r="D923">
        <v>47</v>
      </c>
      <c r="E923">
        <v>3</v>
      </c>
      <c r="F923">
        <v>1</v>
      </c>
      <c r="H923" t="s">
        <v>101</v>
      </c>
      <c r="I923">
        <v>52</v>
      </c>
      <c r="J923">
        <v>8</v>
      </c>
      <c r="K923">
        <v>0</v>
      </c>
      <c r="M923" t="s">
        <v>116</v>
      </c>
      <c r="N923">
        <v>122</v>
      </c>
      <c r="O923" t="s">
        <v>114</v>
      </c>
      <c r="P923">
        <v>174</v>
      </c>
      <c r="Q923">
        <v>6.9</v>
      </c>
    </row>
    <row r="924" spans="1:17" x14ac:dyDescent="0.2">
      <c r="A924" t="str">
        <f>CONCATENATE(CAWP!B924,"-",CAWP!C924)</f>
        <v>Mississippi-1990</v>
      </c>
      <c r="B924" t="s">
        <v>36</v>
      </c>
      <c r="C924">
        <v>1990</v>
      </c>
      <c r="D924">
        <v>48</v>
      </c>
      <c r="E924">
        <v>2</v>
      </c>
      <c r="F924">
        <v>1</v>
      </c>
      <c r="H924" t="s">
        <v>113</v>
      </c>
      <c r="I924">
        <v>52</v>
      </c>
      <c r="J924">
        <v>7</v>
      </c>
      <c r="K924">
        <v>0</v>
      </c>
      <c r="M924" t="s">
        <v>120</v>
      </c>
      <c r="N924">
        <v>122</v>
      </c>
      <c r="O924" t="s">
        <v>123</v>
      </c>
      <c r="P924">
        <v>174</v>
      </c>
      <c r="Q924">
        <v>5.7</v>
      </c>
    </row>
    <row r="925" spans="1:17" x14ac:dyDescent="0.2">
      <c r="A925" t="str">
        <f>CONCATENATE(CAWP!B925,"-",CAWP!C925)</f>
        <v>Mississippi-1989</v>
      </c>
      <c r="B925" t="s">
        <v>36</v>
      </c>
      <c r="C925">
        <v>1989</v>
      </c>
      <c r="D925">
        <v>47</v>
      </c>
      <c r="E925">
        <v>2</v>
      </c>
      <c r="F925">
        <v>1</v>
      </c>
      <c r="H925" t="s">
        <v>113</v>
      </c>
      <c r="I925">
        <v>52</v>
      </c>
      <c r="J925">
        <v>7</v>
      </c>
      <c r="K925">
        <v>0</v>
      </c>
      <c r="M925" t="s">
        <v>120</v>
      </c>
      <c r="N925">
        <v>122</v>
      </c>
      <c r="O925" t="s">
        <v>123</v>
      </c>
      <c r="P925">
        <v>174</v>
      </c>
      <c r="Q925">
        <v>5.7</v>
      </c>
    </row>
    <row r="926" spans="1:17" x14ac:dyDescent="0.2">
      <c r="A926" t="str">
        <f>CONCATENATE(CAWP!B926,"-",CAWP!C926)</f>
        <v>Mississippi-1988</v>
      </c>
      <c r="B926" t="s">
        <v>36</v>
      </c>
      <c r="C926">
        <v>1988</v>
      </c>
      <c r="D926">
        <v>48</v>
      </c>
      <c r="E926">
        <v>2</v>
      </c>
      <c r="F926">
        <v>1</v>
      </c>
      <c r="H926" t="s">
        <v>113</v>
      </c>
      <c r="I926">
        <v>52</v>
      </c>
      <c r="J926">
        <v>7</v>
      </c>
      <c r="K926">
        <v>0</v>
      </c>
      <c r="M926" t="s">
        <v>120</v>
      </c>
      <c r="N926">
        <v>122</v>
      </c>
      <c r="O926" t="s">
        <v>123</v>
      </c>
      <c r="P926">
        <v>174</v>
      </c>
      <c r="Q926">
        <v>5.7</v>
      </c>
    </row>
    <row r="927" spans="1:17" x14ac:dyDescent="0.2">
      <c r="A927" t="str">
        <f>CONCATENATE(CAWP!B927,"-",CAWP!C927)</f>
        <v>Mississippi-1987</v>
      </c>
      <c r="B927" t="s">
        <v>36</v>
      </c>
      <c r="C927">
        <v>1987</v>
      </c>
      <c r="D927">
        <v>50</v>
      </c>
      <c r="E927">
        <v>0</v>
      </c>
      <c r="F927">
        <v>0</v>
      </c>
      <c r="H927" t="s">
        <v>122</v>
      </c>
      <c r="I927">
        <v>52</v>
      </c>
      <c r="J927">
        <v>4</v>
      </c>
      <c r="K927">
        <v>0</v>
      </c>
      <c r="M927" t="s">
        <v>101</v>
      </c>
      <c r="N927">
        <v>122</v>
      </c>
      <c r="O927" t="s">
        <v>101</v>
      </c>
      <c r="P927">
        <v>174</v>
      </c>
      <c r="Q927">
        <v>2.2999999999999998</v>
      </c>
    </row>
    <row r="928" spans="1:17" x14ac:dyDescent="0.2">
      <c r="A928" t="str">
        <f>CONCATENATE(CAWP!B928,"-",CAWP!C928)</f>
        <v>Mississippi-1986</v>
      </c>
      <c r="B928" t="s">
        <v>36</v>
      </c>
      <c r="C928">
        <v>1986</v>
      </c>
      <c r="D928">
        <v>48</v>
      </c>
      <c r="E928">
        <v>0</v>
      </c>
      <c r="F928">
        <v>0</v>
      </c>
      <c r="H928" t="s">
        <v>122</v>
      </c>
      <c r="I928">
        <v>52</v>
      </c>
      <c r="J928">
        <v>4</v>
      </c>
      <c r="K928">
        <v>0</v>
      </c>
      <c r="M928" t="s">
        <v>101</v>
      </c>
      <c r="N928">
        <v>122</v>
      </c>
      <c r="O928" t="s">
        <v>101</v>
      </c>
      <c r="P928">
        <v>174</v>
      </c>
      <c r="Q928">
        <v>2.2999999999999998</v>
      </c>
    </row>
    <row r="929" spans="1:17" x14ac:dyDescent="0.2">
      <c r="A929" t="str">
        <f>CONCATENATE(CAWP!B929,"-",CAWP!C929)</f>
        <v>Mississippi-1985</v>
      </c>
      <c r="B929" t="s">
        <v>36</v>
      </c>
      <c r="C929">
        <v>1985</v>
      </c>
      <c r="D929">
        <v>50</v>
      </c>
      <c r="E929">
        <v>0</v>
      </c>
      <c r="F929">
        <v>0</v>
      </c>
      <c r="H929" t="s">
        <v>122</v>
      </c>
      <c r="I929">
        <v>52</v>
      </c>
      <c r="J929">
        <v>4</v>
      </c>
      <c r="K929">
        <v>0</v>
      </c>
      <c r="M929" t="s">
        <v>101</v>
      </c>
      <c r="N929">
        <v>122</v>
      </c>
      <c r="O929" t="s">
        <v>101</v>
      </c>
      <c r="P929">
        <v>174</v>
      </c>
      <c r="Q929">
        <v>2.2999999999999998</v>
      </c>
    </row>
    <row r="930" spans="1:17" x14ac:dyDescent="0.2">
      <c r="A930" t="str">
        <f>CONCATENATE(CAWP!B930,"-",CAWP!C930)</f>
        <v>Mississippi-1984</v>
      </c>
      <c r="B930" t="s">
        <v>36</v>
      </c>
      <c r="C930">
        <v>1984</v>
      </c>
      <c r="D930">
        <v>50</v>
      </c>
      <c r="E930">
        <v>0</v>
      </c>
      <c r="F930">
        <v>0</v>
      </c>
      <c r="H930" t="s">
        <v>122</v>
      </c>
      <c r="I930">
        <v>52</v>
      </c>
      <c r="J930">
        <v>5</v>
      </c>
      <c r="K930">
        <v>0</v>
      </c>
      <c r="M930" t="s">
        <v>106</v>
      </c>
      <c r="N930">
        <v>122</v>
      </c>
      <c r="O930" t="s">
        <v>106</v>
      </c>
      <c r="P930">
        <v>174</v>
      </c>
      <c r="Q930">
        <v>2.9</v>
      </c>
    </row>
    <row r="931" spans="1:17" x14ac:dyDescent="0.2">
      <c r="A931" t="str">
        <f>CONCATENATE(CAWP!B931,"-",CAWP!C931)</f>
        <v>Mississippi-1983</v>
      </c>
      <c r="B931" t="s">
        <v>36</v>
      </c>
      <c r="C931">
        <v>1983</v>
      </c>
      <c r="D931">
        <v>50</v>
      </c>
      <c r="E931">
        <v>0</v>
      </c>
      <c r="F931">
        <v>0</v>
      </c>
      <c r="H931" t="s">
        <v>122</v>
      </c>
      <c r="I931">
        <v>52</v>
      </c>
      <c r="J931">
        <v>3</v>
      </c>
      <c r="K931">
        <v>0</v>
      </c>
      <c r="M931" t="s">
        <v>113</v>
      </c>
      <c r="N931">
        <v>122</v>
      </c>
      <c r="O931" t="s">
        <v>113</v>
      </c>
      <c r="P931">
        <v>174</v>
      </c>
      <c r="Q931">
        <v>1.7</v>
      </c>
    </row>
    <row r="932" spans="1:17" x14ac:dyDescent="0.2">
      <c r="A932" t="str">
        <f>CONCATENATE(CAWP!B932,"-",CAWP!C932)</f>
        <v>Mississippi-1981</v>
      </c>
      <c r="B932" t="s">
        <v>36</v>
      </c>
      <c r="C932">
        <v>1981</v>
      </c>
      <c r="D932">
        <v>50</v>
      </c>
      <c r="E932">
        <v>0</v>
      </c>
      <c r="F932">
        <v>0</v>
      </c>
      <c r="H932" t="s">
        <v>122</v>
      </c>
      <c r="I932">
        <v>52</v>
      </c>
      <c r="J932">
        <v>2</v>
      </c>
      <c r="K932">
        <v>0</v>
      </c>
      <c r="M932" t="s">
        <v>117</v>
      </c>
      <c r="N932">
        <v>122</v>
      </c>
      <c r="O932" t="s">
        <v>117</v>
      </c>
      <c r="P932">
        <v>174</v>
      </c>
      <c r="Q932">
        <v>1.1000000000000001</v>
      </c>
    </row>
    <row r="933" spans="1:17" x14ac:dyDescent="0.2">
      <c r="A933" t="str">
        <f>CONCATENATE(CAWP!B933,"-",CAWP!C933)</f>
        <v>Mississippi-1979</v>
      </c>
      <c r="B933" t="s">
        <v>36</v>
      </c>
      <c r="C933">
        <v>1979</v>
      </c>
      <c r="D933">
        <v>50</v>
      </c>
      <c r="E933" t="s">
        <v>112</v>
      </c>
      <c r="F933" t="s">
        <v>112</v>
      </c>
      <c r="H933" t="s">
        <v>122</v>
      </c>
      <c r="I933">
        <v>52</v>
      </c>
      <c r="J933" t="s">
        <v>112</v>
      </c>
      <c r="K933" t="s">
        <v>112</v>
      </c>
      <c r="M933" t="s">
        <v>117</v>
      </c>
      <c r="N933">
        <v>122</v>
      </c>
      <c r="O933" t="s">
        <v>117</v>
      </c>
      <c r="P933">
        <v>174</v>
      </c>
      <c r="Q933">
        <v>1.1000000000000001</v>
      </c>
    </row>
    <row r="934" spans="1:17" x14ac:dyDescent="0.2">
      <c r="A934" t="str">
        <f>CONCATENATE(CAWP!B934,"-",CAWP!C934)</f>
        <v>Mississippi-1977</v>
      </c>
      <c r="B934" t="s">
        <v>36</v>
      </c>
      <c r="C934">
        <v>1977</v>
      </c>
      <c r="D934">
        <v>50</v>
      </c>
      <c r="E934" t="s">
        <v>112</v>
      </c>
      <c r="F934" t="s">
        <v>112</v>
      </c>
      <c r="H934" t="s">
        <v>122</v>
      </c>
      <c r="I934">
        <v>52</v>
      </c>
      <c r="J934" t="s">
        <v>112</v>
      </c>
      <c r="K934" t="s">
        <v>112</v>
      </c>
      <c r="M934" t="s">
        <v>117</v>
      </c>
      <c r="N934">
        <v>122</v>
      </c>
      <c r="O934" t="s">
        <v>117</v>
      </c>
      <c r="P934">
        <v>174</v>
      </c>
      <c r="Q934">
        <v>1.1000000000000001</v>
      </c>
    </row>
    <row r="935" spans="1:17" x14ac:dyDescent="0.2">
      <c r="A935" t="str">
        <f>CONCATENATE(CAWP!B935,"-",CAWP!C935)</f>
        <v>Mississippi-1975</v>
      </c>
      <c r="B935" t="s">
        <v>36</v>
      </c>
      <c r="C935">
        <v>1975</v>
      </c>
      <c r="D935">
        <v>45</v>
      </c>
      <c r="E935" t="s">
        <v>112</v>
      </c>
      <c r="F935" t="s">
        <v>112</v>
      </c>
      <c r="H935" t="s">
        <v>119</v>
      </c>
      <c r="I935">
        <v>52</v>
      </c>
      <c r="J935" t="s">
        <v>112</v>
      </c>
      <c r="K935" t="s">
        <v>112</v>
      </c>
      <c r="M935" t="s">
        <v>106</v>
      </c>
      <c r="N935">
        <v>122</v>
      </c>
      <c r="O935" t="s">
        <v>118</v>
      </c>
      <c r="P935">
        <v>174</v>
      </c>
      <c r="Q935">
        <v>3.4</v>
      </c>
    </row>
    <row r="936" spans="1:17" x14ac:dyDescent="0.2">
      <c r="A936" t="str">
        <f>CONCATENATE(CAWP!B936,"-",CAWP!C936)</f>
        <v>Missouri-2017</v>
      </c>
      <c r="B936" t="s">
        <v>37</v>
      </c>
      <c r="C936">
        <v>2017</v>
      </c>
      <c r="D936">
        <v>30</v>
      </c>
      <c r="E936">
        <v>5</v>
      </c>
      <c r="F936">
        <v>2</v>
      </c>
      <c r="H936" t="s">
        <v>120</v>
      </c>
      <c r="I936">
        <v>34</v>
      </c>
      <c r="J936">
        <v>17</v>
      </c>
      <c r="K936">
        <v>20</v>
      </c>
      <c r="M936" t="s">
        <v>137</v>
      </c>
      <c r="N936">
        <v>163</v>
      </c>
      <c r="O936" t="s">
        <v>146</v>
      </c>
      <c r="P936">
        <v>197</v>
      </c>
      <c r="Q936">
        <v>22.3</v>
      </c>
    </row>
    <row r="937" spans="1:17" x14ac:dyDescent="0.2">
      <c r="A937" t="str">
        <f>CONCATENATE(CAWP!B937,"-",CAWP!C937)</f>
        <v>Missouri-2016</v>
      </c>
      <c r="B937" t="s">
        <v>37</v>
      </c>
      <c r="C937">
        <v>2016</v>
      </c>
      <c r="D937">
        <v>26</v>
      </c>
      <c r="E937">
        <v>5</v>
      </c>
      <c r="F937">
        <v>1</v>
      </c>
      <c r="H937" t="s">
        <v>118</v>
      </c>
      <c r="I937">
        <v>34</v>
      </c>
      <c r="J937">
        <v>19</v>
      </c>
      <c r="K937">
        <v>24</v>
      </c>
      <c r="M937" t="s">
        <v>144</v>
      </c>
      <c r="N937">
        <v>163</v>
      </c>
      <c r="O937" t="s">
        <v>159</v>
      </c>
      <c r="P937">
        <v>197</v>
      </c>
      <c r="Q937">
        <v>24.9</v>
      </c>
    </row>
    <row r="938" spans="1:17" x14ac:dyDescent="0.2">
      <c r="A938" t="str">
        <f>CONCATENATE(CAWP!B938,"-",CAWP!C938)</f>
        <v>Missouri-2015</v>
      </c>
      <c r="B938" t="s">
        <v>37</v>
      </c>
      <c r="C938">
        <v>2015</v>
      </c>
      <c r="D938">
        <v>26</v>
      </c>
      <c r="E938">
        <v>5</v>
      </c>
      <c r="F938">
        <v>1</v>
      </c>
      <c r="H938" t="s">
        <v>118</v>
      </c>
      <c r="I938">
        <v>34</v>
      </c>
      <c r="J938">
        <v>19</v>
      </c>
      <c r="K938">
        <v>24</v>
      </c>
      <c r="M938" t="s">
        <v>144</v>
      </c>
      <c r="N938">
        <v>163</v>
      </c>
      <c r="O938" t="s">
        <v>159</v>
      </c>
      <c r="P938">
        <v>197</v>
      </c>
      <c r="Q938">
        <v>24.9</v>
      </c>
    </row>
    <row r="939" spans="1:17" x14ac:dyDescent="0.2">
      <c r="A939" t="str">
        <f>CONCATENATE(CAWP!B939,"-",CAWP!C939)</f>
        <v>Missouri-2014</v>
      </c>
      <c r="B939" t="s">
        <v>37</v>
      </c>
      <c r="C939">
        <v>2014</v>
      </c>
      <c r="D939">
        <v>29</v>
      </c>
      <c r="E939">
        <v>5</v>
      </c>
      <c r="F939">
        <v>0</v>
      </c>
      <c r="H939" t="s">
        <v>106</v>
      </c>
      <c r="I939">
        <v>34</v>
      </c>
      <c r="J939">
        <v>19</v>
      </c>
      <c r="K939">
        <v>20</v>
      </c>
      <c r="M939" t="s">
        <v>160</v>
      </c>
      <c r="N939">
        <v>163</v>
      </c>
      <c r="O939" t="s">
        <v>146</v>
      </c>
      <c r="P939">
        <v>197</v>
      </c>
      <c r="Q939">
        <v>22.3</v>
      </c>
    </row>
    <row r="940" spans="1:17" x14ac:dyDescent="0.2">
      <c r="A940" t="str">
        <f>CONCATENATE(CAWP!B940,"-",CAWP!C940)</f>
        <v>Missouri-2013</v>
      </c>
      <c r="B940" t="s">
        <v>37</v>
      </c>
      <c r="C940">
        <v>2013</v>
      </c>
      <c r="D940">
        <v>31</v>
      </c>
      <c r="E940">
        <v>5</v>
      </c>
      <c r="F940">
        <v>0</v>
      </c>
      <c r="H940" t="s">
        <v>106</v>
      </c>
      <c r="I940">
        <v>34</v>
      </c>
      <c r="J940">
        <v>19</v>
      </c>
      <c r="K940">
        <v>19</v>
      </c>
      <c r="M940" t="s">
        <v>142</v>
      </c>
      <c r="N940">
        <v>163</v>
      </c>
      <c r="O940" t="s">
        <v>144</v>
      </c>
      <c r="P940">
        <v>197</v>
      </c>
      <c r="Q940">
        <v>21.8</v>
      </c>
    </row>
    <row r="941" spans="1:17" x14ac:dyDescent="0.2">
      <c r="A941" t="str">
        <f>CONCATENATE(CAWP!B941,"-",CAWP!C941)</f>
        <v>Missouri-2012</v>
      </c>
      <c r="B941" t="s">
        <v>37</v>
      </c>
      <c r="C941">
        <v>2012</v>
      </c>
      <c r="D941">
        <v>27</v>
      </c>
      <c r="E941">
        <v>4</v>
      </c>
      <c r="F941">
        <v>2</v>
      </c>
      <c r="H941" t="s">
        <v>118</v>
      </c>
      <c r="I941">
        <v>34</v>
      </c>
      <c r="J941">
        <v>23</v>
      </c>
      <c r="K941">
        <v>18</v>
      </c>
      <c r="M941" t="s">
        <v>140</v>
      </c>
      <c r="N941">
        <v>163</v>
      </c>
      <c r="O941" t="s">
        <v>148</v>
      </c>
      <c r="P941">
        <v>197</v>
      </c>
      <c r="Q941">
        <v>23.9</v>
      </c>
    </row>
    <row r="942" spans="1:17" x14ac:dyDescent="0.2">
      <c r="A942" t="str">
        <f>CONCATENATE(CAWP!B942,"-",CAWP!C942)</f>
        <v>Missouri-2011</v>
      </c>
      <c r="B942" t="s">
        <v>37</v>
      </c>
      <c r="C942">
        <v>2011</v>
      </c>
      <c r="D942">
        <v>25</v>
      </c>
      <c r="E942">
        <v>4</v>
      </c>
      <c r="F942">
        <v>2</v>
      </c>
      <c r="H942" t="s">
        <v>118</v>
      </c>
      <c r="I942">
        <v>34</v>
      </c>
      <c r="J942">
        <v>22</v>
      </c>
      <c r="K942">
        <v>18</v>
      </c>
      <c r="M942" t="s">
        <v>140</v>
      </c>
      <c r="N942">
        <v>163</v>
      </c>
      <c r="O942" t="s">
        <v>148</v>
      </c>
      <c r="P942">
        <v>197</v>
      </c>
      <c r="Q942">
        <v>23.9</v>
      </c>
    </row>
    <row r="943" spans="1:17" x14ac:dyDescent="0.2">
      <c r="A943" t="str">
        <f>CONCATENATE(CAWP!B943,"-",CAWP!C943)</f>
        <v>Missouri-2010</v>
      </c>
      <c r="B943" t="s">
        <v>37</v>
      </c>
      <c r="C943">
        <v>2010</v>
      </c>
      <c r="D943">
        <v>29</v>
      </c>
      <c r="E943">
        <v>5</v>
      </c>
      <c r="F943">
        <v>3</v>
      </c>
      <c r="H943" t="s">
        <v>116</v>
      </c>
      <c r="I943">
        <v>34</v>
      </c>
      <c r="J943">
        <v>26</v>
      </c>
      <c r="K943">
        <v>10</v>
      </c>
      <c r="M943" t="s">
        <v>125</v>
      </c>
      <c r="N943">
        <v>163</v>
      </c>
      <c r="O943" t="s">
        <v>146</v>
      </c>
      <c r="P943">
        <v>197</v>
      </c>
      <c r="Q943">
        <v>22.3</v>
      </c>
    </row>
    <row r="944" spans="1:17" x14ac:dyDescent="0.2">
      <c r="A944" t="str">
        <f>CONCATENATE(CAWP!B944,"-",CAWP!C944)</f>
        <v>Missouri-2009</v>
      </c>
      <c r="B944" t="s">
        <v>37</v>
      </c>
      <c r="C944">
        <v>2009</v>
      </c>
      <c r="D944">
        <v>33</v>
      </c>
      <c r="E944">
        <v>5</v>
      </c>
      <c r="F944">
        <v>3</v>
      </c>
      <c r="H944" t="s">
        <v>116</v>
      </c>
      <c r="I944">
        <v>34</v>
      </c>
      <c r="J944">
        <v>25</v>
      </c>
      <c r="K944">
        <v>9</v>
      </c>
      <c r="M944" t="s">
        <v>134</v>
      </c>
      <c r="N944">
        <v>163</v>
      </c>
      <c r="O944" t="s">
        <v>139</v>
      </c>
      <c r="P944">
        <v>197</v>
      </c>
      <c r="Q944">
        <v>21.3</v>
      </c>
    </row>
    <row r="945" spans="1:17" x14ac:dyDescent="0.2">
      <c r="A945" t="str">
        <f>CONCATENATE(CAWP!B945,"-",CAWP!C945)</f>
        <v>Missouri-2008</v>
      </c>
      <c r="B945" t="s">
        <v>37</v>
      </c>
      <c r="C945">
        <v>2008</v>
      </c>
      <c r="D945">
        <v>30</v>
      </c>
      <c r="E945">
        <v>5</v>
      </c>
      <c r="F945">
        <v>2</v>
      </c>
      <c r="H945" t="s">
        <v>120</v>
      </c>
      <c r="I945">
        <v>34</v>
      </c>
      <c r="J945">
        <v>23</v>
      </c>
      <c r="K945">
        <v>10</v>
      </c>
      <c r="M945" t="s">
        <v>132</v>
      </c>
      <c r="N945">
        <v>163</v>
      </c>
      <c r="O945" t="s">
        <v>141</v>
      </c>
      <c r="P945">
        <v>197</v>
      </c>
      <c r="Q945">
        <v>20.3</v>
      </c>
    </row>
    <row r="946" spans="1:17" x14ac:dyDescent="0.2">
      <c r="A946" t="str">
        <f>CONCATENATE(CAWP!B946,"-",CAWP!C946)</f>
        <v>Missouri-2007</v>
      </c>
      <c r="B946" t="s">
        <v>37</v>
      </c>
      <c r="C946">
        <v>2007</v>
      </c>
      <c r="D946">
        <v>33</v>
      </c>
      <c r="E946">
        <v>5</v>
      </c>
      <c r="F946">
        <v>2</v>
      </c>
      <c r="H946" t="s">
        <v>120</v>
      </c>
      <c r="I946">
        <v>34</v>
      </c>
      <c r="J946">
        <v>22</v>
      </c>
      <c r="K946">
        <v>9</v>
      </c>
      <c r="M946" t="s">
        <v>128</v>
      </c>
      <c r="N946">
        <v>163</v>
      </c>
      <c r="O946" t="s">
        <v>142</v>
      </c>
      <c r="P946">
        <v>197</v>
      </c>
      <c r="Q946">
        <v>19.3</v>
      </c>
    </row>
    <row r="947" spans="1:17" x14ac:dyDescent="0.2">
      <c r="A947" t="str">
        <f>CONCATENATE(CAWP!B947,"-",CAWP!C947)</f>
        <v>Missouri-2006</v>
      </c>
      <c r="B947" t="s">
        <v>37</v>
      </c>
      <c r="C947">
        <v>2006</v>
      </c>
      <c r="D947">
        <v>26</v>
      </c>
      <c r="E947">
        <v>4</v>
      </c>
      <c r="F947">
        <v>2</v>
      </c>
      <c r="H947" t="s">
        <v>118</v>
      </c>
      <c r="I947">
        <v>34</v>
      </c>
      <c r="J947">
        <v>26</v>
      </c>
      <c r="K947">
        <v>10</v>
      </c>
      <c r="M947" t="s">
        <v>125</v>
      </c>
      <c r="N947">
        <v>163</v>
      </c>
      <c r="O947" t="s">
        <v>139</v>
      </c>
      <c r="P947">
        <v>197</v>
      </c>
      <c r="Q947">
        <v>21.3</v>
      </c>
    </row>
    <row r="948" spans="1:17" x14ac:dyDescent="0.2">
      <c r="A948" t="str">
        <f>CONCATENATE(CAWP!B948,"-",CAWP!C948)</f>
        <v>Missouri-2005</v>
      </c>
      <c r="B948" t="s">
        <v>37</v>
      </c>
      <c r="C948">
        <v>2005</v>
      </c>
      <c r="D948">
        <v>26</v>
      </c>
      <c r="E948">
        <v>4</v>
      </c>
      <c r="F948">
        <v>2</v>
      </c>
      <c r="H948" t="s">
        <v>118</v>
      </c>
      <c r="I948">
        <v>34</v>
      </c>
      <c r="J948">
        <v>25</v>
      </c>
      <c r="K948">
        <v>10</v>
      </c>
      <c r="M948" t="s">
        <v>143</v>
      </c>
      <c r="N948">
        <v>163</v>
      </c>
      <c r="O948" t="s">
        <v>140</v>
      </c>
      <c r="P948">
        <v>197</v>
      </c>
      <c r="Q948">
        <v>20.8</v>
      </c>
    </row>
    <row r="949" spans="1:17" x14ac:dyDescent="0.2">
      <c r="A949" t="str">
        <f>CONCATENATE(CAWP!B949,"-",CAWP!C949)</f>
        <v>Missouri-2004</v>
      </c>
      <c r="B949" t="s">
        <v>37</v>
      </c>
      <c r="C949">
        <v>2004</v>
      </c>
      <c r="D949">
        <v>27</v>
      </c>
      <c r="E949">
        <v>4</v>
      </c>
      <c r="F949">
        <v>3</v>
      </c>
      <c r="H949" t="s">
        <v>120</v>
      </c>
      <c r="I949">
        <v>34</v>
      </c>
      <c r="J949">
        <v>24</v>
      </c>
      <c r="K949">
        <v>11</v>
      </c>
      <c r="M949" t="s">
        <v>143</v>
      </c>
      <c r="N949">
        <v>163</v>
      </c>
      <c r="O949" t="s">
        <v>139</v>
      </c>
      <c r="P949">
        <v>197</v>
      </c>
      <c r="Q949">
        <v>21.3</v>
      </c>
    </row>
    <row r="950" spans="1:17" x14ac:dyDescent="0.2">
      <c r="A950" t="str">
        <f>CONCATENATE(CAWP!B950,"-",CAWP!C950)</f>
        <v>Missouri-2003</v>
      </c>
      <c r="B950" t="s">
        <v>37</v>
      </c>
      <c r="C950">
        <v>2003</v>
      </c>
      <c r="D950">
        <v>28</v>
      </c>
      <c r="E950">
        <v>4</v>
      </c>
      <c r="F950">
        <v>3</v>
      </c>
      <c r="H950" t="s">
        <v>120</v>
      </c>
      <c r="I950">
        <v>34</v>
      </c>
      <c r="J950">
        <v>24</v>
      </c>
      <c r="K950">
        <v>11</v>
      </c>
      <c r="M950" t="s">
        <v>143</v>
      </c>
      <c r="N950">
        <v>163</v>
      </c>
      <c r="O950" t="s">
        <v>139</v>
      </c>
      <c r="P950">
        <v>197</v>
      </c>
      <c r="Q950">
        <v>21.3</v>
      </c>
    </row>
    <row r="951" spans="1:17" x14ac:dyDescent="0.2">
      <c r="A951" t="str">
        <f>CONCATENATE(CAWP!B951,"-",CAWP!C951)</f>
        <v>Missouri-2002</v>
      </c>
      <c r="B951" t="s">
        <v>37</v>
      </c>
      <c r="C951">
        <v>2002</v>
      </c>
      <c r="D951">
        <v>24</v>
      </c>
      <c r="E951">
        <v>2</v>
      </c>
      <c r="F951">
        <v>4</v>
      </c>
      <c r="H951" t="s">
        <v>118</v>
      </c>
      <c r="I951">
        <v>34</v>
      </c>
      <c r="J951">
        <v>24</v>
      </c>
      <c r="K951">
        <v>15</v>
      </c>
      <c r="M951" t="s">
        <v>160</v>
      </c>
      <c r="N951">
        <v>163</v>
      </c>
      <c r="O951" t="s">
        <v>155</v>
      </c>
      <c r="P951">
        <v>197</v>
      </c>
      <c r="Q951">
        <v>22.8</v>
      </c>
    </row>
    <row r="952" spans="1:17" x14ac:dyDescent="0.2">
      <c r="A952" t="str">
        <f>CONCATENATE(CAWP!B952,"-",CAWP!C952)</f>
        <v>Missouri-2001</v>
      </c>
      <c r="B952" t="s">
        <v>37</v>
      </c>
      <c r="C952">
        <v>2001</v>
      </c>
      <c r="D952">
        <v>22</v>
      </c>
      <c r="E952">
        <v>2</v>
      </c>
      <c r="F952">
        <v>4</v>
      </c>
      <c r="H952" t="s">
        <v>118</v>
      </c>
      <c r="I952">
        <v>34</v>
      </c>
      <c r="J952">
        <v>25</v>
      </c>
      <c r="K952">
        <v>15</v>
      </c>
      <c r="M952" t="s">
        <v>141</v>
      </c>
      <c r="N952">
        <v>163</v>
      </c>
      <c r="O952" t="s">
        <v>150</v>
      </c>
      <c r="P952">
        <v>197</v>
      </c>
      <c r="Q952">
        <v>23.4</v>
      </c>
    </row>
    <row r="953" spans="1:17" x14ac:dyDescent="0.2">
      <c r="A953" t="str">
        <f>CONCATENATE(CAWP!B953,"-",CAWP!C953)</f>
        <v>Missouri-2000</v>
      </c>
      <c r="B953" t="s">
        <v>37</v>
      </c>
      <c r="C953">
        <v>2000</v>
      </c>
      <c r="D953">
        <v>26</v>
      </c>
      <c r="E953">
        <v>2</v>
      </c>
      <c r="F953">
        <v>4</v>
      </c>
      <c r="H953" t="s">
        <v>118</v>
      </c>
      <c r="I953">
        <v>34</v>
      </c>
      <c r="J953">
        <v>22</v>
      </c>
      <c r="K953">
        <v>16</v>
      </c>
      <c r="M953" t="s">
        <v>142</v>
      </c>
      <c r="N953">
        <v>163</v>
      </c>
      <c r="O953" t="s">
        <v>146</v>
      </c>
      <c r="P953">
        <v>197</v>
      </c>
      <c r="Q953">
        <v>22.3</v>
      </c>
    </row>
    <row r="954" spans="1:17" x14ac:dyDescent="0.2">
      <c r="A954" t="str">
        <f>CONCATENATE(CAWP!B954,"-",CAWP!C954)</f>
        <v>Missouri-1999</v>
      </c>
      <c r="B954" t="s">
        <v>37</v>
      </c>
      <c r="C954">
        <v>1999</v>
      </c>
      <c r="D954">
        <v>26</v>
      </c>
      <c r="E954">
        <v>1</v>
      </c>
      <c r="F954">
        <v>4</v>
      </c>
      <c r="H954" t="s">
        <v>106</v>
      </c>
      <c r="I954">
        <v>34</v>
      </c>
      <c r="J954">
        <v>22</v>
      </c>
      <c r="K954">
        <v>16</v>
      </c>
      <c r="M954" t="s">
        <v>142</v>
      </c>
      <c r="N954">
        <v>163</v>
      </c>
      <c r="O954" t="s">
        <v>144</v>
      </c>
      <c r="P954">
        <v>197</v>
      </c>
      <c r="Q954">
        <v>21.8</v>
      </c>
    </row>
    <row r="955" spans="1:17" x14ac:dyDescent="0.2">
      <c r="A955" t="str">
        <f>CONCATENATE(CAWP!B955,"-",CAWP!C955)</f>
        <v>Missouri-1998</v>
      </c>
      <c r="B955" t="s">
        <v>37</v>
      </c>
      <c r="C955">
        <v>1998</v>
      </c>
      <c r="D955">
        <v>27</v>
      </c>
      <c r="E955">
        <v>0</v>
      </c>
      <c r="F955">
        <v>3</v>
      </c>
      <c r="H955" t="s">
        <v>113</v>
      </c>
      <c r="I955">
        <v>34</v>
      </c>
      <c r="J955">
        <v>21</v>
      </c>
      <c r="K955">
        <v>18</v>
      </c>
      <c r="M955" t="s">
        <v>160</v>
      </c>
      <c r="N955">
        <v>163</v>
      </c>
      <c r="O955" t="s">
        <v>139</v>
      </c>
      <c r="P955">
        <v>197</v>
      </c>
      <c r="Q955">
        <v>21.3</v>
      </c>
    </row>
    <row r="956" spans="1:17" x14ac:dyDescent="0.2">
      <c r="A956" t="str">
        <f>CONCATENATE(CAWP!B956,"-",CAWP!C956)</f>
        <v>Missouri-1997</v>
      </c>
      <c r="B956" t="s">
        <v>37</v>
      </c>
      <c r="C956">
        <v>1997</v>
      </c>
      <c r="D956">
        <v>27</v>
      </c>
      <c r="E956">
        <v>0</v>
      </c>
      <c r="F956">
        <v>3</v>
      </c>
      <c r="H956" t="s">
        <v>113</v>
      </c>
      <c r="I956">
        <v>34</v>
      </c>
      <c r="J956">
        <v>21</v>
      </c>
      <c r="K956">
        <v>18</v>
      </c>
      <c r="M956" t="s">
        <v>160</v>
      </c>
      <c r="N956">
        <v>163</v>
      </c>
      <c r="O956" t="s">
        <v>139</v>
      </c>
      <c r="P956">
        <v>197</v>
      </c>
      <c r="Q956">
        <v>21.3</v>
      </c>
    </row>
    <row r="957" spans="1:17" x14ac:dyDescent="0.2">
      <c r="A957" t="str">
        <f>CONCATENATE(CAWP!B957,"-",CAWP!C957)</f>
        <v>Missouri-1996</v>
      </c>
      <c r="B957" t="s">
        <v>37</v>
      </c>
      <c r="C957">
        <v>1996</v>
      </c>
      <c r="D957">
        <v>28</v>
      </c>
      <c r="E957">
        <v>0</v>
      </c>
      <c r="F957">
        <v>3</v>
      </c>
      <c r="H957" t="s">
        <v>113</v>
      </c>
      <c r="I957">
        <v>34</v>
      </c>
      <c r="J957">
        <v>18</v>
      </c>
      <c r="K957">
        <v>18</v>
      </c>
      <c r="M957" t="s">
        <v>125</v>
      </c>
      <c r="N957">
        <v>163</v>
      </c>
      <c r="O957" t="s">
        <v>160</v>
      </c>
      <c r="P957">
        <v>197</v>
      </c>
      <c r="Q957">
        <v>19.8</v>
      </c>
    </row>
    <row r="958" spans="1:17" x14ac:dyDescent="0.2">
      <c r="A958" t="str">
        <f>CONCATENATE(CAWP!B958,"-",CAWP!C958)</f>
        <v>Missouri-1995</v>
      </c>
      <c r="B958" t="s">
        <v>37</v>
      </c>
      <c r="C958">
        <v>1995</v>
      </c>
      <c r="D958">
        <v>28</v>
      </c>
      <c r="E958">
        <v>0</v>
      </c>
      <c r="F958">
        <v>3</v>
      </c>
      <c r="H958" t="s">
        <v>113</v>
      </c>
      <c r="I958">
        <v>34</v>
      </c>
      <c r="J958">
        <v>18</v>
      </c>
      <c r="K958">
        <v>18</v>
      </c>
      <c r="M958" t="s">
        <v>125</v>
      </c>
      <c r="N958">
        <v>163</v>
      </c>
      <c r="O958" t="s">
        <v>160</v>
      </c>
      <c r="P958">
        <v>197</v>
      </c>
      <c r="Q958">
        <v>19.8</v>
      </c>
    </row>
    <row r="959" spans="1:17" x14ac:dyDescent="0.2">
      <c r="A959" t="str">
        <f>CONCATENATE(CAWP!B959,"-",CAWP!C959)</f>
        <v>Missouri-1994</v>
      </c>
      <c r="B959" t="s">
        <v>37</v>
      </c>
      <c r="C959">
        <v>1994</v>
      </c>
      <c r="D959">
        <v>26</v>
      </c>
      <c r="E959">
        <v>1</v>
      </c>
      <c r="F959">
        <v>1</v>
      </c>
      <c r="H959" t="s">
        <v>117</v>
      </c>
      <c r="I959">
        <v>34</v>
      </c>
      <c r="J959">
        <v>24</v>
      </c>
      <c r="K959">
        <v>14</v>
      </c>
      <c r="M959" t="s">
        <v>142</v>
      </c>
      <c r="N959">
        <v>163</v>
      </c>
      <c r="O959" t="s">
        <v>141</v>
      </c>
      <c r="P959">
        <v>197</v>
      </c>
      <c r="Q959">
        <v>20.3</v>
      </c>
    </row>
    <row r="960" spans="1:17" x14ac:dyDescent="0.2">
      <c r="A960" t="str">
        <f>CONCATENATE(CAWP!B960,"-",CAWP!C960)</f>
        <v>Missouri-1993</v>
      </c>
      <c r="B960" t="s">
        <v>37</v>
      </c>
      <c r="C960">
        <v>1993</v>
      </c>
      <c r="D960">
        <v>29</v>
      </c>
      <c r="E960">
        <v>0</v>
      </c>
      <c r="F960">
        <v>1</v>
      </c>
      <c r="H960" t="s">
        <v>119</v>
      </c>
      <c r="I960">
        <v>34</v>
      </c>
      <c r="J960">
        <v>22</v>
      </c>
      <c r="K960">
        <v>14</v>
      </c>
      <c r="M960" t="s">
        <v>125</v>
      </c>
      <c r="N960">
        <v>163</v>
      </c>
      <c r="O960" t="s">
        <v>137</v>
      </c>
      <c r="P960">
        <v>197</v>
      </c>
      <c r="Q960">
        <v>18.8</v>
      </c>
    </row>
    <row r="961" spans="1:17" x14ac:dyDescent="0.2">
      <c r="A961" t="str">
        <f>CONCATENATE(CAWP!B961,"-",CAWP!C961)</f>
        <v>Missouri-1992</v>
      </c>
      <c r="B961" t="s">
        <v>37</v>
      </c>
      <c r="C961">
        <v>1992</v>
      </c>
      <c r="D961">
        <v>28</v>
      </c>
      <c r="E961">
        <v>1</v>
      </c>
      <c r="F961">
        <v>1</v>
      </c>
      <c r="H961" t="s">
        <v>117</v>
      </c>
      <c r="I961">
        <v>34</v>
      </c>
      <c r="J961">
        <v>21</v>
      </c>
      <c r="K961">
        <v>8</v>
      </c>
      <c r="M961" t="s">
        <v>129</v>
      </c>
      <c r="N961">
        <v>163</v>
      </c>
      <c r="O961" t="s">
        <v>128</v>
      </c>
      <c r="P961">
        <v>197</v>
      </c>
      <c r="Q961">
        <v>15.7</v>
      </c>
    </row>
    <row r="962" spans="1:17" x14ac:dyDescent="0.2">
      <c r="A962" t="str">
        <f>CONCATENATE(CAWP!B962,"-",CAWP!C962)</f>
        <v>Missouri-1991</v>
      </c>
      <c r="B962" t="s">
        <v>37</v>
      </c>
      <c r="C962">
        <v>1991</v>
      </c>
      <c r="D962">
        <v>27</v>
      </c>
      <c r="E962">
        <v>1</v>
      </c>
      <c r="F962">
        <v>1</v>
      </c>
      <c r="H962" t="s">
        <v>117</v>
      </c>
      <c r="I962">
        <v>34</v>
      </c>
      <c r="J962">
        <v>22</v>
      </c>
      <c r="K962">
        <v>8</v>
      </c>
      <c r="M962" t="s">
        <v>127</v>
      </c>
      <c r="N962">
        <v>163</v>
      </c>
      <c r="O962" t="s">
        <v>126</v>
      </c>
      <c r="P962">
        <v>197</v>
      </c>
      <c r="Q962">
        <v>16.2</v>
      </c>
    </row>
    <row r="963" spans="1:17" x14ac:dyDescent="0.2">
      <c r="A963" t="str">
        <f>CONCATENATE(CAWP!B963,"-",CAWP!C963)</f>
        <v>Missouri-1990</v>
      </c>
      <c r="B963" t="s">
        <v>37</v>
      </c>
      <c r="C963">
        <v>1990</v>
      </c>
      <c r="D963">
        <v>31</v>
      </c>
      <c r="E963">
        <v>1</v>
      </c>
      <c r="F963">
        <v>1</v>
      </c>
      <c r="H963" t="s">
        <v>117</v>
      </c>
      <c r="I963">
        <v>34</v>
      </c>
      <c r="J963">
        <v>19</v>
      </c>
      <c r="K963">
        <v>8</v>
      </c>
      <c r="M963" t="s">
        <v>135</v>
      </c>
      <c r="N963">
        <v>163</v>
      </c>
      <c r="O963" t="s">
        <v>129</v>
      </c>
      <c r="P963">
        <v>197</v>
      </c>
      <c r="Q963">
        <v>14.7</v>
      </c>
    </row>
    <row r="964" spans="1:17" x14ac:dyDescent="0.2">
      <c r="A964" t="str">
        <f>CONCATENATE(CAWP!B964,"-",CAWP!C964)</f>
        <v>Missouri-1989</v>
      </c>
      <c r="B964" t="s">
        <v>37</v>
      </c>
      <c r="C964">
        <v>1989</v>
      </c>
      <c r="D964">
        <v>31</v>
      </c>
      <c r="E964">
        <v>1</v>
      </c>
      <c r="F964">
        <v>1</v>
      </c>
      <c r="H964" t="s">
        <v>117</v>
      </c>
      <c r="I964">
        <v>34</v>
      </c>
      <c r="J964">
        <v>19</v>
      </c>
      <c r="K964">
        <v>8</v>
      </c>
      <c r="M964" t="s">
        <v>135</v>
      </c>
      <c r="N964">
        <v>163</v>
      </c>
      <c r="O964" t="s">
        <v>129</v>
      </c>
      <c r="P964">
        <v>197</v>
      </c>
      <c r="Q964">
        <v>14.7</v>
      </c>
    </row>
    <row r="965" spans="1:17" x14ac:dyDescent="0.2">
      <c r="A965" t="str">
        <f>CONCATENATE(CAWP!B965,"-",CAWP!C965)</f>
        <v>Missouri-1988</v>
      </c>
      <c r="B965" t="s">
        <v>37</v>
      </c>
      <c r="C965">
        <v>1988</v>
      </c>
      <c r="D965">
        <v>24</v>
      </c>
      <c r="E965">
        <v>1</v>
      </c>
      <c r="F965">
        <v>1</v>
      </c>
      <c r="H965" t="s">
        <v>117</v>
      </c>
      <c r="I965">
        <v>34</v>
      </c>
      <c r="J965">
        <v>22</v>
      </c>
      <c r="K965">
        <v>7</v>
      </c>
      <c r="M965" t="s">
        <v>129</v>
      </c>
      <c r="N965">
        <v>163</v>
      </c>
      <c r="O965" t="s">
        <v>128</v>
      </c>
      <c r="P965">
        <v>197</v>
      </c>
      <c r="Q965">
        <v>15.7</v>
      </c>
    </row>
    <row r="966" spans="1:17" x14ac:dyDescent="0.2">
      <c r="A966" t="str">
        <f>CONCATENATE(CAWP!B966,"-",CAWP!C966)</f>
        <v>Missouri-1987</v>
      </c>
      <c r="B966" t="s">
        <v>37</v>
      </c>
      <c r="C966">
        <v>1987</v>
      </c>
      <c r="D966">
        <v>24</v>
      </c>
      <c r="E966">
        <v>1</v>
      </c>
      <c r="F966">
        <v>1</v>
      </c>
      <c r="H966" t="s">
        <v>117</v>
      </c>
      <c r="I966">
        <v>34</v>
      </c>
      <c r="J966">
        <v>22</v>
      </c>
      <c r="K966">
        <v>7</v>
      </c>
      <c r="M966" t="s">
        <v>129</v>
      </c>
      <c r="N966">
        <v>163</v>
      </c>
      <c r="O966" t="s">
        <v>128</v>
      </c>
      <c r="P966">
        <v>197</v>
      </c>
      <c r="Q966">
        <v>15.7</v>
      </c>
    </row>
    <row r="967" spans="1:17" x14ac:dyDescent="0.2">
      <c r="A967" t="str">
        <f>CONCATENATE(CAWP!B967,"-",CAWP!C967)</f>
        <v>Missouri-1986</v>
      </c>
      <c r="B967" t="s">
        <v>37</v>
      </c>
      <c r="C967">
        <v>1986</v>
      </c>
      <c r="D967">
        <v>28</v>
      </c>
      <c r="E967">
        <v>1</v>
      </c>
      <c r="F967">
        <v>1</v>
      </c>
      <c r="H967" t="s">
        <v>117</v>
      </c>
      <c r="I967">
        <v>34</v>
      </c>
      <c r="J967">
        <v>17</v>
      </c>
      <c r="K967">
        <v>7</v>
      </c>
      <c r="M967" t="s">
        <v>138</v>
      </c>
      <c r="N967">
        <v>163</v>
      </c>
      <c r="O967" t="s">
        <v>133</v>
      </c>
      <c r="P967">
        <v>197</v>
      </c>
      <c r="Q967">
        <v>13.2</v>
      </c>
    </row>
    <row r="968" spans="1:17" x14ac:dyDescent="0.2">
      <c r="A968" t="str">
        <f>CONCATENATE(CAWP!B968,"-",CAWP!C968)</f>
        <v>Missouri-1985</v>
      </c>
      <c r="B968" t="s">
        <v>37</v>
      </c>
      <c r="C968">
        <v>1985</v>
      </c>
      <c r="D968">
        <v>28</v>
      </c>
      <c r="E968">
        <v>1</v>
      </c>
      <c r="F968">
        <v>1</v>
      </c>
      <c r="H968" t="s">
        <v>117</v>
      </c>
      <c r="I968">
        <v>34</v>
      </c>
      <c r="J968">
        <v>17</v>
      </c>
      <c r="K968">
        <v>7</v>
      </c>
      <c r="M968" t="s">
        <v>138</v>
      </c>
      <c r="N968">
        <v>163</v>
      </c>
      <c r="O968" t="s">
        <v>133</v>
      </c>
      <c r="P968">
        <v>197</v>
      </c>
      <c r="Q968">
        <v>13.2</v>
      </c>
    </row>
    <row r="969" spans="1:17" x14ac:dyDescent="0.2">
      <c r="A969" t="str">
        <f>CONCATENATE(CAWP!B969,"-",CAWP!C969)</f>
        <v>Missouri-1984</v>
      </c>
      <c r="B969" t="s">
        <v>37</v>
      </c>
      <c r="C969">
        <v>1984</v>
      </c>
      <c r="D969">
        <v>25</v>
      </c>
      <c r="E969">
        <v>2</v>
      </c>
      <c r="F969">
        <v>0</v>
      </c>
      <c r="H969" t="s">
        <v>117</v>
      </c>
      <c r="I969">
        <v>34</v>
      </c>
      <c r="J969">
        <v>16</v>
      </c>
      <c r="K969">
        <v>7</v>
      </c>
      <c r="M969" t="s">
        <v>136</v>
      </c>
      <c r="N969">
        <v>163</v>
      </c>
      <c r="O969" t="s">
        <v>131</v>
      </c>
      <c r="P969">
        <v>197</v>
      </c>
      <c r="Q969">
        <v>12.7</v>
      </c>
    </row>
    <row r="970" spans="1:17" x14ac:dyDescent="0.2">
      <c r="A970" t="str">
        <f>CONCATENATE(CAWP!B970,"-",CAWP!C970)</f>
        <v>Missouri-1983</v>
      </c>
      <c r="B970" t="s">
        <v>37</v>
      </c>
      <c r="C970">
        <v>1983</v>
      </c>
      <c r="D970">
        <v>23</v>
      </c>
      <c r="E970">
        <v>2</v>
      </c>
      <c r="F970">
        <v>0</v>
      </c>
      <c r="H970" t="s">
        <v>117</v>
      </c>
      <c r="I970">
        <v>34</v>
      </c>
      <c r="J970">
        <v>16</v>
      </c>
      <c r="K970">
        <v>7</v>
      </c>
      <c r="M970" t="s">
        <v>136</v>
      </c>
      <c r="N970">
        <v>163</v>
      </c>
      <c r="O970" t="s">
        <v>131</v>
      </c>
      <c r="P970">
        <v>197</v>
      </c>
      <c r="Q970">
        <v>12.7</v>
      </c>
    </row>
    <row r="971" spans="1:17" x14ac:dyDescent="0.2">
      <c r="A971" t="str">
        <f>CONCATENATE(CAWP!B971,"-",CAWP!C971)</f>
        <v>Missouri-1981</v>
      </c>
      <c r="B971" t="s">
        <v>37</v>
      </c>
      <c r="C971">
        <v>1981</v>
      </c>
      <c r="D971">
        <v>23</v>
      </c>
      <c r="E971">
        <v>2</v>
      </c>
      <c r="F971">
        <v>0</v>
      </c>
      <c r="H971" t="s">
        <v>117</v>
      </c>
      <c r="I971">
        <v>34</v>
      </c>
      <c r="J971">
        <v>16</v>
      </c>
      <c r="K971">
        <v>4</v>
      </c>
      <c r="M971" t="s">
        <v>105</v>
      </c>
      <c r="N971">
        <v>163</v>
      </c>
      <c r="O971" t="s">
        <v>124</v>
      </c>
      <c r="P971">
        <v>197</v>
      </c>
      <c r="Q971">
        <v>11.2</v>
      </c>
    </row>
    <row r="972" spans="1:17" x14ac:dyDescent="0.2">
      <c r="A972" t="str">
        <f>CONCATENATE(CAWP!B972,"-",CAWP!C972)</f>
        <v>Missouri-1979</v>
      </c>
      <c r="B972" t="s">
        <v>37</v>
      </c>
      <c r="C972">
        <v>1979</v>
      </c>
      <c r="D972">
        <v>26</v>
      </c>
      <c r="E972" t="s">
        <v>112</v>
      </c>
      <c r="F972" t="s">
        <v>112</v>
      </c>
      <c r="H972" t="s">
        <v>113</v>
      </c>
      <c r="I972">
        <v>34</v>
      </c>
      <c r="J972" t="s">
        <v>112</v>
      </c>
      <c r="K972" t="s">
        <v>112</v>
      </c>
      <c r="M972" t="s">
        <v>108</v>
      </c>
      <c r="N972">
        <v>163</v>
      </c>
      <c r="O972" t="s">
        <v>102</v>
      </c>
      <c r="P972">
        <v>197</v>
      </c>
      <c r="Q972">
        <v>8.6</v>
      </c>
    </row>
    <row r="973" spans="1:17" x14ac:dyDescent="0.2">
      <c r="A973" t="str">
        <f>CONCATENATE(CAWP!B973,"-",CAWP!C973)</f>
        <v>Missouri-1977</v>
      </c>
      <c r="B973" t="s">
        <v>37</v>
      </c>
      <c r="C973">
        <v>1977</v>
      </c>
      <c r="D973">
        <v>23</v>
      </c>
      <c r="E973" t="s">
        <v>112</v>
      </c>
      <c r="F973" t="s">
        <v>112</v>
      </c>
      <c r="H973" t="s">
        <v>117</v>
      </c>
      <c r="I973">
        <v>34</v>
      </c>
      <c r="J973" t="s">
        <v>112</v>
      </c>
      <c r="K973" t="s">
        <v>112</v>
      </c>
      <c r="M973" t="s">
        <v>108</v>
      </c>
      <c r="N973">
        <v>163</v>
      </c>
      <c r="O973" t="s">
        <v>104</v>
      </c>
      <c r="P973">
        <v>197</v>
      </c>
      <c r="Q973">
        <v>8.1</v>
      </c>
    </row>
    <row r="974" spans="1:17" x14ac:dyDescent="0.2">
      <c r="A974" t="str">
        <f>CONCATENATE(CAWP!B974,"-",CAWP!C974)</f>
        <v>Missouri-1975</v>
      </c>
      <c r="B974" t="s">
        <v>37</v>
      </c>
      <c r="C974">
        <v>1975</v>
      </c>
      <c r="D974">
        <v>36</v>
      </c>
      <c r="E974" t="s">
        <v>112</v>
      </c>
      <c r="F974" t="s">
        <v>112</v>
      </c>
      <c r="H974" t="s">
        <v>119</v>
      </c>
      <c r="I974">
        <v>34</v>
      </c>
      <c r="J974" t="s">
        <v>112</v>
      </c>
      <c r="K974" t="s">
        <v>112</v>
      </c>
      <c r="M974" t="s">
        <v>115</v>
      </c>
      <c r="N974">
        <v>163</v>
      </c>
      <c r="O974" t="s">
        <v>114</v>
      </c>
      <c r="P974">
        <v>197</v>
      </c>
      <c r="Q974">
        <v>6.1</v>
      </c>
    </row>
    <row r="975" spans="1:17" x14ac:dyDescent="0.2">
      <c r="A975" t="str">
        <f>CONCATENATE(CAWP!B975,"-",CAWP!C975)</f>
        <v>Montana-2017</v>
      </c>
      <c r="B975" t="s">
        <v>38</v>
      </c>
      <c r="C975">
        <v>2017</v>
      </c>
      <c r="D975">
        <v>17</v>
      </c>
      <c r="E975">
        <v>12</v>
      </c>
      <c r="F975">
        <v>2</v>
      </c>
      <c r="H975" t="s">
        <v>108</v>
      </c>
      <c r="I975">
        <v>50</v>
      </c>
      <c r="J975">
        <v>21</v>
      </c>
      <c r="K975">
        <v>8</v>
      </c>
      <c r="M975" t="s">
        <v>129</v>
      </c>
      <c r="N975">
        <v>100</v>
      </c>
      <c r="O975" t="s">
        <v>144</v>
      </c>
      <c r="P975">
        <v>150</v>
      </c>
      <c r="Q975">
        <v>28.7</v>
      </c>
    </row>
    <row r="976" spans="1:17" x14ac:dyDescent="0.2">
      <c r="A976" t="str">
        <f>CONCATENATE(CAWP!B976,"-",CAWP!C976)</f>
        <v>Montana-2016</v>
      </c>
      <c r="B976" t="s">
        <v>38</v>
      </c>
      <c r="C976">
        <v>2016</v>
      </c>
      <c r="D976">
        <v>9</v>
      </c>
      <c r="E976">
        <v>12</v>
      </c>
      <c r="F976">
        <v>6</v>
      </c>
      <c r="H976" t="s">
        <v>111</v>
      </c>
      <c r="I976">
        <v>50</v>
      </c>
      <c r="J976">
        <v>21</v>
      </c>
      <c r="K976">
        <v>8</v>
      </c>
      <c r="M976" t="s">
        <v>129</v>
      </c>
      <c r="N976">
        <v>100</v>
      </c>
      <c r="O976" t="s">
        <v>148</v>
      </c>
      <c r="P976">
        <v>150</v>
      </c>
      <c r="Q976">
        <v>31.3</v>
      </c>
    </row>
    <row r="977" spans="1:17" x14ac:dyDescent="0.2">
      <c r="A977" t="str">
        <f>CONCATENATE(CAWP!B977,"-",CAWP!C977)</f>
        <v>Montana-2015</v>
      </c>
      <c r="B977" t="s">
        <v>38</v>
      </c>
      <c r="C977">
        <v>2015</v>
      </c>
      <c r="D977">
        <v>9</v>
      </c>
      <c r="E977">
        <v>12</v>
      </c>
      <c r="F977">
        <v>6</v>
      </c>
      <c r="H977" t="s">
        <v>111</v>
      </c>
      <c r="I977">
        <v>50</v>
      </c>
      <c r="J977">
        <v>21</v>
      </c>
      <c r="K977">
        <v>8</v>
      </c>
      <c r="M977" t="s">
        <v>129</v>
      </c>
      <c r="N977">
        <v>100</v>
      </c>
      <c r="O977" t="s">
        <v>148</v>
      </c>
      <c r="P977">
        <v>150</v>
      </c>
      <c r="Q977">
        <v>31.3</v>
      </c>
    </row>
    <row r="978" spans="1:17" x14ac:dyDescent="0.2">
      <c r="A978" t="str">
        <f>CONCATENATE(CAWP!B978,"-",CAWP!C978)</f>
        <v>Montana-2014</v>
      </c>
      <c r="B978" t="s">
        <v>38</v>
      </c>
      <c r="C978">
        <v>2014</v>
      </c>
      <c r="D978">
        <v>15</v>
      </c>
      <c r="E978">
        <v>6</v>
      </c>
      <c r="F978">
        <v>5</v>
      </c>
      <c r="H978" t="s">
        <v>115</v>
      </c>
      <c r="I978">
        <v>50</v>
      </c>
      <c r="J978">
        <v>22</v>
      </c>
      <c r="K978">
        <v>8</v>
      </c>
      <c r="M978" t="s">
        <v>127</v>
      </c>
      <c r="N978">
        <v>100</v>
      </c>
      <c r="O978" t="s">
        <v>140</v>
      </c>
      <c r="P978">
        <v>150</v>
      </c>
      <c r="Q978">
        <v>27.3</v>
      </c>
    </row>
    <row r="979" spans="1:17" x14ac:dyDescent="0.2">
      <c r="A979" t="str">
        <f>CONCATENATE(CAWP!B979,"-",CAWP!C979)</f>
        <v>Montana-2013</v>
      </c>
      <c r="B979" t="s">
        <v>38</v>
      </c>
      <c r="C979">
        <v>2013</v>
      </c>
      <c r="D979">
        <v>17</v>
      </c>
      <c r="E979">
        <v>5</v>
      </c>
      <c r="F979">
        <v>5</v>
      </c>
      <c r="H979" t="s">
        <v>123</v>
      </c>
      <c r="I979">
        <v>50</v>
      </c>
      <c r="J979">
        <v>23</v>
      </c>
      <c r="K979">
        <v>8</v>
      </c>
      <c r="M979" t="s">
        <v>128</v>
      </c>
      <c r="N979">
        <v>100</v>
      </c>
      <c r="O979" t="s">
        <v>140</v>
      </c>
      <c r="P979">
        <v>150</v>
      </c>
      <c r="Q979">
        <v>27.3</v>
      </c>
    </row>
    <row r="980" spans="1:17" x14ac:dyDescent="0.2">
      <c r="A980" t="str">
        <f>CONCATENATE(CAWP!B980,"-",CAWP!C980)</f>
        <v>Montana-2012</v>
      </c>
      <c r="B980" t="s">
        <v>38</v>
      </c>
      <c r="C980">
        <v>2012</v>
      </c>
      <c r="D980">
        <v>26</v>
      </c>
      <c r="E980">
        <v>6</v>
      </c>
      <c r="F980">
        <v>2</v>
      </c>
      <c r="H980" t="s">
        <v>116</v>
      </c>
      <c r="I980">
        <v>50</v>
      </c>
      <c r="J980">
        <v>19</v>
      </c>
      <c r="K980">
        <v>9</v>
      </c>
      <c r="M980" t="s">
        <v>130</v>
      </c>
      <c r="N980">
        <v>100</v>
      </c>
      <c r="O980" t="s">
        <v>125</v>
      </c>
      <c r="P980">
        <v>150</v>
      </c>
      <c r="Q980">
        <v>24</v>
      </c>
    </row>
    <row r="981" spans="1:17" x14ac:dyDescent="0.2">
      <c r="A981" t="str">
        <f>CONCATENATE(CAWP!B981,"-",CAWP!C981)</f>
        <v>Montana-2011</v>
      </c>
      <c r="B981" t="s">
        <v>38</v>
      </c>
      <c r="C981">
        <v>2011</v>
      </c>
      <c r="D981">
        <v>24</v>
      </c>
      <c r="E981">
        <v>6</v>
      </c>
      <c r="F981">
        <v>2</v>
      </c>
      <c r="H981" t="s">
        <v>116</v>
      </c>
      <c r="I981">
        <v>50</v>
      </c>
      <c r="J981">
        <v>19</v>
      </c>
      <c r="K981">
        <v>9</v>
      </c>
      <c r="M981" t="s">
        <v>130</v>
      </c>
      <c r="N981">
        <v>100</v>
      </c>
      <c r="O981" t="s">
        <v>125</v>
      </c>
      <c r="P981">
        <v>150</v>
      </c>
      <c r="Q981">
        <v>24</v>
      </c>
    </row>
    <row r="982" spans="1:17" x14ac:dyDescent="0.2">
      <c r="A982" t="str">
        <f>CONCATENATE(CAWP!B982,"-",CAWP!C982)</f>
        <v>Montana-2010</v>
      </c>
      <c r="B982" t="s">
        <v>38</v>
      </c>
      <c r="C982">
        <v>2010</v>
      </c>
      <c r="D982">
        <v>18</v>
      </c>
      <c r="E982">
        <v>8</v>
      </c>
      <c r="F982">
        <v>2</v>
      </c>
      <c r="H982" t="s">
        <v>123</v>
      </c>
      <c r="I982">
        <v>50</v>
      </c>
      <c r="J982">
        <v>23</v>
      </c>
      <c r="K982">
        <v>6</v>
      </c>
      <c r="M982" t="s">
        <v>129</v>
      </c>
      <c r="N982">
        <v>100</v>
      </c>
      <c r="O982" t="s">
        <v>160</v>
      </c>
      <c r="P982">
        <v>150</v>
      </c>
      <c r="Q982">
        <v>26</v>
      </c>
    </row>
    <row r="983" spans="1:17" x14ac:dyDescent="0.2">
      <c r="A983" t="str">
        <f>CONCATENATE(CAWP!B983,"-",CAWP!C983)</f>
        <v>Montana-2009</v>
      </c>
      <c r="B983" t="s">
        <v>38</v>
      </c>
      <c r="C983">
        <v>2009</v>
      </c>
      <c r="D983">
        <v>18</v>
      </c>
      <c r="E983">
        <v>8</v>
      </c>
      <c r="F983">
        <v>2</v>
      </c>
      <c r="H983" t="s">
        <v>123</v>
      </c>
      <c r="I983">
        <v>50</v>
      </c>
      <c r="J983">
        <v>23</v>
      </c>
      <c r="K983">
        <v>6</v>
      </c>
      <c r="M983" t="s">
        <v>129</v>
      </c>
      <c r="N983">
        <v>100</v>
      </c>
      <c r="O983" t="s">
        <v>160</v>
      </c>
      <c r="P983">
        <v>150</v>
      </c>
      <c r="Q983">
        <v>26</v>
      </c>
    </row>
    <row r="984" spans="1:17" x14ac:dyDescent="0.2">
      <c r="A984" t="str">
        <f>CONCATENATE(CAWP!B984,"-",CAWP!C984)</f>
        <v>Montana-2008</v>
      </c>
      <c r="B984" t="s">
        <v>38</v>
      </c>
      <c r="C984">
        <v>2008</v>
      </c>
      <c r="D984">
        <v>21</v>
      </c>
      <c r="E984">
        <v>8</v>
      </c>
      <c r="F984">
        <v>1</v>
      </c>
      <c r="H984" t="s">
        <v>121</v>
      </c>
      <c r="I984">
        <v>50</v>
      </c>
      <c r="J984">
        <v>20</v>
      </c>
      <c r="K984">
        <v>8</v>
      </c>
      <c r="M984" t="s">
        <v>130</v>
      </c>
      <c r="N984">
        <v>100</v>
      </c>
      <c r="O984" t="s">
        <v>137</v>
      </c>
      <c r="P984">
        <v>150</v>
      </c>
      <c r="Q984">
        <v>24.7</v>
      </c>
    </row>
    <row r="985" spans="1:17" x14ac:dyDescent="0.2">
      <c r="A985" t="str">
        <f>CONCATENATE(CAWP!B985,"-",CAWP!C985)</f>
        <v>Montana-2007</v>
      </c>
      <c r="B985" t="s">
        <v>38</v>
      </c>
      <c r="C985">
        <v>2007</v>
      </c>
      <c r="D985">
        <v>19</v>
      </c>
      <c r="E985">
        <v>8</v>
      </c>
      <c r="F985">
        <v>1</v>
      </c>
      <c r="H985" t="s">
        <v>121</v>
      </c>
      <c r="I985">
        <v>50</v>
      </c>
      <c r="J985">
        <v>20</v>
      </c>
      <c r="K985">
        <v>8</v>
      </c>
      <c r="M985" t="s">
        <v>130</v>
      </c>
      <c r="N985">
        <v>100</v>
      </c>
      <c r="O985" t="s">
        <v>137</v>
      </c>
      <c r="P985">
        <v>150</v>
      </c>
      <c r="Q985">
        <v>24.7</v>
      </c>
    </row>
    <row r="986" spans="1:17" x14ac:dyDescent="0.2">
      <c r="A986" t="str">
        <f>CONCATENATE(CAWP!B986,"-",CAWP!C986)</f>
        <v>Montana-2006</v>
      </c>
      <c r="B986" t="s">
        <v>38</v>
      </c>
      <c r="C986">
        <v>2006</v>
      </c>
      <c r="D986">
        <v>20</v>
      </c>
      <c r="E986">
        <v>6</v>
      </c>
      <c r="F986">
        <v>1</v>
      </c>
      <c r="H986" t="s">
        <v>120</v>
      </c>
      <c r="I986">
        <v>50</v>
      </c>
      <c r="J986">
        <v>22</v>
      </c>
      <c r="K986">
        <v>8</v>
      </c>
      <c r="M986" t="s">
        <v>127</v>
      </c>
      <c r="N986">
        <v>100</v>
      </c>
      <c r="O986" t="s">
        <v>137</v>
      </c>
      <c r="P986">
        <v>150</v>
      </c>
      <c r="Q986">
        <v>24.7</v>
      </c>
    </row>
    <row r="987" spans="1:17" x14ac:dyDescent="0.2">
      <c r="A987" t="str">
        <f>CONCATENATE(CAWP!B987,"-",CAWP!C987)</f>
        <v>Montana-2005</v>
      </c>
      <c r="B987" t="s">
        <v>38</v>
      </c>
      <c r="C987">
        <v>2005</v>
      </c>
      <c r="D987">
        <v>20</v>
      </c>
      <c r="E987">
        <v>6</v>
      </c>
      <c r="F987">
        <v>1</v>
      </c>
      <c r="H987" t="s">
        <v>120</v>
      </c>
      <c r="I987">
        <v>50</v>
      </c>
      <c r="J987">
        <v>22</v>
      </c>
      <c r="K987">
        <v>8</v>
      </c>
      <c r="M987" t="s">
        <v>127</v>
      </c>
      <c r="N987">
        <v>100</v>
      </c>
      <c r="O987" t="s">
        <v>137</v>
      </c>
      <c r="P987">
        <v>150</v>
      </c>
      <c r="Q987">
        <v>24.7</v>
      </c>
    </row>
    <row r="988" spans="1:17" x14ac:dyDescent="0.2">
      <c r="A988" t="str">
        <f>CONCATENATE(CAWP!B988,"-",CAWP!C988)</f>
        <v>Montana-2004</v>
      </c>
      <c r="B988" t="s">
        <v>38</v>
      </c>
      <c r="C988">
        <v>2004</v>
      </c>
      <c r="D988">
        <v>22</v>
      </c>
      <c r="E988">
        <v>7</v>
      </c>
      <c r="F988">
        <v>1</v>
      </c>
      <c r="H988" t="s">
        <v>116</v>
      </c>
      <c r="I988">
        <v>50</v>
      </c>
      <c r="J988">
        <v>19</v>
      </c>
      <c r="K988">
        <v>10</v>
      </c>
      <c r="M988" t="s">
        <v>129</v>
      </c>
      <c r="N988">
        <v>100</v>
      </c>
      <c r="O988" t="s">
        <v>137</v>
      </c>
      <c r="P988">
        <v>150</v>
      </c>
      <c r="Q988">
        <v>24.7</v>
      </c>
    </row>
    <row r="989" spans="1:17" x14ac:dyDescent="0.2">
      <c r="A989" t="str">
        <f>CONCATENATE(CAWP!B989,"-",CAWP!C989)</f>
        <v>Montana-2003</v>
      </c>
      <c r="B989" t="s">
        <v>38</v>
      </c>
      <c r="C989">
        <v>2003</v>
      </c>
      <c r="D989">
        <v>21</v>
      </c>
      <c r="E989">
        <v>7</v>
      </c>
      <c r="F989">
        <v>1</v>
      </c>
      <c r="H989" t="s">
        <v>116</v>
      </c>
      <c r="I989">
        <v>50</v>
      </c>
      <c r="J989">
        <v>19</v>
      </c>
      <c r="K989">
        <v>10</v>
      </c>
      <c r="M989" t="s">
        <v>129</v>
      </c>
      <c r="N989">
        <v>100</v>
      </c>
      <c r="O989" t="s">
        <v>137</v>
      </c>
      <c r="P989">
        <v>150</v>
      </c>
      <c r="Q989">
        <v>24.7</v>
      </c>
    </row>
    <row r="990" spans="1:17" x14ac:dyDescent="0.2">
      <c r="A990" t="str">
        <f>CONCATENATE(CAWP!B990,"-",CAWP!C990)</f>
        <v>Montana-2002</v>
      </c>
      <c r="B990" t="s">
        <v>38</v>
      </c>
      <c r="C990">
        <v>2002</v>
      </c>
      <c r="D990">
        <v>20</v>
      </c>
      <c r="E990">
        <v>7</v>
      </c>
      <c r="F990">
        <v>1</v>
      </c>
      <c r="H990" t="s">
        <v>116</v>
      </c>
      <c r="I990">
        <v>50</v>
      </c>
      <c r="J990">
        <v>15</v>
      </c>
      <c r="K990">
        <v>13</v>
      </c>
      <c r="M990" t="s">
        <v>130</v>
      </c>
      <c r="N990">
        <v>100</v>
      </c>
      <c r="O990" t="s">
        <v>125</v>
      </c>
      <c r="P990">
        <v>150</v>
      </c>
      <c r="Q990">
        <v>24</v>
      </c>
    </row>
    <row r="991" spans="1:17" x14ac:dyDescent="0.2">
      <c r="A991" t="str">
        <f>CONCATENATE(CAWP!B991,"-",CAWP!C991)</f>
        <v>Montana-2001</v>
      </c>
      <c r="B991" t="s">
        <v>38</v>
      </c>
      <c r="C991">
        <v>2001</v>
      </c>
      <c r="D991">
        <v>23</v>
      </c>
      <c r="E991">
        <v>7</v>
      </c>
      <c r="F991">
        <v>0</v>
      </c>
      <c r="H991" t="s">
        <v>120</v>
      </c>
      <c r="I991">
        <v>50</v>
      </c>
      <c r="J991">
        <v>15</v>
      </c>
      <c r="K991">
        <v>12</v>
      </c>
      <c r="M991" t="s">
        <v>135</v>
      </c>
      <c r="N991">
        <v>100</v>
      </c>
      <c r="O991" t="s">
        <v>134</v>
      </c>
      <c r="P991">
        <v>150</v>
      </c>
      <c r="Q991">
        <v>22.7</v>
      </c>
    </row>
    <row r="992" spans="1:17" x14ac:dyDescent="0.2">
      <c r="A992" t="str">
        <f>CONCATENATE(CAWP!B992,"-",CAWP!C992)</f>
        <v>Montana-2000</v>
      </c>
      <c r="B992" t="s">
        <v>38</v>
      </c>
      <c r="C992">
        <v>2000</v>
      </c>
      <c r="D992">
        <v>17</v>
      </c>
      <c r="E992">
        <v>8</v>
      </c>
      <c r="F992">
        <v>0</v>
      </c>
      <c r="H992" t="s">
        <v>116</v>
      </c>
      <c r="I992">
        <v>50</v>
      </c>
      <c r="J992">
        <v>18</v>
      </c>
      <c r="K992">
        <v>11</v>
      </c>
      <c r="M992" t="s">
        <v>129</v>
      </c>
      <c r="N992">
        <v>100</v>
      </c>
      <c r="O992" t="s">
        <v>137</v>
      </c>
      <c r="P992">
        <v>150</v>
      </c>
      <c r="Q992">
        <v>24.7</v>
      </c>
    </row>
    <row r="993" spans="1:17" x14ac:dyDescent="0.2">
      <c r="A993" t="str">
        <f>CONCATENATE(CAWP!B993,"-",CAWP!C993)</f>
        <v>Montana-1999</v>
      </c>
      <c r="B993" t="s">
        <v>38</v>
      </c>
      <c r="C993">
        <v>1999</v>
      </c>
      <c r="D993">
        <v>19</v>
      </c>
      <c r="E993">
        <v>8</v>
      </c>
      <c r="F993">
        <v>0</v>
      </c>
      <c r="H993" t="s">
        <v>116</v>
      </c>
      <c r="I993">
        <v>50</v>
      </c>
      <c r="J993">
        <v>18</v>
      </c>
      <c r="K993">
        <v>11</v>
      </c>
      <c r="M993" t="s">
        <v>129</v>
      </c>
      <c r="N993">
        <v>100</v>
      </c>
      <c r="O993" t="s">
        <v>137</v>
      </c>
      <c r="P993">
        <v>150</v>
      </c>
      <c r="Q993">
        <v>24.7</v>
      </c>
    </row>
    <row r="994" spans="1:17" x14ac:dyDescent="0.2">
      <c r="A994" t="str">
        <f>CONCATENATE(CAWP!B994,"-",CAWP!C994)</f>
        <v>Montana-1998</v>
      </c>
      <c r="B994" t="s">
        <v>38</v>
      </c>
      <c r="C994">
        <v>1998</v>
      </c>
      <c r="D994">
        <v>21</v>
      </c>
      <c r="E994">
        <v>8</v>
      </c>
      <c r="F994">
        <v>1</v>
      </c>
      <c r="H994" t="s">
        <v>121</v>
      </c>
      <c r="I994">
        <v>50</v>
      </c>
      <c r="J994">
        <v>15</v>
      </c>
      <c r="K994">
        <v>11</v>
      </c>
      <c r="M994" t="s">
        <v>133</v>
      </c>
      <c r="N994">
        <v>100</v>
      </c>
      <c r="O994" t="s">
        <v>143</v>
      </c>
      <c r="P994">
        <v>150</v>
      </c>
      <c r="Q994">
        <v>23.3</v>
      </c>
    </row>
    <row r="995" spans="1:17" x14ac:dyDescent="0.2">
      <c r="A995" t="str">
        <f>CONCATENATE(CAWP!B995,"-",CAWP!C995)</f>
        <v>Montana-1997</v>
      </c>
      <c r="B995" t="s">
        <v>38</v>
      </c>
      <c r="C995">
        <v>1997</v>
      </c>
      <c r="D995">
        <v>21</v>
      </c>
      <c r="E995">
        <v>8</v>
      </c>
      <c r="F995">
        <v>1</v>
      </c>
      <c r="H995" t="s">
        <v>121</v>
      </c>
      <c r="I995">
        <v>50</v>
      </c>
      <c r="J995">
        <v>15</v>
      </c>
      <c r="K995">
        <v>11</v>
      </c>
      <c r="M995" t="s">
        <v>133</v>
      </c>
      <c r="N995">
        <v>100</v>
      </c>
      <c r="O995" t="s">
        <v>143</v>
      </c>
      <c r="P995">
        <v>150</v>
      </c>
      <c r="Q995">
        <v>23.3</v>
      </c>
    </row>
    <row r="996" spans="1:17" x14ac:dyDescent="0.2">
      <c r="A996" t="str">
        <f>CONCATENATE(CAWP!B996,"-",CAWP!C996)</f>
        <v>Montana-1996</v>
      </c>
      <c r="B996" t="s">
        <v>38</v>
      </c>
      <c r="C996">
        <v>1996</v>
      </c>
      <c r="D996">
        <v>17</v>
      </c>
      <c r="E996">
        <v>7</v>
      </c>
      <c r="F996">
        <v>2</v>
      </c>
      <c r="H996" t="s">
        <v>121</v>
      </c>
      <c r="I996">
        <v>50</v>
      </c>
      <c r="J996">
        <v>11</v>
      </c>
      <c r="K996">
        <v>16</v>
      </c>
      <c r="M996" t="s">
        <v>135</v>
      </c>
      <c r="N996">
        <v>100</v>
      </c>
      <c r="O996" t="s">
        <v>125</v>
      </c>
      <c r="P996">
        <v>150</v>
      </c>
      <c r="Q996">
        <v>24</v>
      </c>
    </row>
    <row r="997" spans="1:17" x14ac:dyDescent="0.2">
      <c r="A997" t="str">
        <f>CONCATENATE(CAWP!B997,"-",CAWP!C997)</f>
        <v>Montana-1995</v>
      </c>
      <c r="B997" t="s">
        <v>38</v>
      </c>
      <c r="C997">
        <v>1995</v>
      </c>
      <c r="D997">
        <v>17</v>
      </c>
      <c r="E997">
        <v>7</v>
      </c>
      <c r="F997">
        <v>2</v>
      </c>
      <c r="H997" t="s">
        <v>121</v>
      </c>
      <c r="I997">
        <v>50</v>
      </c>
      <c r="J997">
        <v>11</v>
      </c>
      <c r="K997">
        <v>16</v>
      </c>
      <c r="M997" t="s">
        <v>135</v>
      </c>
      <c r="N997">
        <v>100</v>
      </c>
      <c r="O997" t="s">
        <v>125</v>
      </c>
      <c r="P997">
        <v>150</v>
      </c>
      <c r="Q997">
        <v>24</v>
      </c>
    </row>
    <row r="998" spans="1:17" x14ac:dyDescent="0.2">
      <c r="A998" t="str">
        <f>CONCATENATE(CAWP!B998,"-",CAWP!C998)</f>
        <v>Montana-1994</v>
      </c>
      <c r="B998" t="s">
        <v>38</v>
      </c>
      <c r="C998">
        <v>1994</v>
      </c>
      <c r="D998">
        <v>24</v>
      </c>
      <c r="E998">
        <v>8</v>
      </c>
      <c r="F998">
        <v>2</v>
      </c>
      <c r="H998" t="s">
        <v>123</v>
      </c>
      <c r="I998">
        <v>50</v>
      </c>
      <c r="J998">
        <v>14</v>
      </c>
      <c r="K998">
        <v>8</v>
      </c>
      <c r="M998" t="s">
        <v>124</v>
      </c>
      <c r="N998">
        <v>100</v>
      </c>
      <c r="O998" t="s">
        <v>126</v>
      </c>
      <c r="P998">
        <v>150</v>
      </c>
      <c r="Q998">
        <v>21.3</v>
      </c>
    </row>
    <row r="999" spans="1:17" x14ac:dyDescent="0.2">
      <c r="A999" t="str">
        <f>CONCATENATE(CAWP!B999,"-",CAWP!C999)</f>
        <v>Montana-1993</v>
      </c>
      <c r="B999" t="s">
        <v>38</v>
      </c>
      <c r="C999">
        <v>1993</v>
      </c>
      <c r="D999">
        <v>25</v>
      </c>
      <c r="E999">
        <v>7</v>
      </c>
      <c r="F999">
        <v>2</v>
      </c>
      <c r="H999" t="s">
        <v>121</v>
      </c>
      <c r="I999">
        <v>50</v>
      </c>
      <c r="J999">
        <v>13</v>
      </c>
      <c r="K999">
        <v>8</v>
      </c>
      <c r="M999" t="s">
        <v>103</v>
      </c>
      <c r="N999">
        <v>100</v>
      </c>
      <c r="O999" t="s">
        <v>127</v>
      </c>
      <c r="P999">
        <v>150</v>
      </c>
      <c r="Q999">
        <v>20</v>
      </c>
    </row>
    <row r="1000" spans="1:17" x14ac:dyDescent="0.2">
      <c r="A1000" t="str">
        <f>CONCATENATE(CAWP!B1000,"-",CAWP!C1000)</f>
        <v>Montana-1992</v>
      </c>
      <c r="B1000" t="s">
        <v>38</v>
      </c>
      <c r="C1000">
        <v>1992</v>
      </c>
      <c r="D1000">
        <v>19</v>
      </c>
      <c r="E1000">
        <v>7</v>
      </c>
      <c r="F1000">
        <v>1</v>
      </c>
      <c r="H1000" t="s">
        <v>116</v>
      </c>
      <c r="I1000">
        <v>50</v>
      </c>
      <c r="J1000">
        <v>18</v>
      </c>
      <c r="K1000">
        <v>5</v>
      </c>
      <c r="M1000" t="s">
        <v>136</v>
      </c>
      <c r="N1000">
        <v>100</v>
      </c>
      <c r="O1000" t="s">
        <v>128</v>
      </c>
      <c r="P1000">
        <v>150</v>
      </c>
      <c r="Q1000">
        <v>20.7</v>
      </c>
    </row>
    <row r="1001" spans="1:17" x14ac:dyDescent="0.2">
      <c r="A1001" t="str">
        <f>CONCATENATE(CAWP!B1001,"-",CAWP!C1001)</f>
        <v>Montana-1991</v>
      </c>
      <c r="B1001" t="s">
        <v>38</v>
      </c>
      <c r="C1001">
        <v>1991</v>
      </c>
      <c r="D1001">
        <v>19</v>
      </c>
      <c r="E1001">
        <v>7</v>
      </c>
      <c r="F1001">
        <v>1</v>
      </c>
      <c r="H1001" t="s">
        <v>116</v>
      </c>
      <c r="I1001">
        <v>50</v>
      </c>
      <c r="J1001">
        <v>18</v>
      </c>
      <c r="K1001">
        <v>5</v>
      </c>
      <c r="M1001" t="s">
        <v>136</v>
      </c>
      <c r="N1001">
        <v>100</v>
      </c>
      <c r="O1001" t="s">
        <v>128</v>
      </c>
      <c r="P1001">
        <v>150</v>
      </c>
      <c r="Q1001">
        <v>20.7</v>
      </c>
    </row>
    <row r="1002" spans="1:17" x14ac:dyDescent="0.2">
      <c r="A1002" t="str">
        <f>CONCATENATE(CAWP!B1002,"-",CAWP!C1002)</f>
        <v>Montana-1990</v>
      </c>
      <c r="B1002" t="s">
        <v>38</v>
      </c>
      <c r="C1002">
        <v>1990</v>
      </c>
      <c r="D1002">
        <v>22</v>
      </c>
      <c r="E1002">
        <v>5</v>
      </c>
      <c r="F1002">
        <v>1</v>
      </c>
      <c r="H1002" t="s">
        <v>118</v>
      </c>
      <c r="I1002">
        <v>50</v>
      </c>
      <c r="J1002">
        <v>16</v>
      </c>
      <c r="K1002">
        <v>5</v>
      </c>
      <c r="M1002" t="s">
        <v>103</v>
      </c>
      <c r="N1002">
        <v>100</v>
      </c>
      <c r="O1002" t="s">
        <v>135</v>
      </c>
      <c r="P1002">
        <v>150</v>
      </c>
      <c r="Q1002">
        <v>18</v>
      </c>
    </row>
    <row r="1003" spans="1:17" x14ac:dyDescent="0.2">
      <c r="A1003" t="str">
        <f>CONCATENATE(CAWP!B1003,"-",CAWP!C1003)</f>
        <v>Montana-1989</v>
      </c>
      <c r="B1003" t="s">
        <v>38</v>
      </c>
      <c r="C1003">
        <v>1989</v>
      </c>
      <c r="D1003">
        <v>21</v>
      </c>
      <c r="E1003">
        <v>5</v>
      </c>
      <c r="F1003">
        <v>1</v>
      </c>
      <c r="H1003" t="s">
        <v>118</v>
      </c>
      <c r="I1003">
        <v>50</v>
      </c>
      <c r="J1003">
        <v>16</v>
      </c>
      <c r="K1003">
        <v>5</v>
      </c>
      <c r="M1003" t="s">
        <v>103</v>
      </c>
      <c r="N1003">
        <v>100</v>
      </c>
      <c r="O1003" t="s">
        <v>135</v>
      </c>
      <c r="P1003">
        <v>150</v>
      </c>
      <c r="Q1003">
        <v>18</v>
      </c>
    </row>
    <row r="1004" spans="1:17" x14ac:dyDescent="0.2">
      <c r="A1004" t="str">
        <f>CONCATENATE(CAWP!B1004,"-",CAWP!C1004)</f>
        <v>Montana-1988</v>
      </c>
      <c r="B1004" t="s">
        <v>38</v>
      </c>
      <c r="C1004">
        <v>1988</v>
      </c>
      <c r="D1004">
        <v>27</v>
      </c>
      <c r="E1004">
        <v>5</v>
      </c>
      <c r="F1004">
        <v>1</v>
      </c>
      <c r="H1004" t="s">
        <v>118</v>
      </c>
      <c r="I1004">
        <v>50</v>
      </c>
      <c r="J1004">
        <v>13</v>
      </c>
      <c r="K1004">
        <v>4</v>
      </c>
      <c r="M1004" t="s">
        <v>102</v>
      </c>
      <c r="N1004">
        <v>100</v>
      </c>
      <c r="O1004" t="s">
        <v>136</v>
      </c>
      <c r="P1004">
        <v>150</v>
      </c>
      <c r="Q1004">
        <v>15.3</v>
      </c>
    </row>
    <row r="1005" spans="1:17" x14ac:dyDescent="0.2">
      <c r="A1005" t="str">
        <f>CONCATENATE(CAWP!B1005,"-",CAWP!C1005)</f>
        <v>Montana-1987</v>
      </c>
      <c r="B1005" t="s">
        <v>38</v>
      </c>
      <c r="C1005">
        <v>1987</v>
      </c>
      <c r="D1005">
        <v>27</v>
      </c>
      <c r="E1005">
        <v>5</v>
      </c>
      <c r="F1005">
        <v>1</v>
      </c>
      <c r="H1005" t="s">
        <v>118</v>
      </c>
      <c r="I1005">
        <v>50</v>
      </c>
      <c r="J1005">
        <v>13</v>
      </c>
      <c r="K1005">
        <v>4</v>
      </c>
      <c r="M1005" t="s">
        <v>102</v>
      </c>
      <c r="N1005">
        <v>100</v>
      </c>
      <c r="O1005" t="s">
        <v>136</v>
      </c>
      <c r="P1005">
        <v>150</v>
      </c>
      <c r="Q1005">
        <v>15.3</v>
      </c>
    </row>
    <row r="1006" spans="1:17" x14ac:dyDescent="0.2">
      <c r="A1006" t="str">
        <f>CONCATENATE(CAWP!B1006,"-",CAWP!C1006)</f>
        <v>Montana-1986</v>
      </c>
      <c r="B1006" t="s">
        <v>38</v>
      </c>
      <c r="C1006">
        <v>1986</v>
      </c>
      <c r="D1006">
        <v>24</v>
      </c>
      <c r="E1006">
        <v>4</v>
      </c>
      <c r="F1006">
        <v>1</v>
      </c>
      <c r="H1006" t="s">
        <v>106</v>
      </c>
      <c r="I1006">
        <v>50</v>
      </c>
      <c r="J1006">
        <v>13</v>
      </c>
      <c r="K1006">
        <v>4</v>
      </c>
      <c r="M1006" t="s">
        <v>102</v>
      </c>
      <c r="N1006">
        <v>100</v>
      </c>
      <c r="O1006" t="s">
        <v>124</v>
      </c>
      <c r="P1006">
        <v>150</v>
      </c>
      <c r="Q1006">
        <v>14.7</v>
      </c>
    </row>
    <row r="1007" spans="1:17" x14ac:dyDescent="0.2">
      <c r="A1007" t="str">
        <f>CONCATENATE(CAWP!B1007,"-",CAWP!C1007)</f>
        <v>Montana-1985</v>
      </c>
      <c r="B1007" t="s">
        <v>38</v>
      </c>
      <c r="C1007">
        <v>1985</v>
      </c>
      <c r="D1007">
        <v>24</v>
      </c>
      <c r="E1007">
        <v>4</v>
      </c>
      <c r="F1007">
        <v>1</v>
      </c>
      <c r="H1007" t="s">
        <v>106</v>
      </c>
      <c r="I1007">
        <v>50</v>
      </c>
      <c r="J1007">
        <v>13</v>
      </c>
      <c r="K1007">
        <v>4</v>
      </c>
      <c r="M1007" t="s">
        <v>102</v>
      </c>
      <c r="N1007">
        <v>100</v>
      </c>
      <c r="O1007" t="s">
        <v>124</v>
      </c>
      <c r="P1007">
        <v>150</v>
      </c>
      <c r="Q1007">
        <v>14.7</v>
      </c>
    </row>
    <row r="1008" spans="1:17" x14ac:dyDescent="0.2">
      <c r="A1008" t="str">
        <f>CONCATENATE(CAWP!B1008,"-",CAWP!C1008)</f>
        <v>Montana-1984</v>
      </c>
      <c r="B1008" t="s">
        <v>38</v>
      </c>
      <c r="C1008">
        <v>1984</v>
      </c>
      <c r="D1008">
        <v>26</v>
      </c>
      <c r="E1008">
        <v>2</v>
      </c>
      <c r="F1008">
        <v>1</v>
      </c>
      <c r="H1008" t="s">
        <v>113</v>
      </c>
      <c r="I1008">
        <v>50</v>
      </c>
      <c r="J1008">
        <v>12</v>
      </c>
      <c r="K1008">
        <v>4</v>
      </c>
      <c r="M1008" t="s">
        <v>104</v>
      </c>
      <c r="N1008">
        <v>100</v>
      </c>
      <c r="O1008" t="s">
        <v>109</v>
      </c>
      <c r="P1008">
        <v>150</v>
      </c>
      <c r="Q1008">
        <v>12.7</v>
      </c>
    </row>
    <row r="1009" spans="1:17" x14ac:dyDescent="0.2">
      <c r="A1009" t="str">
        <f>CONCATENATE(CAWP!B1009,"-",CAWP!C1009)</f>
        <v>Montana-1983</v>
      </c>
      <c r="B1009" t="s">
        <v>38</v>
      </c>
      <c r="C1009">
        <v>1983</v>
      </c>
      <c r="D1009">
        <v>25</v>
      </c>
      <c r="E1009">
        <v>2</v>
      </c>
      <c r="F1009">
        <v>1</v>
      </c>
      <c r="H1009" t="s">
        <v>113</v>
      </c>
      <c r="I1009">
        <v>50</v>
      </c>
      <c r="J1009">
        <v>12</v>
      </c>
      <c r="K1009">
        <v>4</v>
      </c>
      <c r="M1009" t="s">
        <v>104</v>
      </c>
      <c r="N1009">
        <v>100</v>
      </c>
      <c r="O1009" t="s">
        <v>109</v>
      </c>
      <c r="P1009">
        <v>150</v>
      </c>
      <c r="Q1009">
        <v>12.7</v>
      </c>
    </row>
    <row r="1010" spans="1:17" x14ac:dyDescent="0.2">
      <c r="A1010" t="str">
        <f>CONCATENATE(CAWP!B1010,"-",CAWP!C1010)</f>
        <v>Montana-1981</v>
      </c>
      <c r="B1010" t="s">
        <v>38</v>
      </c>
      <c r="C1010">
        <v>1981</v>
      </c>
      <c r="D1010">
        <v>22</v>
      </c>
      <c r="E1010">
        <v>3</v>
      </c>
      <c r="F1010">
        <v>1</v>
      </c>
      <c r="H1010" t="s">
        <v>101</v>
      </c>
      <c r="I1010">
        <v>50</v>
      </c>
      <c r="J1010">
        <v>6</v>
      </c>
      <c r="K1010">
        <v>7</v>
      </c>
      <c r="M1010" t="s">
        <v>110</v>
      </c>
      <c r="N1010">
        <v>100</v>
      </c>
      <c r="O1010" t="s">
        <v>102</v>
      </c>
      <c r="P1010">
        <v>150</v>
      </c>
      <c r="Q1010">
        <v>11.3</v>
      </c>
    </row>
    <row r="1011" spans="1:17" x14ac:dyDescent="0.2">
      <c r="A1011" t="str">
        <f>CONCATENATE(CAWP!B1011,"-",CAWP!C1011)</f>
        <v>Montana-1979</v>
      </c>
      <c r="B1011" t="s">
        <v>38</v>
      </c>
      <c r="C1011">
        <v>1979</v>
      </c>
      <c r="D1011">
        <v>22</v>
      </c>
      <c r="E1011" t="s">
        <v>112</v>
      </c>
      <c r="F1011" t="s">
        <v>112</v>
      </c>
      <c r="H1011" t="s">
        <v>119</v>
      </c>
      <c r="I1011">
        <v>50</v>
      </c>
      <c r="J1011" t="s">
        <v>112</v>
      </c>
      <c r="K1011" t="s">
        <v>112</v>
      </c>
      <c r="M1011" t="s">
        <v>110</v>
      </c>
      <c r="N1011">
        <v>100</v>
      </c>
      <c r="O1011" t="s">
        <v>108</v>
      </c>
      <c r="P1011">
        <v>150</v>
      </c>
      <c r="Q1011">
        <v>9.3000000000000007</v>
      </c>
    </row>
    <row r="1012" spans="1:17" x14ac:dyDescent="0.2">
      <c r="A1012" t="str">
        <f>CONCATENATE(CAWP!B1012,"-",CAWP!C1012)</f>
        <v>Montana-1977</v>
      </c>
      <c r="B1012" t="s">
        <v>38</v>
      </c>
      <c r="C1012">
        <v>1977</v>
      </c>
      <c r="D1012">
        <v>18</v>
      </c>
      <c r="E1012" t="s">
        <v>112</v>
      </c>
      <c r="F1012" t="s">
        <v>112</v>
      </c>
      <c r="H1012" t="s">
        <v>117</v>
      </c>
      <c r="I1012">
        <v>50</v>
      </c>
      <c r="J1012" t="s">
        <v>112</v>
      </c>
      <c r="K1012" t="s">
        <v>112</v>
      </c>
      <c r="M1012" t="s">
        <v>114</v>
      </c>
      <c r="N1012">
        <v>100</v>
      </c>
      <c r="O1012" t="s">
        <v>108</v>
      </c>
      <c r="P1012">
        <v>150</v>
      </c>
      <c r="Q1012">
        <v>9.3000000000000007</v>
      </c>
    </row>
    <row r="1013" spans="1:17" x14ac:dyDescent="0.2">
      <c r="A1013" t="str">
        <f>CONCATENATE(CAWP!B1013,"-",CAWP!C1013)</f>
        <v>Montana-1975</v>
      </c>
      <c r="B1013" t="s">
        <v>38</v>
      </c>
      <c r="C1013">
        <v>1975</v>
      </c>
      <c r="D1013">
        <v>17</v>
      </c>
      <c r="E1013" t="s">
        <v>112</v>
      </c>
      <c r="F1013" t="s">
        <v>112</v>
      </c>
      <c r="H1013" t="s">
        <v>101</v>
      </c>
      <c r="I1013">
        <v>50</v>
      </c>
      <c r="J1013" t="s">
        <v>112</v>
      </c>
      <c r="K1013" t="s">
        <v>112</v>
      </c>
      <c r="M1013" t="s">
        <v>123</v>
      </c>
      <c r="N1013">
        <v>100</v>
      </c>
      <c r="O1013" t="s">
        <v>108</v>
      </c>
      <c r="P1013">
        <v>150</v>
      </c>
      <c r="Q1013">
        <v>9.3000000000000007</v>
      </c>
    </row>
    <row r="1014" spans="1:17" x14ac:dyDescent="0.2">
      <c r="A1014" t="str">
        <f>CONCATENATE(CAWP!B1014,"-",CAWP!C1014)</f>
        <v>Nebraska-2017</v>
      </c>
      <c r="B1014" t="s">
        <v>39</v>
      </c>
      <c r="C1014">
        <v>2017</v>
      </c>
      <c r="D1014">
        <v>22</v>
      </c>
      <c r="E1014" t="s">
        <v>112</v>
      </c>
      <c r="F1014" t="s">
        <v>112</v>
      </c>
      <c r="H1014" t="s">
        <v>110</v>
      </c>
      <c r="I1014">
        <v>49</v>
      </c>
      <c r="J1014" t="s">
        <v>112</v>
      </c>
      <c r="K1014" t="s">
        <v>112</v>
      </c>
      <c r="M1014" t="s">
        <v>174</v>
      </c>
      <c r="N1014" t="s">
        <v>174</v>
      </c>
      <c r="O1014" t="s">
        <v>110</v>
      </c>
      <c r="P1014">
        <v>49</v>
      </c>
      <c r="Q1014">
        <v>26.5</v>
      </c>
    </row>
    <row r="1015" spans="1:17" x14ac:dyDescent="0.2">
      <c r="A1015" t="str">
        <f>CONCATENATE(CAWP!B1015,"-",CAWP!C1015)</f>
        <v>Nebraska-2016</v>
      </c>
      <c r="B1015" t="s">
        <v>39</v>
      </c>
      <c r="C1015">
        <v>2016</v>
      </c>
      <c r="D1015">
        <v>32</v>
      </c>
      <c r="E1015" t="s">
        <v>112</v>
      </c>
      <c r="F1015" t="s">
        <v>112</v>
      </c>
      <c r="H1015" t="s">
        <v>115</v>
      </c>
      <c r="I1015">
        <v>49</v>
      </c>
      <c r="J1015" t="s">
        <v>112</v>
      </c>
      <c r="K1015" t="s">
        <v>112</v>
      </c>
      <c r="M1015" t="s">
        <v>174</v>
      </c>
      <c r="N1015" t="s">
        <v>174</v>
      </c>
      <c r="O1015" t="s">
        <v>115</v>
      </c>
      <c r="P1015">
        <v>49</v>
      </c>
      <c r="Q1015">
        <v>22.4</v>
      </c>
    </row>
    <row r="1016" spans="1:17" x14ac:dyDescent="0.2">
      <c r="A1016" t="str">
        <f>CONCATENATE(CAWP!B1016,"-",CAWP!C1016)</f>
        <v>Nebraska-2015</v>
      </c>
      <c r="B1016" t="s">
        <v>39</v>
      </c>
      <c r="C1016">
        <v>2015</v>
      </c>
      <c r="D1016">
        <v>31</v>
      </c>
      <c r="E1016" t="s">
        <v>112</v>
      </c>
      <c r="F1016" t="s">
        <v>112</v>
      </c>
      <c r="H1016" t="s">
        <v>115</v>
      </c>
      <c r="I1016">
        <v>49</v>
      </c>
      <c r="J1016" t="s">
        <v>112</v>
      </c>
      <c r="K1016" t="s">
        <v>112</v>
      </c>
      <c r="M1016" t="s">
        <v>174</v>
      </c>
      <c r="N1016" t="s">
        <v>174</v>
      </c>
      <c r="O1016" t="s">
        <v>115</v>
      </c>
      <c r="P1016">
        <v>49</v>
      </c>
      <c r="Q1016">
        <v>22.4</v>
      </c>
    </row>
    <row r="1017" spans="1:17" x14ac:dyDescent="0.2">
      <c r="A1017" t="str">
        <f>CONCATENATE(CAWP!B1017,"-",CAWP!C1017)</f>
        <v>Nebraska-2014</v>
      </c>
      <c r="B1017" t="s">
        <v>39</v>
      </c>
      <c r="C1017">
        <v>2014</v>
      </c>
      <c r="D1017">
        <v>35</v>
      </c>
      <c r="E1017" t="s">
        <v>112</v>
      </c>
      <c r="F1017" t="s">
        <v>112</v>
      </c>
      <c r="H1017" t="s">
        <v>123</v>
      </c>
      <c r="I1017">
        <v>49</v>
      </c>
      <c r="J1017" t="s">
        <v>112</v>
      </c>
      <c r="K1017" t="s">
        <v>112</v>
      </c>
      <c r="M1017" t="s">
        <v>174</v>
      </c>
      <c r="N1017" t="s">
        <v>174</v>
      </c>
      <c r="O1017" t="s">
        <v>123</v>
      </c>
      <c r="P1017">
        <v>49</v>
      </c>
      <c r="Q1017">
        <v>20.399999999999999</v>
      </c>
    </row>
    <row r="1018" spans="1:17" x14ac:dyDescent="0.2">
      <c r="A1018" t="str">
        <f>CONCATENATE(CAWP!B1018,"-",CAWP!C1018)</f>
        <v>Nebraska-2013</v>
      </c>
      <c r="B1018" t="s">
        <v>39</v>
      </c>
      <c r="C1018">
        <v>2013</v>
      </c>
      <c r="D1018">
        <v>35</v>
      </c>
      <c r="E1018" t="s">
        <v>112</v>
      </c>
      <c r="F1018" t="s">
        <v>112</v>
      </c>
      <c r="H1018" t="s">
        <v>123</v>
      </c>
      <c r="I1018">
        <v>49</v>
      </c>
      <c r="J1018" t="s">
        <v>112</v>
      </c>
      <c r="K1018" t="s">
        <v>112</v>
      </c>
      <c r="M1018" t="s">
        <v>174</v>
      </c>
      <c r="N1018" t="s">
        <v>174</v>
      </c>
      <c r="O1018" t="s">
        <v>123</v>
      </c>
      <c r="P1018">
        <v>49</v>
      </c>
      <c r="Q1018">
        <v>20.399999999999999</v>
      </c>
    </row>
    <row r="1019" spans="1:17" x14ac:dyDescent="0.2">
      <c r="A1019" t="str">
        <f>CONCATENATE(CAWP!B1019,"-",CAWP!C1019)</f>
        <v>Nebraska-2012</v>
      </c>
      <c r="B1019" t="s">
        <v>39</v>
      </c>
      <c r="C1019">
        <v>2012</v>
      </c>
      <c r="D1019">
        <v>30</v>
      </c>
      <c r="E1019" t="s">
        <v>112</v>
      </c>
      <c r="F1019" t="s">
        <v>112</v>
      </c>
      <c r="H1019" t="s">
        <v>115</v>
      </c>
      <c r="I1019">
        <v>49</v>
      </c>
      <c r="J1019" t="s">
        <v>112</v>
      </c>
      <c r="K1019" t="s">
        <v>112</v>
      </c>
      <c r="M1019" t="s">
        <v>174</v>
      </c>
      <c r="N1019" t="s">
        <v>174</v>
      </c>
      <c r="O1019" t="s">
        <v>115</v>
      </c>
      <c r="P1019">
        <v>49</v>
      </c>
      <c r="Q1019">
        <v>22.4</v>
      </c>
    </row>
    <row r="1020" spans="1:17" x14ac:dyDescent="0.2">
      <c r="A1020" t="str">
        <f>CONCATENATE(CAWP!B1020,"-",CAWP!C1020)</f>
        <v>Nebraska-2011</v>
      </c>
      <c r="B1020" t="s">
        <v>39</v>
      </c>
      <c r="C1020">
        <v>2011</v>
      </c>
      <c r="D1020">
        <v>29</v>
      </c>
      <c r="E1020" t="s">
        <v>112</v>
      </c>
      <c r="F1020" t="s">
        <v>112</v>
      </c>
      <c r="H1020" t="s">
        <v>115</v>
      </c>
      <c r="I1020">
        <v>49</v>
      </c>
      <c r="J1020" t="s">
        <v>112</v>
      </c>
      <c r="K1020" t="s">
        <v>112</v>
      </c>
      <c r="M1020" t="s">
        <v>174</v>
      </c>
      <c r="N1020" t="s">
        <v>174</v>
      </c>
      <c r="O1020" t="s">
        <v>115</v>
      </c>
      <c r="P1020">
        <v>49</v>
      </c>
      <c r="Q1020">
        <v>22.4</v>
      </c>
    </row>
    <row r="1021" spans="1:17" x14ac:dyDescent="0.2">
      <c r="A1021" t="str">
        <f>CONCATENATE(CAWP!B1021,"-",CAWP!C1021)</f>
        <v>Nebraska-2010</v>
      </c>
      <c r="B1021" t="s">
        <v>39</v>
      </c>
      <c r="C1021">
        <v>2010</v>
      </c>
      <c r="D1021">
        <v>36</v>
      </c>
      <c r="E1021" t="s">
        <v>112</v>
      </c>
      <c r="F1021" t="s">
        <v>112</v>
      </c>
      <c r="H1021" t="s">
        <v>123</v>
      </c>
      <c r="I1021">
        <v>49</v>
      </c>
      <c r="J1021" t="s">
        <v>112</v>
      </c>
      <c r="K1021" t="s">
        <v>112</v>
      </c>
      <c r="M1021" t="s">
        <v>174</v>
      </c>
      <c r="N1021" t="s">
        <v>174</v>
      </c>
      <c r="O1021" t="s">
        <v>123</v>
      </c>
      <c r="P1021">
        <v>49</v>
      </c>
      <c r="Q1021">
        <v>20.399999999999999</v>
      </c>
    </row>
    <row r="1022" spans="1:17" x14ac:dyDescent="0.2">
      <c r="A1022" t="str">
        <f>CONCATENATE(CAWP!B1022,"-",CAWP!C1022)</f>
        <v>Nebraska-2009</v>
      </c>
      <c r="B1022" t="s">
        <v>39</v>
      </c>
      <c r="C1022">
        <v>2009</v>
      </c>
      <c r="D1022">
        <v>36</v>
      </c>
      <c r="E1022" t="s">
        <v>112</v>
      </c>
      <c r="F1022" t="s">
        <v>112</v>
      </c>
      <c r="H1022" t="s">
        <v>123</v>
      </c>
      <c r="I1022">
        <v>49</v>
      </c>
      <c r="J1022" t="s">
        <v>112</v>
      </c>
      <c r="K1022" t="s">
        <v>112</v>
      </c>
      <c r="M1022" t="s">
        <v>174</v>
      </c>
      <c r="N1022" t="s">
        <v>174</v>
      </c>
      <c r="O1022" t="s">
        <v>123</v>
      </c>
      <c r="P1022">
        <v>49</v>
      </c>
      <c r="Q1022">
        <v>20.399999999999999</v>
      </c>
    </row>
    <row r="1023" spans="1:17" x14ac:dyDescent="0.2">
      <c r="A1023" t="str">
        <f>CONCATENATE(CAWP!B1023,"-",CAWP!C1023)</f>
        <v>Nebraska-2008</v>
      </c>
      <c r="B1023" t="s">
        <v>39</v>
      </c>
      <c r="C1023">
        <v>2008</v>
      </c>
      <c r="D1023">
        <v>37</v>
      </c>
      <c r="E1023" t="s">
        <v>112</v>
      </c>
      <c r="F1023" t="s">
        <v>112</v>
      </c>
      <c r="H1023" t="s">
        <v>121</v>
      </c>
      <c r="I1023">
        <v>49</v>
      </c>
      <c r="J1023" t="s">
        <v>112</v>
      </c>
      <c r="K1023" t="s">
        <v>112</v>
      </c>
      <c r="M1023" t="s">
        <v>174</v>
      </c>
      <c r="N1023" t="s">
        <v>174</v>
      </c>
      <c r="O1023" t="s">
        <v>121</v>
      </c>
      <c r="P1023">
        <v>49</v>
      </c>
      <c r="Q1023">
        <v>18.399999999999999</v>
      </c>
    </row>
    <row r="1024" spans="1:17" x14ac:dyDescent="0.2">
      <c r="A1024" t="str">
        <f>CONCATENATE(CAWP!B1024,"-",CAWP!C1024)</f>
        <v>Nebraska-2007</v>
      </c>
      <c r="B1024" t="s">
        <v>39</v>
      </c>
      <c r="C1024">
        <v>2007</v>
      </c>
      <c r="D1024">
        <v>36</v>
      </c>
      <c r="E1024" t="s">
        <v>112</v>
      </c>
      <c r="F1024" t="s">
        <v>112</v>
      </c>
      <c r="H1024" t="s">
        <v>121</v>
      </c>
      <c r="I1024">
        <v>49</v>
      </c>
      <c r="J1024" t="s">
        <v>112</v>
      </c>
      <c r="K1024" t="s">
        <v>112</v>
      </c>
      <c r="M1024" t="s">
        <v>174</v>
      </c>
      <c r="N1024" t="s">
        <v>174</v>
      </c>
      <c r="O1024" t="s">
        <v>121</v>
      </c>
      <c r="P1024">
        <v>49</v>
      </c>
      <c r="Q1024">
        <v>18.399999999999999</v>
      </c>
    </row>
    <row r="1025" spans="1:17" x14ac:dyDescent="0.2">
      <c r="A1025" t="str">
        <f>CONCATENATE(CAWP!B1025,"-",CAWP!C1025)</f>
        <v>Nebraska-2006</v>
      </c>
      <c r="B1025" t="s">
        <v>39</v>
      </c>
      <c r="C1025">
        <v>2006</v>
      </c>
      <c r="D1025">
        <v>21</v>
      </c>
      <c r="E1025" t="s">
        <v>112</v>
      </c>
      <c r="F1025" t="s">
        <v>112</v>
      </c>
      <c r="H1025" t="s">
        <v>114</v>
      </c>
      <c r="I1025">
        <v>49</v>
      </c>
      <c r="J1025" t="s">
        <v>112</v>
      </c>
      <c r="K1025" t="s">
        <v>112</v>
      </c>
      <c r="M1025" t="s">
        <v>174</v>
      </c>
      <c r="N1025" t="s">
        <v>174</v>
      </c>
      <c r="O1025" t="s">
        <v>114</v>
      </c>
      <c r="P1025">
        <v>49</v>
      </c>
      <c r="Q1025">
        <v>24.5</v>
      </c>
    </row>
    <row r="1026" spans="1:17" x14ac:dyDescent="0.2">
      <c r="A1026" t="str">
        <f>CONCATENATE(CAWP!B1026,"-",CAWP!C1026)</f>
        <v>Nebraska-2005</v>
      </c>
      <c r="B1026" t="s">
        <v>39</v>
      </c>
      <c r="C1026">
        <v>2005</v>
      </c>
      <c r="D1026">
        <v>21</v>
      </c>
      <c r="E1026" t="s">
        <v>112</v>
      </c>
      <c r="F1026" t="s">
        <v>112</v>
      </c>
      <c r="H1026" t="s">
        <v>114</v>
      </c>
      <c r="I1026">
        <v>49</v>
      </c>
      <c r="J1026" t="s">
        <v>112</v>
      </c>
      <c r="K1026" t="s">
        <v>112</v>
      </c>
      <c r="M1026" t="s">
        <v>174</v>
      </c>
      <c r="N1026" t="s">
        <v>174</v>
      </c>
      <c r="O1026" t="s">
        <v>114</v>
      </c>
      <c r="P1026">
        <v>49</v>
      </c>
      <c r="Q1026">
        <v>24.5</v>
      </c>
    </row>
    <row r="1027" spans="1:17" x14ac:dyDescent="0.2">
      <c r="A1027" t="str">
        <f>CONCATENATE(CAWP!B1027,"-",CAWP!C1027)</f>
        <v>Nebraska-2004</v>
      </c>
      <c r="B1027" t="s">
        <v>39</v>
      </c>
      <c r="C1027">
        <v>2004</v>
      </c>
      <c r="D1027">
        <v>35</v>
      </c>
      <c r="E1027" t="s">
        <v>112</v>
      </c>
      <c r="F1027" t="s">
        <v>112</v>
      </c>
      <c r="H1027" t="s">
        <v>121</v>
      </c>
      <c r="I1027">
        <v>49</v>
      </c>
      <c r="J1027" t="s">
        <v>112</v>
      </c>
      <c r="K1027" t="s">
        <v>112</v>
      </c>
      <c r="M1027" t="s">
        <v>174</v>
      </c>
      <c r="N1027" t="s">
        <v>174</v>
      </c>
      <c r="O1027" t="s">
        <v>121</v>
      </c>
      <c r="P1027">
        <v>49</v>
      </c>
      <c r="Q1027">
        <v>18.399999999999999</v>
      </c>
    </row>
    <row r="1028" spans="1:17" x14ac:dyDescent="0.2">
      <c r="A1028" t="str">
        <f>CONCATENATE(CAWP!B1028,"-",CAWP!C1028)</f>
        <v>Nebraska-2003</v>
      </c>
      <c r="B1028" t="s">
        <v>39</v>
      </c>
      <c r="C1028">
        <v>2003</v>
      </c>
      <c r="D1028">
        <v>35</v>
      </c>
      <c r="E1028" t="s">
        <v>112</v>
      </c>
      <c r="F1028" t="s">
        <v>112</v>
      </c>
      <c r="H1028" t="s">
        <v>121</v>
      </c>
      <c r="I1028">
        <v>49</v>
      </c>
      <c r="J1028" t="s">
        <v>112</v>
      </c>
      <c r="K1028" t="s">
        <v>112</v>
      </c>
      <c r="M1028" t="s">
        <v>174</v>
      </c>
      <c r="N1028" t="s">
        <v>174</v>
      </c>
      <c r="O1028" t="s">
        <v>121</v>
      </c>
      <c r="P1028">
        <v>49</v>
      </c>
      <c r="Q1028">
        <v>18.399999999999999</v>
      </c>
    </row>
    <row r="1029" spans="1:17" x14ac:dyDescent="0.2">
      <c r="A1029" t="str">
        <f>CONCATENATE(CAWP!B1029,"-",CAWP!C1029)</f>
        <v>Nebraska-2002</v>
      </c>
      <c r="B1029" t="s">
        <v>39</v>
      </c>
      <c r="C1029">
        <v>2002</v>
      </c>
      <c r="D1029">
        <v>31</v>
      </c>
      <c r="E1029" t="s">
        <v>112</v>
      </c>
      <c r="F1029" t="s">
        <v>112</v>
      </c>
      <c r="H1029" t="s">
        <v>123</v>
      </c>
      <c r="I1029">
        <v>49</v>
      </c>
      <c r="J1029" t="s">
        <v>112</v>
      </c>
      <c r="K1029" t="s">
        <v>112</v>
      </c>
      <c r="M1029" t="s">
        <v>174</v>
      </c>
      <c r="N1029" t="s">
        <v>174</v>
      </c>
      <c r="O1029" t="s">
        <v>123</v>
      </c>
      <c r="P1029">
        <v>49</v>
      </c>
      <c r="Q1029">
        <v>20.399999999999999</v>
      </c>
    </row>
    <row r="1030" spans="1:17" x14ac:dyDescent="0.2">
      <c r="A1030" t="str">
        <f>CONCATENATE(CAWP!B1030,"-",CAWP!C1030)</f>
        <v>Nebraska-2001</v>
      </c>
      <c r="B1030" t="s">
        <v>39</v>
      </c>
      <c r="C1030">
        <v>2001</v>
      </c>
      <c r="D1030">
        <v>35</v>
      </c>
      <c r="E1030" t="s">
        <v>112</v>
      </c>
      <c r="F1030" t="s">
        <v>112</v>
      </c>
      <c r="H1030" t="s">
        <v>121</v>
      </c>
      <c r="I1030">
        <v>49</v>
      </c>
      <c r="J1030" t="s">
        <v>112</v>
      </c>
      <c r="K1030" t="s">
        <v>112</v>
      </c>
      <c r="M1030" t="s">
        <v>174</v>
      </c>
      <c r="N1030" t="s">
        <v>174</v>
      </c>
      <c r="O1030" t="s">
        <v>121</v>
      </c>
      <c r="P1030">
        <v>49</v>
      </c>
      <c r="Q1030">
        <v>18.399999999999999</v>
      </c>
    </row>
    <row r="1031" spans="1:17" x14ac:dyDescent="0.2">
      <c r="A1031" t="str">
        <f>CONCATENATE(CAWP!B1031,"-",CAWP!C1031)</f>
        <v>Nebraska-2000</v>
      </c>
      <c r="B1031" t="s">
        <v>39</v>
      </c>
      <c r="C1031">
        <v>2000</v>
      </c>
      <c r="D1031">
        <v>20</v>
      </c>
      <c r="E1031" t="s">
        <v>112</v>
      </c>
      <c r="F1031" t="s">
        <v>112</v>
      </c>
      <c r="H1031" t="s">
        <v>114</v>
      </c>
      <c r="I1031">
        <v>49</v>
      </c>
      <c r="J1031" t="s">
        <v>112</v>
      </c>
      <c r="K1031" t="s">
        <v>112</v>
      </c>
      <c r="M1031" t="s">
        <v>174</v>
      </c>
      <c r="N1031" t="s">
        <v>174</v>
      </c>
      <c r="O1031" t="s">
        <v>114</v>
      </c>
      <c r="P1031">
        <v>49</v>
      </c>
      <c r="Q1031">
        <v>24.5</v>
      </c>
    </row>
    <row r="1032" spans="1:17" x14ac:dyDescent="0.2">
      <c r="A1032" t="str">
        <f>CONCATENATE(CAWP!B1032,"-",CAWP!C1032)</f>
        <v>Nebraska-1999</v>
      </c>
      <c r="B1032" t="s">
        <v>39</v>
      </c>
      <c r="C1032">
        <v>1999</v>
      </c>
      <c r="D1032">
        <v>20</v>
      </c>
      <c r="E1032" t="s">
        <v>112</v>
      </c>
      <c r="F1032" t="s">
        <v>112</v>
      </c>
      <c r="H1032" t="s">
        <v>114</v>
      </c>
      <c r="I1032">
        <v>49</v>
      </c>
      <c r="J1032" t="s">
        <v>112</v>
      </c>
      <c r="K1032" t="s">
        <v>112</v>
      </c>
      <c r="M1032" t="s">
        <v>174</v>
      </c>
      <c r="N1032" t="s">
        <v>174</v>
      </c>
      <c r="O1032" t="s">
        <v>114</v>
      </c>
      <c r="P1032">
        <v>49</v>
      </c>
      <c r="Q1032">
        <v>24.5</v>
      </c>
    </row>
    <row r="1033" spans="1:17" x14ac:dyDescent="0.2">
      <c r="A1033" t="str">
        <f>CONCATENATE(CAWP!B1033,"-",CAWP!C1033)</f>
        <v>Nebraska-1998</v>
      </c>
      <c r="B1033" t="s">
        <v>39</v>
      </c>
      <c r="C1033">
        <v>1998</v>
      </c>
      <c r="D1033">
        <v>12</v>
      </c>
      <c r="E1033" t="s">
        <v>112</v>
      </c>
      <c r="F1033" t="s">
        <v>112</v>
      </c>
      <c r="H1033" t="s">
        <v>110</v>
      </c>
      <c r="I1033">
        <v>49</v>
      </c>
      <c r="J1033" t="s">
        <v>112</v>
      </c>
      <c r="K1033" t="s">
        <v>112</v>
      </c>
      <c r="M1033" t="s">
        <v>174</v>
      </c>
      <c r="N1033" t="s">
        <v>174</v>
      </c>
      <c r="O1033" t="s">
        <v>110</v>
      </c>
      <c r="P1033">
        <v>49</v>
      </c>
      <c r="Q1033">
        <v>26.5</v>
      </c>
    </row>
    <row r="1034" spans="1:17" x14ac:dyDescent="0.2">
      <c r="A1034" t="str">
        <f>CONCATENATE(CAWP!B1034,"-",CAWP!C1034)</f>
        <v>Nebraska-1997</v>
      </c>
      <c r="B1034" t="s">
        <v>39</v>
      </c>
      <c r="C1034">
        <v>1997</v>
      </c>
      <c r="D1034">
        <v>12</v>
      </c>
      <c r="E1034" t="s">
        <v>112</v>
      </c>
      <c r="F1034" t="s">
        <v>112</v>
      </c>
      <c r="H1034" t="s">
        <v>110</v>
      </c>
      <c r="I1034">
        <v>49</v>
      </c>
      <c r="J1034" t="s">
        <v>112</v>
      </c>
      <c r="K1034" t="s">
        <v>112</v>
      </c>
      <c r="M1034" t="s">
        <v>174</v>
      </c>
      <c r="N1034" t="s">
        <v>174</v>
      </c>
      <c r="O1034" t="s">
        <v>110</v>
      </c>
      <c r="P1034">
        <v>49</v>
      </c>
      <c r="Q1034">
        <v>26.5</v>
      </c>
    </row>
    <row r="1035" spans="1:17" x14ac:dyDescent="0.2">
      <c r="A1035" t="str">
        <f>CONCATENATE(CAWP!B1035,"-",CAWP!C1035)</f>
        <v>Nebraska-1996</v>
      </c>
      <c r="B1035" t="s">
        <v>39</v>
      </c>
      <c r="C1035">
        <v>1996</v>
      </c>
      <c r="D1035">
        <v>14</v>
      </c>
      <c r="E1035" t="s">
        <v>112</v>
      </c>
      <c r="F1035" t="s">
        <v>112</v>
      </c>
      <c r="H1035" t="s">
        <v>114</v>
      </c>
      <c r="I1035">
        <v>49</v>
      </c>
      <c r="J1035" t="s">
        <v>112</v>
      </c>
      <c r="K1035" t="s">
        <v>112</v>
      </c>
      <c r="M1035" t="s">
        <v>174</v>
      </c>
      <c r="N1035" t="s">
        <v>174</v>
      </c>
      <c r="O1035" t="s">
        <v>114</v>
      </c>
      <c r="P1035">
        <v>49</v>
      </c>
      <c r="Q1035">
        <v>24.5</v>
      </c>
    </row>
    <row r="1036" spans="1:17" x14ac:dyDescent="0.2">
      <c r="A1036" t="str">
        <f>CONCATENATE(CAWP!B1036,"-",CAWP!C1036)</f>
        <v>Nebraska-1995</v>
      </c>
      <c r="B1036" t="s">
        <v>39</v>
      </c>
      <c r="C1036">
        <v>1995</v>
      </c>
      <c r="D1036">
        <v>14</v>
      </c>
      <c r="E1036" t="s">
        <v>112</v>
      </c>
      <c r="F1036" t="s">
        <v>112</v>
      </c>
      <c r="H1036" t="s">
        <v>114</v>
      </c>
      <c r="I1036">
        <v>49</v>
      </c>
      <c r="J1036" t="s">
        <v>112</v>
      </c>
      <c r="K1036" t="s">
        <v>112</v>
      </c>
      <c r="M1036" t="s">
        <v>174</v>
      </c>
      <c r="N1036" t="s">
        <v>174</v>
      </c>
      <c r="O1036" t="s">
        <v>114</v>
      </c>
      <c r="P1036">
        <v>49</v>
      </c>
      <c r="Q1036">
        <v>24.5</v>
      </c>
    </row>
    <row r="1037" spans="1:17" x14ac:dyDescent="0.2">
      <c r="A1037" t="str">
        <f>CONCATENATE(CAWP!B1037,"-",CAWP!C1037)</f>
        <v>Nebraska-1994</v>
      </c>
      <c r="B1037" t="s">
        <v>39</v>
      </c>
      <c r="C1037">
        <v>1994</v>
      </c>
      <c r="D1037">
        <v>22</v>
      </c>
      <c r="E1037" t="s">
        <v>112</v>
      </c>
      <c r="F1037" t="s">
        <v>112</v>
      </c>
      <c r="H1037" t="s">
        <v>115</v>
      </c>
      <c r="I1037">
        <v>49</v>
      </c>
      <c r="J1037" t="s">
        <v>112</v>
      </c>
      <c r="K1037" t="s">
        <v>112</v>
      </c>
      <c r="M1037" t="s">
        <v>174</v>
      </c>
      <c r="N1037" t="s">
        <v>174</v>
      </c>
      <c r="O1037" t="s">
        <v>115</v>
      </c>
      <c r="P1037">
        <v>49</v>
      </c>
      <c r="Q1037">
        <v>22.4</v>
      </c>
    </row>
    <row r="1038" spans="1:17" x14ac:dyDescent="0.2">
      <c r="A1038" t="str">
        <f>CONCATENATE(CAWP!B1038,"-",CAWP!C1038)</f>
        <v>Nebraska-1993</v>
      </c>
      <c r="B1038" t="s">
        <v>39</v>
      </c>
      <c r="C1038">
        <v>1993</v>
      </c>
      <c r="D1038">
        <v>23</v>
      </c>
      <c r="E1038" t="s">
        <v>112</v>
      </c>
      <c r="F1038" t="s">
        <v>112</v>
      </c>
      <c r="H1038" t="s">
        <v>123</v>
      </c>
      <c r="I1038">
        <v>49</v>
      </c>
      <c r="J1038" t="s">
        <v>112</v>
      </c>
      <c r="K1038" t="s">
        <v>112</v>
      </c>
      <c r="M1038" t="s">
        <v>174</v>
      </c>
      <c r="N1038" t="s">
        <v>174</v>
      </c>
      <c r="O1038" t="s">
        <v>123</v>
      </c>
      <c r="P1038">
        <v>49</v>
      </c>
      <c r="Q1038">
        <v>20.399999999999999</v>
      </c>
    </row>
    <row r="1039" spans="1:17" x14ac:dyDescent="0.2">
      <c r="A1039" t="str">
        <f>CONCATENATE(CAWP!B1039,"-",CAWP!C1039)</f>
        <v>Nebraska-1992</v>
      </c>
      <c r="B1039" t="s">
        <v>39</v>
      </c>
      <c r="C1039">
        <v>1992</v>
      </c>
      <c r="D1039">
        <v>24</v>
      </c>
      <c r="E1039" t="s">
        <v>112</v>
      </c>
      <c r="F1039" t="s">
        <v>112</v>
      </c>
      <c r="H1039" t="s">
        <v>121</v>
      </c>
      <c r="I1039">
        <v>49</v>
      </c>
      <c r="J1039" t="s">
        <v>112</v>
      </c>
      <c r="K1039" t="s">
        <v>112</v>
      </c>
      <c r="M1039" t="s">
        <v>174</v>
      </c>
      <c r="N1039" t="s">
        <v>174</v>
      </c>
      <c r="O1039" t="s">
        <v>121</v>
      </c>
      <c r="P1039">
        <v>49</v>
      </c>
      <c r="Q1039">
        <v>18.399999999999999</v>
      </c>
    </row>
    <row r="1040" spans="1:17" x14ac:dyDescent="0.2">
      <c r="A1040" t="str">
        <f>CONCATENATE(CAWP!B1040,"-",CAWP!C1040)</f>
        <v>Nebraska-1991</v>
      </c>
      <c r="B1040" t="s">
        <v>39</v>
      </c>
      <c r="C1040">
        <v>1991</v>
      </c>
      <c r="D1040">
        <v>24</v>
      </c>
      <c r="E1040" t="s">
        <v>112</v>
      </c>
      <c r="F1040" t="s">
        <v>112</v>
      </c>
      <c r="H1040" t="s">
        <v>121</v>
      </c>
      <c r="I1040">
        <v>49</v>
      </c>
      <c r="J1040" t="s">
        <v>112</v>
      </c>
      <c r="K1040" t="s">
        <v>112</v>
      </c>
      <c r="M1040" t="s">
        <v>174</v>
      </c>
      <c r="N1040" t="s">
        <v>174</v>
      </c>
      <c r="O1040" t="s">
        <v>121</v>
      </c>
      <c r="P1040">
        <v>49</v>
      </c>
      <c r="Q1040">
        <v>18.399999999999999</v>
      </c>
    </row>
    <row r="1041" spans="1:17" x14ac:dyDescent="0.2">
      <c r="A1041" t="str">
        <f>CONCATENATE(CAWP!B1041,"-",CAWP!C1041)</f>
        <v>Nebraska-1990</v>
      </c>
      <c r="B1041" t="s">
        <v>39</v>
      </c>
      <c r="C1041">
        <v>1990</v>
      </c>
      <c r="D1041">
        <v>15</v>
      </c>
      <c r="E1041" t="s">
        <v>112</v>
      </c>
      <c r="F1041" t="s">
        <v>112</v>
      </c>
      <c r="H1041" t="s">
        <v>123</v>
      </c>
      <c r="I1041">
        <v>49</v>
      </c>
      <c r="J1041" t="s">
        <v>112</v>
      </c>
      <c r="K1041" t="s">
        <v>112</v>
      </c>
      <c r="M1041" t="s">
        <v>174</v>
      </c>
      <c r="N1041" t="s">
        <v>174</v>
      </c>
      <c r="O1041" t="s">
        <v>123</v>
      </c>
      <c r="P1041">
        <v>49</v>
      </c>
      <c r="Q1041">
        <v>20.399999999999999</v>
      </c>
    </row>
    <row r="1042" spans="1:17" x14ac:dyDescent="0.2">
      <c r="A1042" t="str">
        <f>CONCATENATE(CAWP!B1042,"-",CAWP!C1042)</f>
        <v>Nebraska-1989</v>
      </c>
      <c r="B1042" t="s">
        <v>39</v>
      </c>
      <c r="C1042">
        <v>1989</v>
      </c>
      <c r="D1042">
        <v>20</v>
      </c>
      <c r="E1042" t="s">
        <v>112</v>
      </c>
      <c r="F1042" t="s">
        <v>112</v>
      </c>
      <c r="H1042" t="s">
        <v>121</v>
      </c>
      <c r="I1042">
        <v>49</v>
      </c>
      <c r="J1042" t="s">
        <v>112</v>
      </c>
      <c r="K1042" t="s">
        <v>112</v>
      </c>
      <c r="M1042" t="s">
        <v>174</v>
      </c>
      <c r="N1042" t="s">
        <v>174</v>
      </c>
      <c r="O1042" t="s">
        <v>121</v>
      </c>
      <c r="P1042">
        <v>49</v>
      </c>
      <c r="Q1042">
        <v>18.399999999999999</v>
      </c>
    </row>
    <row r="1043" spans="1:17" x14ac:dyDescent="0.2">
      <c r="A1043" t="str">
        <f>CONCATENATE(CAWP!B1043,"-",CAWP!C1043)</f>
        <v>Nebraska-1988</v>
      </c>
      <c r="B1043" t="s">
        <v>39</v>
      </c>
      <c r="C1043">
        <v>1988</v>
      </c>
      <c r="D1043">
        <v>18</v>
      </c>
      <c r="E1043" t="s">
        <v>112</v>
      </c>
      <c r="F1043" t="s">
        <v>112</v>
      </c>
      <c r="H1043" t="s">
        <v>121</v>
      </c>
      <c r="I1043">
        <v>49</v>
      </c>
      <c r="J1043" t="s">
        <v>112</v>
      </c>
      <c r="K1043" t="s">
        <v>112</v>
      </c>
      <c r="M1043" t="s">
        <v>174</v>
      </c>
      <c r="N1043" t="s">
        <v>174</v>
      </c>
      <c r="O1043" t="s">
        <v>121</v>
      </c>
      <c r="P1043">
        <v>49</v>
      </c>
      <c r="Q1043">
        <v>18.399999999999999</v>
      </c>
    </row>
    <row r="1044" spans="1:17" x14ac:dyDescent="0.2">
      <c r="A1044" t="str">
        <f>CONCATENATE(CAWP!B1044,"-",CAWP!C1044)</f>
        <v>Nebraska-1987</v>
      </c>
      <c r="B1044" t="s">
        <v>39</v>
      </c>
      <c r="C1044">
        <v>1987</v>
      </c>
      <c r="D1044">
        <v>18</v>
      </c>
      <c r="E1044" t="s">
        <v>112</v>
      </c>
      <c r="F1044" t="s">
        <v>112</v>
      </c>
      <c r="H1044" t="s">
        <v>121</v>
      </c>
      <c r="I1044">
        <v>49</v>
      </c>
      <c r="J1044" t="s">
        <v>112</v>
      </c>
      <c r="K1044" t="s">
        <v>112</v>
      </c>
      <c r="M1044" t="s">
        <v>174</v>
      </c>
      <c r="N1044" t="s">
        <v>174</v>
      </c>
      <c r="O1044" t="s">
        <v>121</v>
      </c>
      <c r="P1044">
        <v>49</v>
      </c>
      <c r="Q1044">
        <v>18.399999999999999</v>
      </c>
    </row>
    <row r="1045" spans="1:17" x14ac:dyDescent="0.2">
      <c r="A1045" t="str">
        <f>CONCATENATE(CAWP!B1045,"-",CAWP!C1045)</f>
        <v>Nebraska-1986</v>
      </c>
      <c r="B1045" t="s">
        <v>39</v>
      </c>
      <c r="C1045">
        <v>1986</v>
      </c>
      <c r="D1045">
        <v>20</v>
      </c>
      <c r="E1045" t="s">
        <v>112</v>
      </c>
      <c r="F1045" t="s">
        <v>112</v>
      </c>
      <c r="H1045" t="s">
        <v>116</v>
      </c>
      <c r="I1045">
        <v>49</v>
      </c>
      <c r="J1045" t="s">
        <v>112</v>
      </c>
      <c r="K1045" t="s">
        <v>112</v>
      </c>
      <c r="M1045" t="s">
        <v>174</v>
      </c>
      <c r="N1045" t="s">
        <v>174</v>
      </c>
      <c r="O1045" t="s">
        <v>116</v>
      </c>
      <c r="P1045">
        <v>49</v>
      </c>
      <c r="Q1045">
        <v>16.3</v>
      </c>
    </row>
    <row r="1046" spans="1:17" x14ac:dyDescent="0.2">
      <c r="A1046" t="str">
        <f>CONCATENATE(CAWP!B1046,"-",CAWP!C1046)</f>
        <v>Nebraska-1985</v>
      </c>
      <c r="B1046" t="s">
        <v>39</v>
      </c>
      <c r="C1046">
        <v>1985</v>
      </c>
      <c r="D1046">
        <v>20</v>
      </c>
      <c r="E1046" t="s">
        <v>112</v>
      </c>
      <c r="F1046" t="s">
        <v>112</v>
      </c>
      <c r="H1046" t="s">
        <v>116</v>
      </c>
      <c r="I1046">
        <v>49</v>
      </c>
      <c r="J1046" t="s">
        <v>112</v>
      </c>
      <c r="K1046" t="s">
        <v>112</v>
      </c>
      <c r="M1046" t="s">
        <v>174</v>
      </c>
      <c r="N1046" t="s">
        <v>174</v>
      </c>
      <c r="O1046" t="s">
        <v>116</v>
      </c>
      <c r="P1046">
        <v>49</v>
      </c>
      <c r="Q1046">
        <v>16.3</v>
      </c>
    </row>
    <row r="1047" spans="1:17" x14ac:dyDescent="0.2">
      <c r="A1047" t="str">
        <f>CONCATENATE(CAWP!B1047,"-",CAWP!C1047)</f>
        <v>Nebraska-1984</v>
      </c>
      <c r="B1047" t="s">
        <v>39</v>
      </c>
      <c r="C1047">
        <v>1984</v>
      </c>
      <c r="D1047">
        <v>27</v>
      </c>
      <c r="E1047" t="s">
        <v>112</v>
      </c>
      <c r="F1047" t="s">
        <v>112</v>
      </c>
      <c r="H1047" t="s">
        <v>118</v>
      </c>
      <c r="I1047">
        <v>49</v>
      </c>
      <c r="J1047" t="s">
        <v>112</v>
      </c>
      <c r="K1047" t="s">
        <v>112</v>
      </c>
      <c r="M1047" t="s">
        <v>174</v>
      </c>
      <c r="N1047" t="s">
        <v>174</v>
      </c>
      <c r="O1047" t="s">
        <v>118</v>
      </c>
      <c r="P1047">
        <v>49</v>
      </c>
      <c r="Q1047">
        <v>12.2</v>
      </c>
    </row>
    <row r="1048" spans="1:17" x14ac:dyDescent="0.2">
      <c r="A1048" t="str">
        <f>CONCATENATE(CAWP!B1048,"-",CAWP!C1048)</f>
        <v>Nebraska-1983</v>
      </c>
      <c r="B1048" t="s">
        <v>39</v>
      </c>
      <c r="C1048">
        <v>1983</v>
      </c>
      <c r="D1048">
        <v>27</v>
      </c>
      <c r="E1048" t="s">
        <v>112</v>
      </c>
      <c r="F1048" t="s">
        <v>112</v>
      </c>
      <c r="H1048" t="s">
        <v>118</v>
      </c>
      <c r="I1048">
        <v>49</v>
      </c>
      <c r="J1048" t="s">
        <v>112</v>
      </c>
      <c r="K1048" t="s">
        <v>112</v>
      </c>
      <c r="M1048" t="s">
        <v>174</v>
      </c>
      <c r="N1048" t="s">
        <v>174</v>
      </c>
      <c r="O1048" t="s">
        <v>118</v>
      </c>
      <c r="P1048">
        <v>49</v>
      </c>
      <c r="Q1048">
        <v>12.2</v>
      </c>
    </row>
    <row r="1049" spans="1:17" x14ac:dyDescent="0.2">
      <c r="A1049" t="str">
        <f>CONCATENATE(CAWP!B1049,"-",CAWP!C1049)</f>
        <v>Nebraska-1981</v>
      </c>
      <c r="B1049" t="s">
        <v>39</v>
      </c>
      <c r="C1049">
        <v>1981</v>
      </c>
      <c r="D1049">
        <v>27</v>
      </c>
      <c r="E1049" t="s">
        <v>112</v>
      </c>
      <c r="F1049" t="s">
        <v>112</v>
      </c>
      <c r="H1049" t="s">
        <v>106</v>
      </c>
      <c r="I1049">
        <v>49</v>
      </c>
      <c r="J1049" t="s">
        <v>112</v>
      </c>
      <c r="K1049" t="s">
        <v>112</v>
      </c>
      <c r="M1049" t="s">
        <v>174</v>
      </c>
      <c r="N1049" t="s">
        <v>174</v>
      </c>
      <c r="O1049" t="s">
        <v>106</v>
      </c>
      <c r="P1049">
        <v>49</v>
      </c>
      <c r="Q1049">
        <v>10.199999999999999</v>
      </c>
    </row>
    <row r="1050" spans="1:17" x14ac:dyDescent="0.2">
      <c r="A1050" t="str">
        <f>CONCATENATE(CAWP!B1050,"-",CAWP!C1050)</f>
        <v>Nebraska-1979</v>
      </c>
      <c r="B1050" t="s">
        <v>39</v>
      </c>
      <c r="C1050">
        <v>1979</v>
      </c>
      <c r="D1050">
        <v>40</v>
      </c>
      <c r="E1050" t="s">
        <v>112</v>
      </c>
      <c r="F1050" t="s">
        <v>112</v>
      </c>
      <c r="H1050" t="s">
        <v>113</v>
      </c>
      <c r="I1050">
        <v>49</v>
      </c>
      <c r="J1050" t="s">
        <v>112</v>
      </c>
      <c r="K1050" t="s">
        <v>112</v>
      </c>
      <c r="M1050" t="s">
        <v>174</v>
      </c>
      <c r="N1050" t="s">
        <v>174</v>
      </c>
      <c r="O1050" t="s">
        <v>113</v>
      </c>
      <c r="P1050">
        <v>49</v>
      </c>
      <c r="Q1050">
        <v>6.1</v>
      </c>
    </row>
    <row r="1051" spans="1:17" x14ac:dyDescent="0.2">
      <c r="A1051" t="str">
        <f>CONCATENATE(CAWP!B1051,"-",CAWP!C1051)</f>
        <v>Nebraska-1977</v>
      </c>
      <c r="B1051" t="s">
        <v>39</v>
      </c>
      <c r="C1051">
        <v>1977</v>
      </c>
      <c r="D1051">
        <v>45</v>
      </c>
      <c r="E1051" t="s">
        <v>112</v>
      </c>
      <c r="F1051" t="s">
        <v>112</v>
      </c>
      <c r="H1051" t="s">
        <v>117</v>
      </c>
      <c r="I1051">
        <v>49</v>
      </c>
      <c r="J1051" t="s">
        <v>112</v>
      </c>
      <c r="K1051" t="s">
        <v>112</v>
      </c>
      <c r="M1051" t="s">
        <v>174</v>
      </c>
      <c r="N1051" t="s">
        <v>174</v>
      </c>
      <c r="O1051" t="s">
        <v>117</v>
      </c>
      <c r="P1051">
        <v>49</v>
      </c>
      <c r="Q1051">
        <v>4.0999999999999996</v>
      </c>
    </row>
    <row r="1052" spans="1:17" x14ac:dyDescent="0.2">
      <c r="A1052" t="str">
        <f>CONCATENATE(CAWP!B1052,"-",CAWP!C1052)</f>
        <v>Nebraska-1975</v>
      </c>
      <c r="B1052" t="s">
        <v>39</v>
      </c>
      <c r="C1052">
        <v>1975</v>
      </c>
      <c r="D1052">
        <v>48</v>
      </c>
      <c r="E1052" t="s">
        <v>112</v>
      </c>
      <c r="F1052" t="s">
        <v>112</v>
      </c>
      <c r="H1052" t="s">
        <v>119</v>
      </c>
      <c r="I1052">
        <v>49</v>
      </c>
      <c r="J1052" t="s">
        <v>112</v>
      </c>
      <c r="K1052" t="s">
        <v>112</v>
      </c>
      <c r="M1052" t="s">
        <v>174</v>
      </c>
      <c r="N1052" t="s">
        <v>174</v>
      </c>
      <c r="O1052" t="s">
        <v>119</v>
      </c>
      <c r="P1052">
        <v>49</v>
      </c>
      <c r="Q1052">
        <v>2</v>
      </c>
    </row>
    <row r="1053" spans="1:17" x14ac:dyDescent="0.2">
      <c r="A1053" t="str">
        <f>CONCATENATE(CAWP!B1053,"-",CAWP!C1053)</f>
        <v>Nevada-2017</v>
      </c>
      <c r="B1053" t="s">
        <v>41</v>
      </c>
      <c r="C1053">
        <v>2017</v>
      </c>
      <c r="D1053">
        <v>2</v>
      </c>
      <c r="E1053">
        <v>5</v>
      </c>
      <c r="F1053">
        <v>2</v>
      </c>
      <c r="H1053" t="s">
        <v>116</v>
      </c>
      <c r="I1053">
        <v>21</v>
      </c>
      <c r="J1053">
        <v>13</v>
      </c>
      <c r="K1053">
        <v>4</v>
      </c>
      <c r="M1053" t="s">
        <v>102</v>
      </c>
      <c r="N1053">
        <v>42</v>
      </c>
      <c r="O1053" t="s">
        <v>131</v>
      </c>
      <c r="P1053">
        <v>63</v>
      </c>
      <c r="Q1053">
        <v>39.700000000000003</v>
      </c>
    </row>
    <row r="1054" spans="1:17" x14ac:dyDescent="0.2">
      <c r="A1054" t="str">
        <f>CONCATENATE(CAWP!B1054,"-",CAWP!C1054)</f>
        <v>Nevada-2016</v>
      </c>
      <c r="B1054" t="s">
        <v>41</v>
      </c>
      <c r="C1054">
        <v>2016</v>
      </c>
      <c r="D1054">
        <v>8</v>
      </c>
      <c r="E1054">
        <v>2</v>
      </c>
      <c r="F1054">
        <v>2</v>
      </c>
      <c r="H1054" t="s">
        <v>101</v>
      </c>
      <c r="I1054">
        <v>21</v>
      </c>
      <c r="J1054">
        <v>9</v>
      </c>
      <c r="K1054">
        <v>7</v>
      </c>
      <c r="M1054" t="s">
        <v>104</v>
      </c>
      <c r="N1054">
        <v>42</v>
      </c>
      <c r="O1054" t="s">
        <v>105</v>
      </c>
      <c r="P1054">
        <v>63</v>
      </c>
      <c r="Q1054">
        <v>31.7</v>
      </c>
    </row>
    <row r="1055" spans="1:17" x14ac:dyDescent="0.2">
      <c r="A1055" t="str">
        <f>CONCATENATE(CAWP!B1055,"-",CAWP!C1055)</f>
        <v>Nevada-2015</v>
      </c>
      <c r="B1055" t="s">
        <v>41</v>
      </c>
      <c r="C1055">
        <v>2015</v>
      </c>
      <c r="D1055">
        <v>6</v>
      </c>
      <c r="E1055">
        <v>3</v>
      </c>
      <c r="F1055">
        <v>2</v>
      </c>
      <c r="H1055" t="s">
        <v>106</v>
      </c>
      <c r="I1055">
        <v>21</v>
      </c>
      <c r="J1055">
        <v>9</v>
      </c>
      <c r="K1055">
        <v>7</v>
      </c>
      <c r="M1055" t="s">
        <v>104</v>
      </c>
      <c r="N1055">
        <v>42</v>
      </c>
      <c r="O1055" t="s">
        <v>103</v>
      </c>
      <c r="P1055">
        <v>63</v>
      </c>
      <c r="Q1055">
        <v>33.299999999999997</v>
      </c>
    </row>
    <row r="1056" spans="1:17" x14ac:dyDescent="0.2">
      <c r="A1056" t="str">
        <f>CONCATENATE(CAWP!B1056,"-",CAWP!C1056)</f>
        <v>Nevada-2014</v>
      </c>
      <c r="B1056" t="s">
        <v>41</v>
      </c>
      <c r="C1056">
        <v>2014</v>
      </c>
      <c r="D1056">
        <v>16</v>
      </c>
      <c r="E1056">
        <v>3</v>
      </c>
      <c r="F1056">
        <v>1</v>
      </c>
      <c r="H1056" t="s">
        <v>101</v>
      </c>
      <c r="I1056">
        <v>21</v>
      </c>
      <c r="J1056">
        <v>11</v>
      </c>
      <c r="K1056">
        <v>2</v>
      </c>
      <c r="M1056" t="s">
        <v>108</v>
      </c>
      <c r="N1056">
        <v>42</v>
      </c>
      <c r="O1056" t="s">
        <v>102</v>
      </c>
      <c r="P1056">
        <v>63</v>
      </c>
      <c r="Q1056">
        <v>27</v>
      </c>
    </row>
    <row r="1057" spans="1:17" x14ac:dyDescent="0.2">
      <c r="A1057" t="str">
        <f>CONCATENATE(CAWP!B1057,"-",CAWP!C1057)</f>
        <v>Nevada-2013</v>
      </c>
      <c r="B1057" t="s">
        <v>41</v>
      </c>
      <c r="C1057">
        <v>2013</v>
      </c>
      <c r="D1057">
        <v>13</v>
      </c>
      <c r="E1057">
        <v>3</v>
      </c>
      <c r="F1057">
        <v>1</v>
      </c>
      <c r="H1057" t="s">
        <v>101</v>
      </c>
      <c r="I1057">
        <v>21</v>
      </c>
      <c r="J1057">
        <v>12</v>
      </c>
      <c r="K1057">
        <v>2</v>
      </c>
      <c r="M1057" t="s">
        <v>108</v>
      </c>
      <c r="N1057">
        <v>42</v>
      </c>
      <c r="O1057" t="s">
        <v>111</v>
      </c>
      <c r="P1057">
        <v>63</v>
      </c>
      <c r="Q1057">
        <v>28.6</v>
      </c>
    </row>
    <row r="1058" spans="1:17" x14ac:dyDescent="0.2">
      <c r="A1058" t="str">
        <f>CONCATENATE(CAWP!B1058,"-",CAWP!C1058)</f>
        <v>Nevada-2012</v>
      </c>
      <c r="B1058" t="s">
        <v>41</v>
      </c>
      <c r="C1058">
        <v>2012</v>
      </c>
      <c r="D1058">
        <v>20</v>
      </c>
      <c r="E1058">
        <v>3</v>
      </c>
      <c r="F1058">
        <v>1</v>
      </c>
      <c r="H1058" t="s">
        <v>101</v>
      </c>
      <c r="I1058">
        <v>21</v>
      </c>
      <c r="J1058">
        <v>11</v>
      </c>
      <c r="K1058">
        <v>1</v>
      </c>
      <c r="M1058" t="s">
        <v>114</v>
      </c>
      <c r="N1058">
        <v>42</v>
      </c>
      <c r="O1058" t="s">
        <v>104</v>
      </c>
      <c r="P1058">
        <v>63</v>
      </c>
      <c r="Q1058">
        <v>25.4</v>
      </c>
    </row>
    <row r="1059" spans="1:17" x14ac:dyDescent="0.2">
      <c r="A1059" t="str">
        <f>CONCATENATE(CAWP!B1059,"-",CAWP!C1059)</f>
        <v>Nevada-2011</v>
      </c>
      <c r="B1059" t="s">
        <v>41</v>
      </c>
      <c r="C1059">
        <v>2011</v>
      </c>
      <c r="D1059">
        <v>11</v>
      </c>
      <c r="E1059">
        <v>4</v>
      </c>
      <c r="F1059">
        <v>2</v>
      </c>
      <c r="H1059" t="s">
        <v>118</v>
      </c>
      <c r="I1059">
        <v>21</v>
      </c>
      <c r="J1059">
        <v>11</v>
      </c>
      <c r="K1059">
        <v>1</v>
      </c>
      <c r="M1059" t="s">
        <v>114</v>
      </c>
      <c r="N1059">
        <v>42</v>
      </c>
      <c r="O1059" t="s">
        <v>111</v>
      </c>
      <c r="P1059">
        <v>63</v>
      </c>
      <c r="Q1059">
        <v>28.6</v>
      </c>
    </row>
    <row r="1060" spans="1:17" x14ac:dyDescent="0.2">
      <c r="A1060" t="str">
        <f>CONCATENATE(CAWP!B1060,"-",CAWP!C1060)</f>
        <v>Nevada-2010</v>
      </c>
      <c r="B1060" t="s">
        <v>41</v>
      </c>
      <c r="C1060">
        <v>2010</v>
      </c>
      <c r="D1060">
        <v>9</v>
      </c>
      <c r="E1060">
        <v>6</v>
      </c>
      <c r="F1060">
        <v>1</v>
      </c>
      <c r="H1060" t="s">
        <v>120</v>
      </c>
      <c r="I1060">
        <v>21</v>
      </c>
      <c r="J1060">
        <v>11</v>
      </c>
      <c r="K1060">
        <v>2</v>
      </c>
      <c r="M1060" t="s">
        <v>110</v>
      </c>
      <c r="N1060">
        <v>42</v>
      </c>
      <c r="O1060" t="s">
        <v>105</v>
      </c>
      <c r="P1060">
        <v>63</v>
      </c>
      <c r="Q1060">
        <v>31.7</v>
      </c>
    </row>
    <row r="1061" spans="1:17" x14ac:dyDescent="0.2">
      <c r="A1061" t="str">
        <f>CONCATENATE(CAWP!B1061,"-",CAWP!C1061)</f>
        <v>Nevada-2009</v>
      </c>
      <c r="B1061" t="s">
        <v>41</v>
      </c>
      <c r="C1061">
        <v>2009</v>
      </c>
      <c r="D1061">
        <v>7</v>
      </c>
      <c r="E1061">
        <v>6</v>
      </c>
      <c r="F1061">
        <v>1</v>
      </c>
      <c r="H1061" t="s">
        <v>120</v>
      </c>
      <c r="I1061">
        <v>21</v>
      </c>
      <c r="J1061">
        <v>11</v>
      </c>
      <c r="K1061">
        <v>2</v>
      </c>
      <c r="M1061" t="s">
        <v>110</v>
      </c>
      <c r="N1061">
        <v>42</v>
      </c>
      <c r="O1061" t="s">
        <v>105</v>
      </c>
      <c r="P1061">
        <v>63</v>
      </c>
      <c r="Q1061">
        <v>31.7</v>
      </c>
    </row>
    <row r="1062" spans="1:17" x14ac:dyDescent="0.2">
      <c r="A1062" t="str">
        <f>CONCATENATE(CAWP!B1062,"-",CAWP!C1062)</f>
        <v>Nevada-2008</v>
      </c>
      <c r="B1062" t="s">
        <v>41</v>
      </c>
      <c r="C1062">
        <v>2008</v>
      </c>
      <c r="D1062">
        <v>13</v>
      </c>
      <c r="E1062">
        <v>5</v>
      </c>
      <c r="F1062">
        <v>1</v>
      </c>
      <c r="H1062" t="s">
        <v>118</v>
      </c>
      <c r="I1062">
        <v>21</v>
      </c>
      <c r="J1062">
        <v>10</v>
      </c>
      <c r="K1062">
        <v>3</v>
      </c>
      <c r="M1062" t="s">
        <v>110</v>
      </c>
      <c r="N1062">
        <v>42</v>
      </c>
      <c r="O1062" t="s">
        <v>109</v>
      </c>
      <c r="P1062">
        <v>63</v>
      </c>
      <c r="Q1062">
        <v>30.2</v>
      </c>
    </row>
    <row r="1063" spans="1:17" x14ac:dyDescent="0.2">
      <c r="A1063" t="str">
        <f>CONCATENATE(CAWP!B1063,"-",CAWP!C1063)</f>
        <v>Nevada-2007</v>
      </c>
      <c r="B1063" t="s">
        <v>41</v>
      </c>
      <c r="C1063">
        <v>2007</v>
      </c>
      <c r="D1063">
        <v>13</v>
      </c>
      <c r="E1063">
        <v>5</v>
      </c>
      <c r="F1063">
        <v>1</v>
      </c>
      <c r="H1063" t="s">
        <v>118</v>
      </c>
      <c r="I1063">
        <v>21</v>
      </c>
      <c r="J1063">
        <v>10</v>
      </c>
      <c r="K1063">
        <v>3</v>
      </c>
      <c r="M1063" t="s">
        <v>110</v>
      </c>
      <c r="N1063">
        <v>42</v>
      </c>
      <c r="O1063" t="s">
        <v>109</v>
      </c>
      <c r="P1063">
        <v>63</v>
      </c>
      <c r="Q1063">
        <v>30.2</v>
      </c>
    </row>
    <row r="1064" spans="1:17" x14ac:dyDescent="0.2">
      <c r="A1064" t="str">
        <f>CONCATENATE(CAWP!B1064,"-",CAWP!C1064)</f>
        <v>Nevada-2006</v>
      </c>
      <c r="B1064" t="s">
        <v>41</v>
      </c>
      <c r="C1064">
        <v>2006</v>
      </c>
      <c r="D1064">
        <v>3</v>
      </c>
      <c r="E1064">
        <v>4</v>
      </c>
      <c r="F1064">
        <v>2</v>
      </c>
      <c r="H1064" t="s">
        <v>118</v>
      </c>
      <c r="I1064">
        <v>21</v>
      </c>
      <c r="J1064">
        <v>11</v>
      </c>
      <c r="K1064">
        <v>4</v>
      </c>
      <c r="M1064" t="s">
        <v>107</v>
      </c>
      <c r="N1064">
        <v>42</v>
      </c>
      <c r="O1064" t="s">
        <v>103</v>
      </c>
      <c r="P1064">
        <v>63</v>
      </c>
      <c r="Q1064">
        <v>33.299999999999997</v>
      </c>
    </row>
    <row r="1065" spans="1:17" x14ac:dyDescent="0.2">
      <c r="A1065" t="str">
        <f>CONCATENATE(CAWP!B1065,"-",CAWP!C1065)</f>
        <v>Nevada-2005</v>
      </c>
      <c r="B1065" t="s">
        <v>41</v>
      </c>
      <c r="C1065">
        <v>2005</v>
      </c>
      <c r="D1065">
        <v>3</v>
      </c>
      <c r="E1065">
        <v>4</v>
      </c>
      <c r="F1065">
        <v>2</v>
      </c>
      <c r="H1065" t="s">
        <v>118</v>
      </c>
      <c r="I1065">
        <v>21</v>
      </c>
      <c r="J1065">
        <v>11</v>
      </c>
      <c r="K1065">
        <v>4</v>
      </c>
      <c r="M1065" t="s">
        <v>107</v>
      </c>
      <c r="N1065">
        <v>42</v>
      </c>
      <c r="O1065" t="s">
        <v>103</v>
      </c>
      <c r="P1065">
        <v>63</v>
      </c>
      <c r="Q1065">
        <v>33.299999999999997</v>
      </c>
    </row>
    <row r="1066" spans="1:17" x14ac:dyDescent="0.2">
      <c r="A1066" t="str">
        <f>CONCATENATE(CAWP!B1066,"-",CAWP!C1066)</f>
        <v>Nevada-2004</v>
      </c>
      <c r="B1066" t="s">
        <v>41</v>
      </c>
      <c r="C1066">
        <v>2004</v>
      </c>
      <c r="D1066">
        <v>10</v>
      </c>
      <c r="E1066">
        <v>4</v>
      </c>
      <c r="F1066">
        <v>3</v>
      </c>
      <c r="H1066" t="s">
        <v>120</v>
      </c>
      <c r="I1066">
        <v>21</v>
      </c>
      <c r="J1066">
        <v>8</v>
      </c>
      <c r="K1066">
        <v>3</v>
      </c>
      <c r="M1066" t="s">
        <v>115</v>
      </c>
      <c r="N1066">
        <v>42</v>
      </c>
      <c r="O1066" t="s">
        <v>111</v>
      </c>
      <c r="P1066">
        <v>63</v>
      </c>
      <c r="Q1066">
        <v>28.6</v>
      </c>
    </row>
    <row r="1067" spans="1:17" x14ac:dyDescent="0.2">
      <c r="A1067" t="str">
        <f>CONCATENATE(CAWP!B1067,"-",CAWP!C1067)</f>
        <v>Nevada-2003</v>
      </c>
      <c r="B1067" t="s">
        <v>41</v>
      </c>
      <c r="C1067">
        <v>2003</v>
      </c>
      <c r="D1067">
        <v>10</v>
      </c>
      <c r="E1067">
        <v>4</v>
      </c>
      <c r="F1067">
        <v>3</v>
      </c>
      <c r="H1067" t="s">
        <v>120</v>
      </c>
      <c r="I1067">
        <v>21</v>
      </c>
      <c r="J1067">
        <v>8</v>
      </c>
      <c r="K1067">
        <v>3</v>
      </c>
      <c r="M1067" t="s">
        <v>115</v>
      </c>
      <c r="N1067">
        <v>42</v>
      </c>
      <c r="O1067" t="s">
        <v>111</v>
      </c>
      <c r="P1067">
        <v>63</v>
      </c>
      <c r="Q1067">
        <v>28.6</v>
      </c>
    </row>
    <row r="1068" spans="1:17" x14ac:dyDescent="0.2">
      <c r="A1068" t="str">
        <f>CONCATENATE(CAWP!B1068,"-",CAWP!C1068)</f>
        <v>Nevada-2002</v>
      </c>
      <c r="B1068" t="s">
        <v>41</v>
      </c>
      <c r="C1068">
        <v>2002</v>
      </c>
      <c r="D1068">
        <v>3</v>
      </c>
      <c r="E1068">
        <v>4</v>
      </c>
      <c r="F1068">
        <v>1</v>
      </c>
      <c r="H1068" t="s">
        <v>106</v>
      </c>
      <c r="I1068">
        <v>21</v>
      </c>
      <c r="J1068">
        <v>11</v>
      </c>
      <c r="K1068">
        <v>6</v>
      </c>
      <c r="M1068" t="s">
        <v>102</v>
      </c>
      <c r="N1068">
        <v>42</v>
      </c>
      <c r="O1068" t="s">
        <v>124</v>
      </c>
      <c r="P1068">
        <v>63</v>
      </c>
      <c r="Q1068">
        <v>34.9</v>
      </c>
    </row>
    <row r="1069" spans="1:17" x14ac:dyDescent="0.2">
      <c r="A1069" t="str">
        <f>CONCATENATE(CAWP!B1069,"-",CAWP!C1069)</f>
        <v>Nevada-2001</v>
      </c>
      <c r="B1069" t="s">
        <v>41</v>
      </c>
      <c r="C1069">
        <v>2001</v>
      </c>
      <c r="D1069">
        <v>3</v>
      </c>
      <c r="E1069">
        <v>4</v>
      </c>
      <c r="F1069">
        <v>1</v>
      </c>
      <c r="H1069" t="s">
        <v>106</v>
      </c>
      <c r="I1069">
        <v>21</v>
      </c>
      <c r="J1069">
        <v>11</v>
      </c>
      <c r="K1069">
        <v>6</v>
      </c>
      <c r="M1069" t="s">
        <v>102</v>
      </c>
      <c r="N1069">
        <v>42</v>
      </c>
      <c r="O1069" t="s">
        <v>124</v>
      </c>
      <c r="P1069">
        <v>63</v>
      </c>
      <c r="Q1069">
        <v>34.9</v>
      </c>
    </row>
    <row r="1070" spans="1:17" x14ac:dyDescent="0.2">
      <c r="A1070" t="str">
        <f>CONCATENATE(CAWP!B1070,"-",CAWP!C1070)</f>
        <v>Nevada-2000</v>
      </c>
      <c r="B1070" t="s">
        <v>41</v>
      </c>
      <c r="C1070">
        <v>2000</v>
      </c>
      <c r="D1070">
        <v>3</v>
      </c>
      <c r="E1070">
        <v>4</v>
      </c>
      <c r="F1070">
        <v>1</v>
      </c>
      <c r="H1070" t="s">
        <v>106</v>
      </c>
      <c r="I1070">
        <v>21</v>
      </c>
      <c r="J1070">
        <v>11</v>
      </c>
      <c r="K1070">
        <v>6</v>
      </c>
      <c r="M1070" t="s">
        <v>102</v>
      </c>
      <c r="N1070">
        <v>42</v>
      </c>
      <c r="O1070" t="s">
        <v>124</v>
      </c>
      <c r="P1070">
        <v>63</v>
      </c>
      <c r="Q1070">
        <v>34.9</v>
      </c>
    </row>
    <row r="1071" spans="1:17" x14ac:dyDescent="0.2">
      <c r="A1071" t="str">
        <f>CONCATENATE(CAWP!B1071,"-",CAWP!C1071)</f>
        <v>Nevada-1999</v>
      </c>
      <c r="B1071" t="s">
        <v>41</v>
      </c>
      <c r="C1071">
        <v>1999</v>
      </c>
      <c r="D1071">
        <v>2</v>
      </c>
      <c r="E1071">
        <v>4</v>
      </c>
      <c r="F1071">
        <v>1</v>
      </c>
      <c r="H1071" t="s">
        <v>106</v>
      </c>
      <c r="I1071">
        <v>21</v>
      </c>
      <c r="J1071">
        <v>12</v>
      </c>
      <c r="K1071">
        <v>6</v>
      </c>
      <c r="M1071" t="s">
        <v>111</v>
      </c>
      <c r="N1071">
        <v>42</v>
      </c>
      <c r="O1071" t="s">
        <v>136</v>
      </c>
      <c r="P1071">
        <v>63</v>
      </c>
      <c r="Q1071">
        <v>36.5</v>
      </c>
    </row>
    <row r="1072" spans="1:17" x14ac:dyDescent="0.2">
      <c r="A1072" t="str">
        <f>CONCATENATE(CAWP!B1072,"-",CAWP!C1072)</f>
        <v>Nevada-1998</v>
      </c>
      <c r="B1072" t="s">
        <v>41</v>
      </c>
      <c r="C1072">
        <v>1998</v>
      </c>
      <c r="D1072">
        <v>4</v>
      </c>
      <c r="E1072">
        <v>3</v>
      </c>
      <c r="F1072">
        <v>2</v>
      </c>
      <c r="H1072" t="s">
        <v>106</v>
      </c>
      <c r="I1072">
        <v>21</v>
      </c>
      <c r="J1072">
        <v>10</v>
      </c>
      <c r="K1072">
        <v>6</v>
      </c>
      <c r="M1072" t="s">
        <v>104</v>
      </c>
      <c r="N1072">
        <v>42</v>
      </c>
      <c r="O1072" t="s">
        <v>103</v>
      </c>
      <c r="P1072">
        <v>63</v>
      </c>
      <c r="Q1072">
        <v>33.299999999999997</v>
      </c>
    </row>
    <row r="1073" spans="1:17" x14ac:dyDescent="0.2">
      <c r="A1073" t="str">
        <f>CONCATENATE(CAWP!B1073,"-",CAWP!C1073)</f>
        <v>Nevada-1997</v>
      </c>
      <c r="B1073" t="s">
        <v>41</v>
      </c>
      <c r="C1073">
        <v>1997</v>
      </c>
      <c r="D1073">
        <v>4</v>
      </c>
      <c r="E1073">
        <v>3</v>
      </c>
      <c r="F1073">
        <v>2</v>
      </c>
      <c r="H1073" t="s">
        <v>106</v>
      </c>
      <c r="I1073">
        <v>21</v>
      </c>
      <c r="J1073">
        <v>10</v>
      </c>
      <c r="K1073">
        <v>6</v>
      </c>
      <c r="M1073" t="s">
        <v>104</v>
      </c>
      <c r="N1073">
        <v>42</v>
      </c>
      <c r="O1073" t="s">
        <v>103</v>
      </c>
      <c r="P1073">
        <v>63</v>
      </c>
      <c r="Q1073">
        <v>33.299999999999997</v>
      </c>
    </row>
    <row r="1074" spans="1:17" x14ac:dyDescent="0.2">
      <c r="A1074" t="str">
        <f>CONCATENATE(CAWP!B1074,"-",CAWP!C1074)</f>
        <v>Nevada-1996</v>
      </c>
      <c r="B1074" t="s">
        <v>41</v>
      </c>
      <c r="C1074">
        <v>1996</v>
      </c>
      <c r="D1074">
        <v>2</v>
      </c>
      <c r="E1074">
        <v>2</v>
      </c>
      <c r="F1074">
        <v>3</v>
      </c>
      <c r="H1074" t="s">
        <v>106</v>
      </c>
      <c r="I1074">
        <v>21</v>
      </c>
      <c r="J1074">
        <v>9</v>
      </c>
      <c r="K1074">
        <v>8</v>
      </c>
      <c r="M1074" t="s">
        <v>102</v>
      </c>
      <c r="N1074">
        <v>42</v>
      </c>
      <c r="O1074" t="s">
        <v>124</v>
      </c>
      <c r="P1074">
        <v>63</v>
      </c>
      <c r="Q1074">
        <v>34.9</v>
      </c>
    </row>
    <row r="1075" spans="1:17" x14ac:dyDescent="0.2">
      <c r="A1075" t="str">
        <f>CONCATENATE(CAWP!B1075,"-",CAWP!C1075)</f>
        <v>Nevada-1995</v>
      </c>
      <c r="B1075" t="s">
        <v>41</v>
      </c>
      <c r="C1075">
        <v>1995</v>
      </c>
      <c r="D1075">
        <v>2</v>
      </c>
      <c r="E1075">
        <v>2</v>
      </c>
      <c r="F1075">
        <v>3</v>
      </c>
      <c r="H1075" t="s">
        <v>106</v>
      </c>
      <c r="I1075">
        <v>21</v>
      </c>
      <c r="J1075">
        <v>9</v>
      </c>
      <c r="K1075">
        <v>8</v>
      </c>
      <c r="M1075" t="s">
        <v>102</v>
      </c>
      <c r="N1075">
        <v>42</v>
      </c>
      <c r="O1075" t="s">
        <v>124</v>
      </c>
      <c r="P1075">
        <v>63</v>
      </c>
      <c r="Q1075">
        <v>34.9</v>
      </c>
    </row>
    <row r="1076" spans="1:17" x14ac:dyDescent="0.2">
      <c r="A1076" t="str">
        <f>CONCATENATE(CAWP!B1076,"-",CAWP!C1076)</f>
        <v>Nevada-1994</v>
      </c>
      <c r="B1076" t="s">
        <v>41</v>
      </c>
      <c r="C1076">
        <v>1994</v>
      </c>
      <c r="D1076">
        <v>13</v>
      </c>
      <c r="E1076">
        <v>3</v>
      </c>
      <c r="F1076">
        <v>2</v>
      </c>
      <c r="H1076" t="s">
        <v>106</v>
      </c>
      <c r="I1076">
        <v>21</v>
      </c>
      <c r="J1076">
        <v>8</v>
      </c>
      <c r="K1076">
        <v>3</v>
      </c>
      <c r="M1076" t="s">
        <v>115</v>
      </c>
      <c r="N1076">
        <v>42</v>
      </c>
      <c r="O1076" t="s">
        <v>104</v>
      </c>
      <c r="P1076">
        <v>63</v>
      </c>
      <c r="Q1076">
        <v>25.4</v>
      </c>
    </row>
    <row r="1077" spans="1:17" x14ac:dyDescent="0.2">
      <c r="A1077" t="str">
        <f>CONCATENATE(CAWP!B1077,"-",CAWP!C1077)</f>
        <v>Nevada-1993</v>
      </c>
      <c r="B1077" t="s">
        <v>41</v>
      </c>
      <c r="C1077">
        <v>1993</v>
      </c>
      <c r="D1077">
        <v>12</v>
      </c>
      <c r="E1077">
        <v>3</v>
      </c>
      <c r="F1077">
        <v>2</v>
      </c>
      <c r="H1077" t="s">
        <v>106</v>
      </c>
      <c r="I1077">
        <v>21</v>
      </c>
      <c r="J1077">
        <v>9</v>
      </c>
      <c r="K1077">
        <v>3</v>
      </c>
      <c r="M1077" t="s">
        <v>114</v>
      </c>
      <c r="N1077">
        <v>42</v>
      </c>
      <c r="O1077" t="s">
        <v>102</v>
      </c>
      <c r="P1077">
        <v>63</v>
      </c>
      <c r="Q1077">
        <v>27</v>
      </c>
    </row>
    <row r="1078" spans="1:17" x14ac:dyDescent="0.2">
      <c r="A1078" t="str">
        <f>CONCATENATE(CAWP!B1078,"-",CAWP!C1078)</f>
        <v>Nevada-1992</v>
      </c>
      <c r="B1078" t="s">
        <v>41</v>
      </c>
      <c r="C1078">
        <v>1992</v>
      </c>
      <c r="D1078">
        <v>20</v>
      </c>
      <c r="E1078">
        <v>2</v>
      </c>
      <c r="F1078">
        <v>2</v>
      </c>
      <c r="H1078" t="s">
        <v>101</v>
      </c>
      <c r="I1078">
        <v>21</v>
      </c>
      <c r="J1078">
        <v>6</v>
      </c>
      <c r="K1078">
        <v>2</v>
      </c>
      <c r="M1078" t="s">
        <v>116</v>
      </c>
      <c r="N1078">
        <v>42</v>
      </c>
      <c r="O1078" t="s">
        <v>114</v>
      </c>
      <c r="P1078">
        <v>63</v>
      </c>
      <c r="Q1078">
        <v>19</v>
      </c>
    </row>
    <row r="1079" spans="1:17" x14ac:dyDescent="0.2">
      <c r="A1079" t="str">
        <f>CONCATENATE(CAWP!B1079,"-",CAWP!C1079)</f>
        <v>Nevada-1991</v>
      </c>
      <c r="B1079" t="s">
        <v>41</v>
      </c>
      <c r="C1079">
        <v>1991</v>
      </c>
      <c r="D1079">
        <v>20</v>
      </c>
      <c r="E1079">
        <v>2</v>
      </c>
      <c r="F1079">
        <v>2</v>
      </c>
      <c r="H1079" t="s">
        <v>101</v>
      </c>
      <c r="I1079">
        <v>21</v>
      </c>
      <c r="J1079">
        <v>6</v>
      </c>
      <c r="K1079">
        <v>2</v>
      </c>
      <c r="M1079" t="s">
        <v>116</v>
      </c>
      <c r="N1079">
        <v>42</v>
      </c>
      <c r="O1079" t="s">
        <v>114</v>
      </c>
      <c r="P1079">
        <v>63</v>
      </c>
      <c r="Q1079">
        <v>19</v>
      </c>
    </row>
    <row r="1080" spans="1:17" x14ac:dyDescent="0.2">
      <c r="A1080" t="str">
        <f>CONCATENATE(CAWP!B1080,"-",CAWP!C1080)</f>
        <v>Nevada-1990</v>
      </c>
      <c r="B1080" t="s">
        <v>41</v>
      </c>
      <c r="C1080">
        <v>1990</v>
      </c>
      <c r="D1080">
        <v>13</v>
      </c>
      <c r="E1080">
        <v>2</v>
      </c>
      <c r="F1080">
        <v>2</v>
      </c>
      <c r="H1080" t="s">
        <v>101</v>
      </c>
      <c r="I1080">
        <v>21</v>
      </c>
      <c r="J1080">
        <v>8</v>
      </c>
      <c r="K1080">
        <v>2</v>
      </c>
      <c r="M1080" t="s">
        <v>123</v>
      </c>
      <c r="N1080">
        <v>42</v>
      </c>
      <c r="O1080" t="s">
        <v>108</v>
      </c>
      <c r="P1080">
        <v>63</v>
      </c>
      <c r="Q1080">
        <v>22.2</v>
      </c>
    </row>
    <row r="1081" spans="1:17" x14ac:dyDescent="0.2">
      <c r="A1081" t="str">
        <f>CONCATENATE(CAWP!B1081,"-",CAWP!C1081)</f>
        <v>Nevada-1989</v>
      </c>
      <c r="B1081" t="s">
        <v>41</v>
      </c>
      <c r="C1081">
        <v>1989</v>
      </c>
      <c r="D1081">
        <v>15</v>
      </c>
      <c r="E1081">
        <v>1</v>
      </c>
      <c r="F1081">
        <v>2</v>
      </c>
      <c r="H1081" t="s">
        <v>113</v>
      </c>
      <c r="I1081">
        <v>21</v>
      </c>
      <c r="J1081">
        <v>8</v>
      </c>
      <c r="K1081">
        <v>2</v>
      </c>
      <c r="M1081" t="s">
        <v>123</v>
      </c>
      <c r="N1081">
        <v>42</v>
      </c>
      <c r="O1081" t="s">
        <v>110</v>
      </c>
      <c r="P1081">
        <v>63</v>
      </c>
      <c r="Q1081">
        <v>20.6</v>
      </c>
    </row>
    <row r="1082" spans="1:17" x14ac:dyDescent="0.2">
      <c r="A1082" t="str">
        <f>CONCATENATE(CAWP!B1082,"-",CAWP!C1082)</f>
        <v>Nevada-1988</v>
      </c>
      <c r="B1082" t="s">
        <v>41</v>
      </c>
      <c r="C1082">
        <v>1988</v>
      </c>
      <c r="D1082">
        <v>23</v>
      </c>
      <c r="E1082">
        <v>0</v>
      </c>
      <c r="F1082">
        <v>2</v>
      </c>
      <c r="H1082" t="s">
        <v>117</v>
      </c>
      <c r="I1082">
        <v>21</v>
      </c>
      <c r="J1082">
        <v>6</v>
      </c>
      <c r="K1082">
        <v>2</v>
      </c>
      <c r="M1082" t="s">
        <v>116</v>
      </c>
      <c r="N1082">
        <v>42</v>
      </c>
      <c r="O1082" t="s">
        <v>123</v>
      </c>
      <c r="P1082">
        <v>63</v>
      </c>
      <c r="Q1082">
        <v>15.9</v>
      </c>
    </row>
    <row r="1083" spans="1:17" x14ac:dyDescent="0.2">
      <c r="A1083" t="str">
        <f>CONCATENATE(CAWP!B1083,"-",CAWP!C1083)</f>
        <v>Nevada-1987</v>
      </c>
      <c r="B1083" t="s">
        <v>41</v>
      </c>
      <c r="C1083">
        <v>1987</v>
      </c>
      <c r="D1083">
        <v>23</v>
      </c>
      <c r="E1083">
        <v>0</v>
      </c>
      <c r="F1083">
        <v>2</v>
      </c>
      <c r="H1083" t="s">
        <v>117</v>
      </c>
      <c r="I1083">
        <v>21</v>
      </c>
      <c r="J1083">
        <v>6</v>
      </c>
      <c r="K1083">
        <v>2</v>
      </c>
      <c r="M1083" t="s">
        <v>116</v>
      </c>
      <c r="N1083">
        <v>42</v>
      </c>
      <c r="O1083" t="s">
        <v>123</v>
      </c>
      <c r="P1083">
        <v>63</v>
      </c>
      <c r="Q1083">
        <v>15.9</v>
      </c>
    </row>
    <row r="1084" spans="1:17" x14ac:dyDescent="0.2">
      <c r="A1084" t="str">
        <f>CONCATENATE(CAWP!B1084,"-",CAWP!C1084)</f>
        <v>Nevada-1986</v>
      </c>
      <c r="B1084" t="s">
        <v>41</v>
      </c>
      <c r="C1084">
        <v>1986</v>
      </c>
      <c r="D1084">
        <v>22</v>
      </c>
      <c r="E1084">
        <v>1</v>
      </c>
      <c r="F1084">
        <v>2</v>
      </c>
      <c r="H1084" t="s">
        <v>113</v>
      </c>
      <c r="I1084">
        <v>21</v>
      </c>
      <c r="J1084">
        <v>3</v>
      </c>
      <c r="K1084">
        <v>4</v>
      </c>
      <c r="M1084" t="s">
        <v>120</v>
      </c>
      <c r="N1084">
        <v>42</v>
      </c>
      <c r="O1084" t="s">
        <v>123</v>
      </c>
      <c r="P1084">
        <v>63</v>
      </c>
      <c r="Q1084">
        <v>15.9</v>
      </c>
    </row>
    <row r="1085" spans="1:17" x14ac:dyDescent="0.2">
      <c r="A1085" t="str">
        <f>CONCATENATE(CAWP!B1085,"-",CAWP!C1085)</f>
        <v>Nevada-1985</v>
      </c>
      <c r="B1085" t="s">
        <v>41</v>
      </c>
      <c r="C1085">
        <v>1985</v>
      </c>
      <c r="D1085">
        <v>22</v>
      </c>
      <c r="E1085">
        <v>1</v>
      </c>
      <c r="F1085">
        <v>2</v>
      </c>
      <c r="H1085" t="s">
        <v>113</v>
      </c>
      <c r="I1085">
        <v>21</v>
      </c>
      <c r="J1085">
        <v>3</v>
      </c>
      <c r="K1085">
        <v>4</v>
      </c>
      <c r="M1085" t="s">
        <v>120</v>
      </c>
      <c r="N1085">
        <v>42</v>
      </c>
      <c r="O1085" t="s">
        <v>123</v>
      </c>
      <c r="P1085">
        <v>63</v>
      </c>
      <c r="Q1085">
        <v>15.9</v>
      </c>
    </row>
    <row r="1086" spans="1:17" x14ac:dyDescent="0.2">
      <c r="A1086" t="str">
        <f>CONCATENATE(CAWP!B1086,"-",CAWP!C1086)</f>
        <v>Nevada-1984</v>
      </c>
      <c r="B1086" t="s">
        <v>41</v>
      </c>
      <c r="C1086">
        <v>1984</v>
      </c>
      <c r="D1086">
        <v>34</v>
      </c>
      <c r="E1086">
        <v>1</v>
      </c>
      <c r="F1086">
        <v>1</v>
      </c>
      <c r="H1086" t="s">
        <v>117</v>
      </c>
      <c r="I1086">
        <v>21</v>
      </c>
      <c r="J1086">
        <v>2</v>
      </c>
      <c r="K1086">
        <v>2</v>
      </c>
      <c r="M1086" t="s">
        <v>101</v>
      </c>
      <c r="N1086">
        <v>42</v>
      </c>
      <c r="O1086" t="s">
        <v>118</v>
      </c>
      <c r="P1086">
        <v>63</v>
      </c>
      <c r="Q1086">
        <v>9.5</v>
      </c>
    </row>
    <row r="1087" spans="1:17" x14ac:dyDescent="0.2">
      <c r="A1087" t="str">
        <f>CONCATENATE(CAWP!B1087,"-",CAWP!C1087)</f>
        <v>Nevada-1983</v>
      </c>
      <c r="B1087" t="s">
        <v>41</v>
      </c>
      <c r="C1087">
        <v>1983</v>
      </c>
      <c r="D1087">
        <v>34</v>
      </c>
      <c r="E1087">
        <v>1</v>
      </c>
      <c r="F1087">
        <v>1</v>
      </c>
      <c r="H1087" t="s">
        <v>117</v>
      </c>
      <c r="I1087">
        <v>21</v>
      </c>
      <c r="J1087">
        <v>2</v>
      </c>
      <c r="K1087">
        <v>2</v>
      </c>
      <c r="M1087" t="s">
        <v>101</v>
      </c>
      <c r="N1087">
        <v>42</v>
      </c>
      <c r="O1087" t="s">
        <v>118</v>
      </c>
      <c r="P1087">
        <v>63</v>
      </c>
      <c r="Q1087">
        <v>9.5</v>
      </c>
    </row>
    <row r="1088" spans="1:17" x14ac:dyDescent="0.2">
      <c r="A1088" t="str">
        <f>CONCATENATE(CAWP!B1088,"-",CAWP!C1088)</f>
        <v>Nevada-1981</v>
      </c>
      <c r="B1088" t="s">
        <v>41</v>
      </c>
      <c r="C1088">
        <v>1981</v>
      </c>
      <c r="D1088">
        <v>21</v>
      </c>
      <c r="E1088">
        <v>1</v>
      </c>
      <c r="F1088">
        <v>1</v>
      </c>
      <c r="H1088" t="s">
        <v>117</v>
      </c>
      <c r="I1088">
        <v>20</v>
      </c>
      <c r="J1088">
        <v>3</v>
      </c>
      <c r="K1088">
        <v>2</v>
      </c>
      <c r="M1088" t="s">
        <v>106</v>
      </c>
      <c r="N1088">
        <v>40</v>
      </c>
      <c r="O1088" t="s">
        <v>120</v>
      </c>
      <c r="P1088">
        <v>60</v>
      </c>
      <c r="Q1088">
        <v>11.7</v>
      </c>
    </row>
    <row r="1089" spans="1:17" x14ac:dyDescent="0.2">
      <c r="A1089" t="str">
        <f>CONCATENATE(CAWP!B1089,"-",CAWP!C1089)</f>
        <v>Nevada-1979</v>
      </c>
      <c r="B1089" t="s">
        <v>41</v>
      </c>
      <c r="C1089">
        <v>1979</v>
      </c>
      <c r="D1089">
        <v>29</v>
      </c>
      <c r="E1089" t="s">
        <v>112</v>
      </c>
      <c r="F1089" t="s">
        <v>112</v>
      </c>
      <c r="H1089" t="s">
        <v>119</v>
      </c>
      <c r="I1089">
        <v>20</v>
      </c>
      <c r="J1089" t="s">
        <v>112</v>
      </c>
      <c r="K1089" t="s">
        <v>112</v>
      </c>
      <c r="M1089" t="s">
        <v>101</v>
      </c>
      <c r="N1089">
        <v>40</v>
      </c>
      <c r="O1089" t="s">
        <v>106</v>
      </c>
      <c r="P1089">
        <v>60</v>
      </c>
      <c r="Q1089">
        <v>8.3000000000000007</v>
      </c>
    </row>
    <row r="1090" spans="1:17" x14ac:dyDescent="0.2">
      <c r="A1090" t="str">
        <f>CONCATENATE(CAWP!B1090,"-",CAWP!C1090)</f>
        <v>Nevada-1977</v>
      </c>
      <c r="B1090" t="s">
        <v>41</v>
      </c>
      <c r="C1090">
        <v>1977</v>
      </c>
      <c r="D1090">
        <v>13</v>
      </c>
      <c r="E1090" t="s">
        <v>112</v>
      </c>
      <c r="F1090" t="s">
        <v>112</v>
      </c>
      <c r="H1090" t="s">
        <v>117</v>
      </c>
      <c r="I1090">
        <v>20</v>
      </c>
      <c r="J1090" t="s">
        <v>112</v>
      </c>
      <c r="K1090" t="s">
        <v>112</v>
      </c>
      <c r="M1090" t="s">
        <v>106</v>
      </c>
      <c r="N1090">
        <v>40</v>
      </c>
      <c r="O1090" t="s">
        <v>120</v>
      </c>
      <c r="P1090">
        <v>60</v>
      </c>
      <c r="Q1090">
        <v>11.7</v>
      </c>
    </row>
    <row r="1091" spans="1:17" x14ac:dyDescent="0.2">
      <c r="A1091" t="str">
        <f>CONCATENATE(CAWP!B1091,"-",CAWP!C1091)</f>
        <v>Nevada-1975</v>
      </c>
      <c r="B1091" t="s">
        <v>41</v>
      </c>
      <c r="C1091">
        <v>1975</v>
      </c>
      <c r="D1091">
        <v>12</v>
      </c>
      <c r="E1091" t="s">
        <v>112</v>
      </c>
      <c r="F1091" t="s">
        <v>112</v>
      </c>
      <c r="H1091" t="s">
        <v>113</v>
      </c>
      <c r="I1091">
        <v>20</v>
      </c>
      <c r="J1091" t="s">
        <v>112</v>
      </c>
      <c r="K1091" t="s">
        <v>112</v>
      </c>
      <c r="M1091" t="s">
        <v>101</v>
      </c>
      <c r="N1091">
        <v>40</v>
      </c>
      <c r="O1091" t="s">
        <v>120</v>
      </c>
      <c r="P1091">
        <v>60</v>
      </c>
      <c r="Q1091">
        <v>11.7</v>
      </c>
    </row>
    <row r="1092" spans="1:17" x14ac:dyDescent="0.2">
      <c r="A1092" t="str">
        <f>CONCATENATE(CAWP!B1092,"-",CAWP!C1092)</f>
        <v>New Hampshire-2017</v>
      </c>
      <c r="B1092" t="s">
        <v>42</v>
      </c>
      <c r="C1092">
        <v>2017</v>
      </c>
      <c r="D1092">
        <v>16</v>
      </c>
      <c r="E1092">
        <v>4</v>
      </c>
      <c r="F1092">
        <v>3</v>
      </c>
      <c r="H1092" t="s">
        <v>120</v>
      </c>
      <c r="I1092">
        <v>24</v>
      </c>
      <c r="J1092">
        <v>79</v>
      </c>
      <c r="K1092">
        <v>39</v>
      </c>
      <c r="L1092" t="s">
        <v>112</v>
      </c>
      <c r="M1092" t="s">
        <v>175</v>
      </c>
      <c r="N1092">
        <v>400</v>
      </c>
      <c r="O1092" t="s">
        <v>176</v>
      </c>
      <c r="P1092">
        <v>424</v>
      </c>
      <c r="Q1092">
        <v>29.5</v>
      </c>
    </row>
    <row r="1093" spans="1:17" x14ac:dyDescent="0.2">
      <c r="A1093" t="str">
        <f>CONCATENATE(CAWP!B1093,"-",CAWP!C1093)</f>
        <v>New Hampshire-2016</v>
      </c>
      <c r="B1093" t="s">
        <v>42</v>
      </c>
      <c r="C1093">
        <v>2016</v>
      </c>
      <c r="D1093">
        <v>15</v>
      </c>
      <c r="E1093">
        <v>4</v>
      </c>
      <c r="F1093">
        <v>4</v>
      </c>
      <c r="H1093" t="s">
        <v>116</v>
      </c>
      <c r="I1093">
        <v>24</v>
      </c>
      <c r="J1093">
        <v>67</v>
      </c>
      <c r="K1093">
        <v>45</v>
      </c>
      <c r="L1093" t="s">
        <v>112</v>
      </c>
      <c r="M1093" t="s">
        <v>177</v>
      </c>
      <c r="N1093">
        <v>400</v>
      </c>
      <c r="O1093" t="s">
        <v>178</v>
      </c>
      <c r="P1093">
        <v>424</v>
      </c>
      <c r="Q1093">
        <v>28.3</v>
      </c>
    </row>
    <row r="1094" spans="1:17" x14ac:dyDescent="0.2">
      <c r="A1094" t="str">
        <f>CONCATENATE(CAWP!B1094,"-",CAWP!C1094)</f>
        <v>New Hampshire-2015</v>
      </c>
      <c r="B1094" t="s">
        <v>42</v>
      </c>
      <c r="C1094">
        <v>2015</v>
      </c>
      <c r="D1094">
        <v>14</v>
      </c>
      <c r="E1094">
        <v>4</v>
      </c>
      <c r="F1094">
        <v>4</v>
      </c>
      <c r="H1094" t="s">
        <v>116</v>
      </c>
      <c r="I1094">
        <v>24</v>
      </c>
      <c r="J1094">
        <v>69</v>
      </c>
      <c r="K1094">
        <v>45</v>
      </c>
      <c r="L1094" t="s">
        <v>112</v>
      </c>
      <c r="M1094" t="s">
        <v>179</v>
      </c>
      <c r="N1094">
        <v>400</v>
      </c>
      <c r="O1094" t="s">
        <v>180</v>
      </c>
      <c r="P1094">
        <v>424</v>
      </c>
      <c r="Q1094">
        <v>28.8</v>
      </c>
    </row>
    <row r="1095" spans="1:17" x14ac:dyDescent="0.2">
      <c r="A1095" t="str">
        <f>CONCATENATE(CAWP!B1095,"-",CAWP!C1095)</f>
        <v>New Hampshire-2014</v>
      </c>
      <c r="B1095" t="s">
        <v>42</v>
      </c>
      <c r="C1095">
        <v>2014</v>
      </c>
      <c r="D1095">
        <v>5</v>
      </c>
      <c r="E1095">
        <v>6</v>
      </c>
      <c r="F1095">
        <v>3</v>
      </c>
      <c r="H1095" t="s">
        <v>121</v>
      </c>
      <c r="I1095">
        <v>24</v>
      </c>
      <c r="J1095">
        <v>98</v>
      </c>
      <c r="K1095">
        <v>32</v>
      </c>
      <c r="L1095" t="s">
        <v>112</v>
      </c>
      <c r="M1095" t="s">
        <v>181</v>
      </c>
      <c r="N1095">
        <v>400</v>
      </c>
      <c r="O1095" t="s">
        <v>182</v>
      </c>
      <c r="P1095">
        <v>424</v>
      </c>
      <c r="Q1095">
        <v>32.799999999999997</v>
      </c>
    </row>
    <row r="1096" spans="1:17" x14ac:dyDescent="0.2">
      <c r="A1096" t="str">
        <f>CONCATENATE(CAWP!B1096,"-",CAWP!C1096)</f>
        <v>New Hampshire-2013</v>
      </c>
      <c r="B1096" t="s">
        <v>42</v>
      </c>
      <c r="C1096">
        <v>2013</v>
      </c>
      <c r="D1096">
        <v>5</v>
      </c>
      <c r="E1096">
        <v>6</v>
      </c>
      <c r="F1096">
        <v>3</v>
      </c>
      <c r="H1096" t="s">
        <v>121</v>
      </c>
      <c r="I1096">
        <v>24</v>
      </c>
      <c r="J1096">
        <v>99</v>
      </c>
      <c r="K1096">
        <v>34</v>
      </c>
      <c r="L1096" t="s">
        <v>112</v>
      </c>
      <c r="M1096" t="s">
        <v>183</v>
      </c>
      <c r="N1096">
        <v>400</v>
      </c>
      <c r="O1096" t="s">
        <v>184</v>
      </c>
      <c r="P1096">
        <v>424</v>
      </c>
      <c r="Q1096">
        <v>33.5</v>
      </c>
    </row>
    <row r="1097" spans="1:17" x14ac:dyDescent="0.2">
      <c r="A1097" t="str">
        <f>CONCATENATE(CAWP!B1097,"-",CAWP!C1097)</f>
        <v>New Hampshire-2012</v>
      </c>
      <c r="B1097" t="s">
        <v>42</v>
      </c>
      <c r="C1097">
        <v>2012</v>
      </c>
      <c r="D1097">
        <v>23</v>
      </c>
      <c r="E1097">
        <v>3</v>
      </c>
      <c r="F1097">
        <v>3</v>
      </c>
      <c r="H1097" t="s">
        <v>118</v>
      </c>
      <c r="I1097">
        <v>24</v>
      </c>
      <c r="J1097">
        <v>40</v>
      </c>
      <c r="K1097">
        <v>58</v>
      </c>
      <c r="L1097" t="s">
        <v>112</v>
      </c>
      <c r="M1097" t="s">
        <v>185</v>
      </c>
      <c r="N1097">
        <v>400</v>
      </c>
      <c r="O1097" t="s">
        <v>186</v>
      </c>
      <c r="P1097">
        <v>424</v>
      </c>
      <c r="Q1097">
        <v>24.5</v>
      </c>
    </row>
    <row r="1098" spans="1:17" x14ac:dyDescent="0.2">
      <c r="A1098" t="str">
        <f>CONCATENATE(CAWP!B1098,"-",CAWP!C1098)</f>
        <v>New Hampshire-2011</v>
      </c>
      <c r="B1098" t="s">
        <v>42</v>
      </c>
      <c r="C1098">
        <v>2011</v>
      </c>
      <c r="D1098">
        <v>22</v>
      </c>
      <c r="E1098">
        <v>3</v>
      </c>
      <c r="F1098">
        <v>3</v>
      </c>
      <c r="H1098" t="s">
        <v>118</v>
      </c>
      <c r="I1098">
        <v>24</v>
      </c>
      <c r="J1098">
        <v>40</v>
      </c>
      <c r="K1098">
        <v>59</v>
      </c>
      <c r="L1098" t="s">
        <v>112</v>
      </c>
      <c r="M1098" t="s">
        <v>187</v>
      </c>
      <c r="N1098">
        <v>400</v>
      </c>
      <c r="O1098" t="s">
        <v>188</v>
      </c>
      <c r="P1098">
        <v>424</v>
      </c>
      <c r="Q1098">
        <v>24.8</v>
      </c>
    </row>
    <row r="1099" spans="1:17" x14ac:dyDescent="0.2">
      <c r="A1099" t="str">
        <f>CONCATENATE(CAWP!B1099,"-",CAWP!C1099)</f>
        <v>New Hampshire-2010</v>
      </c>
      <c r="B1099" t="s">
        <v>42</v>
      </c>
      <c r="C1099">
        <v>2010</v>
      </c>
      <c r="D1099">
        <v>3</v>
      </c>
      <c r="E1099">
        <v>11</v>
      </c>
      <c r="F1099">
        <v>2</v>
      </c>
      <c r="H1099" t="s">
        <v>110</v>
      </c>
      <c r="I1099">
        <v>24</v>
      </c>
      <c r="J1099">
        <v>101</v>
      </c>
      <c r="K1099">
        <v>42</v>
      </c>
      <c r="L1099" t="s">
        <v>112</v>
      </c>
      <c r="M1099" t="s">
        <v>189</v>
      </c>
      <c r="N1099">
        <v>400</v>
      </c>
      <c r="O1099" t="s">
        <v>190</v>
      </c>
      <c r="P1099">
        <v>424</v>
      </c>
      <c r="Q1099">
        <v>36.799999999999997</v>
      </c>
    </row>
    <row r="1100" spans="1:17" x14ac:dyDescent="0.2">
      <c r="A1100" t="str">
        <f>CONCATENATE(CAWP!B1100,"-",CAWP!C1100)</f>
        <v>New Hampshire-2009</v>
      </c>
      <c r="B1100" t="s">
        <v>42</v>
      </c>
      <c r="C1100">
        <v>2009</v>
      </c>
      <c r="D1100">
        <v>1</v>
      </c>
      <c r="E1100">
        <v>11</v>
      </c>
      <c r="F1100">
        <v>2</v>
      </c>
      <c r="H1100" t="s">
        <v>110</v>
      </c>
      <c r="I1100">
        <v>24</v>
      </c>
      <c r="J1100">
        <v>103</v>
      </c>
      <c r="K1100">
        <v>43</v>
      </c>
      <c r="L1100" t="s">
        <v>112</v>
      </c>
      <c r="M1100" t="s">
        <v>191</v>
      </c>
      <c r="N1100">
        <v>400</v>
      </c>
      <c r="O1100" t="s">
        <v>192</v>
      </c>
      <c r="P1100">
        <v>424</v>
      </c>
      <c r="Q1100">
        <v>37.5</v>
      </c>
    </row>
    <row r="1101" spans="1:17" x14ac:dyDescent="0.2">
      <c r="A1101" t="str">
        <f>CONCATENATE(CAWP!B1101,"-",CAWP!C1101)</f>
        <v>New Hampshire-2008</v>
      </c>
      <c r="B1101" t="s">
        <v>42</v>
      </c>
      <c r="C1101">
        <v>2008</v>
      </c>
      <c r="D1101">
        <v>3</v>
      </c>
      <c r="E1101">
        <v>9</v>
      </c>
      <c r="F1101">
        <v>1</v>
      </c>
      <c r="H1101" t="s">
        <v>123</v>
      </c>
      <c r="I1101">
        <v>24</v>
      </c>
      <c r="J1101">
        <v>99</v>
      </c>
      <c r="K1101">
        <v>40</v>
      </c>
      <c r="L1101">
        <v>1</v>
      </c>
      <c r="M1101" t="s">
        <v>193</v>
      </c>
      <c r="N1101">
        <v>400</v>
      </c>
      <c r="O1101" t="s">
        <v>194</v>
      </c>
      <c r="P1101">
        <v>424</v>
      </c>
      <c r="Q1101">
        <v>35.4</v>
      </c>
    </row>
    <row r="1102" spans="1:17" x14ac:dyDescent="0.2">
      <c r="A1102" t="str">
        <f>CONCATENATE(CAWP!B1102,"-",CAWP!C1102)</f>
        <v>New Hampshire-2007</v>
      </c>
      <c r="B1102" t="s">
        <v>42</v>
      </c>
      <c r="C1102">
        <v>2007</v>
      </c>
      <c r="D1102">
        <v>2</v>
      </c>
      <c r="E1102">
        <v>9</v>
      </c>
      <c r="F1102">
        <v>1</v>
      </c>
      <c r="H1102" t="s">
        <v>123</v>
      </c>
      <c r="I1102">
        <v>24</v>
      </c>
      <c r="J1102">
        <v>100</v>
      </c>
      <c r="K1102">
        <v>40</v>
      </c>
      <c r="L1102">
        <v>1</v>
      </c>
      <c r="M1102" t="s">
        <v>195</v>
      </c>
      <c r="N1102">
        <v>400</v>
      </c>
      <c r="O1102" t="s">
        <v>196</v>
      </c>
      <c r="P1102">
        <v>424</v>
      </c>
      <c r="Q1102">
        <v>35.6</v>
      </c>
    </row>
    <row r="1103" spans="1:17" x14ac:dyDescent="0.2">
      <c r="A1103" t="str">
        <f>CONCATENATE(CAWP!B1103,"-",CAWP!C1103)</f>
        <v>New Hampshire-2006</v>
      </c>
      <c r="B1103" t="s">
        <v>42</v>
      </c>
      <c r="C1103">
        <v>2006</v>
      </c>
      <c r="D1103">
        <v>13</v>
      </c>
      <c r="E1103">
        <v>4</v>
      </c>
      <c r="F1103">
        <v>1</v>
      </c>
      <c r="H1103" t="s">
        <v>106</v>
      </c>
      <c r="I1103">
        <v>24</v>
      </c>
      <c r="J1103">
        <v>70</v>
      </c>
      <c r="K1103">
        <v>54</v>
      </c>
      <c r="L1103" t="s">
        <v>112</v>
      </c>
      <c r="M1103" t="s">
        <v>197</v>
      </c>
      <c r="N1103">
        <v>400</v>
      </c>
      <c r="O1103" t="s">
        <v>198</v>
      </c>
      <c r="P1103">
        <v>424</v>
      </c>
      <c r="Q1103">
        <v>30.4</v>
      </c>
    </row>
    <row r="1104" spans="1:17" x14ac:dyDescent="0.2">
      <c r="A1104" t="str">
        <f>CONCATENATE(CAWP!B1104,"-",CAWP!C1104)</f>
        <v>New Hampshire-2005</v>
      </c>
      <c r="B1104" t="s">
        <v>42</v>
      </c>
      <c r="C1104">
        <v>2005</v>
      </c>
      <c r="D1104">
        <v>11</v>
      </c>
      <c r="E1104">
        <v>4</v>
      </c>
      <c r="F1104">
        <v>1</v>
      </c>
      <c r="H1104" t="s">
        <v>106</v>
      </c>
      <c r="I1104">
        <v>24</v>
      </c>
      <c r="J1104">
        <v>70</v>
      </c>
      <c r="K1104">
        <v>54</v>
      </c>
      <c r="L1104" t="s">
        <v>112</v>
      </c>
      <c r="M1104" t="s">
        <v>197</v>
      </c>
      <c r="N1104">
        <v>400</v>
      </c>
      <c r="O1104" t="s">
        <v>198</v>
      </c>
      <c r="P1104">
        <v>424</v>
      </c>
      <c r="Q1104">
        <v>30.4</v>
      </c>
    </row>
    <row r="1105" spans="1:17" x14ac:dyDescent="0.2">
      <c r="A1105" t="str">
        <f>CONCATENATE(CAWP!B1105,"-",CAWP!C1105)</f>
        <v>New Hampshire-2004</v>
      </c>
      <c r="B1105" t="s">
        <v>42</v>
      </c>
      <c r="C1105">
        <v>2004</v>
      </c>
      <c r="D1105">
        <v>16</v>
      </c>
      <c r="E1105">
        <v>2</v>
      </c>
      <c r="F1105">
        <v>2</v>
      </c>
      <c r="H1105" t="s">
        <v>101</v>
      </c>
      <c r="I1105">
        <v>24</v>
      </c>
      <c r="J1105">
        <v>61</v>
      </c>
      <c r="K1105">
        <v>52</v>
      </c>
      <c r="L1105" t="s">
        <v>112</v>
      </c>
      <c r="M1105" t="s">
        <v>199</v>
      </c>
      <c r="N1105">
        <v>400</v>
      </c>
      <c r="O1105" t="s">
        <v>200</v>
      </c>
      <c r="P1105">
        <v>424</v>
      </c>
      <c r="Q1105">
        <v>27.6</v>
      </c>
    </row>
    <row r="1106" spans="1:17" x14ac:dyDescent="0.2">
      <c r="A1106" t="str">
        <f>CONCATENATE(CAWP!B1106,"-",CAWP!C1106)</f>
        <v>New Hampshire-2003</v>
      </c>
      <c r="B1106" t="s">
        <v>42</v>
      </c>
      <c r="C1106">
        <v>2003</v>
      </c>
      <c r="D1106">
        <v>14</v>
      </c>
      <c r="E1106">
        <v>2</v>
      </c>
      <c r="F1106">
        <v>2</v>
      </c>
      <c r="H1106" t="s">
        <v>101</v>
      </c>
      <c r="I1106">
        <v>24</v>
      </c>
      <c r="J1106">
        <v>61</v>
      </c>
      <c r="K1106">
        <v>52</v>
      </c>
      <c r="L1106" t="s">
        <v>112</v>
      </c>
      <c r="M1106" t="s">
        <v>199</v>
      </c>
      <c r="N1106">
        <v>400</v>
      </c>
      <c r="O1106" t="s">
        <v>200</v>
      </c>
      <c r="P1106">
        <v>424</v>
      </c>
      <c r="Q1106">
        <v>27.6</v>
      </c>
    </row>
    <row r="1107" spans="1:17" x14ac:dyDescent="0.2">
      <c r="A1107" t="str">
        <f>CONCATENATE(CAWP!B1107,"-",CAWP!C1107)</f>
        <v>New Hampshire-2002</v>
      </c>
      <c r="B1107" t="s">
        <v>42</v>
      </c>
      <c r="C1107">
        <v>2002</v>
      </c>
      <c r="D1107">
        <v>12</v>
      </c>
      <c r="E1107">
        <v>5</v>
      </c>
      <c r="F1107">
        <v>2</v>
      </c>
      <c r="H1107" t="s">
        <v>120</v>
      </c>
      <c r="I1107">
        <v>24</v>
      </c>
      <c r="J1107">
        <v>69</v>
      </c>
      <c r="K1107">
        <v>48</v>
      </c>
      <c r="L1107" t="s">
        <v>112</v>
      </c>
      <c r="M1107" t="s">
        <v>200</v>
      </c>
      <c r="N1107">
        <v>400</v>
      </c>
      <c r="O1107" t="s">
        <v>197</v>
      </c>
      <c r="P1107">
        <v>424</v>
      </c>
      <c r="Q1107">
        <v>29.2</v>
      </c>
    </row>
    <row r="1108" spans="1:17" x14ac:dyDescent="0.2">
      <c r="A1108" t="str">
        <f>CONCATENATE(CAWP!B1108,"-",CAWP!C1108)</f>
        <v>New Hampshire-2001</v>
      </c>
      <c r="B1108" t="s">
        <v>42</v>
      </c>
      <c r="C1108">
        <v>2001</v>
      </c>
      <c r="D1108">
        <v>11</v>
      </c>
      <c r="E1108">
        <v>5</v>
      </c>
      <c r="F1108">
        <v>2</v>
      </c>
      <c r="H1108" t="s">
        <v>120</v>
      </c>
      <c r="I1108">
        <v>24</v>
      </c>
      <c r="J1108">
        <v>69</v>
      </c>
      <c r="K1108">
        <v>48</v>
      </c>
      <c r="L1108" t="s">
        <v>112</v>
      </c>
      <c r="M1108" t="s">
        <v>200</v>
      </c>
      <c r="N1108">
        <v>400</v>
      </c>
      <c r="O1108" t="s">
        <v>197</v>
      </c>
      <c r="P1108">
        <v>424</v>
      </c>
      <c r="Q1108">
        <v>29.2</v>
      </c>
    </row>
    <row r="1109" spans="1:17" x14ac:dyDescent="0.2">
      <c r="A1109" t="str">
        <f>CONCATENATE(CAWP!B1109,"-",CAWP!C1109)</f>
        <v>New Hampshire-2000</v>
      </c>
      <c r="B1109" t="s">
        <v>42</v>
      </c>
      <c r="C1109">
        <v>2000</v>
      </c>
      <c r="D1109">
        <v>6</v>
      </c>
      <c r="E1109">
        <v>5</v>
      </c>
      <c r="F1109">
        <v>3</v>
      </c>
      <c r="H1109" t="s">
        <v>116</v>
      </c>
      <c r="I1109">
        <v>24</v>
      </c>
      <c r="J1109">
        <v>70</v>
      </c>
      <c r="K1109">
        <v>57</v>
      </c>
      <c r="L1109" t="s">
        <v>112</v>
      </c>
      <c r="M1109" t="s">
        <v>201</v>
      </c>
      <c r="N1109">
        <v>400</v>
      </c>
      <c r="O1109" t="s">
        <v>202</v>
      </c>
      <c r="P1109">
        <v>424</v>
      </c>
      <c r="Q1109">
        <v>31.8</v>
      </c>
    </row>
    <row r="1110" spans="1:17" x14ac:dyDescent="0.2">
      <c r="A1110" t="str">
        <f>CONCATENATE(CAWP!B1110,"-",CAWP!C1110)</f>
        <v>New Hampshire-1999</v>
      </c>
      <c r="B1110" t="s">
        <v>42</v>
      </c>
      <c r="C1110">
        <v>1999</v>
      </c>
      <c r="D1110">
        <v>6</v>
      </c>
      <c r="E1110">
        <v>5</v>
      </c>
      <c r="F1110">
        <v>3</v>
      </c>
      <c r="H1110" t="s">
        <v>116</v>
      </c>
      <c r="I1110">
        <v>24</v>
      </c>
      <c r="J1110">
        <v>70</v>
      </c>
      <c r="K1110">
        <v>57</v>
      </c>
      <c r="L1110" t="s">
        <v>112</v>
      </c>
      <c r="M1110" t="s">
        <v>201</v>
      </c>
      <c r="N1110">
        <v>400</v>
      </c>
      <c r="O1110" t="s">
        <v>202</v>
      </c>
      <c r="P1110">
        <v>424</v>
      </c>
      <c r="Q1110">
        <v>31.8</v>
      </c>
    </row>
    <row r="1111" spans="1:17" x14ac:dyDescent="0.2">
      <c r="A1111" t="str">
        <f>CONCATENATE(CAWP!B1111,"-",CAWP!C1111)</f>
        <v>New Hampshire-1998</v>
      </c>
      <c r="B1111" t="s">
        <v>42</v>
      </c>
      <c r="C1111">
        <v>1998</v>
      </c>
      <c r="D1111">
        <v>7</v>
      </c>
      <c r="E1111">
        <v>5</v>
      </c>
      <c r="F1111">
        <v>3</v>
      </c>
      <c r="H1111" t="s">
        <v>116</v>
      </c>
      <c r="I1111">
        <v>24</v>
      </c>
      <c r="J1111">
        <v>64</v>
      </c>
      <c r="K1111">
        <v>57</v>
      </c>
      <c r="L1111">
        <v>1</v>
      </c>
      <c r="M1111" t="s">
        <v>180</v>
      </c>
      <c r="N1111">
        <v>400</v>
      </c>
      <c r="O1111" t="s">
        <v>181</v>
      </c>
      <c r="P1111">
        <v>424</v>
      </c>
      <c r="Q1111">
        <v>30.7</v>
      </c>
    </row>
    <row r="1112" spans="1:17" x14ac:dyDescent="0.2">
      <c r="A1112" t="str">
        <f>CONCATENATE(CAWP!B1112,"-",CAWP!C1112)</f>
        <v>New Hampshire-1997</v>
      </c>
      <c r="B1112" t="s">
        <v>42</v>
      </c>
      <c r="C1112">
        <v>1997</v>
      </c>
      <c r="D1112">
        <v>7</v>
      </c>
      <c r="E1112">
        <v>5</v>
      </c>
      <c r="F1112">
        <v>3</v>
      </c>
      <c r="H1112" t="s">
        <v>116</v>
      </c>
      <c r="I1112">
        <v>24</v>
      </c>
      <c r="J1112">
        <v>64</v>
      </c>
      <c r="K1112">
        <v>57</v>
      </c>
      <c r="L1112">
        <v>1</v>
      </c>
      <c r="M1112" t="s">
        <v>180</v>
      </c>
      <c r="N1112">
        <v>400</v>
      </c>
      <c r="O1112" t="s">
        <v>181</v>
      </c>
      <c r="P1112">
        <v>424</v>
      </c>
      <c r="Q1112">
        <v>30.7</v>
      </c>
    </row>
    <row r="1113" spans="1:17" x14ac:dyDescent="0.2">
      <c r="A1113" t="str">
        <f>CONCATENATE(CAWP!B1113,"-",CAWP!C1113)</f>
        <v>New Hampshire-1996</v>
      </c>
      <c r="B1113" t="s">
        <v>42</v>
      </c>
      <c r="C1113">
        <v>1996</v>
      </c>
      <c r="D1113">
        <v>6</v>
      </c>
      <c r="E1113">
        <v>3</v>
      </c>
      <c r="F1113">
        <v>3</v>
      </c>
      <c r="H1113" t="s">
        <v>118</v>
      </c>
      <c r="I1113">
        <v>24</v>
      </c>
      <c r="J1113">
        <v>45</v>
      </c>
      <c r="K1113">
        <v>75</v>
      </c>
      <c r="L1113" t="s">
        <v>112</v>
      </c>
      <c r="M1113" t="s">
        <v>178</v>
      </c>
      <c r="N1113">
        <v>400</v>
      </c>
      <c r="O1113" t="s">
        <v>203</v>
      </c>
      <c r="P1113">
        <v>424</v>
      </c>
      <c r="Q1113">
        <v>29.7</v>
      </c>
    </row>
    <row r="1114" spans="1:17" x14ac:dyDescent="0.2">
      <c r="A1114" t="str">
        <f>CONCATENATE(CAWP!B1114,"-",CAWP!C1114)</f>
        <v>New Hampshire-1995</v>
      </c>
      <c r="B1114" t="s">
        <v>42</v>
      </c>
      <c r="C1114">
        <v>1995</v>
      </c>
      <c r="D1114">
        <v>6</v>
      </c>
      <c r="E1114">
        <v>3</v>
      </c>
      <c r="F1114">
        <v>3</v>
      </c>
      <c r="H1114" t="s">
        <v>118</v>
      </c>
      <c r="I1114">
        <v>24</v>
      </c>
      <c r="J1114">
        <v>45</v>
      </c>
      <c r="K1114">
        <v>75</v>
      </c>
      <c r="L1114" t="s">
        <v>112</v>
      </c>
      <c r="M1114" t="s">
        <v>178</v>
      </c>
      <c r="N1114">
        <v>400</v>
      </c>
      <c r="O1114" t="s">
        <v>203</v>
      </c>
      <c r="P1114">
        <v>424</v>
      </c>
      <c r="Q1114">
        <v>29.7</v>
      </c>
    </row>
    <row r="1115" spans="1:17" x14ac:dyDescent="0.2">
      <c r="A1115" t="str">
        <f>CONCATENATE(CAWP!B1115,"-",CAWP!C1115)</f>
        <v>New Hampshire-1994</v>
      </c>
      <c r="B1115" t="s">
        <v>42</v>
      </c>
      <c r="C1115">
        <v>1994</v>
      </c>
      <c r="D1115">
        <v>5</v>
      </c>
      <c r="E1115">
        <v>6</v>
      </c>
      <c r="F1115">
        <v>3</v>
      </c>
      <c r="H1115" t="s">
        <v>121</v>
      </c>
      <c r="I1115">
        <v>24</v>
      </c>
      <c r="J1115">
        <v>58</v>
      </c>
      <c r="K1115">
        <v>74</v>
      </c>
      <c r="L1115" t="s">
        <v>112</v>
      </c>
      <c r="M1115" t="s">
        <v>204</v>
      </c>
      <c r="N1115">
        <v>400</v>
      </c>
      <c r="O1115" t="s">
        <v>195</v>
      </c>
      <c r="P1115">
        <v>424</v>
      </c>
      <c r="Q1115">
        <v>33.299999999999997</v>
      </c>
    </row>
    <row r="1116" spans="1:17" x14ac:dyDescent="0.2">
      <c r="A1116" t="str">
        <f>CONCATENATE(CAWP!B1116,"-",CAWP!C1116)</f>
        <v>New Hampshire-1993</v>
      </c>
      <c r="B1116" t="s">
        <v>42</v>
      </c>
      <c r="C1116">
        <v>1993</v>
      </c>
      <c r="D1116">
        <v>5</v>
      </c>
      <c r="E1116">
        <v>6</v>
      </c>
      <c r="F1116">
        <v>3</v>
      </c>
      <c r="H1116" t="s">
        <v>121</v>
      </c>
      <c r="I1116">
        <v>24</v>
      </c>
      <c r="J1116">
        <v>59</v>
      </c>
      <c r="K1116">
        <v>74</v>
      </c>
      <c r="L1116" t="s">
        <v>112</v>
      </c>
      <c r="M1116" t="s">
        <v>183</v>
      </c>
      <c r="N1116">
        <v>400</v>
      </c>
      <c r="O1116" t="s">
        <v>184</v>
      </c>
      <c r="P1116">
        <v>424</v>
      </c>
      <c r="Q1116">
        <v>33.5</v>
      </c>
    </row>
    <row r="1117" spans="1:17" x14ac:dyDescent="0.2">
      <c r="A1117" t="str">
        <f>CONCATENATE(CAWP!B1117,"-",CAWP!C1117)</f>
        <v>New Hampshire-1992</v>
      </c>
      <c r="B1117" t="s">
        <v>42</v>
      </c>
      <c r="C1117">
        <v>1992</v>
      </c>
      <c r="D1117">
        <v>6</v>
      </c>
      <c r="E1117">
        <v>4</v>
      </c>
      <c r="F1117">
        <v>3</v>
      </c>
      <c r="H1117" t="s">
        <v>120</v>
      </c>
      <c r="I1117">
        <v>24</v>
      </c>
      <c r="J1117">
        <v>45</v>
      </c>
      <c r="K1117">
        <v>79</v>
      </c>
      <c r="L1117" t="s">
        <v>112</v>
      </c>
      <c r="M1117" t="s">
        <v>197</v>
      </c>
      <c r="N1117">
        <v>400</v>
      </c>
      <c r="O1117" t="s">
        <v>205</v>
      </c>
      <c r="P1117">
        <v>424</v>
      </c>
      <c r="Q1117">
        <v>33.299999999999997</v>
      </c>
    </row>
    <row r="1118" spans="1:17" x14ac:dyDescent="0.2">
      <c r="A1118" t="str">
        <f>CONCATENATE(CAWP!B1118,"-",CAWP!C1118)</f>
        <v>New Hampshire-1991</v>
      </c>
      <c r="B1118" t="s">
        <v>42</v>
      </c>
      <c r="C1118">
        <v>1991</v>
      </c>
      <c r="D1118">
        <v>3</v>
      </c>
      <c r="E1118">
        <v>4</v>
      </c>
      <c r="F1118">
        <v>3</v>
      </c>
      <c r="H1118" t="s">
        <v>120</v>
      </c>
      <c r="I1118">
        <v>24</v>
      </c>
      <c r="J1118">
        <v>49</v>
      </c>
      <c r="K1118">
        <v>79</v>
      </c>
      <c r="L1118" t="s">
        <v>112</v>
      </c>
      <c r="M1118" t="s">
        <v>206</v>
      </c>
      <c r="N1118">
        <v>400</v>
      </c>
      <c r="O1118" t="s">
        <v>202</v>
      </c>
      <c r="P1118">
        <v>424</v>
      </c>
      <c r="Q1118">
        <v>31.8</v>
      </c>
    </row>
    <row r="1119" spans="1:17" x14ac:dyDescent="0.2">
      <c r="A1119" t="str">
        <f>CONCATENATE(CAWP!B1119,"-",CAWP!C1119)</f>
        <v>New Hampshire-1990</v>
      </c>
      <c r="B1119" t="s">
        <v>42</v>
      </c>
      <c r="C1119">
        <v>1990</v>
      </c>
      <c r="D1119">
        <v>2</v>
      </c>
      <c r="E1119">
        <v>2</v>
      </c>
      <c r="F1119">
        <v>4</v>
      </c>
      <c r="H1119" t="s">
        <v>118</v>
      </c>
      <c r="I1119">
        <v>24</v>
      </c>
      <c r="J1119">
        <v>48</v>
      </c>
      <c r="K1119">
        <v>82</v>
      </c>
      <c r="L1119" t="s">
        <v>112</v>
      </c>
      <c r="M1119" t="s">
        <v>181</v>
      </c>
      <c r="N1119">
        <v>400</v>
      </c>
      <c r="O1119" t="s">
        <v>207</v>
      </c>
      <c r="P1119">
        <v>424</v>
      </c>
      <c r="Q1119">
        <v>32.1</v>
      </c>
    </row>
    <row r="1120" spans="1:17" x14ac:dyDescent="0.2">
      <c r="A1120" t="str">
        <f>CONCATENATE(CAWP!B1120,"-",CAWP!C1120)</f>
        <v>New Hampshire-1989</v>
      </c>
      <c r="B1120" t="s">
        <v>42</v>
      </c>
      <c r="C1120">
        <v>1989</v>
      </c>
      <c r="D1120">
        <v>1</v>
      </c>
      <c r="E1120">
        <v>2</v>
      </c>
      <c r="F1120">
        <v>4</v>
      </c>
      <c r="H1120" t="s">
        <v>118</v>
      </c>
      <c r="I1120">
        <v>24</v>
      </c>
      <c r="J1120">
        <v>48</v>
      </c>
      <c r="K1120">
        <v>82</v>
      </c>
      <c r="L1120" t="s">
        <v>112</v>
      </c>
      <c r="M1120" t="s">
        <v>181</v>
      </c>
      <c r="N1120">
        <v>400</v>
      </c>
      <c r="O1120" t="s">
        <v>207</v>
      </c>
      <c r="P1120">
        <v>424</v>
      </c>
      <c r="Q1120">
        <v>32.1</v>
      </c>
    </row>
    <row r="1121" spans="1:17" x14ac:dyDescent="0.2">
      <c r="A1121" t="str">
        <f>CONCATENATE(CAWP!B1121,"-",CAWP!C1121)</f>
        <v>New Hampshire-1988</v>
      </c>
      <c r="B1121" t="s">
        <v>42</v>
      </c>
      <c r="C1121">
        <v>1988</v>
      </c>
      <c r="D1121">
        <v>1</v>
      </c>
      <c r="E1121">
        <v>3</v>
      </c>
      <c r="F1121">
        <v>5</v>
      </c>
      <c r="H1121" t="s">
        <v>116</v>
      </c>
      <c r="I1121">
        <v>24</v>
      </c>
      <c r="J1121">
        <v>50</v>
      </c>
      <c r="K1121">
        <v>80</v>
      </c>
      <c r="L1121" t="s">
        <v>112</v>
      </c>
      <c r="M1121" t="s">
        <v>181</v>
      </c>
      <c r="N1121">
        <v>400</v>
      </c>
      <c r="O1121" t="s">
        <v>208</v>
      </c>
      <c r="P1121">
        <v>424</v>
      </c>
      <c r="Q1121">
        <v>32.6</v>
      </c>
    </row>
    <row r="1122" spans="1:17" x14ac:dyDescent="0.2">
      <c r="A1122" t="str">
        <f>CONCATENATE(CAWP!B1122,"-",CAWP!C1122)</f>
        <v>New Hampshire-1987</v>
      </c>
      <c r="B1122" t="s">
        <v>42</v>
      </c>
      <c r="C1122">
        <v>1987</v>
      </c>
      <c r="D1122">
        <v>1</v>
      </c>
      <c r="E1122">
        <v>3</v>
      </c>
      <c r="F1122">
        <v>5</v>
      </c>
      <c r="H1122" t="s">
        <v>116</v>
      </c>
      <c r="I1122">
        <v>24</v>
      </c>
      <c r="J1122">
        <v>50</v>
      </c>
      <c r="K1122">
        <v>80</v>
      </c>
      <c r="L1122" t="s">
        <v>112</v>
      </c>
      <c r="M1122" t="s">
        <v>181</v>
      </c>
      <c r="N1122">
        <v>400</v>
      </c>
      <c r="O1122" t="s">
        <v>208</v>
      </c>
      <c r="P1122">
        <v>424</v>
      </c>
      <c r="Q1122">
        <v>32.6</v>
      </c>
    </row>
    <row r="1123" spans="1:17" x14ac:dyDescent="0.2">
      <c r="A1123" t="str">
        <f>CONCATENATE(CAWP!B1123,"-",CAWP!C1123)</f>
        <v>New Hampshire-1986</v>
      </c>
      <c r="B1123" t="s">
        <v>42</v>
      </c>
      <c r="C1123">
        <v>1986</v>
      </c>
      <c r="D1123">
        <v>1</v>
      </c>
      <c r="E1123">
        <v>0</v>
      </c>
      <c r="F1123">
        <v>7</v>
      </c>
      <c r="H1123" t="s">
        <v>120</v>
      </c>
      <c r="I1123">
        <v>24</v>
      </c>
      <c r="J1123">
        <v>44</v>
      </c>
      <c r="K1123">
        <v>89</v>
      </c>
      <c r="L1123" t="s">
        <v>112</v>
      </c>
      <c r="M1123" t="s">
        <v>183</v>
      </c>
      <c r="N1123">
        <v>400</v>
      </c>
      <c r="O1123" t="s">
        <v>193</v>
      </c>
      <c r="P1123">
        <v>424</v>
      </c>
      <c r="Q1123">
        <v>33</v>
      </c>
    </row>
    <row r="1124" spans="1:17" x14ac:dyDescent="0.2">
      <c r="A1124" t="str">
        <f>CONCATENATE(CAWP!B1124,"-",CAWP!C1124)</f>
        <v>New Hampshire-1985</v>
      </c>
      <c r="B1124" t="s">
        <v>42</v>
      </c>
      <c r="C1124">
        <v>1985</v>
      </c>
      <c r="D1124">
        <v>1</v>
      </c>
      <c r="E1124">
        <v>0</v>
      </c>
      <c r="F1124">
        <v>7</v>
      </c>
      <c r="H1124" t="s">
        <v>120</v>
      </c>
      <c r="I1124">
        <v>24</v>
      </c>
      <c r="J1124">
        <v>44</v>
      </c>
      <c r="K1124">
        <v>89</v>
      </c>
      <c r="L1124" t="s">
        <v>112</v>
      </c>
      <c r="M1124" t="s">
        <v>183</v>
      </c>
      <c r="N1124">
        <v>400</v>
      </c>
      <c r="O1124" t="s">
        <v>193</v>
      </c>
      <c r="P1124">
        <v>424</v>
      </c>
      <c r="Q1124">
        <v>33</v>
      </c>
    </row>
    <row r="1125" spans="1:17" x14ac:dyDescent="0.2">
      <c r="A1125" t="str">
        <f>CONCATENATE(CAWP!B1125,"-",CAWP!C1125)</f>
        <v>New Hampshire-1984</v>
      </c>
      <c r="B1125" t="s">
        <v>42</v>
      </c>
      <c r="C1125">
        <v>1984</v>
      </c>
      <c r="D1125">
        <v>1</v>
      </c>
      <c r="E1125">
        <v>0</v>
      </c>
      <c r="F1125">
        <v>6</v>
      </c>
      <c r="H1125" t="s">
        <v>118</v>
      </c>
      <c r="I1125">
        <v>24</v>
      </c>
      <c r="J1125">
        <v>51</v>
      </c>
      <c r="K1125">
        <v>64</v>
      </c>
      <c r="L1125" t="s">
        <v>112</v>
      </c>
      <c r="M1125" t="s">
        <v>209</v>
      </c>
      <c r="N1125">
        <v>400</v>
      </c>
      <c r="O1125" t="s">
        <v>210</v>
      </c>
      <c r="P1125">
        <v>424</v>
      </c>
      <c r="Q1125">
        <v>28.5</v>
      </c>
    </row>
    <row r="1126" spans="1:17" x14ac:dyDescent="0.2">
      <c r="A1126" t="str">
        <f>CONCATENATE(CAWP!B1126,"-",CAWP!C1126)</f>
        <v>New Hampshire-1983</v>
      </c>
      <c r="B1126" t="s">
        <v>42</v>
      </c>
      <c r="C1126">
        <v>1983</v>
      </c>
      <c r="D1126">
        <v>1</v>
      </c>
      <c r="E1126">
        <v>0</v>
      </c>
      <c r="F1126">
        <v>6</v>
      </c>
      <c r="H1126" t="s">
        <v>118</v>
      </c>
      <c r="I1126">
        <v>24</v>
      </c>
      <c r="J1126">
        <v>51</v>
      </c>
      <c r="K1126">
        <v>64</v>
      </c>
      <c r="L1126" t="s">
        <v>112</v>
      </c>
      <c r="M1126" t="s">
        <v>209</v>
      </c>
      <c r="N1126">
        <v>400</v>
      </c>
      <c r="O1126" t="s">
        <v>210</v>
      </c>
      <c r="P1126">
        <v>424</v>
      </c>
      <c r="Q1126">
        <v>28.5</v>
      </c>
    </row>
    <row r="1127" spans="1:17" x14ac:dyDescent="0.2">
      <c r="A1127" t="str">
        <f>CONCATENATE(CAWP!B1127,"-",CAWP!C1127)</f>
        <v>New Hampshire-1981</v>
      </c>
      <c r="B1127" t="s">
        <v>42</v>
      </c>
      <c r="C1127">
        <v>1981</v>
      </c>
      <c r="D1127">
        <v>1</v>
      </c>
      <c r="E1127">
        <v>0</v>
      </c>
      <c r="F1127">
        <v>3</v>
      </c>
      <c r="H1127" t="s">
        <v>113</v>
      </c>
      <c r="I1127">
        <v>24</v>
      </c>
      <c r="J1127">
        <v>52</v>
      </c>
      <c r="K1127">
        <v>69</v>
      </c>
      <c r="L1127" t="s">
        <v>112</v>
      </c>
      <c r="M1127" t="s">
        <v>210</v>
      </c>
      <c r="N1127">
        <v>400</v>
      </c>
      <c r="O1127" t="s">
        <v>197</v>
      </c>
      <c r="P1127">
        <v>424</v>
      </c>
      <c r="Q1127">
        <v>29.2</v>
      </c>
    </row>
    <row r="1128" spans="1:17" x14ac:dyDescent="0.2">
      <c r="A1128" t="str">
        <f>CONCATENATE(CAWP!B1128,"-",CAWP!C1128)</f>
        <v>New Hampshire-1979</v>
      </c>
      <c r="B1128" t="s">
        <v>42</v>
      </c>
      <c r="C1128">
        <v>1979</v>
      </c>
      <c r="D1128">
        <v>1</v>
      </c>
      <c r="E1128" t="s">
        <v>112</v>
      </c>
      <c r="F1128" t="s">
        <v>112</v>
      </c>
      <c r="H1128" t="s">
        <v>113</v>
      </c>
      <c r="I1128">
        <v>24</v>
      </c>
      <c r="J1128" t="s">
        <v>112</v>
      </c>
      <c r="K1128" t="s">
        <v>112</v>
      </c>
      <c r="L1128" t="s">
        <v>112</v>
      </c>
      <c r="M1128" t="s">
        <v>211</v>
      </c>
      <c r="N1128">
        <v>400</v>
      </c>
      <c r="O1128" t="s">
        <v>179</v>
      </c>
      <c r="P1128">
        <v>424</v>
      </c>
      <c r="Q1128">
        <v>26.9</v>
      </c>
    </row>
    <row r="1129" spans="1:17" x14ac:dyDescent="0.2">
      <c r="A1129" t="str">
        <f>CONCATENATE(CAWP!B1129,"-",CAWP!C1129)</f>
        <v>New Hampshire-1977</v>
      </c>
      <c r="B1129" t="s">
        <v>42</v>
      </c>
      <c r="C1129">
        <v>1977</v>
      </c>
      <c r="D1129">
        <v>1</v>
      </c>
      <c r="E1129" t="s">
        <v>112</v>
      </c>
      <c r="F1129" t="s">
        <v>112</v>
      </c>
      <c r="H1129" t="s">
        <v>101</v>
      </c>
      <c r="I1129">
        <v>24</v>
      </c>
      <c r="J1129" t="s">
        <v>112</v>
      </c>
      <c r="K1129" t="s">
        <v>112</v>
      </c>
      <c r="L1129" t="s">
        <v>112</v>
      </c>
      <c r="M1129" t="s">
        <v>212</v>
      </c>
      <c r="N1129">
        <v>400</v>
      </c>
      <c r="O1129" t="s">
        <v>179</v>
      </c>
      <c r="P1129">
        <v>424</v>
      </c>
      <c r="Q1129">
        <v>26.9</v>
      </c>
    </row>
    <row r="1130" spans="1:17" x14ac:dyDescent="0.2">
      <c r="A1130" t="str">
        <f>CONCATENATE(CAWP!B1130,"-",CAWP!C1130)</f>
        <v>New Hampshire-1975</v>
      </c>
      <c r="B1130" t="s">
        <v>42</v>
      </c>
      <c r="C1130">
        <v>1975</v>
      </c>
      <c r="D1130">
        <v>1</v>
      </c>
      <c r="E1130" t="s">
        <v>112</v>
      </c>
      <c r="F1130" t="s">
        <v>112</v>
      </c>
      <c r="H1130" t="s">
        <v>117</v>
      </c>
      <c r="I1130">
        <v>24</v>
      </c>
      <c r="J1130" t="s">
        <v>112</v>
      </c>
      <c r="K1130" t="s">
        <v>112</v>
      </c>
      <c r="L1130" t="s">
        <v>112</v>
      </c>
      <c r="M1130" t="s">
        <v>213</v>
      </c>
      <c r="N1130">
        <v>400</v>
      </c>
      <c r="O1130" t="s">
        <v>186</v>
      </c>
      <c r="P1130">
        <v>424</v>
      </c>
      <c r="Q1130">
        <v>24.6</v>
      </c>
    </row>
    <row r="1131" spans="1:17" x14ac:dyDescent="0.2">
      <c r="A1131" t="str">
        <f>CONCATENATE(CAWP!B1131,"-",CAWP!C1131)</f>
        <v>New Jersey-2017</v>
      </c>
      <c r="B1131" t="s">
        <v>43</v>
      </c>
      <c r="C1131">
        <v>2017</v>
      </c>
      <c r="D1131">
        <v>12</v>
      </c>
      <c r="E1131">
        <v>8</v>
      </c>
      <c r="F1131">
        <v>4</v>
      </c>
      <c r="H1131" t="s">
        <v>114</v>
      </c>
      <c r="I1131">
        <v>40</v>
      </c>
      <c r="J1131">
        <v>18</v>
      </c>
      <c r="K1131">
        <v>7</v>
      </c>
      <c r="M1131" t="s">
        <v>131</v>
      </c>
      <c r="N1131">
        <v>80</v>
      </c>
      <c r="O1131" t="s">
        <v>137</v>
      </c>
      <c r="P1131">
        <v>120</v>
      </c>
      <c r="Q1131">
        <v>30.8</v>
      </c>
    </row>
    <row r="1132" spans="1:17" x14ac:dyDescent="0.2">
      <c r="A1132" t="str">
        <f>CONCATENATE(CAWP!B1132,"-",CAWP!C1132)</f>
        <v>New Jersey-2016</v>
      </c>
      <c r="B1132" t="s">
        <v>43</v>
      </c>
      <c r="C1132">
        <v>2016</v>
      </c>
      <c r="D1132">
        <v>11</v>
      </c>
      <c r="E1132">
        <v>8</v>
      </c>
      <c r="F1132">
        <v>3</v>
      </c>
      <c r="H1132" t="s">
        <v>115</v>
      </c>
      <c r="I1132">
        <v>40</v>
      </c>
      <c r="J1132">
        <v>18</v>
      </c>
      <c r="K1132">
        <v>7</v>
      </c>
      <c r="M1132" t="s">
        <v>131</v>
      </c>
      <c r="N1132">
        <v>80</v>
      </c>
      <c r="O1132" t="s">
        <v>125</v>
      </c>
      <c r="P1132">
        <v>120</v>
      </c>
      <c r="Q1132">
        <v>30</v>
      </c>
    </row>
    <row r="1133" spans="1:17" x14ac:dyDescent="0.2">
      <c r="A1133" t="str">
        <f>CONCATENATE(CAWP!B1133,"-",CAWP!C1133)</f>
        <v>New Jersey-2015</v>
      </c>
      <c r="B1133" t="s">
        <v>43</v>
      </c>
      <c r="C1133">
        <v>2015</v>
      </c>
      <c r="D1133">
        <v>11</v>
      </c>
      <c r="E1133">
        <v>8</v>
      </c>
      <c r="F1133">
        <v>3</v>
      </c>
      <c r="H1133" t="s">
        <v>115</v>
      </c>
      <c r="I1133">
        <v>40</v>
      </c>
      <c r="J1133">
        <v>16</v>
      </c>
      <c r="K1133">
        <v>10</v>
      </c>
      <c r="M1133" t="s">
        <v>133</v>
      </c>
      <c r="N1133">
        <v>80</v>
      </c>
      <c r="O1133" t="s">
        <v>137</v>
      </c>
      <c r="P1133">
        <v>120</v>
      </c>
      <c r="Q1133">
        <v>30.8</v>
      </c>
    </row>
    <row r="1134" spans="1:17" x14ac:dyDescent="0.2">
      <c r="A1134" t="str">
        <f>CONCATENATE(CAWP!B1134,"-",CAWP!C1134)</f>
        <v>New Jersey-2014</v>
      </c>
      <c r="B1134" t="s">
        <v>43</v>
      </c>
      <c r="C1134">
        <v>2014</v>
      </c>
      <c r="D1134">
        <v>9</v>
      </c>
      <c r="E1134">
        <v>8</v>
      </c>
      <c r="F1134">
        <v>3</v>
      </c>
      <c r="H1134" t="s">
        <v>115</v>
      </c>
      <c r="I1134">
        <v>40</v>
      </c>
      <c r="J1134">
        <v>16</v>
      </c>
      <c r="K1134">
        <v>10</v>
      </c>
      <c r="M1134" t="s">
        <v>133</v>
      </c>
      <c r="N1134">
        <v>80</v>
      </c>
      <c r="O1134" t="s">
        <v>137</v>
      </c>
      <c r="P1134">
        <v>120</v>
      </c>
      <c r="Q1134">
        <v>30.8</v>
      </c>
    </row>
    <row r="1135" spans="1:17" x14ac:dyDescent="0.2">
      <c r="A1135" t="str">
        <f>CONCATENATE(CAWP!B1135,"-",CAWP!C1135)</f>
        <v>New Jersey-2013</v>
      </c>
      <c r="B1135" t="s">
        <v>43</v>
      </c>
      <c r="C1135">
        <v>2013</v>
      </c>
      <c r="D1135">
        <v>12</v>
      </c>
      <c r="E1135">
        <v>8</v>
      </c>
      <c r="F1135">
        <v>3</v>
      </c>
      <c r="H1135" t="s">
        <v>115</v>
      </c>
      <c r="I1135">
        <v>40</v>
      </c>
      <c r="J1135">
        <v>15</v>
      </c>
      <c r="K1135">
        <v>9</v>
      </c>
      <c r="M1135" t="s">
        <v>138</v>
      </c>
      <c r="N1135">
        <v>80</v>
      </c>
      <c r="O1135" t="s">
        <v>143</v>
      </c>
      <c r="P1135">
        <v>120</v>
      </c>
      <c r="Q1135">
        <v>29.2</v>
      </c>
    </row>
    <row r="1136" spans="1:17" x14ac:dyDescent="0.2">
      <c r="A1136" t="str">
        <f>CONCATENATE(CAWP!B1136,"-",CAWP!C1136)</f>
        <v>New Jersey-2012</v>
      </c>
      <c r="B1136" t="s">
        <v>43</v>
      </c>
      <c r="C1136">
        <v>2012</v>
      </c>
      <c r="D1136">
        <v>10</v>
      </c>
      <c r="E1136">
        <v>8</v>
      </c>
      <c r="F1136">
        <v>3</v>
      </c>
      <c r="H1136" t="s">
        <v>115</v>
      </c>
      <c r="I1136">
        <v>40</v>
      </c>
      <c r="J1136">
        <v>15</v>
      </c>
      <c r="K1136">
        <v>9</v>
      </c>
      <c r="M1136" t="s">
        <v>138</v>
      </c>
      <c r="N1136">
        <v>80</v>
      </c>
      <c r="O1136" t="s">
        <v>143</v>
      </c>
      <c r="P1136">
        <v>120</v>
      </c>
      <c r="Q1136">
        <v>29.2</v>
      </c>
    </row>
    <row r="1137" spans="1:17" x14ac:dyDescent="0.2">
      <c r="A1137" t="str">
        <f>CONCATENATE(CAWP!B1137,"-",CAWP!C1137)</f>
        <v>New Jersey-2011</v>
      </c>
      <c r="B1137" t="s">
        <v>43</v>
      </c>
      <c r="C1137">
        <v>2011</v>
      </c>
      <c r="D1137">
        <v>12</v>
      </c>
      <c r="E1137">
        <v>7</v>
      </c>
      <c r="F1137">
        <v>3</v>
      </c>
      <c r="H1137" t="s">
        <v>123</v>
      </c>
      <c r="I1137">
        <v>40</v>
      </c>
      <c r="J1137">
        <v>15</v>
      </c>
      <c r="K1137">
        <v>9</v>
      </c>
      <c r="M1137" t="s">
        <v>138</v>
      </c>
      <c r="N1137">
        <v>80</v>
      </c>
      <c r="O1137" t="s">
        <v>134</v>
      </c>
      <c r="P1137">
        <v>120</v>
      </c>
      <c r="Q1137">
        <v>28.3</v>
      </c>
    </row>
    <row r="1138" spans="1:17" x14ac:dyDescent="0.2">
      <c r="A1138" t="str">
        <f>CONCATENATE(CAWP!B1138,"-",CAWP!C1138)</f>
        <v>New Jersey-2010</v>
      </c>
      <c r="B1138" t="s">
        <v>43</v>
      </c>
      <c r="C1138">
        <v>2010</v>
      </c>
      <c r="D1138">
        <v>15</v>
      </c>
      <c r="E1138">
        <v>7</v>
      </c>
      <c r="F1138">
        <v>3</v>
      </c>
      <c r="H1138" t="s">
        <v>123</v>
      </c>
      <c r="I1138">
        <v>40</v>
      </c>
      <c r="J1138">
        <v>16</v>
      </c>
      <c r="K1138">
        <v>8</v>
      </c>
      <c r="M1138" t="s">
        <v>138</v>
      </c>
      <c r="N1138">
        <v>80</v>
      </c>
      <c r="O1138" t="s">
        <v>134</v>
      </c>
      <c r="P1138">
        <v>120</v>
      </c>
      <c r="Q1138">
        <v>28.3</v>
      </c>
    </row>
    <row r="1139" spans="1:17" x14ac:dyDescent="0.2">
      <c r="A1139" t="str">
        <f>CONCATENATE(CAWP!B1139,"-",CAWP!C1139)</f>
        <v>New Jersey-2009</v>
      </c>
      <c r="B1139" t="s">
        <v>43</v>
      </c>
      <c r="C1139">
        <v>2009</v>
      </c>
      <c r="D1139">
        <v>12</v>
      </c>
      <c r="E1139">
        <v>6</v>
      </c>
      <c r="F1139">
        <v>2</v>
      </c>
      <c r="H1139" t="s">
        <v>116</v>
      </c>
      <c r="I1139">
        <v>40</v>
      </c>
      <c r="J1139">
        <v>19</v>
      </c>
      <c r="K1139">
        <v>9</v>
      </c>
      <c r="M1139" t="s">
        <v>130</v>
      </c>
      <c r="N1139">
        <v>80</v>
      </c>
      <c r="O1139" t="s">
        <v>125</v>
      </c>
      <c r="P1139">
        <v>120</v>
      </c>
      <c r="Q1139">
        <v>30</v>
      </c>
    </row>
    <row r="1140" spans="1:17" x14ac:dyDescent="0.2">
      <c r="A1140" t="str">
        <f>CONCATENATE(CAWP!B1140,"-",CAWP!C1140)</f>
        <v>New Jersey-2008</v>
      </c>
      <c r="B1140" t="s">
        <v>43</v>
      </c>
      <c r="C1140">
        <v>2008</v>
      </c>
      <c r="D1140">
        <v>14</v>
      </c>
      <c r="E1140">
        <v>7</v>
      </c>
      <c r="F1140">
        <v>2</v>
      </c>
      <c r="H1140" t="s">
        <v>121</v>
      </c>
      <c r="I1140">
        <v>40</v>
      </c>
      <c r="J1140">
        <v>18</v>
      </c>
      <c r="K1140">
        <v>8</v>
      </c>
      <c r="M1140" t="s">
        <v>133</v>
      </c>
      <c r="N1140">
        <v>80</v>
      </c>
      <c r="O1140" t="s">
        <v>143</v>
      </c>
      <c r="P1140">
        <v>120</v>
      </c>
      <c r="Q1140">
        <v>29.2</v>
      </c>
    </row>
    <row r="1141" spans="1:17" x14ac:dyDescent="0.2">
      <c r="A1141" t="str">
        <f>CONCATENATE(CAWP!B1141,"-",CAWP!C1141)</f>
        <v>New Jersey-2007</v>
      </c>
      <c r="B1141" t="s">
        <v>43</v>
      </c>
      <c r="C1141">
        <v>2007</v>
      </c>
      <c r="D1141">
        <v>27</v>
      </c>
      <c r="E1141">
        <v>6</v>
      </c>
      <c r="F1141">
        <v>2</v>
      </c>
      <c r="H1141" t="s">
        <v>116</v>
      </c>
      <c r="I1141">
        <v>40</v>
      </c>
      <c r="J1141">
        <v>13</v>
      </c>
      <c r="K1141">
        <v>5</v>
      </c>
      <c r="M1141" t="s">
        <v>111</v>
      </c>
      <c r="N1141">
        <v>80</v>
      </c>
      <c r="O1141" t="s">
        <v>133</v>
      </c>
      <c r="P1141">
        <v>120</v>
      </c>
      <c r="Q1141">
        <v>21.7</v>
      </c>
    </row>
    <row r="1142" spans="1:17" x14ac:dyDescent="0.2">
      <c r="A1142" t="str">
        <f>CONCATENATE(CAWP!B1142,"-",CAWP!C1142)</f>
        <v>New Jersey-2006</v>
      </c>
      <c r="B1142" t="s">
        <v>43</v>
      </c>
      <c r="C1142">
        <v>2006</v>
      </c>
      <c r="D1142">
        <v>31</v>
      </c>
      <c r="E1142">
        <v>5</v>
      </c>
      <c r="F1142">
        <v>2</v>
      </c>
      <c r="H1142" t="s">
        <v>120</v>
      </c>
      <c r="I1142">
        <v>40</v>
      </c>
      <c r="J1142">
        <v>11</v>
      </c>
      <c r="K1142">
        <v>5</v>
      </c>
      <c r="M1142" t="s">
        <v>104</v>
      </c>
      <c r="N1142">
        <v>80</v>
      </c>
      <c r="O1142" t="s">
        <v>136</v>
      </c>
      <c r="P1142">
        <v>120</v>
      </c>
      <c r="Q1142">
        <v>19.2</v>
      </c>
    </row>
    <row r="1143" spans="1:17" x14ac:dyDescent="0.2">
      <c r="A1143" t="str">
        <f>CONCATENATE(CAWP!B1143,"-",CAWP!C1143)</f>
        <v>New Jersey-2005</v>
      </c>
      <c r="B1143" t="s">
        <v>43</v>
      </c>
      <c r="C1143">
        <v>2005</v>
      </c>
      <c r="D1143">
        <v>41</v>
      </c>
      <c r="E1143">
        <v>5</v>
      </c>
      <c r="F1143">
        <v>2</v>
      </c>
      <c r="H1143" t="s">
        <v>120</v>
      </c>
      <c r="I1143">
        <v>40</v>
      </c>
      <c r="J1143">
        <v>9</v>
      </c>
      <c r="K1143">
        <v>3</v>
      </c>
      <c r="M1143" t="s">
        <v>114</v>
      </c>
      <c r="N1143">
        <v>80</v>
      </c>
      <c r="O1143" t="s">
        <v>109</v>
      </c>
      <c r="P1143">
        <v>120</v>
      </c>
      <c r="Q1143">
        <v>15.8</v>
      </c>
    </row>
    <row r="1144" spans="1:17" x14ac:dyDescent="0.2">
      <c r="A1144" t="str">
        <f>CONCATENATE(CAWP!B1144,"-",CAWP!C1144)</f>
        <v>New Jersey-2004</v>
      </c>
      <c r="B1144" t="s">
        <v>43</v>
      </c>
      <c r="C1144">
        <v>2004</v>
      </c>
      <c r="D1144">
        <v>43</v>
      </c>
      <c r="E1144">
        <v>4</v>
      </c>
      <c r="F1144">
        <v>2</v>
      </c>
      <c r="H1144" t="s">
        <v>118</v>
      </c>
      <c r="I1144">
        <v>40</v>
      </c>
      <c r="J1144">
        <v>10</v>
      </c>
      <c r="K1144">
        <v>3</v>
      </c>
      <c r="M1144" t="s">
        <v>110</v>
      </c>
      <c r="N1144">
        <v>80</v>
      </c>
      <c r="O1144" t="s">
        <v>109</v>
      </c>
      <c r="P1144">
        <v>120</v>
      </c>
      <c r="Q1144">
        <v>15.8</v>
      </c>
    </row>
    <row r="1145" spans="1:17" x14ac:dyDescent="0.2">
      <c r="A1145" t="str">
        <f>CONCATENATE(CAWP!B1145,"-",CAWP!C1145)</f>
        <v>New Jersey-2003</v>
      </c>
      <c r="B1145" t="s">
        <v>43</v>
      </c>
      <c r="C1145">
        <v>2003</v>
      </c>
      <c r="D1145">
        <v>39</v>
      </c>
      <c r="E1145">
        <v>3</v>
      </c>
      <c r="F1145">
        <v>2</v>
      </c>
      <c r="H1145" t="s">
        <v>106</v>
      </c>
      <c r="I1145">
        <v>40</v>
      </c>
      <c r="J1145">
        <v>10</v>
      </c>
      <c r="K1145">
        <v>5</v>
      </c>
      <c r="M1145" t="s">
        <v>107</v>
      </c>
      <c r="N1145">
        <v>80</v>
      </c>
      <c r="O1145" t="s">
        <v>105</v>
      </c>
      <c r="P1145">
        <v>120</v>
      </c>
      <c r="Q1145">
        <v>16.7</v>
      </c>
    </row>
    <row r="1146" spans="1:17" x14ac:dyDescent="0.2">
      <c r="A1146" t="str">
        <f>CONCATENATE(CAWP!B1146,"-",CAWP!C1146)</f>
        <v>New Jersey-2002</v>
      </c>
      <c r="B1146" t="s">
        <v>43</v>
      </c>
      <c r="C1146">
        <v>2002</v>
      </c>
      <c r="D1146">
        <v>40</v>
      </c>
      <c r="E1146">
        <v>3</v>
      </c>
      <c r="F1146">
        <v>2</v>
      </c>
      <c r="H1146" t="s">
        <v>106</v>
      </c>
      <c r="I1146">
        <v>40</v>
      </c>
      <c r="J1146">
        <v>10</v>
      </c>
      <c r="K1146">
        <v>4</v>
      </c>
      <c r="M1146" t="s">
        <v>108</v>
      </c>
      <c r="N1146">
        <v>80</v>
      </c>
      <c r="O1146" t="s">
        <v>109</v>
      </c>
      <c r="P1146">
        <v>120</v>
      </c>
      <c r="Q1146">
        <v>15.8</v>
      </c>
    </row>
    <row r="1147" spans="1:17" x14ac:dyDescent="0.2">
      <c r="A1147" t="str">
        <f>CONCATENATE(CAWP!B1147,"-",CAWP!C1147)</f>
        <v>New Jersey-2001</v>
      </c>
      <c r="B1147" t="s">
        <v>43</v>
      </c>
      <c r="C1147">
        <v>2001</v>
      </c>
      <c r="D1147">
        <v>43</v>
      </c>
      <c r="E1147">
        <v>1</v>
      </c>
      <c r="F1147">
        <v>2</v>
      </c>
      <c r="H1147" t="s">
        <v>113</v>
      </c>
      <c r="I1147">
        <v>40</v>
      </c>
      <c r="J1147">
        <v>10</v>
      </c>
      <c r="K1147">
        <v>5</v>
      </c>
      <c r="M1147" t="s">
        <v>107</v>
      </c>
      <c r="N1147">
        <v>80</v>
      </c>
      <c r="O1147" t="s">
        <v>111</v>
      </c>
      <c r="P1147">
        <v>120</v>
      </c>
      <c r="Q1147">
        <v>15</v>
      </c>
    </row>
    <row r="1148" spans="1:17" x14ac:dyDescent="0.2">
      <c r="A1148" t="str">
        <f>CONCATENATE(CAWP!B1148,"-",CAWP!C1148)</f>
        <v>New Jersey-2000</v>
      </c>
      <c r="B1148" t="s">
        <v>43</v>
      </c>
      <c r="C1148">
        <v>2000</v>
      </c>
      <c r="D1148">
        <v>42</v>
      </c>
      <c r="E1148">
        <v>1</v>
      </c>
      <c r="F1148">
        <v>2</v>
      </c>
      <c r="H1148" t="s">
        <v>113</v>
      </c>
      <c r="I1148">
        <v>40</v>
      </c>
      <c r="J1148">
        <v>10</v>
      </c>
      <c r="K1148">
        <v>6</v>
      </c>
      <c r="M1148" t="s">
        <v>104</v>
      </c>
      <c r="N1148">
        <v>80</v>
      </c>
      <c r="O1148" t="s">
        <v>109</v>
      </c>
      <c r="P1148">
        <v>120</v>
      </c>
      <c r="Q1148">
        <v>15.8</v>
      </c>
    </row>
    <row r="1149" spans="1:17" x14ac:dyDescent="0.2">
      <c r="A1149" t="str">
        <f>CONCATENATE(CAWP!B1149,"-",CAWP!C1149)</f>
        <v>New Jersey-1999</v>
      </c>
      <c r="B1149" t="s">
        <v>43</v>
      </c>
      <c r="C1149">
        <v>1999</v>
      </c>
      <c r="D1149">
        <v>40</v>
      </c>
      <c r="E1149">
        <v>1</v>
      </c>
      <c r="F1149">
        <v>2</v>
      </c>
      <c r="H1149" t="s">
        <v>113</v>
      </c>
      <c r="I1149">
        <v>40</v>
      </c>
      <c r="J1149">
        <v>9</v>
      </c>
      <c r="K1149">
        <v>7</v>
      </c>
      <c r="M1149" t="s">
        <v>104</v>
      </c>
      <c r="N1149">
        <v>80</v>
      </c>
      <c r="O1149" t="s">
        <v>109</v>
      </c>
      <c r="P1149">
        <v>120</v>
      </c>
      <c r="Q1149">
        <v>15.8</v>
      </c>
    </row>
    <row r="1150" spans="1:17" x14ac:dyDescent="0.2">
      <c r="A1150" t="str">
        <f>CONCATENATE(CAWP!B1150,"-",CAWP!C1150)</f>
        <v>New Jersey-1998</v>
      </c>
      <c r="B1150" t="s">
        <v>43</v>
      </c>
      <c r="C1150">
        <v>1998</v>
      </c>
      <c r="D1150">
        <v>39</v>
      </c>
      <c r="E1150">
        <v>2</v>
      </c>
      <c r="F1150">
        <v>2</v>
      </c>
      <c r="H1150" t="s">
        <v>101</v>
      </c>
      <c r="I1150">
        <v>40</v>
      </c>
      <c r="J1150">
        <v>9</v>
      </c>
      <c r="K1150">
        <v>7</v>
      </c>
      <c r="M1150" t="s">
        <v>104</v>
      </c>
      <c r="N1150">
        <v>80</v>
      </c>
      <c r="O1150" t="s">
        <v>105</v>
      </c>
      <c r="P1150">
        <v>120</v>
      </c>
      <c r="Q1150">
        <v>16.7</v>
      </c>
    </row>
    <row r="1151" spans="1:17" x14ac:dyDescent="0.2">
      <c r="A1151" t="str">
        <f>CONCATENATE(CAWP!B1151,"-",CAWP!C1151)</f>
        <v>New Jersey-1997</v>
      </c>
      <c r="B1151" t="s">
        <v>43</v>
      </c>
      <c r="C1151">
        <v>1997</v>
      </c>
      <c r="D1151">
        <v>39</v>
      </c>
      <c r="E1151">
        <v>1</v>
      </c>
      <c r="F1151">
        <v>1</v>
      </c>
      <c r="H1151" t="s">
        <v>117</v>
      </c>
      <c r="I1151">
        <v>40</v>
      </c>
      <c r="J1151">
        <v>8</v>
      </c>
      <c r="K1151">
        <v>9</v>
      </c>
      <c r="M1151" t="s">
        <v>102</v>
      </c>
      <c r="N1151">
        <v>80</v>
      </c>
      <c r="O1151" t="s">
        <v>109</v>
      </c>
      <c r="P1151">
        <v>120</v>
      </c>
      <c r="Q1151">
        <v>15.8</v>
      </c>
    </row>
    <row r="1152" spans="1:17" x14ac:dyDescent="0.2">
      <c r="A1152" t="str">
        <f>CONCATENATE(CAWP!B1152,"-",CAWP!C1152)</f>
        <v>New Jersey-1996</v>
      </c>
      <c r="B1152" t="s">
        <v>43</v>
      </c>
      <c r="C1152">
        <v>1996</v>
      </c>
      <c r="D1152">
        <v>37</v>
      </c>
      <c r="E1152">
        <v>1</v>
      </c>
      <c r="F1152">
        <v>0</v>
      </c>
      <c r="H1152" t="s">
        <v>119</v>
      </c>
      <c r="I1152">
        <v>40</v>
      </c>
      <c r="J1152">
        <v>7</v>
      </c>
      <c r="K1152">
        <v>10</v>
      </c>
      <c r="M1152" t="s">
        <v>102</v>
      </c>
      <c r="N1152">
        <v>80</v>
      </c>
      <c r="O1152" t="s">
        <v>111</v>
      </c>
      <c r="P1152">
        <v>120</v>
      </c>
      <c r="Q1152">
        <v>15</v>
      </c>
    </row>
    <row r="1153" spans="1:17" x14ac:dyDescent="0.2">
      <c r="A1153" t="str">
        <f>CONCATENATE(CAWP!B1153,"-",CAWP!C1153)</f>
        <v>New Jersey-1995</v>
      </c>
      <c r="B1153" t="s">
        <v>43</v>
      </c>
      <c r="C1153">
        <v>1995</v>
      </c>
      <c r="D1153">
        <v>41</v>
      </c>
      <c r="E1153">
        <v>1</v>
      </c>
      <c r="F1153">
        <v>0</v>
      </c>
      <c r="H1153" t="s">
        <v>119</v>
      </c>
      <c r="I1153">
        <v>40</v>
      </c>
      <c r="J1153">
        <v>6</v>
      </c>
      <c r="K1153">
        <v>9</v>
      </c>
      <c r="M1153" t="s">
        <v>107</v>
      </c>
      <c r="N1153">
        <v>80</v>
      </c>
      <c r="O1153" t="s">
        <v>104</v>
      </c>
      <c r="P1153">
        <v>120</v>
      </c>
      <c r="Q1153">
        <v>13.3</v>
      </c>
    </row>
    <row r="1154" spans="1:17" x14ac:dyDescent="0.2">
      <c r="A1154" t="str">
        <f>CONCATENATE(CAWP!B1154,"-",CAWP!C1154)</f>
        <v>New Jersey-1994</v>
      </c>
      <c r="B1154" t="s">
        <v>43</v>
      </c>
      <c r="C1154">
        <v>1994</v>
      </c>
      <c r="D1154">
        <v>42</v>
      </c>
      <c r="E1154">
        <v>1</v>
      </c>
      <c r="F1154">
        <v>0</v>
      </c>
      <c r="H1154" t="s">
        <v>119</v>
      </c>
      <c r="I1154">
        <v>40</v>
      </c>
      <c r="J1154">
        <v>4</v>
      </c>
      <c r="K1154">
        <v>9</v>
      </c>
      <c r="M1154" t="s">
        <v>110</v>
      </c>
      <c r="N1154">
        <v>80</v>
      </c>
      <c r="O1154" t="s">
        <v>108</v>
      </c>
      <c r="P1154">
        <v>120</v>
      </c>
      <c r="Q1154">
        <v>11.7</v>
      </c>
    </row>
    <row r="1155" spans="1:17" x14ac:dyDescent="0.2">
      <c r="A1155" t="str">
        <f>CONCATENATE(CAWP!B1155,"-",CAWP!C1155)</f>
        <v>New Jersey-1993</v>
      </c>
      <c r="B1155" t="s">
        <v>43</v>
      </c>
      <c r="C1155">
        <v>1993</v>
      </c>
      <c r="D1155">
        <v>41</v>
      </c>
      <c r="E1155">
        <v>1</v>
      </c>
      <c r="F1155">
        <v>0</v>
      </c>
      <c r="H1155" t="s">
        <v>119</v>
      </c>
      <c r="I1155">
        <v>40</v>
      </c>
      <c r="J1155">
        <v>2</v>
      </c>
      <c r="K1155">
        <v>12</v>
      </c>
      <c r="M1155" t="s">
        <v>108</v>
      </c>
      <c r="N1155">
        <v>80</v>
      </c>
      <c r="O1155" t="s">
        <v>107</v>
      </c>
      <c r="P1155">
        <v>120</v>
      </c>
      <c r="Q1155">
        <v>12.5</v>
      </c>
    </row>
    <row r="1156" spans="1:17" x14ac:dyDescent="0.2">
      <c r="A1156" t="str">
        <f>CONCATENATE(CAWP!B1156,"-",CAWP!C1156)</f>
        <v>New Jersey-1992</v>
      </c>
      <c r="B1156" t="s">
        <v>43</v>
      </c>
      <c r="C1156">
        <v>1992</v>
      </c>
      <c r="D1156">
        <v>40</v>
      </c>
      <c r="E1156">
        <v>1</v>
      </c>
      <c r="F1156">
        <v>1</v>
      </c>
      <c r="H1156" t="s">
        <v>117</v>
      </c>
      <c r="I1156">
        <v>40</v>
      </c>
      <c r="J1156">
        <v>2</v>
      </c>
      <c r="K1156">
        <v>11</v>
      </c>
      <c r="M1156" t="s">
        <v>110</v>
      </c>
      <c r="N1156">
        <v>80</v>
      </c>
      <c r="O1156" t="s">
        <v>107</v>
      </c>
      <c r="P1156">
        <v>120</v>
      </c>
      <c r="Q1156">
        <v>12.5</v>
      </c>
    </row>
    <row r="1157" spans="1:17" x14ac:dyDescent="0.2">
      <c r="A1157" t="str">
        <f>CONCATENATE(CAWP!B1157,"-",CAWP!C1157)</f>
        <v>New Jersey-1991</v>
      </c>
      <c r="B1157" t="s">
        <v>43</v>
      </c>
      <c r="C1157">
        <v>1991</v>
      </c>
      <c r="D1157">
        <v>43</v>
      </c>
      <c r="E1157">
        <v>1</v>
      </c>
      <c r="F1157">
        <v>1</v>
      </c>
      <c r="H1157" t="s">
        <v>117</v>
      </c>
      <c r="I1157">
        <v>40</v>
      </c>
      <c r="J1157">
        <v>4</v>
      </c>
      <c r="K1157">
        <v>7</v>
      </c>
      <c r="M1157" t="s">
        <v>115</v>
      </c>
      <c r="N1157">
        <v>80</v>
      </c>
      <c r="O1157" t="s">
        <v>110</v>
      </c>
      <c r="P1157">
        <v>120</v>
      </c>
      <c r="Q1157">
        <v>10.8</v>
      </c>
    </row>
    <row r="1158" spans="1:17" x14ac:dyDescent="0.2">
      <c r="A1158" t="str">
        <f>CONCATENATE(CAWP!B1158,"-",CAWP!C1158)</f>
        <v>New Jersey-1990</v>
      </c>
      <c r="B1158" t="s">
        <v>43</v>
      </c>
      <c r="C1158">
        <v>1990</v>
      </c>
      <c r="D1158">
        <v>38</v>
      </c>
      <c r="E1158">
        <v>2</v>
      </c>
      <c r="F1158">
        <v>1</v>
      </c>
      <c r="H1158" t="s">
        <v>113</v>
      </c>
      <c r="I1158">
        <v>40</v>
      </c>
      <c r="J1158">
        <v>4</v>
      </c>
      <c r="K1158">
        <v>6</v>
      </c>
      <c r="M1158" t="s">
        <v>123</v>
      </c>
      <c r="N1158">
        <v>80</v>
      </c>
      <c r="O1158" t="s">
        <v>110</v>
      </c>
      <c r="P1158">
        <v>120</v>
      </c>
      <c r="Q1158">
        <v>10.8</v>
      </c>
    </row>
    <row r="1159" spans="1:17" x14ac:dyDescent="0.2">
      <c r="A1159" t="str">
        <f>CONCATENATE(CAWP!B1159,"-",CAWP!C1159)</f>
        <v>New Jersey-1989</v>
      </c>
      <c r="B1159" t="s">
        <v>43</v>
      </c>
      <c r="C1159">
        <v>1989</v>
      </c>
      <c r="D1159">
        <v>43</v>
      </c>
      <c r="E1159">
        <v>2</v>
      </c>
      <c r="F1159">
        <v>1</v>
      </c>
      <c r="H1159" t="s">
        <v>113</v>
      </c>
      <c r="I1159">
        <v>40</v>
      </c>
      <c r="J1159">
        <v>2</v>
      </c>
      <c r="K1159">
        <v>6</v>
      </c>
      <c r="M1159" t="s">
        <v>116</v>
      </c>
      <c r="N1159">
        <v>80</v>
      </c>
      <c r="O1159" t="s">
        <v>115</v>
      </c>
      <c r="P1159">
        <v>120</v>
      </c>
      <c r="Q1159">
        <v>9.1999999999999993</v>
      </c>
    </row>
    <row r="1160" spans="1:17" x14ac:dyDescent="0.2">
      <c r="A1160" t="str">
        <f>CONCATENATE(CAWP!B1160,"-",CAWP!C1160)</f>
        <v>New Jersey-1988</v>
      </c>
      <c r="B1160" t="s">
        <v>43</v>
      </c>
      <c r="C1160">
        <v>1988</v>
      </c>
      <c r="D1160">
        <v>40</v>
      </c>
      <c r="E1160">
        <v>2</v>
      </c>
      <c r="F1160">
        <v>1</v>
      </c>
      <c r="H1160" t="s">
        <v>113</v>
      </c>
      <c r="I1160">
        <v>40</v>
      </c>
      <c r="J1160">
        <v>2</v>
      </c>
      <c r="K1160">
        <v>6</v>
      </c>
      <c r="M1160" t="s">
        <v>116</v>
      </c>
      <c r="N1160">
        <v>80</v>
      </c>
      <c r="O1160" t="s">
        <v>115</v>
      </c>
      <c r="P1160">
        <v>120</v>
      </c>
      <c r="Q1160">
        <v>9.1999999999999993</v>
      </c>
    </row>
    <row r="1161" spans="1:17" x14ac:dyDescent="0.2">
      <c r="A1161" t="str">
        <f>CONCATENATE(CAWP!B1161,"-",CAWP!C1161)</f>
        <v>New Jersey-1987</v>
      </c>
      <c r="B1161" t="s">
        <v>43</v>
      </c>
      <c r="C1161">
        <v>1987</v>
      </c>
      <c r="D1161">
        <v>37</v>
      </c>
      <c r="E1161">
        <v>2</v>
      </c>
      <c r="F1161">
        <v>1</v>
      </c>
      <c r="H1161" t="s">
        <v>113</v>
      </c>
      <c r="I1161">
        <v>40</v>
      </c>
      <c r="J1161">
        <v>2</v>
      </c>
      <c r="K1161">
        <v>7</v>
      </c>
      <c r="M1161" t="s">
        <v>121</v>
      </c>
      <c r="N1161">
        <v>80</v>
      </c>
      <c r="O1161" t="s">
        <v>114</v>
      </c>
      <c r="P1161">
        <v>120</v>
      </c>
      <c r="Q1161">
        <v>10</v>
      </c>
    </row>
    <row r="1162" spans="1:17" x14ac:dyDescent="0.2">
      <c r="A1162" t="str">
        <f>CONCATENATE(CAWP!B1162,"-",CAWP!C1162)</f>
        <v>New Jersey-1986</v>
      </c>
      <c r="B1162" t="s">
        <v>43</v>
      </c>
      <c r="C1162">
        <v>1986</v>
      </c>
      <c r="D1162">
        <v>36</v>
      </c>
      <c r="E1162">
        <v>2</v>
      </c>
      <c r="F1162">
        <v>1</v>
      </c>
      <c r="H1162" t="s">
        <v>113</v>
      </c>
      <c r="I1162">
        <v>40</v>
      </c>
      <c r="J1162">
        <v>2</v>
      </c>
      <c r="K1162">
        <v>7</v>
      </c>
      <c r="M1162" t="s">
        <v>121</v>
      </c>
      <c r="N1162">
        <v>80</v>
      </c>
      <c r="O1162" t="s">
        <v>114</v>
      </c>
      <c r="P1162">
        <v>120</v>
      </c>
      <c r="Q1162">
        <v>10</v>
      </c>
    </row>
    <row r="1163" spans="1:17" x14ac:dyDescent="0.2">
      <c r="A1163" t="str">
        <f>CONCATENATE(CAWP!B1163,"-",CAWP!C1163)</f>
        <v>New Jersey-1985</v>
      </c>
      <c r="B1163" t="s">
        <v>43</v>
      </c>
      <c r="C1163">
        <v>1985</v>
      </c>
      <c r="D1163">
        <v>36</v>
      </c>
      <c r="E1163">
        <v>2</v>
      </c>
      <c r="F1163">
        <v>1</v>
      </c>
      <c r="H1163" t="s">
        <v>113</v>
      </c>
      <c r="I1163">
        <v>40</v>
      </c>
      <c r="J1163">
        <v>5</v>
      </c>
      <c r="K1163">
        <v>4</v>
      </c>
      <c r="M1163" t="s">
        <v>121</v>
      </c>
      <c r="N1163">
        <v>80</v>
      </c>
      <c r="O1163" t="s">
        <v>114</v>
      </c>
      <c r="P1163">
        <v>120</v>
      </c>
      <c r="Q1163">
        <v>10</v>
      </c>
    </row>
    <row r="1164" spans="1:17" x14ac:dyDescent="0.2">
      <c r="A1164" t="str">
        <f>CONCATENATE(CAWP!B1164,"-",CAWP!C1164)</f>
        <v>New Jersey-1984</v>
      </c>
      <c r="B1164" t="s">
        <v>43</v>
      </c>
      <c r="C1164">
        <v>1984</v>
      </c>
      <c r="D1164">
        <v>35</v>
      </c>
      <c r="E1164">
        <v>2</v>
      </c>
      <c r="F1164">
        <v>1</v>
      </c>
      <c r="H1164" t="s">
        <v>113</v>
      </c>
      <c r="I1164">
        <v>40</v>
      </c>
      <c r="J1164">
        <v>5</v>
      </c>
      <c r="K1164">
        <v>3</v>
      </c>
      <c r="M1164" t="s">
        <v>116</v>
      </c>
      <c r="N1164">
        <v>80</v>
      </c>
      <c r="O1164" t="s">
        <v>115</v>
      </c>
      <c r="P1164">
        <v>120</v>
      </c>
      <c r="Q1164">
        <v>9.1999999999999993</v>
      </c>
    </row>
    <row r="1165" spans="1:17" x14ac:dyDescent="0.2">
      <c r="A1165" t="str">
        <f>CONCATENATE(CAWP!B1165,"-",CAWP!C1165)</f>
        <v>New Jersey-1983</v>
      </c>
      <c r="B1165" t="s">
        <v>43</v>
      </c>
      <c r="C1165">
        <v>1983</v>
      </c>
      <c r="D1165">
        <v>38</v>
      </c>
      <c r="E1165">
        <v>1</v>
      </c>
      <c r="F1165">
        <v>0</v>
      </c>
      <c r="H1165" t="s">
        <v>119</v>
      </c>
      <c r="I1165">
        <v>40</v>
      </c>
      <c r="J1165">
        <v>4</v>
      </c>
      <c r="K1165">
        <v>5</v>
      </c>
      <c r="M1165" t="s">
        <v>121</v>
      </c>
      <c r="N1165">
        <v>80</v>
      </c>
      <c r="O1165" t="s">
        <v>123</v>
      </c>
      <c r="P1165">
        <v>120</v>
      </c>
      <c r="Q1165">
        <v>8.3000000000000007</v>
      </c>
    </row>
    <row r="1166" spans="1:17" x14ac:dyDescent="0.2">
      <c r="A1166" t="str">
        <f>CONCATENATE(CAWP!B1166,"-",CAWP!C1166)</f>
        <v>New Jersey-1981</v>
      </c>
      <c r="B1166" t="s">
        <v>43</v>
      </c>
      <c r="C1166">
        <v>1981</v>
      </c>
      <c r="D1166">
        <v>40</v>
      </c>
      <c r="E1166">
        <v>1</v>
      </c>
      <c r="F1166">
        <v>0</v>
      </c>
      <c r="H1166" t="s">
        <v>119</v>
      </c>
      <c r="I1166">
        <v>40</v>
      </c>
      <c r="J1166">
        <v>3</v>
      </c>
      <c r="K1166">
        <v>4</v>
      </c>
      <c r="M1166" t="s">
        <v>120</v>
      </c>
      <c r="N1166">
        <v>80</v>
      </c>
      <c r="O1166" t="s">
        <v>116</v>
      </c>
      <c r="P1166">
        <v>120</v>
      </c>
      <c r="Q1166">
        <v>6.7</v>
      </c>
    </row>
    <row r="1167" spans="1:17" x14ac:dyDescent="0.2">
      <c r="A1167" t="str">
        <f>CONCATENATE(CAWP!B1167,"-",CAWP!C1167)</f>
        <v>New Jersey-1979</v>
      </c>
      <c r="B1167" t="s">
        <v>43</v>
      </c>
      <c r="C1167">
        <v>1979</v>
      </c>
      <c r="D1167">
        <v>18</v>
      </c>
      <c r="E1167">
        <v>1</v>
      </c>
      <c r="F1167">
        <v>0</v>
      </c>
      <c r="H1167" t="s">
        <v>119</v>
      </c>
      <c r="I1167">
        <v>40</v>
      </c>
      <c r="J1167">
        <v>8</v>
      </c>
      <c r="K1167">
        <v>4</v>
      </c>
      <c r="M1167" t="s">
        <v>114</v>
      </c>
      <c r="N1167">
        <v>80</v>
      </c>
      <c r="O1167" t="s">
        <v>110</v>
      </c>
      <c r="P1167">
        <v>120</v>
      </c>
      <c r="Q1167">
        <v>10.8</v>
      </c>
    </row>
    <row r="1168" spans="1:17" x14ac:dyDescent="0.2">
      <c r="A1168" t="str">
        <f>CONCATENATE(CAWP!B1168,"-",CAWP!C1168)</f>
        <v>New Jersey-1977</v>
      </c>
      <c r="B1168" t="s">
        <v>43</v>
      </c>
      <c r="C1168">
        <v>1977</v>
      </c>
      <c r="D1168">
        <v>25</v>
      </c>
      <c r="E1168">
        <v>3</v>
      </c>
      <c r="F1168">
        <v>0</v>
      </c>
      <c r="H1168" t="s">
        <v>113</v>
      </c>
      <c r="I1168">
        <v>40</v>
      </c>
      <c r="J1168">
        <v>3</v>
      </c>
      <c r="K1168">
        <v>3</v>
      </c>
      <c r="M1168" t="s">
        <v>118</v>
      </c>
      <c r="N1168">
        <v>80</v>
      </c>
      <c r="O1168" t="s">
        <v>121</v>
      </c>
      <c r="P1168">
        <v>120</v>
      </c>
      <c r="Q1168">
        <v>7.5</v>
      </c>
    </row>
    <row r="1169" spans="1:17" x14ac:dyDescent="0.2">
      <c r="A1169" t="str">
        <f>CONCATENATE(CAWP!B1169,"-",CAWP!C1169)</f>
        <v>New Jersey-1975</v>
      </c>
      <c r="B1169" t="s">
        <v>43</v>
      </c>
      <c r="C1169">
        <v>1975</v>
      </c>
      <c r="D1169">
        <v>24</v>
      </c>
      <c r="E1169">
        <v>3</v>
      </c>
      <c r="F1169">
        <v>0</v>
      </c>
      <c r="H1169" t="s">
        <v>113</v>
      </c>
      <c r="I1169">
        <v>40</v>
      </c>
      <c r="J1169">
        <v>4</v>
      </c>
      <c r="K1169">
        <v>2</v>
      </c>
      <c r="M1169" t="s">
        <v>118</v>
      </c>
      <c r="N1169">
        <v>80</v>
      </c>
      <c r="O1169" t="s">
        <v>121</v>
      </c>
      <c r="P1169">
        <v>120</v>
      </c>
      <c r="Q1169">
        <v>7.5</v>
      </c>
    </row>
    <row r="1170" spans="1:17" x14ac:dyDescent="0.2">
      <c r="A1170" t="str">
        <f>CONCATENATE(CAWP!B1170,"-",CAWP!C1170)</f>
        <v>New Mexico-2017</v>
      </c>
      <c r="B1170" t="s">
        <v>44</v>
      </c>
      <c r="C1170">
        <v>2017</v>
      </c>
      <c r="D1170">
        <v>14</v>
      </c>
      <c r="E1170">
        <v>5</v>
      </c>
      <c r="F1170">
        <v>2</v>
      </c>
      <c r="H1170" t="s">
        <v>120</v>
      </c>
      <c r="I1170">
        <v>42</v>
      </c>
      <c r="J1170">
        <v>17</v>
      </c>
      <c r="K1170">
        <v>10</v>
      </c>
      <c r="M1170" t="s">
        <v>135</v>
      </c>
      <c r="N1170">
        <v>70</v>
      </c>
      <c r="O1170" t="s">
        <v>134</v>
      </c>
      <c r="P1170">
        <v>112</v>
      </c>
      <c r="Q1170">
        <v>30.4</v>
      </c>
    </row>
    <row r="1171" spans="1:17" x14ac:dyDescent="0.2">
      <c r="A1171" t="str">
        <f>CONCATENATE(CAWP!B1171,"-",CAWP!C1171)</f>
        <v>New Mexico-2016</v>
      </c>
      <c r="B1171" t="s">
        <v>44</v>
      </c>
      <c r="C1171">
        <v>2016</v>
      </c>
      <c r="D1171">
        <v>19</v>
      </c>
      <c r="E1171">
        <v>4</v>
      </c>
      <c r="F1171">
        <v>2</v>
      </c>
      <c r="H1171" t="s">
        <v>118</v>
      </c>
      <c r="I1171">
        <v>42</v>
      </c>
      <c r="J1171">
        <v>13</v>
      </c>
      <c r="K1171">
        <v>10</v>
      </c>
      <c r="M1171" t="s">
        <v>136</v>
      </c>
      <c r="N1171">
        <v>70</v>
      </c>
      <c r="O1171" t="s">
        <v>129</v>
      </c>
      <c r="P1171">
        <v>112</v>
      </c>
      <c r="Q1171">
        <v>25.9</v>
      </c>
    </row>
    <row r="1172" spans="1:17" x14ac:dyDescent="0.2">
      <c r="A1172" t="str">
        <f>CONCATENATE(CAWP!B1172,"-",CAWP!C1172)</f>
        <v>New Mexico-2015</v>
      </c>
      <c r="B1172" t="s">
        <v>44</v>
      </c>
      <c r="C1172">
        <v>2015</v>
      </c>
      <c r="D1172">
        <v>19</v>
      </c>
      <c r="E1172">
        <v>4</v>
      </c>
      <c r="F1172">
        <v>3</v>
      </c>
      <c r="H1172" t="s">
        <v>120</v>
      </c>
      <c r="I1172">
        <v>42</v>
      </c>
      <c r="J1172">
        <v>13</v>
      </c>
      <c r="K1172">
        <v>10</v>
      </c>
      <c r="M1172" t="s">
        <v>136</v>
      </c>
      <c r="N1172">
        <v>70</v>
      </c>
      <c r="O1172" t="s">
        <v>127</v>
      </c>
      <c r="P1172">
        <v>112</v>
      </c>
      <c r="Q1172">
        <v>26.8</v>
      </c>
    </row>
    <row r="1173" spans="1:17" x14ac:dyDescent="0.2">
      <c r="A1173" t="str">
        <f>CONCATENATE(CAWP!B1173,"-",CAWP!C1173)</f>
        <v>New Mexico-2014</v>
      </c>
      <c r="B1173" t="s">
        <v>44</v>
      </c>
      <c r="C1173">
        <v>2014</v>
      </c>
      <c r="D1173">
        <v>14</v>
      </c>
      <c r="E1173">
        <v>3</v>
      </c>
      <c r="F1173">
        <v>3</v>
      </c>
      <c r="H1173" t="s">
        <v>118</v>
      </c>
      <c r="I1173">
        <v>42</v>
      </c>
      <c r="J1173">
        <v>15</v>
      </c>
      <c r="K1173">
        <v>11</v>
      </c>
      <c r="M1173" t="s">
        <v>133</v>
      </c>
      <c r="N1173">
        <v>70</v>
      </c>
      <c r="O1173" t="s">
        <v>126</v>
      </c>
      <c r="P1173">
        <v>112</v>
      </c>
      <c r="Q1173">
        <v>28.6</v>
      </c>
    </row>
    <row r="1174" spans="1:17" x14ac:dyDescent="0.2">
      <c r="A1174" t="str">
        <f>CONCATENATE(CAWP!B1174,"-",CAWP!C1174)</f>
        <v>New Mexico-2013</v>
      </c>
      <c r="B1174" t="s">
        <v>44</v>
      </c>
      <c r="C1174">
        <v>2013</v>
      </c>
      <c r="D1174">
        <v>16</v>
      </c>
      <c r="E1174">
        <v>3</v>
      </c>
      <c r="F1174">
        <v>3</v>
      </c>
      <c r="H1174" t="s">
        <v>118</v>
      </c>
      <c r="I1174">
        <v>42</v>
      </c>
      <c r="J1174">
        <v>15</v>
      </c>
      <c r="K1174">
        <v>10</v>
      </c>
      <c r="M1174" t="s">
        <v>131</v>
      </c>
      <c r="N1174">
        <v>70</v>
      </c>
      <c r="O1174" t="s">
        <v>128</v>
      </c>
      <c r="P1174">
        <v>112</v>
      </c>
      <c r="Q1174">
        <v>27.7</v>
      </c>
    </row>
    <row r="1175" spans="1:17" x14ac:dyDescent="0.2">
      <c r="A1175" t="str">
        <f>CONCATENATE(CAWP!B1175,"-",CAWP!C1175)</f>
        <v>New Mexico-2012</v>
      </c>
      <c r="B1175" t="s">
        <v>44</v>
      </c>
      <c r="C1175">
        <v>2012</v>
      </c>
      <c r="D1175">
        <v>14</v>
      </c>
      <c r="E1175">
        <v>9</v>
      </c>
      <c r="F1175">
        <v>2</v>
      </c>
      <c r="H1175" t="s">
        <v>115</v>
      </c>
      <c r="I1175">
        <v>42</v>
      </c>
      <c r="J1175">
        <v>12</v>
      </c>
      <c r="K1175">
        <v>8</v>
      </c>
      <c r="M1175" t="s">
        <v>105</v>
      </c>
      <c r="N1175">
        <v>70</v>
      </c>
      <c r="O1175" t="s">
        <v>128</v>
      </c>
      <c r="P1175">
        <v>112</v>
      </c>
      <c r="Q1175">
        <v>27.7</v>
      </c>
    </row>
    <row r="1176" spans="1:17" x14ac:dyDescent="0.2">
      <c r="A1176" t="str">
        <f>CONCATENATE(CAWP!B1176,"-",CAWP!C1176)</f>
        <v>New Mexico-2011</v>
      </c>
      <c r="B1176" t="s">
        <v>44</v>
      </c>
      <c r="C1176">
        <v>2011</v>
      </c>
      <c r="D1176">
        <v>17</v>
      </c>
      <c r="E1176">
        <v>8</v>
      </c>
      <c r="F1176">
        <v>2</v>
      </c>
      <c r="H1176" t="s">
        <v>123</v>
      </c>
      <c r="I1176">
        <v>42</v>
      </c>
      <c r="J1176">
        <v>12</v>
      </c>
      <c r="K1176">
        <v>8</v>
      </c>
      <c r="M1176" t="s">
        <v>105</v>
      </c>
      <c r="N1176">
        <v>70</v>
      </c>
      <c r="O1176" t="s">
        <v>127</v>
      </c>
      <c r="P1176">
        <v>112</v>
      </c>
      <c r="Q1176">
        <v>26.8</v>
      </c>
    </row>
    <row r="1177" spans="1:17" x14ac:dyDescent="0.2">
      <c r="A1177" t="str">
        <f>CONCATENATE(CAWP!B1177,"-",CAWP!C1177)</f>
        <v>New Mexico-2010</v>
      </c>
      <c r="B1177" t="s">
        <v>44</v>
      </c>
      <c r="C1177">
        <v>2010</v>
      </c>
      <c r="D1177">
        <v>11</v>
      </c>
      <c r="E1177">
        <v>8</v>
      </c>
      <c r="F1177">
        <v>3</v>
      </c>
      <c r="H1177" t="s">
        <v>115</v>
      </c>
      <c r="I1177">
        <v>42</v>
      </c>
      <c r="J1177">
        <v>13</v>
      </c>
      <c r="K1177">
        <v>10</v>
      </c>
      <c r="M1177" t="s">
        <v>136</v>
      </c>
      <c r="N1177">
        <v>70</v>
      </c>
      <c r="O1177" t="s">
        <v>134</v>
      </c>
      <c r="P1177">
        <v>112</v>
      </c>
      <c r="Q1177">
        <v>30.4</v>
      </c>
    </row>
    <row r="1178" spans="1:17" x14ac:dyDescent="0.2">
      <c r="A1178" t="str">
        <f>CONCATENATE(CAWP!B1178,"-",CAWP!C1178)</f>
        <v>New Mexico-2009</v>
      </c>
      <c r="B1178" t="s">
        <v>44</v>
      </c>
      <c r="C1178">
        <v>2009</v>
      </c>
      <c r="D1178">
        <v>11</v>
      </c>
      <c r="E1178">
        <v>8</v>
      </c>
      <c r="F1178">
        <v>3</v>
      </c>
      <c r="H1178" t="s">
        <v>115</v>
      </c>
      <c r="I1178">
        <v>42</v>
      </c>
      <c r="J1178">
        <v>13</v>
      </c>
      <c r="K1178">
        <v>10</v>
      </c>
      <c r="M1178" t="s">
        <v>136</v>
      </c>
      <c r="N1178">
        <v>70</v>
      </c>
      <c r="O1178" t="s">
        <v>134</v>
      </c>
      <c r="P1178">
        <v>112</v>
      </c>
      <c r="Q1178">
        <v>30.4</v>
      </c>
    </row>
    <row r="1179" spans="1:17" x14ac:dyDescent="0.2">
      <c r="A1179" t="str">
        <f>CONCATENATE(CAWP!B1179,"-",CAWP!C1179)</f>
        <v>New Mexico-2008</v>
      </c>
      <c r="B1179" t="s">
        <v>44</v>
      </c>
      <c r="C1179">
        <v>2008</v>
      </c>
      <c r="D1179">
        <v>12</v>
      </c>
      <c r="E1179">
        <v>8</v>
      </c>
      <c r="F1179">
        <v>4</v>
      </c>
      <c r="H1179" t="s">
        <v>114</v>
      </c>
      <c r="I1179">
        <v>42</v>
      </c>
      <c r="J1179">
        <v>10</v>
      </c>
      <c r="K1179">
        <v>12</v>
      </c>
      <c r="M1179" t="s">
        <v>124</v>
      </c>
      <c r="N1179">
        <v>70</v>
      </c>
      <c r="O1179" t="s">
        <v>134</v>
      </c>
      <c r="P1179">
        <v>112</v>
      </c>
      <c r="Q1179">
        <v>30.4</v>
      </c>
    </row>
    <row r="1180" spans="1:17" x14ac:dyDescent="0.2">
      <c r="A1180" t="str">
        <f>CONCATENATE(CAWP!B1180,"-",CAWP!C1180)</f>
        <v>New Mexico-2007</v>
      </c>
      <c r="B1180" t="s">
        <v>44</v>
      </c>
      <c r="C1180">
        <v>2007</v>
      </c>
      <c r="D1180">
        <v>12</v>
      </c>
      <c r="E1180">
        <v>8</v>
      </c>
      <c r="F1180">
        <v>4</v>
      </c>
      <c r="H1180" t="s">
        <v>114</v>
      </c>
      <c r="I1180">
        <v>42</v>
      </c>
      <c r="J1180">
        <v>10</v>
      </c>
      <c r="K1180">
        <v>12</v>
      </c>
      <c r="M1180" t="s">
        <v>124</v>
      </c>
      <c r="N1180">
        <v>70</v>
      </c>
      <c r="O1180" t="s">
        <v>134</v>
      </c>
      <c r="P1180">
        <v>112</v>
      </c>
      <c r="Q1180">
        <v>30.4</v>
      </c>
    </row>
    <row r="1181" spans="1:17" x14ac:dyDescent="0.2">
      <c r="A1181" t="str">
        <f>CONCATENATE(CAWP!B1181,"-",CAWP!C1181)</f>
        <v>New Mexico-2006</v>
      </c>
      <c r="B1181" t="s">
        <v>44</v>
      </c>
      <c r="C1181">
        <v>2006</v>
      </c>
      <c r="D1181">
        <v>10</v>
      </c>
      <c r="E1181">
        <v>7</v>
      </c>
      <c r="F1181">
        <v>4</v>
      </c>
      <c r="H1181" t="s">
        <v>115</v>
      </c>
      <c r="I1181">
        <v>42</v>
      </c>
      <c r="J1181">
        <v>12</v>
      </c>
      <c r="K1181">
        <v>12</v>
      </c>
      <c r="M1181" t="s">
        <v>138</v>
      </c>
      <c r="N1181">
        <v>70</v>
      </c>
      <c r="O1181" t="s">
        <v>143</v>
      </c>
      <c r="P1181">
        <v>112</v>
      </c>
      <c r="Q1181">
        <v>31.3</v>
      </c>
    </row>
    <row r="1182" spans="1:17" x14ac:dyDescent="0.2">
      <c r="A1182" t="str">
        <f>CONCATENATE(CAWP!B1182,"-",CAWP!C1182)</f>
        <v>New Mexico-2005</v>
      </c>
      <c r="B1182" t="s">
        <v>44</v>
      </c>
      <c r="C1182">
        <v>2005</v>
      </c>
      <c r="D1182">
        <v>9</v>
      </c>
      <c r="E1182">
        <v>7</v>
      </c>
      <c r="F1182">
        <v>4</v>
      </c>
      <c r="H1182" t="s">
        <v>115</v>
      </c>
      <c r="I1182">
        <v>42</v>
      </c>
      <c r="J1182">
        <v>12</v>
      </c>
      <c r="K1182">
        <v>12</v>
      </c>
      <c r="M1182" t="s">
        <v>138</v>
      </c>
      <c r="N1182">
        <v>70</v>
      </c>
      <c r="O1182" t="s">
        <v>143</v>
      </c>
      <c r="P1182">
        <v>112</v>
      </c>
      <c r="Q1182">
        <v>31.3</v>
      </c>
    </row>
    <row r="1183" spans="1:17" x14ac:dyDescent="0.2">
      <c r="A1183" t="str">
        <f>CONCATENATE(CAWP!B1183,"-",CAWP!C1183)</f>
        <v>New Mexico-2004</v>
      </c>
      <c r="B1183" t="s">
        <v>44</v>
      </c>
      <c r="C1183">
        <v>2004</v>
      </c>
      <c r="D1183">
        <v>5</v>
      </c>
      <c r="E1183">
        <v>7</v>
      </c>
      <c r="F1183">
        <v>5</v>
      </c>
      <c r="H1183" t="s">
        <v>114</v>
      </c>
      <c r="I1183">
        <v>42</v>
      </c>
      <c r="J1183">
        <v>12</v>
      </c>
      <c r="K1183">
        <v>10</v>
      </c>
      <c r="M1183" t="s">
        <v>124</v>
      </c>
      <c r="N1183">
        <v>70</v>
      </c>
      <c r="O1183" t="s">
        <v>134</v>
      </c>
      <c r="P1183">
        <v>112</v>
      </c>
      <c r="Q1183">
        <v>30.4</v>
      </c>
    </row>
    <row r="1184" spans="1:17" x14ac:dyDescent="0.2">
      <c r="A1184" t="str">
        <f>CONCATENATE(CAWP!B1184,"-",CAWP!C1184)</f>
        <v>New Mexico-2003</v>
      </c>
      <c r="B1184" t="s">
        <v>44</v>
      </c>
      <c r="C1184">
        <v>2003</v>
      </c>
      <c r="D1184">
        <v>7</v>
      </c>
      <c r="E1184">
        <v>7</v>
      </c>
      <c r="F1184">
        <v>5</v>
      </c>
      <c r="H1184" t="s">
        <v>114</v>
      </c>
      <c r="I1184">
        <v>42</v>
      </c>
      <c r="J1184">
        <v>11</v>
      </c>
      <c r="K1184">
        <v>10</v>
      </c>
      <c r="M1184" t="s">
        <v>103</v>
      </c>
      <c r="N1184">
        <v>70</v>
      </c>
      <c r="O1184" t="s">
        <v>132</v>
      </c>
      <c r="P1184">
        <v>112</v>
      </c>
      <c r="Q1184">
        <v>29.5</v>
      </c>
    </row>
    <row r="1185" spans="1:17" x14ac:dyDescent="0.2">
      <c r="A1185" t="str">
        <f>CONCATENATE(CAWP!B1185,"-",CAWP!C1185)</f>
        <v>New Mexico-2002</v>
      </c>
      <c r="B1185" t="s">
        <v>44</v>
      </c>
      <c r="C1185">
        <v>2002</v>
      </c>
      <c r="D1185">
        <v>7</v>
      </c>
      <c r="E1185">
        <v>7</v>
      </c>
      <c r="F1185">
        <v>5</v>
      </c>
      <c r="H1185" t="s">
        <v>114</v>
      </c>
      <c r="I1185">
        <v>42</v>
      </c>
      <c r="J1185">
        <v>12</v>
      </c>
      <c r="K1185">
        <v>10</v>
      </c>
      <c r="M1185" t="s">
        <v>124</v>
      </c>
      <c r="N1185">
        <v>70</v>
      </c>
      <c r="O1185" t="s">
        <v>134</v>
      </c>
      <c r="P1185">
        <v>112</v>
      </c>
      <c r="Q1185">
        <v>30.4</v>
      </c>
    </row>
    <row r="1186" spans="1:17" x14ac:dyDescent="0.2">
      <c r="A1186" t="str">
        <f>CONCATENATE(CAWP!B1186,"-",CAWP!C1186)</f>
        <v>New Mexico-2001</v>
      </c>
      <c r="B1186" t="s">
        <v>44</v>
      </c>
      <c r="C1186">
        <v>2001</v>
      </c>
      <c r="D1186">
        <v>7</v>
      </c>
      <c r="E1186">
        <v>7</v>
      </c>
      <c r="F1186">
        <v>5</v>
      </c>
      <c r="H1186" t="s">
        <v>114</v>
      </c>
      <c r="I1186">
        <v>42</v>
      </c>
      <c r="J1186">
        <v>13</v>
      </c>
      <c r="K1186">
        <v>10</v>
      </c>
      <c r="M1186" t="s">
        <v>136</v>
      </c>
      <c r="N1186">
        <v>70</v>
      </c>
      <c r="O1186" t="s">
        <v>143</v>
      </c>
      <c r="P1186">
        <v>112</v>
      </c>
      <c r="Q1186">
        <v>31.3</v>
      </c>
    </row>
    <row r="1187" spans="1:17" x14ac:dyDescent="0.2">
      <c r="A1187" t="str">
        <f>CONCATENATE(CAWP!B1187,"-",CAWP!C1187)</f>
        <v>New Mexico-2000</v>
      </c>
      <c r="B1187" t="s">
        <v>44</v>
      </c>
      <c r="C1187">
        <v>2000</v>
      </c>
      <c r="D1187">
        <v>13</v>
      </c>
      <c r="E1187">
        <v>7</v>
      </c>
      <c r="F1187">
        <v>3</v>
      </c>
      <c r="H1187" t="s">
        <v>123</v>
      </c>
      <c r="I1187">
        <v>42</v>
      </c>
      <c r="J1187">
        <v>10</v>
      </c>
      <c r="K1187">
        <v>11</v>
      </c>
      <c r="M1187" t="s">
        <v>103</v>
      </c>
      <c r="N1187">
        <v>70</v>
      </c>
      <c r="O1187" t="s">
        <v>128</v>
      </c>
      <c r="P1187">
        <v>112</v>
      </c>
      <c r="Q1187">
        <v>27.7</v>
      </c>
    </row>
    <row r="1188" spans="1:17" x14ac:dyDescent="0.2">
      <c r="A1188" t="str">
        <f>CONCATENATE(CAWP!B1188,"-",CAWP!C1188)</f>
        <v>New Mexico-1999</v>
      </c>
      <c r="B1188" t="s">
        <v>44</v>
      </c>
      <c r="C1188">
        <v>1999</v>
      </c>
      <c r="D1188">
        <v>13</v>
      </c>
      <c r="E1188">
        <v>7</v>
      </c>
      <c r="F1188">
        <v>3</v>
      </c>
      <c r="H1188" t="s">
        <v>123</v>
      </c>
      <c r="I1188">
        <v>42</v>
      </c>
      <c r="J1188">
        <v>10</v>
      </c>
      <c r="K1188">
        <v>11</v>
      </c>
      <c r="M1188" t="s">
        <v>103</v>
      </c>
      <c r="N1188">
        <v>70</v>
      </c>
      <c r="O1188" t="s">
        <v>128</v>
      </c>
      <c r="P1188">
        <v>112</v>
      </c>
      <c r="Q1188">
        <v>27.7</v>
      </c>
    </row>
    <row r="1189" spans="1:17" x14ac:dyDescent="0.2">
      <c r="A1189" t="str">
        <f>CONCATENATE(CAWP!B1189,"-",CAWP!C1189)</f>
        <v>New Mexico-1998</v>
      </c>
      <c r="B1189" t="s">
        <v>44</v>
      </c>
      <c r="C1189">
        <v>1998</v>
      </c>
      <c r="D1189">
        <v>11</v>
      </c>
      <c r="E1189">
        <v>7</v>
      </c>
      <c r="F1189">
        <v>3</v>
      </c>
      <c r="H1189" t="s">
        <v>123</v>
      </c>
      <c r="I1189">
        <v>42</v>
      </c>
      <c r="J1189">
        <v>10</v>
      </c>
      <c r="K1189">
        <v>10</v>
      </c>
      <c r="M1189" t="s">
        <v>105</v>
      </c>
      <c r="N1189">
        <v>70</v>
      </c>
      <c r="O1189" t="s">
        <v>127</v>
      </c>
      <c r="P1189">
        <v>112</v>
      </c>
      <c r="Q1189">
        <v>26.8</v>
      </c>
    </row>
    <row r="1190" spans="1:17" x14ac:dyDescent="0.2">
      <c r="A1190" t="str">
        <f>CONCATENATE(CAWP!B1190,"-",CAWP!C1190)</f>
        <v>New Mexico-1997</v>
      </c>
      <c r="B1190" t="s">
        <v>44</v>
      </c>
      <c r="C1190">
        <v>1997</v>
      </c>
      <c r="D1190">
        <v>11</v>
      </c>
      <c r="E1190">
        <v>7</v>
      </c>
      <c r="F1190">
        <v>3</v>
      </c>
      <c r="H1190" t="s">
        <v>123</v>
      </c>
      <c r="I1190">
        <v>42</v>
      </c>
      <c r="J1190">
        <v>10</v>
      </c>
      <c r="K1190">
        <v>10</v>
      </c>
      <c r="M1190" t="s">
        <v>105</v>
      </c>
      <c r="N1190">
        <v>70</v>
      </c>
      <c r="O1190" t="s">
        <v>127</v>
      </c>
      <c r="P1190">
        <v>112</v>
      </c>
      <c r="Q1190">
        <v>26.8</v>
      </c>
    </row>
    <row r="1191" spans="1:17" x14ac:dyDescent="0.2">
      <c r="A1191" t="str">
        <f>CONCATENATE(CAWP!B1191,"-",CAWP!C1191)</f>
        <v>New Mexico-1996</v>
      </c>
      <c r="B1191" t="s">
        <v>44</v>
      </c>
      <c r="C1191">
        <v>1996</v>
      </c>
      <c r="D1191">
        <v>27</v>
      </c>
      <c r="E1191">
        <v>6</v>
      </c>
      <c r="F1191">
        <v>2</v>
      </c>
      <c r="H1191" t="s">
        <v>116</v>
      </c>
      <c r="I1191">
        <v>42</v>
      </c>
      <c r="J1191">
        <v>9</v>
      </c>
      <c r="K1191">
        <v>6</v>
      </c>
      <c r="M1191" t="s">
        <v>107</v>
      </c>
      <c r="N1191">
        <v>70</v>
      </c>
      <c r="O1191" t="s">
        <v>136</v>
      </c>
      <c r="P1191">
        <v>112</v>
      </c>
      <c r="Q1191">
        <v>20.5</v>
      </c>
    </row>
    <row r="1192" spans="1:17" x14ac:dyDescent="0.2">
      <c r="A1192" t="str">
        <f>CONCATENATE(CAWP!B1192,"-",CAWP!C1192)</f>
        <v>New Mexico-1995</v>
      </c>
      <c r="B1192" t="s">
        <v>44</v>
      </c>
      <c r="C1192">
        <v>1995</v>
      </c>
      <c r="D1192">
        <v>27</v>
      </c>
      <c r="E1192">
        <v>6</v>
      </c>
      <c r="F1192">
        <v>2</v>
      </c>
      <c r="H1192" t="s">
        <v>116</v>
      </c>
      <c r="I1192">
        <v>42</v>
      </c>
      <c r="J1192">
        <v>9</v>
      </c>
      <c r="K1192">
        <v>6</v>
      </c>
      <c r="M1192" t="s">
        <v>107</v>
      </c>
      <c r="N1192">
        <v>170</v>
      </c>
      <c r="O1192" t="s">
        <v>136</v>
      </c>
      <c r="P1192">
        <v>112</v>
      </c>
      <c r="Q1192">
        <v>20.5</v>
      </c>
    </row>
    <row r="1193" spans="1:17" x14ac:dyDescent="0.2">
      <c r="A1193" t="str">
        <f>CONCATENATE(CAWP!B1193,"-",CAWP!C1193)</f>
        <v>New Mexico-1994</v>
      </c>
      <c r="B1193" t="s">
        <v>44</v>
      </c>
      <c r="C1193">
        <v>1994</v>
      </c>
      <c r="D1193">
        <v>28</v>
      </c>
      <c r="E1193">
        <v>6</v>
      </c>
      <c r="F1193">
        <v>2</v>
      </c>
      <c r="H1193" t="s">
        <v>116</v>
      </c>
      <c r="I1193">
        <v>42</v>
      </c>
      <c r="J1193">
        <v>9</v>
      </c>
      <c r="K1193">
        <v>5</v>
      </c>
      <c r="M1193" t="s">
        <v>108</v>
      </c>
      <c r="N1193">
        <v>70</v>
      </c>
      <c r="O1193" t="s">
        <v>124</v>
      </c>
      <c r="P1193">
        <v>112</v>
      </c>
      <c r="Q1193">
        <v>19.600000000000001</v>
      </c>
    </row>
    <row r="1194" spans="1:17" x14ac:dyDescent="0.2">
      <c r="A1194" t="str">
        <f>CONCATENATE(CAWP!B1194,"-",CAWP!C1194)</f>
        <v>New Mexico-1993</v>
      </c>
      <c r="B1194" t="s">
        <v>44</v>
      </c>
      <c r="C1194">
        <v>1993</v>
      </c>
      <c r="D1194">
        <v>27</v>
      </c>
      <c r="E1194">
        <v>6</v>
      </c>
      <c r="F1194">
        <v>2</v>
      </c>
      <c r="H1194" t="s">
        <v>116</v>
      </c>
      <c r="I1194">
        <v>42</v>
      </c>
      <c r="J1194">
        <v>9</v>
      </c>
      <c r="K1194">
        <v>5</v>
      </c>
      <c r="M1194" t="s">
        <v>108</v>
      </c>
      <c r="N1194">
        <v>70</v>
      </c>
      <c r="O1194" t="s">
        <v>124</v>
      </c>
      <c r="P1194">
        <v>112</v>
      </c>
      <c r="Q1194">
        <v>19.600000000000001</v>
      </c>
    </row>
    <row r="1195" spans="1:17" x14ac:dyDescent="0.2">
      <c r="A1195" t="str">
        <f>CONCATENATE(CAWP!B1195,"-",CAWP!C1195)</f>
        <v>New Mexico-1992</v>
      </c>
      <c r="B1195" t="s">
        <v>44</v>
      </c>
      <c r="C1195">
        <v>1992</v>
      </c>
      <c r="D1195">
        <v>35</v>
      </c>
      <c r="E1195">
        <v>3</v>
      </c>
      <c r="F1195">
        <v>1</v>
      </c>
      <c r="H1195" t="s">
        <v>101</v>
      </c>
      <c r="I1195">
        <v>42</v>
      </c>
      <c r="J1195">
        <v>7</v>
      </c>
      <c r="K1195">
        <v>5</v>
      </c>
      <c r="M1195" t="s">
        <v>114</v>
      </c>
      <c r="N1195">
        <v>70</v>
      </c>
      <c r="O1195" t="s">
        <v>104</v>
      </c>
      <c r="P1195">
        <v>112</v>
      </c>
      <c r="Q1195">
        <v>14.3</v>
      </c>
    </row>
    <row r="1196" spans="1:17" x14ac:dyDescent="0.2">
      <c r="A1196" t="str">
        <f>CONCATENATE(CAWP!B1196,"-",CAWP!C1196)</f>
        <v>New Mexico-1991</v>
      </c>
      <c r="B1196" t="s">
        <v>44</v>
      </c>
      <c r="C1196">
        <v>1991</v>
      </c>
      <c r="D1196">
        <v>35</v>
      </c>
      <c r="E1196">
        <v>3</v>
      </c>
      <c r="F1196">
        <v>1</v>
      </c>
      <c r="H1196" t="s">
        <v>101</v>
      </c>
      <c r="I1196">
        <v>42</v>
      </c>
      <c r="J1196">
        <v>6</v>
      </c>
      <c r="K1196">
        <v>5</v>
      </c>
      <c r="M1196" t="s">
        <v>115</v>
      </c>
      <c r="N1196">
        <v>70</v>
      </c>
      <c r="O1196" t="s">
        <v>107</v>
      </c>
      <c r="P1196">
        <v>112</v>
      </c>
      <c r="Q1196">
        <v>13.4</v>
      </c>
    </row>
    <row r="1197" spans="1:17" x14ac:dyDescent="0.2">
      <c r="A1197" t="str">
        <f>CONCATENATE(CAWP!B1197,"-",CAWP!C1197)</f>
        <v>New Mexico-1990</v>
      </c>
      <c r="B1197" t="s">
        <v>44</v>
      </c>
      <c r="C1197">
        <v>1990</v>
      </c>
      <c r="D1197">
        <v>34</v>
      </c>
      <c r="E1197">
        <v>3</v>
      </c>
      <c r="F1197">
        <v>1</v>
      </c>
      <c r="H1197" t="s">
        <v>101</v>
      </c>
      <c r="I1197">
        <v>42</v>
      </c>
      <c r="J1197">
        <v>5</v>
      </c>
      <c r="K1197">
        <v>6</v>
      </c>
      <c r="M1197" t="s">
        <v>115</v>
      </c>
      <c r="N1197">
        <v>70</v>
      </c>
      <c r="O1197" t="s">
        <v>107</v>
      </c>
      <c r="P1197">
        <v>112</v>
      </c>
      <c r="Q1197">
        <v>13.4</v>
      </c>
    </row>
    <row r="1198" spans="1:17" x14ac:dyDescent="0.2">
      <c r="A1198" t="str">
        <f>CONCATENATE(CAWP!B1198,"-",CAWP!C1198)</f>
        <v>New Mexico-1989</v>
      </c>
      <c r="B1198" t="s">
        <v>44</v>
      </c>
      <c r="C1198">
        <v>1989</v>
      </c>
      <c r="D1198">
        <v>34</v>
      </c>
      <c r="E1198">
        <v>3</v>
      </c>
      <c r="F1198">
        <v>1</v>
      </c>
      <c r="H1198" t="s">
        <v>101</v>
      </c>
      <c r="I1198">
        <v>42</v>
      </c>
      <c r="J1198">
        <v>5</v>
      </c>
      <c r="K1198">
        <v>6</v>
      </c>
      <c r="M1198" t="s">
        <v>115</v>
      </c>
      <c r="N1198">
        <v>70</v>
      </c>
      <c r="O1198" t="s">
        <v>107</v>
      </c>
      <c r="P1198">
        <v>112</v>
      </c>
      <c r="Q1198">
        <v>13.4</v>
      </c>
    </row>
    <row r="1199" spans="1:17" x14ac:dyDescent="0.2">
      <c r="A1199" t="str">
        <f>CONCATENATE(CAWP!B1199,"-",CAWP!C1199)</f>
        <v>New Mexico-1988</v>
      </c>
      <c r="B1199" t="s">
        <v>44</v>
      </c>
      <c r="C1199">
        <v>1988</v>
      </c>
      <c r="D1199">
        <v>38</v>
      </c>
      <c r="E1199">
        <v>0</v>
      </c>
      <c r="F1199">
        <v>2</v>
      </c>
      <c r="H1199" t="s">
        <v>117</v>
      </c>
      <c r="I1199">
        <v>42</v>
      </c>
      <c r="J1199">
        <v>4</v>
      </c>
      <c r="K1199">
        <v>5</v>
      </c>
      <c r="M1199" t="s">
        <v>121</v>
      </c>
      <c r="N1199">
        <v>70</v>
      </c>
      <c r="O1199" t="s">
        <v>115</v>
      </c>
      <c r="P1199">
        <v>112</v>
      </c>
      <c r="Q1199">
        <v>9.8000000000000007</v>
      </c>
    </row>
    <row r="1200" spans="1:17" x14ac:dyDescent="0.2">
      <c r="A1200" t="str">
        <f>CONCATENATE(CAWP!B1200,"-",CAWP!C1200)</f>
        <v>New Mexico-1987</v>
      </c>
      <c r="B1200" t="s">
        <v>44</v>
      </c>
      <c r="C1200">
        <v>1987</v>
      </c>
      <c r="D1200">
        <v>38</v>
      </c>
      <c r="E1200">
        <v>0</v>
      </c>
      <c r="F1200">
        <v>2</v>
      </c>
      <c r="H1200" t="s">
        <v>117</v>
      </c>
      <c r="I1200">
        <v>42</v>
      </c>
      <c r="J1200">
        <v>4</v>
      </c>
      <c r="K1200">
        <v>5</v>
      </c>
      <c r="M1200" t="s">
        <v>121</v>
      </c>
      <c r="N1200">
        <v>70</v>
      </c>
      <c r="O1200" t="s">
        <v>115</v>
      </c>
      <c r="P1200">
        <v>112</v>
      </c>
      <c r="Q1200">
        <v>9.8000000000000007</v>
      </c>
    </row>
    <row r="1201" spans="1:17" x14ac:dyDescent="0.2">
      <c r="A1201" t="str">
        <f>CONCATENATE(CAWP!B1201,"-",CAWP!C1201)</f>
        <v>New Mexico-1986</v>
      </c>
      <c r="B1201" t="s">
        <v>44</v>
      </c>
      <c r="C1201">
        <v>1986</v>
      </c>
      <c r="D1201">
        <v>32</v>
      </c>
      <c r="E1201">
        <v>0</v>
      </c>
      <c r="F1201">
        <v>2</v>
      </c>
      <c r="H1201" t="s">
        <v>117</v>
      </c>
      <c r="I1201">
        <v>42</v>
      </c>
      <c r="J1201">
        <v>1</v>
      </c>
      <c r="K1201">
        <v>10</v>
      </c>
      <c r="M1201" t="s">
        <v>115</v>
      </c>
      <c r="N1201">
        <v>70</v>
      </c>
      <c r="O1201" t="s">
        <v>110</v>
      </c>
      <c r="P1201">
        <v>112</v>
      </c>
      <c r="Q1201">
        <v>11.6</v>
      </c>
    </row>
    <row r="1202" spans="1:17" x14ac:dyDescent="0.2">
      <c r="A1202" t="str">
        <f>CONCATENATE(CAWP!B1202,"-",CAWP!C1202)</f>
        <v>New Mexico-1985</v>
      </c>
      <c r="B1202" t="s">
        <v>44</v>
      </c>
      <c r="C1202">
        <v>1985</v>
      </c>
      <c r="D1202">
        <v>32</v>
      </c>
      <c r="E1202">
        <v>0</v>
      </c>
      <c r="F1202">
        <v>2</v>
      </c>
      <c r="H1202" t="s">
        <v>117</v>
      </c>
      <c r="I1202">
        <v>42</v>
      </c>
      <c r="J1202">
        <v>1</v>
      </c>
      <c r="K1202">
        <v>10</v>
      </c>
      <c r="M1202" t="s">
        <v>115</v>
      </c>
      <c r="N1202">
        <v>70</v>
      </c>
      <c r="O1202" t="s">
        <v>110</v>
      </c>
      <c r="P1202">
        <v>112</v>
      </c>
      <c r="Q1202">
        <v>11.6</v>
      </c>
    </row>
    <row r="1203" spans="1:17" x14ac:dyDescent="0.2">
      <c r="A1203" t="str">
        <f>CONCATENATE(CAWP!B1203,"-",CAWP!C1203)</f>
        <v>New Mexico-1984</v>
      </c>
      <c r="B1203" t="s">
        <v>44</v>
      </c>
      <c r="C1203">
        <v>1984</v>
      </c>
      <c r="D1203">
        <v>40</v>
      </c>
      <c r="E1203">
        <v>1</v>
      </c>
      <c r="F1203">
        <v>2</v>
      </c>
      <c r="H1203" t="s">
        <v>113</v>
      </c>
      <c r="I1203">
        <v>42</v>
      </c>
      <c r="J1203">
        <v>2</v>
      </c>
      <c r="K1203">
        <v>4</v>
      </c>
      <c r="M1203" t="s">
        <v>118</v>
      </c>
      <c r="N1203">
        <v>70</v>
      </c>
      <c r="O1203" t="s">
        <v>121</v>
      </c>
      <c r="P1203">
        <v>112</v>
      </c>
      <c r="Q1203">
        <v>8</v>
      </c>
    </row>
    <row r="1204" spans="1:17" x14ac:dyDescent="0.2">
      <c r="A1204" t="str">
        <f>CONCATENATE(CAWP!B1204,"-",CAWP!C1204)</f>
        <v>New Mexico-1983</v>
      </c>
      <c r="B1204" t="s">
        <v>44</v>
      </c>
      <c r="C1204">
        <v>1983</v>
      </c>
      <c r="D1204">
        <v>41</v>
      </c>
      <c r="E1204">
        <v>1</v>
      </c>
      <c r="F1204">
        <v>2</v>
      </c>
      <c r="H1204" t="s">
        <v>113</v>
      </c>
      <c r="I1204">
        <v>42</v>
      </c>
      <c r="J1204">
        <v>2</v>
      </c>
      <c r="K1204">
        <v>4</v>
      </c>
      <c r="M1204" t="s">
        <v>118</v>
      </c>
      <c r="N1204">
        <v>70</v>
      </c>
      <c r="O1204" t="s">
        <v>121</v>
      </c>
      <c r="P1204">
        <v>112</v>
      </c>
      <c r="Q1204">
        <v>8</v>
      </c>
    </row>
    <row r="1205" spans="1:17" x14ac:dyDescent="0.2">
      <c r="A1205" t="str">
        <f>CONCATENATE(CAWP!B1205,"-",CAWP!C1205)</f>
        <v>New Mexico-1981</v>
      </c>
      <c r="B1205" t="s">
        <v>44</v>
      </c>
      <c r="C1205">
        <v>1981</v>
      </c>
      <c r="D1205">
        <v>44</v>
      </c>
      <c r="E1205">
        <v>0</v>
      </c>
      <c r="F1205">
        <v>2</v>
      </c>
      <c r="H1205" t="s">
        <v>117</v>
      </c>
      <c r="I1205">
        <v>42</v>
      </c>
      <c r="J1205">
        <v>2</v>
      </c>
      <c r="K1205">
        <v>3</v>
      </c>
      <c r="M1205" t="s">
        <v>106</v>
      </c>
      <c r="N1205">
        <v>70</v>
      </c>
      <c r="O1205" t="s">
        <v>120</v>
      </c>
      <c r="P1205">
        <v>112</v>
      </c>
      <c r="Q1205">
        <v>6.3</v>
      </c>
    </row>
    <row r="1206" spans="1:17" x14ac:dyDescent="0.2">
      <c r="A1206" t="str">
        <f>CONCATENATE(CAWP!B1206,"-",CAWP!C1206)</f>
        <v>New Mexico-1979</v>
      </c>
      <c r="B1206" t="s">
        <v>44</v>
      </c>
      <c r="C1206">
        <v>1979</v>
      </c>
      <c r="D1206">
        <v>42</v>
      </c>
      <c r="E1206" t="s">
        <v>112</v>
      </c>
      <c r="F1206" t="s">
        <v>112</v>
      </c>
      <c r="H1206" t="s">
        <v>119</v>
      </c>
      <c r="I1206">
        <v>42</v>
      </c>
      <c r="J1206" t="s">
        <v>112</v>
      </c>
      <c r="K1206" t="s">
        <v>112</v>
      </c>
      <c r="M1206" t="s">
        <v>101</v>
      </c>
      <c r="N1206">
        <v>70</v>
      </c>
      <c r="O1206" t="s">
        <v>106</v>
      </c>
      <c r="P1206">
        <v>112</v>
      </c>
      <c r="Q1206">
        <v>4.5</v>
      </c>
    </row>
    <row r="1207" spans="1:17" x14ac:dyDescent="0.2">
      <c r="A1207" t="str">
        <f>CONCATENATE(CAWP!B1207,"-",CAWP!C1207)</f>
        <v>New Mexico-1977</v>
      </c>
      <c r="B1207" t="s">
        <v>44</v>
      </c>
      <c r="C1207">
        <v>1977</v>
      </c>
      <c r="D1207">
        <v>42</v>
      </c>
      <c r="E1207" t="s">
        <v>112</v>
      </c>
      <c r="F1207" t="s">
        <v>112</v>
      </c>
      <c r="H1207" t="s">
        <v>119</v>
      </c>
      <c r="I1207">
        <v>42</v>
      </c>
      <c r="J1207" t="s">
        <v>112</v>
      </c>
      <c r="K1207" t="s">
        <v>112</v>
      </c>
      <c r="M1207" t="s">
        <v>101</v>
      </c>
      <c r="N1207">
        <v>70</v>
      </c>
      <c r="O1207" t="s">
        <v>106</v>
      </c>
      <c r="P1207">
        <v>112</v>
      </c>
      <c r="Q1207">
        <v>4.5</v>
      </c>
    </row>
    <row r="1208" spans="1:17" x14ac:dyDescent="0.2">
      <c r="A1208" t="str">
        <f>CONCATENATE(CAWP!B1208,"-",CAWP!C1208)</f>
        <v>New Mexico-1975</v>
      </c>
      <c r="B1208" t="s">
        <v>44</v>
      </c>
      <c r="C1208">
        <v>1975</v>
      </c>
      <c r="D1208">
        <v>34</v>
      </c>
      <c r="E1208" t="s">
        <v>112</v>
      </c>
      <c r="F1208" t="s">
        <v>112</v>
      </c>
      <c r="H1208" t="s">
        <v>117</v>
      </c>
      <c r="I1208">
        <v>42</v>
      </c>
      <c r="J1208" t="s">
        <v>112</v>
      </c>
      <c r="K1208" t="s">
        <v>112</v>
      </c>
      <c r="M1208" t="s">
        <v>113</v>
      </c>
      <c r="N1208">
        <v>70</v>
      </c>
      <c r="O1208" t="s">
        <v>106</v>
      </c>
      <c r="P1208">
        <v>112</v>
      </c>
      <c r="Q1208">
        <v>4.5</v>
      </c>
    </row>
    <row r="1209" spans="1:17" x14ac:dyDescent="0.2">
      <c r="A1209" t="str">
        <f>CONCATENATE(CAWP!B1209,"-",CAWP!C1209)</f>
        <v>New York-2017</v>
      </c>
      <c r="B1209" t="s">
        <v>45</v>
      </c>
      <c r="C1209">
        <v>2017</v>
      </c>
      <c r="D1209">
        <v>20</v>
      </c>
      <c r="E1209">
        <v>7</v>
      </c>
      <c r="F1209">
        <v>7</v>
      </c>
      <c r="H1209" t="s">
        <v>108</v>
      </c>
      <c r="I1209">
        <v>63</v>
      </c>
      <c r="J1209">
        <v>41</v>
      </c>
      <c r="K1209">
        <v>3</v>
      </c>
      <c r="M1209" t="s">
        <v>155</v>
      </c>
      <c r="N1209">
        <v>150</v>
      </c>
      <c r="O1209" t="s">
        <v>154</v>
      </c>
      <c r="P1209">
        <v>213</v>
      </c>
      <c r="Q1209">
        <v>27.7</v>
      </c>
    </row>
    <row r="1210" spans="1:17" x14ac:dyDescent="0.2">
      <c r="A1210" t="str">
        <f>CONCATENATE(CAWP!B1210,"-",CAWP!C1210)</f>
        <v>New York-2016</v>
      </c>
      <c r="B1210" t="s">
        <v>45</v>
      </c>
      <c r="C1210">
        <v>2016</v>
      </c>
      <c r="D1210">
        <v>20</v>
      </c>
      <c r="E1210">
        <v>6</v>
      </c>
      <c r="F1210">
        <v>5</v>
      </c>
      <c r="H1210" t="s">
        <v>115</v>
      </c>
      <c r="I1210">
        <v>63</v>
      </c>
      <c r="J1210">
        <v>38</v>
      </c>
      <c r="K1210">
        <v>5</v>
      </c>
      <c r="M1210" t="s">
        <v>146</v>
      </c>
      <c r="N1210">
        <v>150</v>
      </c>
      <c r="O1210" t="s">
        <v>149</v>
      </c>
      <c r="P1210">
        <v>213</v>
      </c>
      <c r="Q1210">
        <v>25.8</v>
      </c>
    </row>
    <row r="1211" spans="1:17" x14ac:dyDescent="0.2">
      <c r="A1211" t="str">
        <f>CONCATENATE(CAWP!B1211,"-",CAWP!C1211)</f>
        <v>New York-2015</v>
      </c>
      <c r="B1211" t="s">
        <v>45</v>
      </c>
      <c r="C1211">
        <v>2015</v>
      </c>
      <c r="D1211">
        <v>20</v>
      </c>
      <c r="E1211">
        <v>7</v>
      </c>
      <c r="F1211">
        <v>5</v>
      </c>
      <c r="H1211" t="s">
        <v>114</v>
      </c>
      <c r="I1211">
        <v>63</v>
      </c>
      <c r="J1211">
        <v>37</v>
      </c>
      <c r="K1211">
        <v>5</v>
      </c>
      <c r="M1211" t="s">
        <v>144</v>
      </c>
      <c r="N1211">
        <v>150</v>
      </c>
      <c r="O1211" t="s">
        <v>149</v>
      </c>
      <c r="P1211">
        <v>213</v>
      </c>
      <c r="Q1211">
        <v>25.8</v>
      </c>
    </row>
    <row r="1212" spans="1:17" x14ac:dyDescent="0.2">
      <c r="A1212" t="str">
        <f>CONCATENATE(CAWP!B1212,"-",CAWP!C1212)</f>
        <v>New York-2014</v>
      </c>
      <c r="B1212" t="s">
        <v>45</v>
      </c>
      <c r="C1212">
        <v>2014</v>
      </c>
      <c r="D1212">
        <v>33</v>
      </c>
      <c r="E1212">
        <v>7</v>
      </c>
      <c r="F1212">
        <v>4</v>
      </c>
      <c r="H1212" t="s">
        <v>115</v>
      </c>
      <c r="I1212">
        <v>63</v>
      </c>
      <c r="J1212">
        <v>29</v>
      </c>
      <c r="K1212">
        <v>4</v>
      </c>
      <c r="M1212" t="s">
        <v>132</v>
      </c>
      <c r="N1212">
        <v>150</v>
      </c>
      <c r="O1212" t="s">
        <v>146</v>
      </c>
      <c r="P1212">
        <v>213</v>
      </c>
      <c r="Q1212">
        <v>20.7</v>
      </c>
    </row>
    <row r="1213" spans="1:17" x14ac:dyDescent="0.2">
      <c r="A1213" t="str">
        <f>CONCATENATE(CAWP!B1213,"-",CAWP!C1213)</f>
        <v>New York-2013</v>
      </c>
      <c r="B1213" t="s">
        <v>45</v>
      </c>
      <c r="C1213">
        <v>2013</v>
      </c>
      <c r="D1213">
        <v>30</v>
      </c>
      <c r="E1213">
        <v>6</v>
      </c>
      <c r="F1213">
        <v>4</v>
      </c>
      <c r="H1213" t="s">
        <v>123</v>
      </c>
      <c r="I1213">
        <v>63</v>
      </c>
      <c r="J1213">
        <v>32</v>
      </c>
      <c r="K1213">
        <v>5</v>
      </c>
      <c r="M1213" t="s">
        <v>137</v>
      </c>
      <c r="N1213">
        <v>150</v>
      </c>
      <c r="O1213" t="s">
        <v>148</v>
      </c>
      <c r="P1213">
        <v>213</v>
      </c>
      <c r="Q1213">
        <v>22.1</v>
      </c>
    </row>
    <row r="1214" spans="1:17" x14ac:dyDescent="0.2">
      <c r="A1214" t="str">
        <f>CONCATENATE(CAWP!B1214,"-",CAWP!C1214)</f>
        <v>New York-2012</v>
      </c>
      <c r="B1214" t="s">
        <v>45</v>
      </c>
      <c r="C1214">
        <v>2012</v>
      </c>
      <c r="D1214">
        <v>31</v>
      </c>
      <c r="E1214">
        <v>8</v>
      </c>
      <c r="F1214">
        <v>3</v>
      </c>
      <c r="H1214" t="s">
        <v>115</v>
      </c>
      <c r="I1214">
        <v>63</v>
      </c>
      <c r="J1214">
        <v>29</v>
      </c>
      <c r="K1214">
        <v>7</v>
      </c>
      <c r="M1214" t="s">
        <v>125</v>
      </c>
      <c r="N1214">
        <v>150</v>
      </c>
      <c r="O1214" t="s">
        <v>148</v>
      </c>
      <c r="P1214">
        <v>213</v>
      </c>
      <c r="Q1214">
        <v>22.2</v>
      </c>
    </row>
    <row r="1215" spans="1:17" x14ac:dyDescent="0.2">
      <c r="A1215" t="str">
        <f>CONCATENATE(CAWP!B1215,"-",CAWP!C1215)</f>
        <v>New York-2011</v>
      </c>
      <c r="B1215" t="s">
        <v>45</v>
      </c>
      <c r="C1215">
        <v>2011</v>
      </c>
      <c r="D1215">
        <v>34</v>
      </c>
      <c r="E1215">
        <v>8</v>
      </c>
      <c r="F1215">
        <v>3</v>
      </c>
      <c r="H1215" t="s">
        <v>115</v>
      </c>
      <c r="I1215">
        <v>62</v>
      </c>
      <c r="J1215">
        <v>27</v>
      </c>
      <c r="K1215">
        <v>7</v>
      </c>
      <c r="M1215" t="s">
        <v>134</v>
      </c>
      <c r="N1215">
        <v>150</v>
      </c>
      <c r="O1215" t="s">
        <v>155</v>
      </c>
      <c r="P1215">
        <v>212</v>
      </c>
      <c r="Q1215">
        <v>21.2</v>
      </c>
    </row>
    <row r="1216" spans="1:17" x14ac:dyDescent="0.2">
      <c r="A1216" t="str">
        <f>CONCATENATE(CAWP!B1216,"-",CAWP!C1216)</f>
        <v>New York-2010</v>
      </c>
      <c r="B1216" t="s">
        <v>45</v>
      </c>
      <c r="C1216">
        <v>2010</v>
      </c>
      <c r="D1216">
        <v>24</v>
      </c>
      <c r="E1216">
        <v>8</v>
      </c>
      <c r="F1216">
        <v>2</v>
      </c>
      <c r="H1216" t="s">
        <v>123</v>
      </c>
      <c r="I1216">
        <v>62</v>
      </c>
      <c r="J1216">
        <v>35</v>
      </c>
      <c r="K1216">
        <v>6</v>
      </c>
      <c r="M1216" t="s">
        <v>140</v>
      </c>
      <c r="N1216">
        <v>150</v>
      </c>
      <c r="O1216" t="s">
        <v>153</v>
      </c>
      <c r="P1216">
        <v>212</v>
      </c>
      <c r="Q1216">
        <v>24.1</v>
      </c>
    </row>
    <row r="1217" spans="1:17" x14ac:dyDescent="0.2">
      <c r="A1217" t="str">
        <f>CONCATENATE(CAWP!B1217,"-",CAWP!C1217)</f>
        <v>New York-2009</v>
      </c>
      <c r="B1217" t="s">
        <v>45</v>
      </c>
      <c r="C1217">
        <v>2009</v>
      </c>
      <c r="D1217">
        <v>24</v>
      </c>
      <c r="E1217">
        <v>8</v>
      </c>
      <c r="F1217">
        <v>2</v>
      </c>
      <c r="H1217" t="s">
        <v>123</v>
      </c>
      <c r="I1217">
        <v>62</v>
      </c>
      <c r="J1217">
        <v>36</v>
      </c>
      <c r="K1217">
        <v>6</v>
      </c>
      <c r="M1217" t="s">
        <v>139</v>
      </c>
      <c r="N1217">
        <v>150</v>
      </c>
      <c r="O1217" t="s">
        <v>145</v>
      </c>
      <c r="P1217">
        <v>212</v>
      </c>
      <c r="Q1217">
        <v>24.5</v>
      </c>
    </row>
    <row r="1218" spans="1:17" x14ac:dyDescent="0.2">
      <c r="A1218" t="str">
        <f>CONCATENATE(CAWP!B1218,"-",CAWP!C1218)</f>
        <v>New York-2008</v>
      </c>
      <c r="B1218" t="s">
        <v>45</v>
      </c>
      <c r="C1218">
        <v>2008</v>
      </c>
      <c r="D1218">
        <v>23</v>
      </c>
      <c r="E1218">
        <v>8</v>
      </c>
      <c r="F1218">
        <v>3</v>
      </c>
      <c r="H1218" t="s">
        <v>115</v>
      </c>
      <c r="I1218">
        <v>62</v>
      </c>
      <c r="J1218">
        <v>34</v>
      </c>
      <c r="K1218">
        <v>5</v>
      </c>
      <c r="M1218" t="s">
        <v>160</v>
      </c>
      <c r="N1218">
        <v>150</v>
      </c>
      <c r="O1218" t="s">
        <v>158</v>
      </c>
      <c r="P1218">
        <v>212</v>
      </c>
      <c r="Q1218">
        <v>23.6</v>
      </c>
    </row>
    <row r="1219" spans="1:17" x14ac:dyDescent="0.2">
      <c r="A1219" t="str">
        <f>CONCATENATE(CAWP!B1219,"-",CAWP!C1219)</f>
        <v>New York-2007</v>
      </c>
      <c r="B1219" t="s">
        <v>45</v>
      </c>
      <c r="C1219">
        <v>2007</v>
      </c>
      <c r="D1219">
        <v>21</v>
      </c>
      <c r="E1219">
        <v>8</v>
      </c>
      <c r="F1219">
        <v>3</v>
      </c>
      <c r="H1219" t="s">
        <v>115</v>
      </c>
      <c r="I1219">
        <v>62</v>
      </c>
      <c r="J1219">
        <v>35</v>
      </c>
      <c r="K1219">
        <v>5</v>
      </c>
      <c r="M1219" t="s">
        <v>141</v>
      </c>
      <c r="N1219">
        <v>150</v>
      </c>
      <c r="O1219" t="s">
        <v>153</v>
      </c>
      <c r="P1219">
        <v>212</v>
      </c>
      <c r="Q1219">
        <v>24.1</v>
      </c>
    </row>
    <row r="1220" spans="1:17" x14ac:dyDescent="0.2">
      <c r="A1220" t="str">
        <f>CONCATENATE(CAWP!B1220,"-",CAWP!C1220)</f>
        <v>New York-2006</v>
      </c>
      <c r="B1220" t="s">
        <v>45</v>
      </c>
      <c r="C1220">
        <v>2006</v>
      </c>
      <c r="D1220">
        <v>25</v>
      </c>
      <c r="E1220">
        <v>7</v>
      </c>
      <c r="F1220">
        <v>3</v>
      </c>
      <c r="H1220" t="s">
        <v>123</v>
      </c>
      <c r="I1220">
        <v>62</v>
      </c>
      <c r="J1220">
        <v>33</v>
      </c>
      <c r="K1220">
        <v>5</v>
      </c>
      <c r="M1220" t="s">
        <v>142</v>
      </c>
      <c r="N1220">
        <v>150</v>
      </c>
      <c r="O1220" t="s">
        <v>156</v>
      </c>
      <c r="P1220">
        <v>212</v>
      </c>
      <c r="Q1220">
        <v>22.6</v>
      </c>
    </row>
    <row r="1221" spans="1:17" x14ac:dyDescent="0.2">
      <c r="A1221" t="str">
        <f>CONCATENATE(CAWP!B1221,"-",CAWP!C1221)</f>
        <v>New York-2005</v>
      </c>
      <c r="B1221" t="s">
        <v>45</v>
      </c>
      <c r="C1221">
        <v>2005</v>
      </c>
      <c r="D1221">
        <v>25</v>
      </c>
      <c r="E1221">
        <v>7</v>
      </c>
      <c r="F1221">
        <v>3</v>
      </c>
      <c r="H1221" t="s">
        <v>123</v>
      </c>
      <c r="I1221">
        <v>62</v>
      </c>
      <c r="J1221">
        <v>31</v>
      </c>
      <c r="K1221">
        <v>6</v>
      </c>
      <c r="M1221" t="s">
        <v>137</v>
      </c>
      <c r="N1221">
        <v>150</v>
      </c>
      <c r="O1221" t="s">
        <v>148</v>
      </c>
      <c r="P1221">
        <v>212</v>
      </c>
      <c r="Q1221">
        <v>22.2</v>
      </c>
    </row>
    <row r="1222" spans="1:17" x14ac:dyDescent="0.2">
      <c r="A1222" t="str">
        <f>CONCATENATE(CAWP!B1222,"-",CAWP!C1222)</f>
        <v>New York-2004</v>
      </c>
      <c r="B1222" t="s">
        <v>45</v>
      </c>
      <c r="C1222">
        <v>2004</v>
      </c>
      <c r="D1222">
        <v>24</v>
      </c>
      <c r="E1222">
        <v>6</v>
      </c>
      <c r="F1222">
        <v>5</v>
      </c>
      <c r="H1222" t="s">
        <v>115</v>
      </c>
      <c r="I1222">
        <v>62</v>
      </c>
      <c r="J1222">
        <v>29</v>
      </c>
      <c r="K1222">
        <v>8</v>
      </c>
      <c r="M1222" t="s">
        <v>137</v>
      </c>
      <c r="N1222">
        <v>150</v>
      </c>
      <c r="O1222" t="s">
        <v>156</v>
      </c>
      <c r="P1222">
        <v>212</v>
      </c>
      <c r="Q1222">
        <v>22.6</v>
      </c>
    </row>
    <row r="1223" spans="1:17" x14ac:dyDescent="0.2">
      <c r="A1223" t="str">
        <f>CONCATENATE(CAWP!B1223,"-",CAWP!C1223)</f>
        <v>New York-2003</v>
      </c>
      <c r="B1223" t="s">
        <v>45</v>
      </c>
      <c r="C1223">
        <v>2003</v>
      </c>
      <c r="D1223">
        <v>25</v>
      </c>
      <c r="E1223">
        <v>6</v>
      </c>
      <c r="F1223">
        <v>5</v>
      </c>
      <c r="H1223" t="s">
        <v>115</v>
      </c>
      <c r="I1223">
        <v>62</v>
      </c>
      <c r="J1223">
        <v>27</v>
      </c>
      <c r="K1223">
        <v>8</v>
      </c>
      <c r="M1223" t="s">
        <v>143</v>
      </c>
      <c r="N1223">
        <v>150</v>
      </c>
      <c r="O1223" t="s">
        <v>150</v>
      </c>
      <c r="P1223">
        <v>212</v>
      </c>
      <c r="Q1223">
        <v>21.7</v>
      </c>
    </row>
    <row r="1224" spans="1:17" x14ac:dyDescent="0.2">
      <c r="A1224" t="str">
        <f>CONCATENATE(CAWP!B1224,"-",CAWP!C1224)</f>
        <v>New York-2002</v>
      </c>
      <c r="B1224" t="s">
        <v>45</v>
      </c>
      <c r="C1224">
        <v>2002</v>
      </c>
      <c r="D1224">
        <v>29</v>
      </c>
      <c r="E1224">
        <v>7</v>
      </c>
      <c r="F1224">
        <v>3</v>
      </c>
      <c r="H1224" t="s">
        <v>123</v>
      </c>
      <c r="I1224">
        <v>61</v>
      </c>
      <c r="J1224">
        <v>26</v>
      </c>
      <c r="K1224">
        <v>9</v>
      </c>
      <c r="M1224" t="s">
        <v>143</v>
      </c>
      <c r="N1224">
        <v>150</v>
      </c>
      <c r="O1224" t="s">
        <v>155</v>
      </c>
      <c r="P1224">
        <v>211</v>
      </c>
      <c r="Q1224">
        <v>21.3</v>
      </c>
    </row>
    <row r="1225" spans="1:17" x14ac:dyDescent="0.2">
      <c r="A1225" t="str">
        <f>CONCATENATE(CAWP!B1225,"-",CAWP!C1225)</f>
        <v>New York-2001</v>
      </c>
      <c r="B1225" t="s">
        <v>45</v>
      </c>
      <c r="C1225">
        <v>2001</v>
      </c>
      <c r="D1225">
        <v>29</v>
      </c>
      <c r="E1225">
        <v>7</v>
      </c>
      <c r="F1225">
        <v>3</v>
      </c>
      <c r="H1225" t="s">
        <v>123</v>
      </c>
      <c r="I1225">
        <v>61</v>
      </c>
      <c r="J1225">
        <v>26</v>
      </c>
      <c r="K1225">
        <v>10</v>
      </c>
      <c r="M1225" t="s">
        <v>125</v>
      </c>
      <c r="N1225">
        <v>150</v>
      </c>
      <c r="O1225" t="s">
        <v>150</v>
      </c>
      <c r="P1225">
        <v>211</v>
      </c>
      <c r="Q1225">
        <v>21.8</v>
      </c>
    </row>
    <row r="1226" spans="1:17" x14ac:dyDescent="0.2">
      <c r="A1226" t="str">
        <f>CONCATENATE(CAWP!B1226,"-",CAWP!C1226)</f>
        <v>New York-2000</v>
      </c>
      <c r="B1226" t="s">
        <v>45</v>
      </c>
      <c r="C1226">
        <v>2000</v>
      </c>
      <c r="D1226">
        <v>27</v>
      </c>
      <c r="E1226">
        <v>6</v>
      </c>
      <c r="F1226">
        <v>3</v>
      </c>
      <c r="H1226" t="s">
        <v>121</v>
      </c>
      <c r="I1226">
        <v>61</v>
      </c>
      <c r="J1226">
        <v>26</v>
      </c>
      <c r="K1226">
        <v>10</v>
      </c>
      <c r="M1226" t="s">
        <v>125</v>
      </c>
      <c r="N1226">
        <v>150</v>
      </c>
      <c r="O1226" t="s">
        <v>155</v>
      </c>
      <c r="P1226">
        <v>211</v>
      </c>
      <c r="Q1226">
        <v>21.3</v>
      </c>
    </row>
    <row r="1227" spans="1:17" x14ac:dyDescent="0.2">
      <c r="A1227" t="str">
        <f>CONCATENATE(CAWP!B1227,"-",CAWP!C1227)</f>
        <v>New York-1999</v>
      </c>
      <c r="B1227" t="s">
        <v>45</v>
      </c>
      <c r="C1227">
        <v>1999</v>
      </c>
      <c r="D1227">
        <v>30</v>
      </c>
      <c r="E1227">
        <v>5</v>
      </c>
      <c r="F1227">
        <v>3</v>
      </c>
      <c r="H1227" t="s">
        <v>116</v>
      </c>
      <c r="I1227">
        <v>61</v>
      </c>
      <c r="J1227">
        <v>26</v>
      </c>
      <c r="K1227">
        <v>10</v>
      </c>
      <c r="M1227" t="s">
        <v>125</v>
      </c>
      <c r="N1227">
        <v>150</v>
      </c>
      <c r="O1227" t="s">
        <v>146</v>
      </c>
      <c r="P1227">
        <v>211</v>
      </c>
      <c r="Q1227">
        <v>20.9</v>
      </c>
    </row>
    <row r="1228" spans="1:17" x14ac:dyDescent="0.2">
      <c r="A1228" t="str">
        <f>CONCATENATE(CAWP!B1228,"-",CAWP!C1228)</f>
        <v>New York-1998</v>
      </c>
      <c r="B1228" t="s">
        <v>45</v>
      </c>
      <c r="C1228">
        <v>1998</v>
      </c>
      <c r="D1228">
        <v>28</v>
      </c>
      <c r="E1228">
        <v>7</v>
      </c>
      <c r="F1228">
        <v>1</v>
      </c>
      <c r="H1228" t="s">
        <v>116</v>
      </c>
      <c r="I1228">
        <v>61</v>
      </c>
      <c r="J1228">
        <v>25</v>
      </c>
      <c r="K1228">
        <v>10</v>
      </c>
      <c r="M1228" t="s">
        <v>143</v>
      </c>
      <c r="N1228">
        <v>150</v>
      </c>
      <c r="O1228" t="s">
        <v>144</v>
      </c>
      <c r="P1228">
        <v>211</v>
      </c>
      <c r="Q1228">
        <v>20.399999999999999</v>
      </c>
    </row>
    <row r="1229" spans="1:17" x14ac:dyDescent="0.2">
      <c r="A1229" t="str">
        <f>CONCATENATE(CAWP!B1229,"-",CAWP!C1229)</f>
        <v>New York-1997</v>
      </c>
      <c r="B1229" t="s">
        <v>45</v>
      </c>
      <c r="C1229">
        <v>1997</v>
      </c>
      <c r="D1229">
        <v>29</v>
      </c>
      <c r="E1229">
        <v>7</v>
      </c>
      <c r="F1229">
        <v>1</v>
      </c>
      <c r="H1229" t="s">
        <v>116</v>
      </c>
      <c r="I1229">
        <v>61</v>
      </c>
      <c r="J1229">
        <v>22</v>
      </c>
      <c r="K1229">
        <v>9</v>
      </c>
      <c r="M1229" t="s">
        <v>128</v>
      </c>
      <c r="N1229">
        <v>150</v>
      </c>
      <c r="O1229" t="s">
        <v>160</v>
      </c>
      <c r="P1229">
        <v>211</v>
      </c>
      <c r="Q1229">
        <v>18.5</v>
      </c>
    </row>
    <row r="1230" spans="1:17" x14ac:dyDescent="0.2">
      <c r="A1230" t="str">
        <f>CONCATENATE(CAWP!B1230,"-",CAWP!C1230)</f>
        <v>New York-1996</v>
      </c>
      <c r="B1230" t="s">
        <v>45</v>
      </c>
      <c r="C1230">
        <v>1996</v>
      </c>
      <c r="D1230">
        <v>34</v>
      </c>
      <c r="E1230">
        <v>8</v>
      </c>
      <c r="F1230">
        <v>1</v>
      </c>
      <c r="H1230" t="s">
        <v>121</v>
      </c>
      <c r="I1230">
        <v>61</v>
      </c>
      <c r="J1230">
        <v>21</v>
      </c>
      <c r="K1230">
        <v>8</v>
      </c>
      <c r="M1230" t="s">
        <v>129</v>
      </c>
      <c r="N1230">
        <v>150</v>
      </c>
      <c r="O1230" t="s">
        <v>142</v>
      </c>
      <c r="P1230">
        <v>211</v>
      </c>
      <c r="Q1230">
        <v>18</v>
      </c>
    </row>
    <row r="1231" spans="1:17" x14ac:dyDescent="0.2">
      <c r="A1231" t="str">
        <f>CONCATENATE(CAWP!B1231,"-",CAWP!C1231)</f>
        <v>New York-1995</v>
      </c>
      <c r="B1231" t="s">
        <v>45</v>
      </c>
      <c r="C1231">
        <v>1995</v>
      </c>
      <c r="D1231">
        <v>34</v>
      </c>
      <c r="E1231">
        <v>8</v>
      </c>
      <c r="F1231">
        <v>1</v>
      </c>
      <c r="H1231" t="s">
        <v>121</v>
      </c>
      <c r="I1231">
        <v>61</v>
      </c>
      <c r="J1231">
        <v>21</v>
      </c>
      <c r="K1231">
        <v>8</v>
      </c>
      <c r="M1231" t="s">
        <v>129</v>
      </c>
      <c r="N1231">
        <v>150</v>
      </c>
      <c r="O1231" t="s">
        <v>142</v>
      </c>
      <c r="P1231">
        <v>211</v>
      </c>
      <c r="Q1231">
        <v>18</v>
      </c>
    </row>
    <row r="1232" spans="1:17" x14ac:dyDescent="0.2">
      <c r="A1232" t="str">
        <f>CONCATENATE(CAWP!B1232,"-",CAWP!C1232)</f>
        <v>New York-1994</v>
      </c>
      <c r="B1232" t="s">
        <v>45</v>
      </c>
      <c r="C1232">
        <v>1994</v>
      </c>
      <c r="D1232">
        <v>30</v>
      </c>
      <c r="E1232">
        <v>7</v>
      </c>
      <c r="F1232">
        <v>1</v>
      </c>
      <c r="H1232" t="s">
        <v>116</v>
      </c>
      <c r="I1232">
        <v>61</v>
      </c>
      <c r="J1232">
        <v>22</v>
      </c>
      <c r="K1232">
        <v>8</v>
      </c>
      <c r="M1232" t="s">
        <v>128</v>
      </c>
      <c r="N1232">
        <v>150</v>
      </c>
      <c r="O1232" t="s">
        <v>160</v>
      </c>
      <c r="P1232">
        <v>211</v>
      </c>
      <c r="Q1232">
        <v>18.5</v>
      </c>
    </row>
    <row r="1233" spans="1:17" x14ac:dyDescent="0.2">
      <c r="A1233" t="str">
        <f>CONCATENATE(CAWP!B1233,"-",CAWP!C1233)</f>
        <v>New York-1993</v>
      </c>
      <c r="B1233" t="s">
        <v>45</v>
      </c>
      <c r="C1233">
        <v>1993</v>
      </c>
      <c r="D1233">
        <v>33</v>
      </c>
      <c r="E1233">
        <v>7</v>
      </c>
      <c r="F1233">
        <v>1</v>
      </c>
      <c r="H1233" t="s">
        <v>116</v>
      </c>
      <c r="I1233">
        <v>61</v>
      </c>
      <c r="J1233">
        <v>21</v>
      </c>
      <c r="K1233">
        <v>6</v>
      </c>
      <c r="M1233" t="s">
        <v>135</v>
      </c>
      <c r="N1233">
        <v>150</v>
      </c>
      <c r="O1233" t="s">
        <v>143</v>
      </c>
      <c r="P1233">
        <v>211</v>
      </c>
      <c r="Q1233">
        <v>16.600000000000001</v>
      </c>
    </row>
    <row r="1234" spans="1:17" x14ac:dyDescent="0.2">
      <c r="A1234" t="str">
        <f>CONCATENATE(CAWP!B1234,"-",CAWP!C1234)</f>
        <v>New York-1992</v>
      </c>
      <c r="B1234" t="s">
        <v>45</v>
      </c>
      <c r="C1234">
        <v>1992</v>
      </c>
      <c r="D1234">
        <v>38</v>
      </c>
      <c r="E1234">
        <v>5</v>
      </c>
      <c r="F1234">
        <v>1</v>
      </c>
      <c r="H1234" t="s">
        <v>118</v>
      </c>
      <c r="I1234">
        <v>61</v>
      </c>
      <c r="J1234">
        <v>17</v>
      </c>
      <c r="K1234">
        <v>4</v>
      </c>
      <c r="M1234" t="s">
        <v>103</v>
      </c>
      <c r="N1234">
        <v>150</v>
      </c>
      <c r="O1234" t="s">
        <v>135</v>
      </c>
      <c r="P1234">
        <v>211</v>
      </c>
      <c r="Q1234">
        <v>12.8</v>
      </c>
    </row>
    <row r="1235" spans="1:17" x14ac:dyDescent="0.2">
      <c r="A1235" t="str">
        <f>CONCATENATE(CAWP!B1235,"-",CAWP!C1235)</f>
        <v>New York-1991</v>
      </c>
      <c r="B1235" t="s">
        <v>45</v>
      </c>
      <c r="C1235">
        <v>1991</v>
      </c>
      <c r="D1235">
        <v>36</v>
      </c>
      <c r="E1235">
        <v>5</v>
      </c>
      <c r="F1235">
        <v>1</v>
      </c>
      <c r="H1235" t="s">
        <v>118</v>
      </c>
      <c r="I1235">
        <v>61</v>
      </c>
      <c r="J1235">
        <v>18</v>
      </c>
      <c r="K1235">
        <v>4</v>
      </c>
      <c r="M1235" t="s">
        <v>124</v>
      </c>
      <c r="N1235">
        <v>150</v>
      </c>
      <c r="O1235" t="s">
        <v>130</v>
      </c>
      <c r="P1235">
        <v>211</v>
      </c>
      <c r="Q1235">
        <v>13.3</v>
      </c>
    </row>
    <row r="1236" spans="1:17" x14ac:dyDescent="0.2">
      <c r="A1236" t="str">
        <f>CONCATENATE(CAWP!B1236,"-",CAWP!C1236)</f>
        <v>New York-1990</v>
      </c>
      <c r="B1236" t="s">
        <v>45</v>
      </c>
      <c r="C1236">
        <v>1990</v>
      </c>
      <c r="D1236">
        <v>37</v>
      </c>
      <c r="E1236">
        <v>5</v>
      </c>
      <c r="F1236">
        <v>1</v>
      </c>
      <c r="H1236" t="s">
        <v>118</v>
      </c>
      <c r="I1236">
        <v>61</v>
      </c>
      <c r="J1236">
        <v>14</v>
      </c>
      <c r="K1236">
        <v>3</v>
      </c>
      <c r="M1236" t="s">
        <v>102</v>
      </c>
      <c r="N1236">
        <v>150</v>
      </c>
      <c r="O1236" t="s">
        <v>136</v>
      </c>
      <c r="P1236">
        <v>211</v>
      </c>
      <c r="Q1236">
        <v>10.9</v>
      </c>
    </row>
    <row r="1237" spans="1:17" x14ac:dyDescent="0.2">
      <c r="A1237" t="str">
        <f>CONCATENATE(CAWP!B1237,"-",CAWP!C1237)</f>
        <v>New York-1989</v>
      </c>
      <c r="B1237" t="s">
        <v>45</v>
      </c>
      <c r="C1237">
        <v>1989</v>
      </c>
      <c r="D1237">
        <v>37</v>
      </c>
      <c r="E1237">
        <v>5</v>
      </c>
      <c r="F1237">
        <v>1</v>
      </c>
      <c r="H1237" t="s">
        <v>118</v>
      </c>
      <c r="I1237">
        <v>61</v>
      </c>
      <c r="J1237">
        <v>15</v>
      </c>
      <c r="K1237">
        <v>3</v>
      </c>
      <c r="M1237" t="s">
        <v>111</v>
      </c>
      <c r="N1237">
        <v>150</v>
      </c>
      <c r="O1237" t="s">
        <v>138</v>
      </c>
      <c r="P1237">
        <v>211</v>
      </c>
      <c r="Q1237">
        <v>11.4</v>
      </c>
    </row>
    <row r="1238" spans="1:17" x14ac:dyDescent="0.2">
      <c r="A1238" t="str">
        <f>CONCATENATE(CAWP!B1238,"-",CAWP!C1238)</f>
        <v>New York-1988</v>
      </c>
      <c r="B1238" t="s">
        <v>45</v>
      </c>
      <c r="C1238">
        <v>1988</v>
      </c>
      <c r="D1238">
        <v>36</v>
      </c>
      <c r="E1238">
        <v>4</v>
      </c>
      <c r="F1238">
        <v>1</v>
      </c>
      <c r="H1238" t="s">
        <v>106</v>
      </c>
      <c r="I1238">
        <v>61</v>
      </c>
      <c r="J1238">
        <v>15</v>
      </c>
      <c r="K1238">
        <v>2</v>
      </c>
      <c r="M1238" t="s">
        <v>102</v>
      </c>
      <c r="N1238">
        <v>150</v>
      </c>
      <c r="O1238" t="s">
        <v>124</v>
      </c>
      <c r="P1238">
        <v>211</v>
      </c>
      <c r="Q1238">
        <v>10.4</v>
      </c>
    </row>
    <row r="1239" spans="1:17" x14ac:dyDescent="0.2">
      <c r="A1239" t="str">
        <f>CONCATENATE(CAWP!B1239,"-",CAWP!C1239)</f>
        <v>New York-1987</v>
      </c>
      <c r="B1239" t="s">
        <v>45</v>
      </c>
      <c r="C1239">
        <v>1987</v>
      </c>
      <c r="D1239">
        <v>36</v>
      </c>
      <c r="E1239">
        <v>4</v>
      </c>
      <c r="F1239">
        <v>1</v>
      </c>
      <c r="H1239" t="s">
        <v>106</v>
      </c>
      <c r="I1239">
        <v>61</v>
      </c>
      <c r="J1239">
        <v>15</v>
      </c>
      <c r="K1239">
        <v>3</v>
      </c>
      <c r="M1239" t="s">
        <v>111</v>
      </c>
      <c r="N1239">
        <v>150</v>
      </c>
      <c r="O1239" t="s">
        <v>136</v>
      </c>
      <c r="P1239">
        <v>211</v>
      </c>
      <c r="Q1239">
        <v>10.9</v>
      </c>
    </row>
    <row r="1240" spans="1:17" x14ac:dyDescent="0.2">
      <c r="A1240" t="str">
        <f>CONCATENATE(CAWP!B1240,"-",CAWP!C1240)</f>
        <v>New York-1986</v>
      </c>
      <c r="B1240" t="s">
        <v>45</v>
      </c>
      <c r="C1240">
        <v>1986</v>
      </c>
      <c r="D1240">
        <v>34</v>
      </c>
      <c r="E1240">
        <v>4</v>
      </c>
      <c r="F1240">
        <v>1</v>
      </c>
      <c r="H1240" t="s">
        <v>106</v>
      </c>
      <c r="I1240">
        <v>61</v>
      </c>
      <c r="J1240">
        <v>16</v>
      </c>
      <c r="K1240">
        <v>2</v>
      </c>
      <c r="M1240" t="s">
        <v>111</v>
      </c>
      <c r="N1240">
        <v>150</v>
      </c>
      <c r="O1240" t="s">
        <v>136</v>
      </c>
      <c r="P1240">
        <v>211</v>
      </c>
      <c r="Q1240">
        <v>10.9</v>
      </c>
    </row>
    <row r="1241" spans="1:17" x14ac:dyDescent="0.2">
      <c r="A1241" t="str">
        <f>CONCATENATE(CAWP!B1241,"-",CAWP!C1241)</f>
        <v>New York-1985</v>
      </c>
      <c r="B1241" t="s">
        <v>45</v>
      </c>
      <c r="C1241">
        <v>1985</v>
      </c>
      <c r="D1241">
        <v>33</v>
      </c>
      <c r="E1241">
        <v>4</v>
      </c>
      <c r="F1241">
        <v>1</v>
      </c>
      <c r="H1241" t="s">
        <v>106</v>
      </c>
      <c r="I1241">
        <v>61</v>
      </c>
      <c r="J1241">
        <v>17</v>
      </c>
      <c r="K1241">
        <v>2</v>
      </c>
      <c r="M1241" t="s">
        <v>109</v>
      </c>
      <c r="N1241">
        <v>150</v>
      </c>
      <c r="O1241" t="s">
        <v>138</v>
      </c>
      <c r="P1241">
        <v>211</v>
      </c>
      <c r="Q1241">
        <v>11.4</v>
      </c>
    </row>
    <row r="1242" spans="1:17" x14ac:dyDescent="0.2">
      <c r="A1242" t="str">
        <f>CONCATENATE(CAWP!B1242,"-",CAWP!C1242)</f>
        <v>New York-1984</v>
      </c>
      <c r="B1242" t="s">
        <v>45</v>
      </c>
      <c r="C1242">
        <v>1984</v>
      </c>
      <c r="D1242">
        <v>31</v>
      </c>
      <c r="E1242">
        <v>4</v>
      </c>
      <c r="F1242">
        <v>1</v>
      </c>
      <c r="H1242" t="s">
        <v>106</v>
      </c>
      <c r="I1242">
        <v>61</v>
      </c>
      <c r="J1242">
        <v>16</v>
      </c>
      <c r="K1242">
        <v>2</v>
      </c>
      <c r="M1242" t="s">
        <v>111</v>
      </c>
      <c r="N1242">
        <v>150</v>
      </c>
      <c r="O1242" t="s">
        <v>136</v>
      </c>
      <c r="P1242">
        <v>211</v>
      </c>
      <c r="Q1242">
        <v>10.9</v>
      </c>
    </row>
    <row r="1243" spans="1:17" x14ac:dyDescent="0.2">
      <c r="A1243" t="str">
        <f>CONCATENATE(CAWP!B1243,"-",CAWP!C1243)</f>
        <v>New York-1983</v>
      </c>
      <c r="B1243" t="s">
        <v>45</v>
      </c>
      <c r="C1243">
        <v>1983</v>
      </c>
      <c r="D1243">
        <v>33</v>
      </c>
      <c r="E1243">
        <v>4</v>
      </c>
      <c r="F1243">
        <v>1</v>
      </c>
      <c r="H1243" t="s">
        <v>106</v>
      </c>
      <c r="I1243">
        <v>61</v>
      </c>
      <c r="J1243">
        <v>15</v>
      </c>
      <c r="K1243">
        <v>2</v>
      </c>
      <c r="M1243" t="s">
        <v>102</v>
      </c>
      <c r="N1243">
        <v>150</v>
      </c>
      <c r="O1243" t="s">
        <v>124</v>
      </c>
      <c r="P1243">
        <v>211</v>
      </c>
      <c r="Q1243">
        <v>10.4</v>
      </c>
    </row>
    <row r="1244" spans="1:17" x14ac:dyDescent="0.2">
      <c r="A1244" t="str">
        <f>CONCATENATE(CAWP!B1244,"-",CAWP!C1244)</f>
        <v>New York-1981</v>
      </c>
      <c r="B1244" t="s">
        <v>45</v>
      </c>
      <c r="C1244">
        <v>1981</v>
      </c>
      <c r="D1244">
        <v>33</v>
      </c>
      <c r="E1244">
        <v>3</v>
      </c>
      <c r="F1244">
        <v>1</v>
      </c>
      <c r="H1244" t="s">
        <v>101</v>
      </c>
      <c r="I1244">
        <v>60</v>
      </c>
      <c r="J1244">
        <v>9</v>
      </c>
      <c r="K1244">
        <v>5</v>
      </c>
      <c r="M1244" t="s">
        <v>108</v>
      </c>
      <c r="N1244">
        <v>150</v>
      </c>
      <c r="O1244" t="s">
        <v>111</v>
      </c>
      <c r="P1244">
        <v>210</v>
      </c>
      <c r="Q1244">
        <v>8.6</v>
      </c>
    </row>
    <row r="1245" spans="1:17" x14ac:dyDescent="0.2">
      <c r="A1245" t="str">
        <f>CONCATENATE(CAWP!B1245,"-",CAWP!C1245)</f>
        <v>New York-1979</v>
      </c>
      <c r="B1245" t="s">
        <v>45</v>
      </c>
      <c r="C1245">
        <v>1979</v>
      </c>
      <c r="D1245">
        <v>39</v>
      </c>
      <c r="E1245" t="s">
        <v>112</v>
      </c>
      <c r="F1245" t="s">
        <v>112</v>
      </c>
      <c r="H1245" t="s">
        <v>101</v>
      </c>
      <c r="I1245">
        <v>60</v>
      </c>
      <c r="J1245" t="s">
        <v>112</v>
      </c>
      <c r="K1245" t="s">
        <v>112</v>
      </c>
      <c r="M1245" t="s">
        <v>121</v>
      </c>
      <c r="N1245">
        <v>150</v>
      </c>
      <c r="O1245" t="s">
        <v>110</v>
      </c>
      <c r="P1245">
        <v>210</v>
      </c>
      <c r="Q1245">
        <v>6.2</v>
      </c>
    </row>
    <row r="1246" spans="1:17" x14ac:dyDescent="0.2">
      <c r="A1246" t="str">
        <f>CONCATENATE(CAWP!B1246,"-",CAWP!C1246)</f>
        <v>New York-1977</v>
      </c>
      <c r="B1246" t="s">
        <v>45</v>
      </c>
      <c r="C1246">
        <v>1977</v>
      </c>
      <c r="D1246">
        <v>43</v>
      </c>
      <c r="E1246" t="s">
        <v>112</v>
      </c>
      <c r="F1246" t="s">
        <v>112</v>
      </c>
      <c r="H1246" t="s">
        <v>113</v>
      </c>
      <c r="I1246">
        <v>60</v>
      </c>
      <c r="J1246" t="s">
        <v>112</v>
      </c>
      <c r="K1246" t="s">
        <v>112</v>
      </c>
      <c r="M1246" t="s">
        <v>118</v>
      </c>
      <c r="N1246">
        <v>150</v>
      </c>
      <c r="O1246" t="s">
        <v>121</v>
      </c>
      <c r="P1246">
        <v>210</v>
      </c>
      <c r="Q1246">
        <v>4.3</v>
      </c>
    </row>
    <row r="1247" spans="1:17" x14ac:dyDescent="0.2">
      <c r="A1247" t="str">
        <f>CONCATENATE(CAWP!B1247,"-",CAWP!C1247)</f>
        <v>New York-1975</v>
      </c>
      <c r="B1247" t="s">
        <v>45</v>
      </c>
      <c r="C1247">
        <v>1975</v>
      </c>
      <c r="D1247">
        <v>36</v>
      </c>
      <c r="E1247" t="s">
        <v>112</v>
      </c>
      <c r="F1247" t="s">
        <v>112</v>
      </c>
      <c r="H1247" t="s">
        <v>113</v>
      </c>
      <c r="I1247">
        <v>60</v>
      </c>
      <c r="J1247" t="s">
        <v>112</v>
      </c>
      <c r="K1247" t="s">
        <v>112</v>
      </c>
      <c r="M1247" t="s">
        <v>118</v>
      </c>
      <c r="N1247">
        <v>150</v>
      </c>
      <c r="O1247" t="s">
        <v>121</v>
      </c>
      <c r="P1247">
        <v>210</v>
      </c>
      <c r="Q1247">
        <v>4.3</v>
      </c>
    </row>
    <row r="1248" spans="1:17" x14ac:dyDescent="0.2">
      <c r="A1248" t="str">
        <f>CONCATENATE(CAWP!B1248,"-",CAWP!C1248)</f>
        <v>North Carolina-2017</v>
      </c>
      <c r="B1248" t="s">
        <v>46</v>
      </c>
      <c r="C1248">
        <v>2017</v>
      </c>
      <c r="D1248">
        <v>24</v>
      </c>
      <c r="E1248">
        <v>6</v>
      </c>
      <c r="F1248">
        <v>7</v>
      </c>
      <c r="H1248" t="s">
        <v>110</v>
      </c>
      <c r="I1248">
        <v>50</v>
      </c>
      <c r="J1248">
        <v>17</v>
      </c>
      <c r="K1248">
        <v>13</v>
      </c>
      <c r="M1248" t="s">
        <v>127</v>
      </c>
      <c r="N1248">
        <v>120</v>
      </c>
      <c r="O1248" t="s">
        <v>144</v>
      </c>
      <c r="P1248">
        <v>170</v>
      </c>
      <c r="Q1248">
        <v>25.3</v>
      </c>
    </row>
    <row r="1249" spans="1:17" x14ac:dyDescent="0.2">
      <c r="A1249" t="str">
        <f>CONCATENATE(CAWP!B1249,"-",CAWP!C1249)</f>
        <v>North Carolina-2016</v>
      </c>
      <c r="B1249" t="s">
        <v>46</v>
      </c>
      <c r="C1249">
        <v>2016</v>
      </c>
      <c r="D1249">
        <v>30</v>
      </c>
      <c r="E1249">
        <v>7</v>
      </c>
      <c r="F1249">
        <v>6</v>
      </c>
      <c r="H1249" t="s">
        <v>110</v>
      </c>
      <c r="I1249">
        <v>50</v>
      </c>
      <c r="J1249">
        <v>14</v>
      </c>
      <c r="K1249">
        <v>12</v>
      </c>
      <c r="M1249" t="s">
        <v>133</v>
      </c>
      <c r="N1249">
        <v>120</v>
      </c>
      <c r="O1249" t="s">
        <v>160</v>
      </c>
      <c r="P1249">
        <v>170</v>
      </c>
      <c r="Q1249">
        <v>22.9</v>
      </c>
    </row>
    <row r="1250" spans="1:17" x14ac:dyDescent="0.2">
      <c r="A1250" t="str">
        <f>CONCATENATE(CAWP!B1250,"-",CAWP!C1250)</f>
        <v>North Carolina-2015</v>
      </c>
      <c r="B1250" t="s">
        <v>46</v>
      </c>
      <c r="C1250">
        <v>2015</v>
      </c>
      <c r="D1250">
        <v>31</v>
      </c>
      <c r="E1250">
        <v>7</v>
      </c>
      <c r="F1250">
        <v>5</v>
      </c>
      <c r="H1250" t="s">
        <v>114</v>
      </c>
      <c r="I1250">
        <v>50</v>
      </c>
      <c r="J1250">
        <v>14</v>
      </c>
      <c r="K1250">
        <v>12</v>
      </c>
      <c r="M1250" t="s">
        <v>133</v>
      </c>
      <c r="N1250">
        <v>120</v>
      </c>
      <c r="O1250" t="s">
        <v>142</v>
      </c>
      <c r="P1250">
        <v>170</v>
      </c>
      <c r="Q1250">
        <v>22.4</v>
      </c>
    </row>
    <row r="1251" spans="1:17" x14ac:dyDescent="0.2">
      <c r="A1251" t="str">
        <f>CONCATENATE(CAWP!B1251,"-",CAWP!C1251)</f>
        <v>North Carolina-2014</v>
      </c>
      <c r="B1251" t="s">
        <v>46</v>
      </c>
      <c r="C1251">
        <v>2014</v>
      </c>
      <c r="D1251">
        <v>31</v>
      </c>
      <c r="E1251">
        <v>5</v>
      </c>
      <c r="F1251">
        <v>5</v>
      </c>
      <c r="H1251" t="s">
        <v>123</v>
      </c>
      <c r="I1251">
        <v>50</v>
      </c>
      <c r="J1251">
        <v>14</v>
      </c>
      <c r="K1251">
        <v>13</v>
      </c>
      <c r="M1251" t="s">
        <v>135</v>
      </c>
      <c r="N1251">
        <v>120</v>
      </c>
      <c r="O1251" t="s">
        <v>137</v>
      </c>
      <c r="P1251">
        <v>170</v>
      </c>
      <c r="Q1251">
        <v>21.8</v>
      </c>
    </row>
    <row r="1252" spans="1:17" x14ac:dyDescent="0.2">
      <c r="A1252" t="str">
        <f>CONCATENATE(CAWP!B1252,"-",CAWP!C1252)</f>
        <v>North Carolina-2013</v>
      </c>
      <c r="B1252" t="s">
        <v>46</v>
      </c>
      <c r="C1252">
        <v>2013</v>
      </c>
      <c r="D1252">
        <v>31</v>
      </c>
      <c r="E1252">
        <v>3</v>
      </c>
      <c r="F1252">
        <v>4</v>
      </c>
      <c r="H1252" t="s">
        <v>120</v>
      </c>
      <c r="I1252">
        <v>50</v>
      </c>
      <c r="J1252">
        <v>17</v>
      </c>
      <c r="K1252">
        <v>13</v>
      </c>
      <c r="M1252" t="s">
        <v>127</v>
      </c>
      <c r="N1252">
        <v>120</v>
      </c>
      <c r="O1252" t="s">
        <v>137</v>
      </c>
      <c r="P1252">
        <v>170</v>
      </c>
      <c r="Q1252">
        <v>21.8</v>
      </c>
    </row>
    <row r="1253" spans="1:17" x14ac:dyDescent="0.2">
      <c r="A1253" t="str">
        <f>CONCATENATE(CAWP!B1253,"-",CAWP!C1253)</f>
        <v>North Carolina-2012</v>
      </c>
      <c r="B1253" t="s">
        <v>46</v>
      </c>
      <c r="C1253">
        <v>2012</v>
      </c>
      <c r="D1253">
        <v>22</v>
      </c>
      <c r="E1253">
        <v>3</v>
      </c>
      <c r="F1253">
        <v>3</v>
      </c>
      <c r="H1253" t="s">
        <v>118</v>
      </c>
      <c r="I1253">
        <v>50</v>
      </c>
      <c r="J1253">
        <v>23</v>
      </c>
      <c r="K1253">
        <v>13</v>
      </c>
      <c r="M1253" t="s">
        <v>125</v>
      </c>
      <c r="N1253">
        <v>120</v>
      </c>
      <c r="O1253" t="s">
        <v>139</v>
      </c>
      <c r="P1253">
        <v>170</v>
      </c>
      <c r="Q1253">
        <v>24.7</v>
      </c>
    </row>
    <row r="1254" spans="1:17" x14ac:dyDescent="0.2">
      <c r="A1254" t="str">
        <f>CONCATENATE(CAWP!B1254,"-",CAWP!C1254)</f>
        <v>North Carolina-2011</v>
      </c>
      <c r="B1254" t="s">
        <v>46</v>
      </c>
      <c r="C1254">
        <v>2011</v>
      </c>
      <c r="D1254">
        <v>29</v>
      </c>
      <c r="E1254">
        <v>3</v>
      </c>
      <c r="F1254">
        <v>3</v>
      </c>
      <c r="H1254" t="s">
        <v>118</v>
      </c>
      <c r="I1254">
        <v>50</v>
      </c>
      <c r="J1254">
        <v>22</v>
      </c>
      <c r="K1254">
        <v>10</v>
      </c>
      <c r="M1254" t="s">
        <v>126</v>
      </c>
      <c r="N1254">
        <v>120</v>
      </c>
      <c r="O1254" t="s">
        <v>142</v>
      </c>
      <c r="P1254">
        <v>170</v>
      </c>
      <c r="Q1254">
        <v>22.4</v>
      </c>
    </row>
    <row r="1255" spans="1:17" x14ac:dyDescent="0.2">
      <c r="A1255" t="str">
        <f>CONCATENATE(CAWP!B1255,"-",CAWP!C1255)</f>
        <v>North Carolina-2010</v>
      </c>
      <c r="B1255" t="s">
        <v>46</v>
      </c>
      <c r="C1255">
        <v>2010</v>
      </c>
      <c r="D1255">
        <v>19</v>
      </c>
      <c r="E1255">
        <v>4</v>
      </c>
      <c r="F1255">
        <v>2</v>
      </c>
      <c r="H1255" t="s">
        <v>118</v>
      </c>
      <c r="I1255">
        <v>50</v>
      </c>
      <c r="J1255">
        <v>26</v>
      </c>
      <c r="K1255">
        <v>12</v>
      </c>
      <c r="M1255" t="s">
        <v>142</v>
      </c>
      <c r="N1255">
        <v>120</v>
      </c>
      <c r="O1255" t="s">
        <v>146</v>
      </c>
      <c r="P1255">
        <v>170</v>
      </c>
      <c r="Q1255">
        <v>25.9</v>
      </c>
    </row>
    <row r="1256" spans="1:17" x14ac:dyDescent="0.2">
      <c r="A1256" t="str">
        <f>CONCATENATE(CAWP!B1256,"-",CAWP!C1256)</f>
        <v>North Carolina-2009</v>
      </c>
      <c r="B1256" t="s">
        <v>46</v>
      </c>
      <c r="C1256">
        <v>2009</v>
      </c>
      <c r="D1256">
        <v>20</v>
      </c>
      <c r="E1256">
        <v>4</v>
      </c>
      <c r="F1256">
        <v>2</v>
      </c>
      <c r="H1256" t="s">
        <v>118</v>
      </c>
      <c r="I1256">
        <v>50</v>
      </c>
      <c r="J1256">
        <v>26</v>
      </c>
      <c r="K1256">
        <v>12</v>
      </c>
      <c r="M1256" t="s">
        <v>142</v>
      </c>
      <c r="N1256">
        <v>120</v>
      </c>
      <c r="O1256" t="s">
        <v>146</v>
      </c>
      <c r="P1256">
        <v>170</v>
      </c>
      <c r="Q1256">
        <v>25.9</v>
      </c>
    </row>
    <row r="1257" spans="1:17" x14ac:dyDescent="0.2">
      <c r="A1257" t="str">
        <f>CONCATENATE(CAWP!B1257,"-",CAWP!C1257)</f>
        <v>North Carolina-2008</v>
      </c>
      <c r="B1257" t="s">
        <v>46</v>
      </c>
      <c r="C1257">
        <v>2008</v>
      </c>
      <c r="D1257">
        <v>19</v>
      </c>
      <c r="E1257">
        <v>6</v>
      </c>
      <c r="F1257">
        <v>1</v>
      </c>
      <c r="H1257" t="s">
        <v>120</v>
      </c>
      <c r="I1257">
        <v>50</v>
      </c>
      <c r="J1257">
        <v>26</v>
      </c>
      <c r="K1257">
        <v>12</v>
      </c>
      <c r="M1257" t="s">
        <v>142</v>
      </c>
      <c r="N1257">
        <v>120</v>
      </c>
      <c r="O1257" t="s">
        <v>155</v>
      </c>
      <c r="P1257">
        <v>170</v>
      </c>
      <c r="Q1257">
        <v>26.5</v>
      </c>
    </row>
    <row r="1258" spans="1:17" x14ac:dyDescent="0.2">
      <c r="A1258" t="str">
        <f>CONCATENATE(CAWP!B1258,"-",CAWP!C1258)</f>
        <v>North Carolina-2007</v>
      </c>
      <c r="B1258" t="s">
        <v>46</v>
      </c>
      <c r="C1258">
        <v>2007</v>
      </c>
      <c r="D1258">
        <v>18</v>
      </c>
      <c r="E1258">
        <v>6</v>
      </c>
      <c r="F1258">
        <v>1</v>
      </c>
      <c r="H1258" t="s">
        <v>120</v>
      </c>
      <c r="I1258">
        <v>50</v>
      </c>
      <c r="J1258">
        <v>25</v>
      </c>
      <c r="K1258">
        <v>12</v>
      </c>
      <c r="M1258" t="s">
        <v>137</v>
      </c>
      <c r="N1258">
        <v>120</v>
      </c>
      <c r="O1258" t="s">
        <v>146</v>
      </c>
      <c r="P1258">
        <v>170</v>
      </c>
      <c r="Q1258">
        <v>25.9</v>
      </c>
    </row>
    <row r="1259" spans="1:17" x14ac:dyDescent="0.2">
      <c r="A1259" t="str">
        <f>CONCATENATE(CAWP!B1259,"-",CAWP!C1259)</f>
        <v>North Carolina-2006</v>
      </c>
      <c r="B1259" t="s">
        <v>46</v>
      </c>
      <c r="C1259">
        <v>2006</v>
      </c>
      <c r="D1259">
        <v>24</v>
      </c>
      <c r="E1259">
        <v>7</v>
      </c>
      <c r="F1259">
        <v>0</v>
      </c>
      <c r="H1259" t="s">
        <v>120</v>
      </c>
      <c r="I1259">
        <v>50</v>
      </c>
      <c r="J1259">
        <v>22</v>
      </c>
      <c r="K1259">
        <v>10</v>
      </c>
      <c r="M1259" t="s">
        <v>126</v>
      </c>
      <c r="N1259">
        <v>120</v>
      </c>
      <c r="O1259" t="s">
        <v>160</v>
      </c>
      <c r="P1259">
        <v>170</v>
      </c>
      <c r="Q1259">
        <v>22.9</v>
      </c>
    </row>
    <row r="1260" spans="1:17" x14ac:dyDescent="0.2">
      <c r="A1260" t="str">
        <f>CONCATENATE(CAWP!B1260,"-",CAWP!C1260)</f>
        <v>North Carolina-2005</v>
      </c>
      <c r="B1260" t="s">
        <v>46</v>
      </c>
      <c r="C1260">
        <v>2005</v>
      </c>
      <c r="D1260">
        <v>24</v>
      </c>
      <c r="E1260">
        <v>7</v>
      </c>
      <c r="F1260">
        <v>0</v>
      </c>
      <c r="H1260" t="s">
        <v>120</v>
      </c>
      <c r="I1260">
        <v>50</v>
      </c>
      <c r="J1260">
        <v>22</v>
      </c>
      <c r="K1260">
        <v>10</v>
      </c>
      <c r="M1260" t="s">
        <v>126</v>
      </c>
      <c r="N1260">
        <v>120</v>
      </c>
      <c r="O1260" t="s">
        <v>160</v>
      </c>
      <c r="P1260">
        <v>170</v>
      </c>
      <c r="Q1260">
        <v>22.9</v>
      </c>
    </row>
    <row r="1261" spans="1:17" x14ac:dyDescent="0.2">
      <c r="A1261" t="str">
        <f>CONCATENATE(CAWP!B1261,"-",CAWP!C1261)</f>
        <v>North Carolina-2004</v>
      </c>
      <c r="B1261" t="s">
        <v>46</v>
      </c>
      <c r="C1261">
        <v>2004</v>
      </c>
      <c r="D1261">
        <v>29</v>
      </c>
      <c r="E1261">
        <v>5</v>
      </c>
      <c r="F1261">
        <v>2</v>
      </c>
      <c r="H1261" t="s">
        <v>120</v>
      </c>
      <c r="I1261">
        <v>50</v>
      </c>
      <c r="J1261">
        <v>18</v>
      </c>
      <c r="K1261">
        <v>11</v>
      </c>
      <c r="M1261" t="s">
        <v>129</v>
      </c>
      <c r="N1261">
        <v>120</v>
      </c>
      <c r="O1261" t="s">
        <v>125</v>
      </c>
      <c r="P1261">
        <v>170</v>
      </c>
      <c r="Q1261">
        <v>21.2</v>
      </c>
    </row>
    <row r="1262" spans="1:17" x14ac:dyDescent="0.2">
      <c r="A1262" t="str">
        <f>CONCATENATE(CAWP!B1262,"-",CAWP!C1262)</f>
        <v>North Carolina-2003</v>
      </c>
      <c r="B1262" t="s">
        <v>46</v>
      </c>
      <c r="C1262">
        <v>2003</v>
      </c>
      <c r="D1262">
        <v>29</v>
      </c>
      <c r="E1262">
        <v>5</v>
      </c>
      <c r="F1262">
        <v>2</v>
      </c>
      <c r="H1262" t="s">
        <v>120</v>
      </c>
      <c r="I1262">
        <v>50</v>
      </c>
      <c r="J1262">
        <v>17</v>
      </c>
      <c r="K1262">
        <v>11</v>
      </c>
      <c r="M1262" t="s">
        <v>130</v>
      </c>
      <c r="N1262">
        <v>120</v>
      </c>
      <c r="O1262" t="s">
        <v>143</v>
      </c>
      <c r="P1262">
        <v>170</v>
      </c>
      <c r="Q1262">
        <v>20.6</v>
      </c>
    </row>
    <row r="1263" spans="1:17" x14ac:dyDescent="0.2">
      <c r="A1263" t="str">
        <f>CONCATENATE(CAWP!B1263,"-",CAWP!C1263)</f>
        <v>North Carolina-2002</v>
      </c>
      <c r="B1263" t="s">
        <v>46</v>
      </c>
      <c r="C1263">
        <v>2002</v>
      </c>
      <c r="D1263">
        <v>33</v>
      </c>
      <c r="E1263">
        <v>4</v>
      </c>
      <c r="F1263">
        <v>1</v>
      </c>
      <c r="H1263" t="s">
        <v>106</v>
      </c>
      <c r="I1263">
        <v>50</v>
      </c>
      <c r="J1263">
        <v>14</v>
      </c>
      <c r="K1263">
        <v>13</v>
      </c>
      <c r="M1263" t="s">
        <v>135</v>
      </c>
      <c r="N1263">
        <v>120</v>
      </c>
      <c r="O1263" t="s">
        <v>126</v>
      </c>
      <c r="P1263">
        <v>170</v>
      </c>
      <c r="Q1263">
        <v>18.8</v>
      </c>
    </row>
    <row r="1264" spans="1:17" x14ac:dyDescent="0.2">
      <c r="A1264" t="str">
        <f>CONCATENATE(CAWP!B1264,"-",CAWP!C1264)</f>
        <v>North Carolina-2001</v>
      </c>
      <c r="B1264" t="s">
        <v>46</v>
      </c>
      <c r="C1264">
        <v>2001</v>
      </c>
      <c r="D1264">
        <v>32</v>
      </c>
      <c r="E1264">
        <v>4</v>
      </c>
      <c r="F1264">
        <v>1</v>
      </c>
      <c r="H1264" t="s">
        <v>106</v>
      </c>
      <c r="I1264">
        <v>50</v>
      </c>
      <c r="J1264">
        <v>14</v>
      </c>
      <c r="K1264">
        <v>13</v>
      </c>
      <c r="M1264" t="s">
        <v>135</v>
      </c>
      <c r="N1264">
        <v>120</v>
      </c>
      <c r="O1264" t="s">
        <v>126</v>
      </c>
      <c r="P1264">
        <v>170</v>
      </c>
      <c r="Q1264">
        <v>18.8</v>
      </c>
    </row>
    <row r="1265" spans="1:17" x14ac:dyDescent="0.2">
      <c r="A1265" t="str">
        <f>CONCATENATE(CAWP!B1265,"-",CAWP!C1265)</f>
        <v>North Carolina-2000</v>
      </c>
      <c r="B1265" t="s">
        <v>46</v>
      </c>
      <c r="C1265">
        <v>2000</v>
      </c>
      <c r="D1265">
        <v>34</v>
      </c>
      <c r="E1265">
        <v>5</v>
      </c>
      <c r="F1265">
        <v>2</v>
      </c>
      <c r="H1265" t="s">
        <v>120</v>
      </c>
      <c r="I1265">
        <v>50</v>
      </c>
      <c r="J1265">
        <v>12</v>
      </c>
      <c r="K1265">
        <v>12</v>
      </c>
      <c r="M1265" t="s">
        <v>138</v>
      </c>
      <c r="N1265">
        <v>120</v>
      </c>
      <c r="O1265" t="s">
        <v>128</v>
      </c>
      <c r="P1265">
        <v>170</v>
      </c>
      <c r="Q1265">
        <v>18.2</v>
      </c>
    </row>
    <row r="1266" spans="1:17" x14ac:dyDescent="0.2">
      <c r="A1266" t="str">
        <f>CONCATENATE(CAWP!B1266,"-",CAWP!C1266)</f>
        <v>North Carolina-1999</v>
      </c>
      <c r="B1266" t="s">
        <v>46</v>
      </c>
      <c r="C1266">
        <v>1999</v>
      </c>
      <c r="D1266">
        <v>34</v>
      </c>
      <c r="E1266">
        <v>5</v>
      </c>
      <c r="F1266">
        <v>2</v>
      </c>
      <c r="H1266" t="s">
        <v>120</v>
      </c>
      <c r="I1266">
        <v>50</v>
      </c>
      <c r="J1266">
        <v>12</v>
      </c>
      <c r="K1266">
        <v>12</v>
      </c>
      <c r="M1266" t="s">
        <v>138</v>
      </c>
      <c r="N1266">
        <v>120</v>
      </c>
      <c r="O1266" t="s">
        <v>128</v>
      </c>
      <c r="P1266">
        <v>170</v>
      </c>
      <c r="Q1266">
        <v>18.2</v>
      </c>
    </row>
    <row r="1267" spans="1:17" x14ac:dyDescent="0.2">
      <c r="A1267" t="str">
        <f>CONCATENATE(CAWP!B1267,"-",CAWP!C1267)</f>
        <v>North Carolina-1998</v>
      </c>
      <c r="B1267" t="s">
        <v>46</v>
      </c>
      <c r="C1267">
        <v>1998</v>
      </c>
      <c r="D1267">
        <v>32</v>
      </c>
      <c r="E1267">
        <v>4</v>
      </c>
      <c r="F1267">
        <v>2</v>
      </c>
      <c r="H1267" t="s">
        <v>118</v>
      </c>
      <c r="I1267">
        <v>50</v>
      </c>
      <c r="J1267">
        <v>11</v>
      </c>
      <c r="K1267">
        <v>13</v>
      </c>
      <c r="M1267" t="s">
        <v>138</v>
      </c>
      <c r="N1267">
        <v>120</v>
      </c>
      <c r="O1267" t="s">
        <v>127</v>
      </c>
      <c r="P1267">
        <v>170</v>
      </c>
      <c r="Q1267">
        <v>17.600000000000001</v>
      </c>
    </row>
    <row r="1268" spans="1:17" x14ac:dyDescent="0.2">
      <c r="A1268" t="str">
        <f>CONCATENATE(CAWP!B1268,"-",CAWP!C1268)</f>
        <v>North Carolina-1997</v>
      </c>
      <c r="B1268" t="s">
        <v>46</v>
      </c>
      <c r="C1268">
        <v>1997</v>
      </c>
      <c r="D1268">
        <v>34</v>
      </c>
      <c r="E1268">
        <v>4</v>
      </c>
      <c r="F1268">
        <v>2</v>
      </c>
      <c r="H1268" t="s">
        <v>118</v>
      </c>
      <c r="I1268">
        <v>50</v>
      </c>
      <c r="J1268">
        <v>10</v>
      </c>
      <c r="K1268">
        <v>13</v>
      </c>
      <c r="M1268" t="s">
        <v>136</v>
      </c>
      <c r="N1268">
        <v>120</v>
      </c>
      <c r="O1268" t="s">
        <v>129</v>
      </c>
      <c r="P1268">
        <v>170</v>
      </c>
      <c r="Q1268">
        <v>17.100000000000001</v>
      </c>
    </row>
    <row r="1269" spans="1:17" x14ac:dyDescent="0.2">
      <c r="A1269" t="str">
        <f>CONCATENATE(CAWP!B1269,"-",CAWP!C1269)</f>
        <v>North Carolina-1996</v>
      </c>
      <c r="B1269" t="s">
        <v>46</v>
      </c>
      <c r="C1269">
        <v>1996</v>
      </c>
      <c r="D1269">
        <v>36</v>
      </c>
      <c r="E1269">
        <v>3</v>
      </c>
      <c r="F1269">
        <v>3</v>
      </c>
      <c r="H1269" t="s">
        <v>118</v>
      </c>
      <c r="I1269">
        <v>50</v>
      </c>
      <c r="J1269">
        <v>7</v>
      </c>
      <c r="K1269">
        <v>15</v>
      </c>
      <c r="M1269" t="s">
        <v>124</v>
      </c>
      <c r="N1269">
        <v>120</v>
      </c>
      <c r="O1269" t="s">
        <v>130</v>
      </c>
      <c r="P1269">
        <v>170</v>
      </c>
      <c r="Q1269">
        <v>16.5</v>
      </c>
    </row>
    <row r="1270" spans="1:17" x14ac:dyDescent="0.2">
      <c r="A1270" t="str">
        <f>CONCATENATE(CAWP!B1270,"-",CAWP!C1270)</f>
        <v>North Carolina-1995</v>
      </c>
      <c r="B1270" t="s">
        <v>46</v>
      </c>
      <c r="C1270">
        <v>1995</v>
      </c>
      <c r="D1270">
        <v>36</v>
      </c>
      <c r="E1270">
        <v>3</v>
      </c>
      <c r="F1270">
        <v>3</v>
      </c>
      <c r="H1270" t="s">
        <v>118</v>
      </c>
      <c r="I1270">
        <v>50</v>
      </c>
      <c r="J1270">
        <v>7</v>
      </c>
      <c r="K1270">
        <v>15</v>
      </c>
      <c r="M1270" t="s">
        <v>124</v>
      </c>
      <c r="N1270">
        <v>120</v>
      </c>
      <c r="O1270" t="s">
        <v>130</v>
      </c>
      <c r="P1270">
        <v>170</v>
      </c>
      <c r="Q1270">
        <v>16.5</v>
      </c>
    </row>
    <row r="1271" spans="1:17" x14ac:dyDescent="0.2">
      <c r="A1271" t="str">
        <f>CONCATENATE(CAWP!B1271,"-",CAWP!C1271)</f>
        <v>North Carolina-1994</v>
      </c>
      <c r="B1271" t="s">
        <v>46</v>
      </c>
      <c r="C1271">
        <v>1994</v>
      </c>
      <c r="D1271">
        <v>32</v>
      </c>
      <c r="E1271">
        <v>6</v>
      </c>
      <c r="F1271">
        <v>1</v>
      </c>
      <c r="H1271" t="s">
        <v>120</v>
      </c>
      <c r="I1271">
        <v>50</v>
      </c>
      <c r="J1271">
        <v>15</v>
      </c>
      <c r="K1271">
        <v>8</v>
      </c>
      <c r="M1271" t="s">
        <v>136</v>
      </c>
      <c r="N1271">
        <v>120</v>
      </c>
      <c r="O1271" t="s">
        <v>127</v>
      </c>
      <c r="P1271">
        <v>170</v>
      </c>
      <c r="Q1271">
        <v>17.600000000000001</v>
      </c>
    </row>
    <row r="1272" spans="1:17" x14ac:dyDescent="0.2">
      <c r="A1272" t="str">
        <f>CONCATENATE(CAWP!B1272,"-",CAWP!C1272)</f>
        <v>North Carolina-1993</v>
      </c>
      <c r="B1272" t="s">
        <v>46</v>
      </c>
      <c r="C1272">
        <v>1993</v>
      </c>
      <c r="D1272">
        <v>30</v>
      </c>
      <c r="E1272">
        <v>6</v>
      </c>
      <c r="F1272">
        <v>1</v>
      </c>
      <c r="H1272" t="s">
        <v>120</v>
      </c>
      <c r="I1272">
        <v>50</v>
      </c>
      <c r="J1272">
        <v>15</v>
      </c>
      <c r="K1272">
        <v>9</v>
      </c>
      <c r="M1272" t="s">
        <v>138</v>
      </c>
      <c r="N1272">
        <v>120</v>
      </c>
      <c r="O1272" t="s">
        <v>128</v>
      </c>
      <c r="P1272">
        <v>170</v>
      </c>
      <c r="Q1272">
        <v>18.2</v>
      </c>
    </row>
    <row r="1273" spans="1:17" x14ac:dyDescent="0.2">
      <c r="A1273" t="str">
        <f>CONCATENATE(CAWP!B1273,"-",CAWP!C1273)</f>
        <v>North Carolina-1992</v>
      </c>
      <c r="B1273" t="s">
        <v>46</v>
      </c>
      <c r="C1273">
        <v>1992</v>
      </c>
      <c r="D1273">
        <v>31</v>
      </c>
      <c r="E1273">
        <v>4</v>
      </c>
      <c r="F1273">
        <v>1</v>
      </c>
      <c r="H1273" t="s">
        <v>106</v>
      </c>
      <c r="I1273">
        <v>50</v>
      </c>
      <c r="J1273">
        <v>13</v>
      </c>
      <c r="K1273">
        <v>7</v>
      </c>
      <c r="M1273" t="s">
        <v>105</v>
      </c>
      <c r="N1273">
        <v>120</v>
      </c>
      <c r="O1273" t="s">
        <v>131</v>
      </c>
      <c r="P1273">
        <v>170</v>
      </c>
      <c r="Q1273">
        <v>14.7</v>
      </c>
    </row>
    <row r="1274" spans="1:17" x14ac:dyDescent="0.2">
      <c r="A1274" t="str">
        <f>CONCATENATE(CAWP!B1274,"-",CAWP!C1274)</f>
        <v>North Carolina-1991</v>
      </c>
      <c r="B1274" t="s">
        <v>46</v>
      </c>
      <c r="C1274">
        <v>1991</v>
      </c>
      <c r="D1274">
        <v>32</v>
      </c>
      <c r="E1274">
        <v>4</v>
      </c>
      <c r="F1274">
        <v>1</v>
      </c>
      <c r="H1274" t="s">
        <v>106</v>
      </c>
      <c r="I1274">
        <v>50</v>
      </c>
      <c r="J1274">
        <v>13</v>
      </c>
      <c r="K1274">
        <v>7</v>
      </c>
      <c r="M1274" t="s">
        <v>105</v>
      </c>
      <c r="N1274">
        <v>120</v>
      </c>
      <c r="O1274" t="s">
        <v>131</v>
      </c>
      <c r="P1274">
        <v>170</v>
      </c>
      <c r="Q1274">
        <v>14.7</v>
      </c>
    </row>
    <row r="1275" spans="1:17" x14ac:dyDescent="0.2">
      <c r="A1275" t="str">
        <f>CONCATENATE(CAWP!B1275,"-",CAWP!C1275)</f>
        <v>North Carolina-1990</v>
      </c>
      <c r="B1275" t="s">
        <v>46</v>
      </c>
      <c r="C1275">
        <v>1990</v>
      </c>
      <c r="D1275">
        <v>32</v>
      </c>
      <c r="E1275">
        <v>2</v>
      </c>
      <c r="F1275">
        <v>2</v>
      </c>
      <c r="H1275" t="s">
        <v>101</v>
      </c>
      <c r="I1275">
        <v>50</v>
      </c>
      <c r="J1275">
        <v>12</v>
      </c>
      <c r="K1275">
        <v>8</v>
      </c>
      <c r="M1275" t="s">
        <v>105</v>
      </c>
      <c r="N1275">
        <v>120</v>
      </c>
      <c r="O1275" t="s">
        <v>138</v>
      </c>
      <c r="P1275">
        <v>170</v>
      </c>
      <c r="Q1275">
        <v>14.1</v>
      </c>
    </row>
    <row r="1276" spans="1:17" x14ac:dyDescent="0.2">
      <c r="A1276" t="str">
        <f>CONCATENATE(CAWP!B1276,"-",CAWP!C1276)</f>
        <v>North Carolina-1989</v>
      </c>
      <c r="B1276" t="s">
        <v>46</v>
      </c>
      <c r="C1276">
        <v>1989</v>
      </c>
      <c r="D1276">
        <v>32</v>
      </c>
      <c r="E1276">
        <v>3</v>
      </c>
      <c r="F1276">
        <v>1</v>
      </c>
      <c r="H1276" t="s">
        <v>101</v>
      </c>
      <c r="I1276">
        <v>50</v>
      </c>
      <c r="J1276">
        <v>12</v>
      </c>
      <c r="K1276">
        <v>9</v>
      </c>
      <c r="M1276" t="s">
        <v>103</v>
      </c>
      <c r="N1276">
        <v>120</v>
      </c>
      <c r="O1276" t="s">
        <v>131</v>
      </c>
      <c r="P1276">
        <v>170</v>
      </c>
      <c r="Q1276">
        <v>14.7</v>
      </c>
    </row>
    <row r="1277" spans="1:17" x14ac:dyDescent="0.2">
      <c r="A1277" t="str">
        <f>CONCATENATE(CAWP!B1277,"-",CAWP!C1277)</f>
        <v>North Carolina-1988</v>
      </c>
      <c r="B1277" t="s">
        <v>46</v>
      </c>
      <c r="C1277">
        <v>1988</v>
      </c>
      <c r="D1277">
        <v>31</v>
      </c>
      <c r="E1277">
        <v>4</v>
      </c>
      <c r="F1277">
        <v>0</v>
      </c>
      <c r="H1277" t="s">
        <v>101</v>
      </c>
      <c r="I1277">
        <v>50</v>
      </c>
      <c r="J1277">
        <v>13</v>
      </c>
      <c r="K1277">
        <v>7</v>
      </c>
      <c r="M1277" t="s">
        <v>105</v>
      </c>
      <c r="N1277">
        <v>120</v>
      </c>
      <c r="O1277" t="s">
        <v>138</v>
      </c>
      <c r="P1277">
        <v>170</v>
      </c>
      <c r="Q1277">
        <v>14.1</v>
      </c>
    </row>
    <row r="1278" spans="1:17" x14ac:dyDescent="0.2">
      <c r="A1278" t="str">
        <f>CONCATENATE(CAWP!B1278,"-",CAWP!C1278)</f>
        <v>North Carolina-1987</v>
      </c>
      <c r="B1278" t="s">
        <v>46</v>
      </c>
      <c r="C1278">
        <v>1987</v>
      </c>
      <c r="D1278">
        <v>31</v>
      </c>
      <c r="E1278">
        <v>4</v>
      </c>
      <c r="F1278">
        <v>0</v>
      </c>
      <c r="H1278" t="s">
        <v>101</v>
      </c>
      <c r="I1278">
        <v>50</v>
      </c>
      <c r="J1278">
        <v>13</v>
      </c>
      <c r="K1278">
        <v>7</v>
      </c>
      <c r="M1278" t="s">
        <v>105</v>
      </c>
      <c r="N1278">
        <v>120</v>
      </c>
      <c r="O1278" t="s">
        <v>138</v>
      </c>
      <c r="P1278">
        <v>170</v>
      </c>
      <c r="Q1278">
        <v>14.1</v>
      </c>
    </row>
    <row r="1279" spans="1:17" x14ac:dyDescent="0.2">
      <c r="A1279" t="str">
        <f>CONCATENATE(CAWP!B1279,"-",CAWP!C1279)</f>
        <v>North Carolina-1986</v>
      </c>
      <c r="B1279" t="s">
        <v>46</v>
      </c>
      <c r="C1279">
        <v>1986</v>
      </c>
      <c r="D1279">
        <v>31</v>
      </c>
      <c r="E1279">
        <v>4</v>
      </c>
      <c r="F1279">
        <v>0</v>
      </c>
      <c r="H1279" t="s">
        <v>101</v>
      </c>
      <c r="I1279">
        <v>50</v>
      </c>
      <c r="J1279">
        <v>9</v>
      </c>
      <c r="K1279">
        <v>7</v>
      </c>
      <c r="M1279" t="s">
        <v>104</v>
      </c>
      <c r="N1279">
        <v>120</v>
      </c>
      <c r="O1279" t="s">
        <v>105</v>
      </c>
      <c r="P1279">
        <v>170</v>
      </c>
      <c r="Q1279">
        <v>11.8</v>
      </c>
    </row>
    <row r="1280" spans="1:17" x14ac:dyDescent="0.2">
      <c r="A1280" t="str">
        <f>CONCATENATE(CAWP!B1280,"-",CAWP!C1280)</f>
        <v>North Carolina-1985</v>
      </c>
      <c r="B1280" t="s">
        <v>46</v>
      </c>
      <c r="C1280">
        <v>1985</v>
      </c>
      <c r="D1280">
        <v>31</v>
      </c>
      <c r="E1280">
        <v>4</v>
      </c>
      <c r="F1280">
        <v>0</v>
      </c>
      <c r="H1280" t="s">
        <v>101</v>
      </c>
      <c r="I1280">
        <v>50</v>
      </c>
      <c r="J1280">
        <v>9</v>
      </c>
      <c r="K1280">
        <v>7</v>
      </c>
      <c r="M1280" t="s">
        <v>104</v>
      </c>
      <c r="N1280">
        <v>120</v>
      </c>
      <c r="O1280" t="s">
        <v>105</v>
      </c>
      <c r="P1280">
        <v>170</v>
      </c>
      <c r="Q1280">
        <v>11.8</v>
      </c>
    </row>
    <row r="1281" spans="1:17" x14ac:dyDescent="0.2">
      <c r="A1281" t="str">
        <f>CONCATENATE(CAWP!B1281,"-",CAWP!C1281)</f>
        <v>North Carolina-1984</v>
      </c>
      <c r="B1281" t="s">
        <v>46</v>
      </c>
      <c r="C1281">
        <v>1984</v>
      </c>
      <c r="D1281">
        <v>20</v>
      </c>
      <c r="E1281">
        <v>5</v>
      </c>
      <c r="F1281">
        <v>0</v>
      </c>
      <c r="H1281" t="s">
        <v>106</v>
      </c>
      <c r="I1281">
        <v>50</v>
      </c>
      <c r="J1281">
        <v>15</v>
      </c>
      <c r="K1281">
        <v>3</v>
      </c>
      <c r="M1281" t="s">
        <v>111</v>
      </c>
      <c r="N1281">
        <v>120</v>
      </c>
      <c r="O1281" t="s">
        <v>136</v>
      </c>
      <c r="P1281">
        <v>170</v>
      </c>
      <c r="Q1281">
        <v>13.5</v>
      </c>
    </row>
    <row r="1282" spans="1:17" x14ac:dyDescent="0.2">
      <c r="A1282" t="str">
        <f>CONCATENATE(CAWP!B1282,"-",CAWP!C1282)</f>
        <v>North Carolina-1983</v>
      </c>
      <c r="B1282" t="s">
        <v>46</v>
      </c>
      <c r="C1282">
        <v>1983</v>
      </c>
      <c r="D1282">
        <v>18</v>
      </c>
      <c r="E1282">
        <v>5</v>
      </c>
      <c r="F1282">
        <v>0</v>
      </c>
      <c r="H1282" t="s">
        <v>106</v>
      </c>
      <c r="I1282">
        <v>50</v>
      </c>
      <c r="J1282">
        <v>16</v>
      </c>
      <c r="K1282">
        <v>3</v>
      </c>
      <c r="M1282" t="s">
        <v>109</v>
      </c>
      <c r="N1282">
        <v>120</v>
      </c>
      <c r="O1282" t="s">
        <v>138</v>
      </c>
      <c r="P1282">
        <v>170</v>
      </c>
      <c r="Q1282">
        <v>14.1</v>
      </c>
    </row>
    <row r="1283" spans="1:17" x14ac:dyDescent="0.2">
      <c r="A1283" t="str">
        <f>CONCATENATE(CAWP!B1283,"-",CAWP!C1283)</f>
        <v>North Carolina-1981</v>
      </c>
      <c r="B1283" t="s">
        <v>46</v>
      </c>
      <c r="C1283">
        <v>1981</v>
      </c>
      <c r="D1283">
        <v>16</v>
      </c>
      <c r="E1283">
        <v>3</v>
      </c>
      <c r="F1283">
        <v>0</v>
      </c>
      <c r="H1283" t="s">
        <v>113</v>
      </c>
      <c r="I1283">
        <v>50</v>
      </c>
      <c r="J1283">
        <v>15</v>
      </c>
      <c r="K1283">
        <v>4</v>
      </c>
      <c r="M1283" t="s">
        <v>109</v>
      </c>
      <c r="N1283">
        <v>120</v>
      </c>
      <c r="O1283" t="s">
        <v>124</v>
      </c>
      <c r="P1283">
        <v>170</v>
      </c>
      <c r="Q1283">
        <v>12.9</v>
      </c>
    </row>
    <row r="1284" spans="1:17" x14ac:dyDescent="0.2">
      <c r="A1284" t="str">
        <f>CONCATENATE(CAWP!B1284,"-",CAWP!C1284)</f>
        <v>North Carolina-1979</v>
      </c>
      <c r="B1284" t="s">
        <v>46</v>
      </c>
      <c r="C1284">
        <v>1979</v>
      </c>
      <c r="D1284">
        <v>13</v>
      </c>
      <c r="E1284" t="s">
        <v>112</v>
      </c>
      <c r="F1284" t="s">
        <v>112</v>
      </c>
      <c r="H1284" t="s">
        <v>106</v>
      </c>
      <c r="I1284">
        <v>50</v>
      </c>
      <c r="J1284" t="s">
        <v>112</v>
      </c>
      <c r="K1284" t="s">
        <v>112</v>
      </c>
      <c r="M1284" t="s">
        <v>102</v>
      </c>
      <c r="N1284">
        <v>120</v>
      </c>
      <c r="O1284" t="s">
        <v>124</v>
      </c>
      <c r="P1284">
        <v>170</v>
      </c>
      <c r="Q1284">
        <v>12.9</v>
      </c>
    </row>
    <row r="1285" spans="1:17" x14ac:dyDescent="0.2">
      <c r="A1285" t="str">
        <f>CONCATENATE(CAWP!B1285,"-",CAWP!C1285)</f>
        <v>North Carolina-1977</v>
      </c>
      <c r="B1285" t="s">
        <v>46</v>
      </c>
      <c r="C1285">
        <v>1977</v>
      </c>
      <c r="D1285">
        <v>8</v>
      </c>
      <c r="E1285" t="s">
        <v>112</v>
      </c>
      <c r="F1285" t="s">
        <v>112</v>
      </c>
      <c r="H1285" t="s">
        <v>101</v>
      </c>
      <c r="I1285">
        <v>50</v>
      </c>
      <c r="J1285" t="s">
        <v>112</v>
      </c>
      <c r="K1285" t="s">
        <v>112</v>
      </c>
      <c r="M1285" t="s">
        <v>109</v>
      </c>
      <c r="N1285">
        <v>120</v>
      </c>
      <c r="O1285" t="s">
        <v>136</v>
      </c>
      <c r="P1285">
        <v>170</v>
      </c>
      <c r="Q1285">
        <v>13.5</v>
      </c>
    </row>
    <row r="1286" spans="1:17" x14ac:dyDescent="0.2">
      <c r="A1286" t="str">
        <f>CONCATENATE(CAWP!B1286,"-",CAWP!C1286)</f>
        <v>North Carolina-1975</v>
      </c>
      <c r="B1286" t="s">
        <v>46</v>
      </c>
      <c r="C1286">
        <v>1975</v>
      </c>
      <c r="D1286">
        <v>19</v>
      </c>
      <c r="E1286" t="s">
        <v>112</v>
      </c>
      <c r="F1286" t="s">
        <v>112</v>
      </c>
      <c r="H1286" t="s">
        <v>117</v>
      </c>
      <c r="I1286">
        <v>50</v>
      </c>
      <c r="J1286" t="s">
        <v>112</v>
      </c>
      <c r="K1286" t="s">
        <v>112</v>
      </c>
      <c r="M1286" t="s">
        <v>110</v>
      </c>
      <c r="N1286">
        <v>120</v>
      </c>
      <c r="O1286" t="s">
        <v>107</v>
      </c>
      <c r="P1286">
        <v>170</v>
      </c>
      <c r="Q1286">
        <v>8.8000000000000007</v>
      </c>
    </row>
    <row r="1287" spans="1:17" x14ac:dyDescent="0.2">
      <c r="A1287" t="str">
        <f>CONCATENATE(CAWP!B1287,"-",CAWP!C1287)</f>
        <v>North Dakota-2017</v>
      </c>
      <c r="B1287" t="s">
        <v>47</v>
      </c>
      <c r="C1287">
        <v>2017</v>
      </c>
      <c r="D1287">
        <v>41</v>
      </c>
      <c r="E1287">
        <v>3</v>
      </c>
      <c r="F1287">
        <v>6</v>
      </c>
      <c r="H1287" t="s">
        <v>121</v>
      </c>
      <c r="I1287">
        <v>47</v>
      </c>
      <c r="J1287">
        <v>7</v>
      </c>
      <c r="K1287">
        <v>10</v>
      </c>
      <c r="M1287" t="s">
        <v>102</v>
      </c>
      <c r="N1287">
        <v>94</v>
      </c>
      <c r="O1287" t="s">
        <v>133</v>
      </c>
      <c r="P1287">
        <v>141</v>
      </c>
      <c r="Q1287">
        <v>18.399999999999999</v>
      </c>
    </row>
    <row r="1288" spans="1:17" x14ac:dyDescent="0.2">
      <c r="A1288" t="str">
        <f>CONCATENATE(CAWP!B1288,"-",CAWP!C1288)</f>
        <v>North Dakota-2016</v>
      </c>
      <c r="B1288" t="s">
        <v>47</v>
      </c>
      <c r="C1288">
        <v>2016</v>
      </c>
      <c r="D1288">
        <v>39</v>
      </c>
      <c r="E1288">
        <v>4</v>
      </c>
      <c r="F1288">
        <v>4</v>
      </c>
      <c r="H1288" t="s">
        <v>116</v>
      </c>
      <c r="I1288">
        <v>47</v>
      </c>
      <c r="J1288">
        <v>11</v>
      </c>
      <c r="K1288">
        <v>8</v>
      </c>
      <c r="M1288" t="s">
        <v>109</v>
      </c>
      <c r="N1288">
        <v>94</v>
      </c>
      <c r="O1288" t="s">
        <v>135</v>
      </c>
      <c r="P1288">
        <v>141</v>
      </c>
      <c r="Q1288">
        <v>19.100000000000001</v>
      </c>
    </row>
    <row r="1289" spans="1:17" x14ac:dyDescent="0.2">
      <c r="A1289" t="str">
        <f>CONCATENATE(CAWP!B1289,"-",CAWP!C1289)</f>
        <v>North Dakota-2015</v>
      </c>
      <c r="B1289" t="s">
        <v>47</v>
      </c>
      <c r="C1289">
        <v>2015</v>
      </c>
      <c r="D1289">
        <v>38</v>
      </c>
      <c r="E1289">
        <v>4</v>
      </c>
      <c r="F1289">
        <v>4</v>
      </c>
      <c r="H1289" t="s">
        <v>116</v>
      </c>
      <c r="I1289">
        <v>47</v>
      </c>
      <c r="J1289">
        <v>11</v>
      </c>
      <c r="K1289">
        <v>8</v>
      </c>
      <c r="M1289" t="s">
        <v>109</v>
      </c>
      <c r="N1289">
        <v>94</v>
      </c>
      <c r="O1289" t="s">
        <v>135</v>
      </c>
      <c r="P1289">
        <v>141</v>
      </c>
      <c r="Q1289">
        <v>19.100000000000001</v>
      </c>
    </row>
    <row r="1290" spans="1:17" x14ac:dyDescent="0.2">
      <c r="A1290" t="str">
        <f>CONCATENATE(CAWP!B1290,"-",CAWP!C1290)</f>
        <v>North Dakota-2014</v>
      </c>
      <c r="B1290" t="s">
        <v>47</v>
      </c>
      <c r="C1290">
        <v>2014</v>
      </c>
      <c r="D1290">
        <v>39</v>
      </c>
      <c r="E1290">
        <v>3</v>
      </c>
      <c r="F1290">
        <v>5</v>
      </c>
      <c r="H1290" t="s">
        <v>116</v>
      </c>
      <c r="I1290">
        <v>47</v>
      </c>
      <c r="J1290">
        <v>7</v>
      </c>
      <c r="K1290">
        <v>10</v>
      </c>
      <c r="M1290" t="s">
        <v>102</v>
      </c>
      <c r="N1290">
        <v>94</v>
      </c>
      <c r="O1290" t="s">
        <v>131</v>
      </c>
      <c r="P1290">
        <v>141</v>
      </c>
      <c r="Q1290">
        <v>17.7</v>
      </c>
    </row>
    <row r="1291" spans="1:17" x14ac:dyDescent="0.2">
      <c r="A1291" t="str">
        <f>CONCATENATE(CAWP!B1291,"-",CAWP!C1291)</f>
        <v>North Dakota-2013</v>
      </c>
      <c r="B1291" t="s">
        <v>47</v>
      </c>
      <c r="C1291">
        <v>2013</v>
      </c>
      <c r="D1291">
        <v>41</v>
      </c>
      <c r="E1291">
        <v>3</v>
      </c>
      <c r="F1291">
        <v>5</v>
      </c>
      <c r="H1291" t="s">
        <v>116</v>
      </c>
      <c r="I1291">
        <v>47</v>
      </c>
      <c r="J1291">
        <v>7</v>
      </c>
      <c r="K1291">
        <v>9</v>
      </c>
      <c r="M1291" t="s">
        <v>104</v>
      </c>
      <c r="N1291">
        <v>94</v>
      </c>
      <c r="O1291" t="s">
        <v>138</v>
      </c>
      <c r="P1291">
        <v>141</v>
      </c>
      <c r="Q1291">
        <v>17</v>
      </c>
    </row>
    <row r="1292" spans="1:17" x14ac:dyDescent="0.2">
      <c r="A1292" t="str">
        <f>CONCATENATE(CAWP!B1292,"-",CAWP!C1292)</f>
        <v>North Dakota-2012</v>
      </c>
      <c r="B1292" t="s">
        <v>47</v>
      </c>
      <c r="C1292">
        <v>2012</v>
      </c>
      <c r="D1292">
        <v>45</v>
      </c>
      <c r="E1292">
        <v>3</v>
      </c>
      <c r="F1292">
        <v>4</v>
      </c>
      <c r="H1292" t="s">
        <v>120</v>
      </c>
      <c r="I1292">
        <v>47</v>
      </c>
      <c r="J1292">
        <v>3</v>
      </c>
      <c r="K1292">
        <v>12</v>
      </c>
      <c r="M1292" t="s">
        <v>107</v>
      </c>
      <c r="N1292">
        <v>94</v>
      </c>
      <c r="O1292" t="s">
        <v>124</v>
      </c>
      <c r="P1292">
        <v>141</v>
      </c>
      <c r="Q1292">
        <v>15.6</v>
      </c>
    </row>
    <row r="1293" spans="1:17" x14ac:dyDescent="0.2">
      <c r="A1293" t="str">
        <f>CONCATENATE(CAWP!B1293,"-",CAWP!C1293)</f>
        <v>North Dakota-2011</v>
      </c>
      <c r="B1293" t="s">
        <v>47</v>
      </c>
      <c r="C1293">
        <v>2011</v>
      </c>
      <c r="D1293">
        <v>45</v>
      </c>
      <c r="E1293">
        <v>3</v>
      </c>
      <c r="F1293">
        <v>3</v>
      </c>
      <c r="H1293" t="s">
        <v>118</v>
      </c>
      <c r="I1293">
        <v>47</v>
      </c>
      <c r="J1293">
        <v>3</v>
      </c>
      <c r="K1293">
        <v>12</v>
      </c>
      <c r="M1293" t="s">
        <v>107</v>
      </c>
      <c r="N1293">
        <v>94</v>
      </c>
      <c r="O1293" t="s">
        <v>103</v>
      </c>
      <c r="P1293">
        <v>141</v>
      </c>
      <c r="Q1293">
        <v>14.9</v>
      </c>
    </row>
    <row r="1294" spans="1:17" x14ac:dyDescent="0.2">
      <c r="A1294" t="str">
        <f>CONCATENATE(CAWP!B1294,"-",CAWP!C1294)</f>
        <v>North Dakota-2010</v>
      </c>
      <c r="B1294" t="s">
        <v>47</v>
      </c>
      <c r="C1294">
        <v>2010</v>
      </c>
      <c r="D1294">
        <v>43</v>
      </c>
      <c r="E1294">
        <v>4</v>
      </c>
      <c r="F1294">
        <v>2</v>
      </c>
      <c r="H1294" t="s">
        <v>118</v>
      </c>
      <c r="I1294">
        <v>47</v>
      </c>
      <c r="J1294">
        <v>7</v>
      </c>
      <c r="K1294">
        <v>10</v>
      </c>
      <c r="M1294" t="s">
        <v>102</v>
      </c>
      <c r="N1294">
        <v>94</v>
      </c>
      <c r="O1294" t="s">
        <v>136</v>
      </c>
      <c r="P1294">
        <v>141</v>
      </c>
      <c r="Q1294">
        <v>16.3</v>
      </c>
    </row>
    <row r="1295" spans="1:17" x14ac:dyDescent="0.2">
      <c r="A1295" t="str">
        <f>CONCATENATE(CAWP!B1295,"-",CAWP!C1295)</f>
        <v>North Dakota-2009</v>
      </c>
      <c r="B1295" t="s">
        <v>47</v>
      </c>
      <c r="C1295">
        <v>2009</v>
      </c>
      <c r="D1295">
        <v>43</v>
      </c>
      <c r="E1295">
        <v>4</v>
      </c>
      <c r="F1295">
        <v>2</v>
      </c>
      <c r="H1295" t="s">
        <v>118</v>
      </c>
      <c r="I1295">
        <v>47</v>
      </c>
      <c r="J1295">
        <v>7</v>
      </c>
      <c r="K1295">
        <v>10</v>
      </c>
      <c r="M1295" t="s">
        <v>102</v>
      </c>
      <c r="N1295">
        <v>94</v>
      </c>
      <c r="O1295" t="s">
        <v>136</v>
      </c>
      <c r="P1295">
        <v>141</v>
      </c>
      <c r="Q1295">
        <v>16.3</v>
      </c>
    </row>
    <row r="1296" spans="1:17" x14ac:dyDescent="0.2">
      <c r="A1296" t="str">
        <f>CONCATENATE(CAWP!B1296,"-",CAWP!C1296)</f>
        <v>North Dakota-2008</v>
      </c>
      <c r="B1296" t="s">
        <v>47</v>
      </c>
      <c r="C1296">
        <v>2008</v>
      </c>
      <c r="D1296">
        <v>41</v>
      </c>
      <c r="E1296">
        <v>4</v>
      </c>
      <c r="F1296">
        <v>2</v>
      </c>
      <c r="H1296" t="s">
        <v>118</v>
      </c>
      <c r="I1296">
        <v>47</v>
      </c>
      <c r="J1296">
        <v>7</v>
      </c>
      <c r="K1296">
        <v>11</v>
      </c>
      <c r="M1296" t="s">
        <v>111</v>
      </c>
      <c r="N1296">
        <v>94</v>
      </c>
      <c r="O1296" t="s">
        <v>138</v>
      </c>
      <c r="P1296">
        <v>141</v>
      </c>
      <c r="Q1296">
        <v>17</v>
      </c>
    </row>
    <row r="1297" spans="1:17" x14ac:dyDescent="0.2">
      <c r="A1297" t="str">
        <f>CONCATENATE(CAWP!B1297,"-",CAWP!C1297)</f>
        <v>North Dakota-2007</v>
      </c>
      <c r="B1297" t="s">
        <v>47</v>
      </c>
      <c r="C1297">
        <v>2007</v>
      </c>
      <c r="D1297">
        <v>37</v>
      </c>
      <c r="E1297">
        <v>4</v>
      </c>
      <c r="F1297">
        <v>2</v>
      </c>
      <c r="H1297" t="s">
        <v>118</v>
      </c>
      <c r="I1297">
        <v>47</v>
      </c>
      <c r="J1297">
        <v>7</v>
      </c>
      <c r="K1297">
        <v>12</v>
      </c>
      <c r="M1297" t="s">
        <v>109</v>
      </c>
      <c r="N1297">
        <v>94</v>
      </c>
      <c r="O1297" t="s">
        <v>131</v>
      </c>
      <c r="P1297">
        <v>141</v>
      </c>
      <c r="Q1297">
        <v>17.7</v>
      </c>
    </row>
    <row r="1298" spans="1:17" x14ac:dyDescent="0.2">
      <c r="A1298" t="str">
        <f>CONCATENATE(CAWP!B1298,"-",CAWP!C1298)</f>
        <v>North Dakota-2006</v>
      </c>
      <c r="B1298" t="s">
        <v>47</v>
      </c>
      <c r="C1298">
        <v>2006</v>
      </c>
      <c r="D1298">
        <v>41</v>
      </c>
      <c r="E1298">
        <v>3</v>
      </c>
      <c r="F1298">
        <v>2</v>
      </c>
      <c r="H1298" t="s">
        <v>106</v>
      </c>
      <c r="I1298">
        <v>47</v>
      </c>
      <c r="J1298">
        <v>7</v>
      </c>
      <c r="K1298">
        <v>11</v>
      </c>
      <c r="M1298" t="s">
        <v>111</v>
      </c>
      <c r="N1298">
        <v>94</v>
      </c>
      <c r="O1298" t="s">
        <v>136</v>
      </c>
      <c r="P1298">
        <v>141</v>
      </c>
      <c r="Q1298">
        <v>16.3</v>
      </c>
    </row>
    <row r="1299" spans="1:17" x14ac:dyDescent="0.2">
      <c r="A1299" t="str">
        <f>CONCATENATE(CAWP!B1299,"-",CAWP!C1299)</f>
        <v>North Dakota-2005</v>
      </c>
      <c r="B1299" t="s">
        <v>47</v>
      </c>
      <c r="C1299">
        <v>2005</v>
      </c>
      <c r="D1299">
        <v>38</v>
      </c>
      <c r="E1299">
        <v>3</v>
      </c>
      <c r="F1299">
        <v>2</v>
      </c>
      <c r="H1299" t="s">
        <v>106</v>
      </c>
      <c r="I1299">
        <v>47</v>
      </c>
      <c r="J1299">
        <v>7</v>
      </c>
      <c r="K1299">
        <v>11</v>
      </c>
      <c r="M1299" t="s">
        <v>111</v>
      </c>
      <c r="N1299">
        <v>94</v>
      </c>
      <c r="O1299" t="s">
        <v>136</v>
      </c>
      <c r="P1299">
        <v>141</v>
      </c>
      <c r="Q1299">
        <v>16.3</v>
      </c>
    </row>
    <row r="1300" spans="1:17" x14ac:dyDescent="0.2">
      <c r="A1300" t="str">
        <f>CONCATENATE(CAWP!B1300,"-",CAWP!C1300)</f>
        <v>North Dakota-2004</v>
      </c>
      <c r="B1300" t="s">
        <v>47</v>
      </c>
      <c r="C1300">
        <v>2004</v>
      </c>
      <c r="D1300">
        <v>40</v>
      </c>
      <c r="E1300">
        <v>3</v>
      </c>
      <c r="F1300">
        <v>2</v>
      </c>
      <c r="H1300" t="s">
        <v>106</v>
      </c>
      <c r="I1300">
        <v>47</v>
      </c>
      <c r="J1300">
        <v>6</v>
      </c>
      <c r="K1300">
        <v>12</v>
      </c>
      <c r="M1300" t="s">
        <v>111</v>
      </c>
      <c r="N1300">
        <v>94</v>
      </c>
      <c r="O1300" t="s">
        <v>136</v>
      </c>
      <c r="P1300">
        <v>141</v>
      </c>
      <c r="Q1300">
        <v>16.3</v>
      </c>
    </row>
    <row r="1301" spans="1:17" x14ac:dyDescent="0.2">
      <c r="A1301" t="str">
        <f>CONCATENATE(CAWP!B1301,"-",CAWP!C1301)</f>
        <v>North Dakota-2003</v>
      </c>
      <c r="B1301" t="s">
        <v>47</v>
      </c>
      <c r="C1301">
        <v>2003</v>
      </c>
      <c r="D1301">
        <v>44</v>
      </c>
      <c r="E1301">
        <v>3</v>
      </c>
      <c r="F1301">
        <v>2</v>
      </c>
      <c r="H1301" t="s">
        <v>106</v>
      </c>
      <c r="I1301">
        <v>47</v>
      </c>
      <c r="J1301">
        <v>6</v>
      </c>
      <c r="K1301">
        <v>11</v>
      </c>
      <c r="M1301" t="s">
        <v>102</v>
      </c>
      <c r="N1301">
        <v>94</v>
      </c>
      <c r="O1301" t="s">
        <v>124</v>
      </c>
      <c r="P1301">
        <v>141</v>
      </c>
      <c r="Q1301">
        <v>15.6</v>
      </c>
    </row>
    <row r="1302" spans="1:17" x14ac:dyDescent="0.2">
      <c r="A1302" t="str">
        <f>CONCATENATE(CAWP!B1302,"-",CAWP!C1302)</f>
        <v>North Dakota-2002</v>
      </c>
      <c r="B1302" t="s">
        <v>47</v>
      </c>
      <c r="C1302">
        <v>2002</v>
      </c>
      <c r="D1302">
        <v>37</v>
      </c>
      <c r="E1302">
        <v>3</v>
      </c>
      <c r="F1302">
        <v>3</v>
      </c>
      <c r="H1302" t="s">
        <v>118</v>
      </c>
      <c r="I1302">
        <v>49</v>
      </c>
      <c r="J1302">
        <v>7</v>
      </c>
      <c r="K1302">
        <v>12</v>
      </c>
      <c r="M1302" t="s">
        <v>109</v>
      </c>
      <c r="N1302">
        <v>98</v>
      </c>
      <c r="O1302" t="s">
        <v>131</v>
      </c>
      <c r="P1302">
        <v>147</v>
      </c>
      <c r="Q1302">
        <v>17</v>
      </c>
    </row>
    <row r="1303" spans="1:17" x14ac:dyDescent="0.2">
      <c r="A1303" t="str">
        <f>CONCATENATE(CAWP!B1303,"-",CAWP!C1303)</f>
        <v>North Dakota-2001</v>
      </c>
      <c r="B1303" t="s">
        <v>47</v>
      </c>
      <c r="C1303">
        <v>2001</v>
      </c>
      <c r="D1303">
        <v>37</v>
      </c>
      <c r="E1303">
        <v>3</v>
      </c>
      <c r="F1303">
        <v>3</v>
      </c>
      <c r="H1303" t="s">
        <v>118</v>
      </c>
      <c r="I1303">
        <v>49</v>
      </c>
      <c r="J1303">
        <v>7</v>
      </c>
      <c r="K1303">
        <v>12</v>
      </c>
      <c r="M1303" t="s">
        <v>109</v>
      </c>
      <c r="N1303">
        <v>98</v>
      </c>
      <c r="O1303" t="s">
        <v>131</v>
      </c>
      <c r="P1303">
        <v>147</v>
      </c>
      <c r="Q1303">
        <v>17</v>
      </c>
    </row>
    <row r="1304" spans="1:17" x14ac:dyDescent="0.2">
      <c r="A1304" t="str">
        <f>CONCATENATE(CAWP!B1304,"-",CAWP!C1304)</f>
        <v>North Dakota-2000</v>
      </c>
      <c r="B1304" t="s">
        <v>47</v>
      </c>
      <c r="C1304">
        <v>2000</v>
      </c>
      <c r="D1304">
        <v>37</v>
      </c>
      <c r="E1304">
        <v>3</v>
      </c>
      <c r="F1304">
        <v>3</v>
      </c>
      <c r="H1304" t="s">
        <v>118</v>
      </c>
      <c r="I1304">
        <v>49</v>
      </c>
      <c r="J1304">
        <v>10</v>
      </c>
      <c r="K1304">
        <v>10</v>
      </c>
      <c r="M1304" t="s">
        <v>105</v>
      </c>
      <c r="N1304">
        <v>98</v>
      </c>
      <c r="O1304" t="s">
        <v>133</v>
      </c>
      <c r="P1304">
        <v>147</v>
      </c>
      <c r="Q1304">
        <v>17.7</v>
      </c>
    </row>
    <row r="1305" spans="1:17" x14ac:dyDescent="0.2">
      <c r="A1305" t="str">
        <f>CONCATENATE(CAWP!B1305,"-",CAWP!C1305)</f>
        <v>North Dakota-1999</v>
      </c>
      <c r="B1305" t="s">
        <v>47</v>
      </c>
      <c r="C1305">
        <v>1999</v>
      </c>
      <c r="D1305">
        <v>37</v>
      </c>
      <c r="E1305">
        <v>3</v>
      </c>
      <c r="F1305">
        <v>3</v>
      </c>
      <c r="H1305" t="s">
        <v>118</v>
      </c>
      <c r="I1305">
        <v>49</v>
      </c>
      <c r="J1305">
        <v>10</v>
      </c>
      <c r="K1305">
        <v>10</v>
      </c>
      <c r="M1305" t="s">
        <v>105</v>
      </c>
      <c r="N1305">
        <v>98</v>
      </c>
      <c r="O1305" t="s">
        <v>133</v>
      </c>
      <c r="P1305">
        <v>147</v>
      </c>
      <c r="Q1305">
        <v>17.7</v>
      </c>
    </row>
    <row r="1306" spans="1:17" x14ac:dyDescent="0.2">
      <c r="A1306" t="str">
        <f>CONCATENATE(CAWP!B1306,"-",CAWP!C1306)</f>
        <v>North Dakota-1998</v>
      </c>
      <c r="B1306" t="s">
        <v>47</v>
      </c>
      <c r="C1306">
        <v>1998</v>
      </c>
      <c r="D1306">
        <v>39</v>
      </c>
      <c r="E1306">
        <v>2</v>
      </c>
      <c r="F1306">
        <v>4</v>
      </c>
      <c r="H1306" t="s">
        <v>118</v>
      </c>
      <c r="I1306">
        <v>49</v>
      </c>
      <c r="J1306">
        <v>7</v>
      </c>
      <c r="K1306">
        <v>11</v>
      </c>
      <c r="M1306" t="s">
        <v>111</v>
      </c>
      <c r="N1306">
        <v>98</v>
      </c>
      <c r="O1306" t="s">
        <v>138</v>
      </c>
      <c r="P1306">
        <v>147</v>
      </c>
      <c r="Q1306">
        <v>16.3</v>
      </c>
    </row>
    <row r="1307" spans="1:17" x14ac:dyDescent="0.2">
      <c r="A1307" t="str">
        <f>CONCATENATE(CAWP!B1307,"-",CAWP!C1307)</f>
        <v>North Dakota-1997</v>
      </c>
      <c r="B1307" t="s">
        <v>47</v>
      </c>
      <c r="C1307">
        <v>1997</v>
      </c>
      <c r="D1307">
        <v>38</v>
      </c>
      <c r="E1307">
        <v>2</v>
      </c>
      <c r="F1307">
        <v>4</v>
      </c>
      <c r="H1307" t="s">
        <v>118</v>
      </c>
      <c r="I1307">
        <v>49</v>
      </c>
      <c r="J1307">
        <v>7</v>
      </c>
      <c r="K1307">
        <v>11</v>
      </c>
      <c r="M1307" t="s">
        <v>111</v>
      </c>
      <c r="N1307">
        <v>98</v>
      </c>
      <c r="O1307" t="s">
        <v>138</v>
      </c>
      <c r="P1307">
        <v>147</v>
      </c>
      <c r="Q1307">
        <v>16.3</v>
      </c>
    </row>
    <row r="1308" spans="1:17" x14ac:dyDescent="0.2">
      <c r="A1308" t="str">
        <f>CONCATENATE(CAWP!B1308,"-",CAWP!C1308)</f>
        <v>North Dakota-1996</v>
      </c>
      <c r="B1308" t="s">
        <v>47</v>
      </c>
      <c r="C1308">
        <v>1996</v>
      </c>
      <c r="D1308">
        <v>37</v>
      </c>
      <c r="E1308">
        <v>5</v>
      </c>
      <c r="F1308">
        <v>4</v>
      </c>
      <c r="H1308" t="s">
        <v>121</v>
      </c>
      <c r="I1308">
        <v>49</v>
      </c>
      <c r="J1308">
        <v>4</v>
      </c>
      <c r="K1308">
        <v>9</v>
      </c>
      <c r="M1308" t="s">
        <v>110</v>
      </c>
      <c r="N1308">
        <v>98</v>
      </c>
      <c r="O1308" t="s">
        <v>124</v>
      </c>
      <c r="P1308">
        <v>147</v>
      </c>
      <c r="Q1308">
        <v>15</v>
      </c>
    </row>
    <row r="1309" spans="1:17" x14ac:dyDescent="0.2">
      <c r="A1309" t="str">
        <f>CONCATENATE(CAWP!B1309,"-",CAWP!C1309)</f>
        <v>North Dakota-1995</v>
      </c>
      <c r="B1309" t="s">
        <v>47</v>
      </c>
      <c r="C1309">
        <v>1995</v>
      </c>
      <c r="D1309">
        <v>37</v>
      </c>
      <c r="E1309">
        <v>5</v>
      </c>
      <c r="F1309">
        <v>4</v>
      </c>
      <c r="H1309" t="s">
        <v>121</v>
      </c>
      <c r="I1309">
        <v>49</v>
      </c>
      <c r="J1309">
        <v>4</v>
      </c>
      <c r="K1309">
        <v>9</v>
      </c>
      <c r="M1309" t="s">
        <v>110</v>
      </c>
      <c r="N1309">
        <v>98</v>
      </c>
      <c r="O1309" t="s">
        <v>124</v>
      </c>
      <c r="P1309">
        <v>147</v>
      </c>
      <c r="Q1309">
        <v>15</v>
      </c>
    </row>
    <row r="1310" spans="1:17" x14ac:dyDescent="0.2">
      <c r="A1310" t="str">
        <f>CONCATENATE(CAWP!B1310,"-",CAWP!C1310)</f>
        <v>North Dakota-1994</v>
      </c>
      <c r="B1310" t="s">
        <v>47</v>
      </c>
      <c r="C1310">
        <v>1994</v>
      </c>
      <c r="D1310">
        <v>37</v>
      </c>
      <c r="E1310">
        <v>5</v>
      </c>
      <c r="F1310">
        <v>3</v>
      </c>
      <c r="H1310" t="s">
        <v>116</v>
      </c>
      <c r="I1310">
        <v>49</v>
      </c>
      <c r="J1310">
        <v>8</v>
      </c>
      <c r="K1310">
        <v>7</v>
      </c>
      <c r="M1310" t="s">
        <v>107</v>
      </c>
      <c r="N1310">
        <v>98</v>
      </c>
      <c r="O1310" t="s">
        <v>136</v>
      </c>
      <c r="P1310">
        <v>147</v>
      </c>
      <c r="Q1310">
        <v>15.6</v>
      </c>
    </row>
    <row r="1311" spans="1:17" x14ac:dyDescent="0.2">
      <c r="A1311" t="str">
        <f>CONCATENATE(CAWP!B1311,"-",CAWP!C1311)</f>
        <v>North Dakota-1993</v>
      </c>
      <c r="B1311" t="s">
        <v>47</v>
      </c>
      <c r="C1311">
        <v>1993</v>
      </c>
      <c r="D1311">
        <v>35</v>
      </c>
      <c r="E1311">
        <v>5</v>
      </c>
      <c r="F1311">
        <v>3</v>
      </c>
      <c r="H1311" t="s">
        <v>116</v>
      </c>
      <c r="I1311">
        <v>49</v>
      </c>
      <c r="J1311">
        <v>8</v>
      </c>
      <c r="K1311">
        <v>8</v>
      </c>
      <c r="M1311" t="s">
        <v>104</v>
      </c>
      <c r="N1311">
        <v>98</v>
      </c>
      <c r="O1311" t="s">
        <v>138</v>
      </c>
      <c r="P1311">
        <v>147</v>
      </c>
      <c r="Q1311">
        <v>16.3</v>
      </c>
    </row>
    <row r="1312" spans="1:17" x14ac:dyDescent="0.2">
      <c r="A1312" t="str">
        <f>CONCATENATE(CAWP!B1312,"-",CAWP!C1312)</f>
        <v>North Dakota-1992</v>
      </c>
      <c r="B1312" t="s">
        <v>47</v>
      </c>
      <c r="C1312">
        <v>1992</v>
      </c>
      <c r="D1312">
        <v>33</v>
      </c>
      <c r="E1312">
        <v>3</v>
      </c>
      <c r="F1312">
        <v>3</v>
      </c>
      <c r="H1312" t="s">
        <v>118</v>
      </c>
      <c r="I1312">
        <v>53</v>
      </c>
      <c r="J1312">
        <v>8</v>
      </c>
      <c r="K1312">
        <v>9</v>
      </c>
      <c r="M1312" t="s">
        <v>102</v>
      </c>
      <c r="N1312">
        <v>106</v>
      </c>
      <c r="O1312" t="s">
        <v>136</v>
      </c>
      <c r="P1312">
        <v>159</v>
      </c>
      <c r="Q1312">
        <v>14.5</v>
      </c>
    </row>
    <row r="1313" spans="1:17" x14ac:dyDescent="0.2">
      <c r="A1313" t="str">
        <f>CONCATENATE(CAWP!B1313,"-",CAWP!C1313)</f>
        <v>North Dakota-1991</v>
      </c>
      <c r="B1313" t="s">
        <v>47</v>
      </c>
      <c r="C1313">
        <v>1991</v>
      </c>
      <c r="D1313">
        <v>33</v>
      </c>
      <c r="E1313">
        <v>3</v>
      </c>
      <c r="F1313">
        <v>3</v>
      </c>
      <c r="H1313" t="s">
        <v>118</v>
      </c>
      <c r="I1313">
        <v>53</v>
      </c>
      <c r="J1313">
        <v>8</v>
      </c>
      <c r="K1313">
        <v>9</v>
      </c>
      <c r="M1313" t="s">
        <v>102</v>
      </c>
      <c r="N1313">
        <v>106</v>
      </c>
      <c r="O1313" t="s">
        <v>136</v>
      </c>
      <c r="P1313">
        <v>159</v>
      </c>
      <c r="Q1313">
        <v>14.5</v>
      </c>
    </row>
    <row r="1314" spans="1:17" x14ac:dyDescent="0.2">
      <c r="A1314" t="str">
        <f>CONCATENATE(CAWP!B1314,"-",CAWP!C1314)</f>
        <v>North Dakota-1990</v>
      </c>
      <c r="B1314" t="s">
        <v>47</v>
      </c>
      <c r="C1314">
        <v>1990</v>
      </c>
      <c r="D1314">
        <v>29</v>
      </c>
      <c r="E1314">
        <v>3</v>
      </c>
      <c r="F1314">
        <v>2</v>
      </c>
      <c r="H1314" t="s">
        <v>106</v>
      </c>
      <c r="I1314">
        <v>53</v>
      </c>
      <c r="J1314">
        <v>10</v>
      </c>
      <c r="K1314">
        <v>9</v>
      </c>
      <c r="M1314" t="s">
        <v>109</v>
      </c>
      <c r="N1314">
        <v>106</v>
      </c>
      <c r="O1314" t="s">
        <v>138</v>
      </c>
      <c r="P1314">
        <v>159</v>
      </c>
      <c r="Q1314">
        <v>15.1</v>
      </c>
    </row>
    <row r="1315" spans="1:17" x14ac:dyDescent="0.2">
      <c r="A1315" t="str">
        <f>CONCATENATE(CAWP!B1315,"-",CAWP!C1315)</f>
        <v>North Dakota-1989</v>
      </c>
      <c r="B1315" t="s">
        <v>47</v>
      </c>
      <c r="C1315">
        <v>1989</v>
      </c>
      <c r="D1315">
        <v>29</v>
      </c>
      <c r="E1315">
        <v>3</v>
      </c>
      <c r="F1315">
        <v>2</v>
      </c>
      <c r="H1315" t="s">
        <v>106</v>
      </c>
      <c r="I1315">
        <v>53</v>
      </c>
      <c r="J1315">
        <v>10</v>
      </c>
      <c r="K1315">
        <v>9</v>
      </c>
      <c r="M1315" t="s">
        <v>109</v>
      </c>
      <c r="N1315">
        <v>106</v>
      </c>
      <c r="O1315" t="s">
        <v>138</v>
      </c>
      <c r="P1315">
        <v>159</v>
      </c>
      <c r="Q1315">
        <v>15.1</v>
      </c>
    </row>
    <row r="1316" spans="1:17" x14ac:dyDescent="0.2">
      <c r="A1316" t="str">
        <f>CONCATENATE(CAWP!B1316,"-",CAWP!C1316)</f>
        <v>North Dakota-1988</v>
      </c>
      <c r="B1316" t="s">
        <v>47</v>
      </c>
      <c r="C1316">
        <v>1988</v>
      </c>
      <c r="D1316">
        <v>33</v>
      </c>
      <c r="E1316">
        <v>3</v>
      </c>
      <c r="F1316">
        <v>1</v>
      </c>
      <c r="H1316" t="s">
        <v>101</v>
      </c>
      <c r="I1316">
        <v>53</v>
      </c>
      <c r="J1316">
        <v>8</v>
      </c>
      <c r="K1316">
        <v>8</v>
      </c>
      <c r="M1316" t="s">
        <v>104</v>
      </c>
      <c r="N1316">
        <v>106</v>
      </c>
      <c r="O1316" t="s">
        <v>105</v>
      </c>
      <c r="P1316">
        <v>159</v>
      </c>
      <c r="Q1316">
        <v>12.6</v>
      </c>
    </row>
    <row r="1317" spans="1:17" x14ac:dyDescent="0.2">
      <c r="A1317" t="str">
        <f>CONCATENATE(CAWP!B1317,"-",CAWP!C1317)</f>
        <v>North Dakota-1987</v>
      </c>
      <c r="B1317" t="s">
        <v>47</v>
      </c>
      <c r="C1317">
        <v>1987</v>
      </c>
      <c r="D1317">
        <v>33</v>
      </c>
      <c r="E1317">
        <v>3</v>
      </c>
      <c r="F1317">
        <v>1</v>
      </c>
      <c r="H1317" t="s">
        <v>101</v>
      </c>
      <c r="I1317">
        <v>53</v>
      </c>
      <c r="J1317">
        <v>8</v>
      </c>
      <c r="K1317">
        <v>8</v>
      </c>
      <c r="M1317" t="s">
        <v>104</v>
      </c>
      <c r="N1317">
        <v>106</v>
      </c>
      <c r="O1317" t="s">
        <v>105</v>
      </c>
      <c r="P1317">
        <v>159</v>
      </c>
      <c r="Q1317">
        <v>12.6</v>
      </c>
    </row>
    <row r="1318" spans="1:17" x14ac:dyDescent="0.2">
      <c r="A1318" t="str">
        <f>CONCATENATE(CAWP!B1318,"-",CAWP!C1318)</f>
        <v>North Dakota-1986</v>
      </c>
      <c r="B1318" t="s">
        <v>47</v>
      </c>
      <c r="C1318">
        <v>1986</v>
      </c>
      <c r="D1318">
        <v>33</v>
      </c>
      <c r="E1318">
        <v>3</v>
      </c>
      <c r="F1318">
        <v>0</v>
      </c>
      <c r="H1318" t="s">
        <v>113</v>
      </c>
      <c r="I1318">
        <v>53</v>
      </c>
      <c r="J1318">
        <v>6</v>
      </c>
      <c r="K1318">
        <v>9</v>
      </c>
      <c r="M1318" t="s">
        <v>107</v>
      </c>
      <c r="N1318">
        <v>106</v>
      </c>
      <c r="O1318" t="s">
        <v>111</v>
      </c>
      <c r="P1318">
        <v>159</v>
      </c>
      <c r="Q1318">
        <v>11.3</v>
      </c>
    </row>
    <row r="1319" spans="1:17" x14ac:dyDescent="0.2">
      <c r="A1319" t="str">
        <f>CONCATENATE(CAWP!B1319,"-",CAWP!C1319)</f>
        <v>North Dakota-1985</v>
      </c>
      <c r="B1319" t="s">
        <v>47</v>
      </c>
      <c r="C1319">
        <v>1985</v>
      </c>
      <c r="D1319">
        <v>34</v>
      </c>
      <c r="E1319">
        <v>3</v>
      </c>
      <c r="F1319">
        <v>0</v>
      </c>
      <c r="H1319" t="s">
        <v>113</v>
      </c>
      <c r="I1319">
        <v>53</v>
      </c>
      <c r="J1319">
        <v>6</v>
      </c>
      <c r="K1319">
        <v>9</v>
      </c>
      <c r="M1319" t="s">
        <v>107</v>
      </c>
      <c r="N1319">
        <v>106</v>
      </c>
      <c r="O1319" t="s">
        <v>111</v>
      </c>
      <c r="P1319">
        <v>159</v>
      </c>
      <c r="Q1319">
        <v>11.3</v>
      </c>
    </row>
    <row r="1320" spans="1:17" x14ac:dyDescent="0.2">
      <c r="A1320" t="str">
        <f>CONCATENATE(CAWP!B1320,"-",CAWP!C1320)</f>
        <v>North Dakota-1984</v>
      </c>
      <c r="B1320" t="s">
        <v>47</v>
      </c>
      <c r="C1320">
        <v>1984</v>
      </c>
      <c r="D1320">
        <v>33</v>
      </c>
      <c r="E1320">
        <v>2</v>
      </c>
      <c r="F1320">
        <v>2</v>
      </c>
      <c r="H1320" t="s">
        <v>101</v>
      </c>
      <c r="I1320">
        <v>53</v>
      </c>
      <c r="J1320">
        <v>6</v>
      </c>
      <c r="K1320">
        <v>7</v>
      </c>
      <c r="M1320" t="s">
        <v>110</v>
      </c>
      <c r="N1320">
        <v>106</v>
      </c>
      <c r="O1320" t="s">
        <v>102</v>
      </c>
      <c r="P1320">
        <v>159</v>
      </c>
      <c r="Q1320">
        <v>10.7</v>
      </c>
    </row>
    <row r="1321" spans="1:17" x14ac:dyDescent="0.2">
      <c r="A1321" t="str">
        <f>CONCATENATE(CAWP!B1321,"-",CAWP!C1321)</f>
        <v>North Dakota-1983</v>
      </c>
      <c r="B1321" t="s">
        <v>47</v>
      </c>
      <c r="C1321">
        <v>1983</v>
      </c>
      <c r="D1321">
        <v>29</v>
      </c>
      <c r="E1321">
        <v>2</v>
      </c>
      <c r="F1321">
        <v>2</v>
      </c>
      <c r="H1321" t="s">
        <v>101</v>
      </c>
      <c r="I1321">
        <v>53</v>
      </c>
      <c r="J1321">
        <v>7</v>
      </c>
      <c r="K1321">
        <v>8</v>
      </c>
      <c r="M1321" t="s">
        <v>107</v>
      </c>
      <c r="N1321">
        <v>106</v>
      </c>
      <c r="O1321" t="s">
        <v>109</v>
      </c>
      <c r="P1321">
        <v>159</v>
      </c>
      <c r="Q1321">
        <v>11.9</v>
      </c>
    </row>
    <row r="1322" spans="1:17" x14ac:dyDescent="0.2">
      <c r="A1322" t="str">
        <f>CONCATENATE(CAWP!B1322,"-",CAWP!C1322)</f>
        <v>North Dakota-1981</v>
      </c>
      <c r="B1322" t="s">
        <v>47</v>
      </c>
      <c r="C1322">
        <v>1981</v>
      </c>
      <c r="D1322">
        <v>17</v>
      </c>
      <c r="E1322">
        <v>0</v>
      </c>
      <c r="F1322">
        <v>3</v>
      </c>
      <c r="H1322" t="s">
        <v>113</v>
      </c>
      <c r="I1322">
        <v>50</v>
      </c>
      <c r="J1322">
        <v>3</v>
      </c>
      <c r="K1322">
        <v>12</v>
      </c>
      <c r="M1322" t="s">
        <v>107</v>
      </c>
      <c r="N1322">
        <v>100</v>
      </c>
      <c r="O1322" t="s">
        <v>111</v>
      </c>
      <c r="P1322">
        <v>150</v>
      </c>
      <c r="Q1322">
        <v>12</v>
      </c>
    </row>
    <row r="1323" spans="1:17" x14ac:dyDescent="0.2">
      <c r="A1323" t="str">
        <f>CONCATENATE(CAWP!B1323,"-",CAWP!C1323)</f>
        <v>North Dakota-1979</v>
      </c>
      <c r="B1323" t="s">
        <v>47</v>
      </c>
      <c r="C1323">
        <v>1979</v>
      </c>
      <c r="D1323">
        <v>11</v>
      </c>
      <c r="E1323" t="s">
        <v>112</v>
      </c>
      <c r="F1323" t="s">
        <v>112</v>
      </c>
      <c r="H1323" t="s">
        <v>113</v>
      </c>
      <c r="I1323">
        <v>50</v>
      </c>
      <c r="J1323" t="s">
        <v>112</v>
      </c>
      <c r="K1323" t="s">
        <v>112</v>
      </c>
      <c r="M1323" t="s">
        <v>102</v>
      </c>
      <c r="N1323">
        <v>100</v>
      </c>
      <c r="O1323" t="s">
        <v>105</v>
      </c>
      <c r="P1323">
        <v>150</v>
      </c>
      <c r="Q1323">
        <v>13.3</v>
      </c>
    </row>
    <row r="1324" spans="1:17" x14ac:dyDescent="0.2">
      <c r="A1324" t="str">
        <f>CONCATENATE(CAWP!B1324,"-",CAWP!C1324)</f>
        <v>North Dakota-1977</v>
      </c>
      <c r="B1324" t="s">
        <v>47</v>
      </c>
      <c r="C1324">
        <v>1977</v>
      </c>
      <c r="D1324">
        <v>11</v>
      </c>
      <c r="E1324" t="s">
        <v>112</v>
      </c>
      <c r="F1324" t="s">
        <v>112</v>
      </c>
      <c r="H1324" t="s">
        <v>113</v>
      </c>
      <c r="I1324">
        <v>51</v>
      </c>
      <c r="J1324" t="s">
        <v>112</v>
      </c>
      <c r="K1324" t="s">
        <v>112</v>
      </c>
      <c r="M1324" t="s">
        <v>104</v>
      </c>
      <c r="N1324">
        <v>102</v>
      </c>
      <c r="O1324" t="s">
        <v>109</v>
      </c>
      <c r="P1324">
        <v>153</v>
      </c>
      <c r="Q1324">
        <v>12.4</v>
      </c>
    </row>
    <row r="1325" spans="1:17" x14ac:dyDescent="0.2">
      <c r="A1325" t="str">
        <f>CONCATENATE(CAWP!B1325,"-",CAWP!C1325)</f>
        <v>North Dakota-1975</v>
      </c>
      <c r="B1325" t="s">
        <v>47</v>
      </c>
      <c r="C1325">
        <v>1975</v>
      </c>
      <c r="D1325">
        <v>14</v>
      </c>
      <c r="E1325" t="s">
        <v>112</v>
      </c>
      <c r="F1325" t="s">
        <v>112</v>
      </c>
      <c r="H1325" t="s">
        <v>113</v>
      </c>
      <c r="I1325">
        <v>51</v>
      </c>
      <c r="J1325" t="s">
        <v>112</v>
      </c>
      <c r="K1325" t="s">
        <v>112</v>
      </c>
      <c r="M1325" t="s">
        <v>110</v>
      </c>
      <c r="N1325">
        <v>102</v>
      </c>
      <c r="O1325" t="s">
        <v>104</v>
      </c>
      <c r="P1325">
        <v>153</v>
      </c>
      <c r="Q1325">
        <v>10.5</v>
      </c>
    </row>
    <row r="1326" spans="1:17" x14ac:dyDescent="0.2">
      <c r="A1326" t="str">
        <f>CONCATENATE(CAWP!B1326,"-",CAWP!C1326)</f>
        <v>Ohio-2017</v>
      </c>
      <c r="B1326" t="s">
        <v>48</v>
      </c>
      <c r="C1326">
        <v>2017</v>
      </c>
      <c r="D1326">
        <v>31</v>
      </c>
      <c r="E1326">
        <v>3</v>
      </c>
      <c r="F1326">
        <v>3</v>
      </c>
      <c r="H1326" t="s">
        <v>118</v>
      </c>
      <c r="I1326">
        <v>33</v>
      </c>
      <c r="J1326">
        <v>13</v>
      </c>
      <c r="K1326">
        <v>10</v>
      </c>
      <c r="L1326" t="s">
        <v>112</v>
      </c>
      <c r="M1326" t="s">
        <v>136</v>
      </c>
      <c r="N1326">
        <v>99</v>
      </c>
      <c r="O1326" t="s">
        <v>129</v>
      </c>
      <c r="P1326">
        <v>132</v>
      </c>
      <c r="Q1326">
        <v>22</v>
      </c>
    </row>
    <row r="1327" spans="1:17" x14ac:dyDescent="0.2">
      <c r="A1327" t="str">
        <f>CONCATENATE(CAWP!B1327,"-",CAWP!C1327)</f>
        <v>Ohio-2016</v>
      </c>
      <c r="B1327" t="s">
        <v>48</v>
      </c>
      <c r="C1327">
        <v>2016</v>
      </c>
      <c r="D1327">
        <v>22</v>
      </c>
      <c r="E1327">
        <v>4</v>
      </c>
      <c r="F1327">
        <v>3</v>
      </c>
      <c r="H1327" t="s">
        <v>120</v>
      </c>
      <c r="I1327">
        <v>33</v>
      </c>
      <c r="J1327">
        <v>14</v>
      </c>
      <c r="K1327">
        <v>12</v>
      </c>
      <c r="L1327" t="s">
        <v>112</v>
      </c>
      <c r="M1327" t="s">
        <v>133</v>
      </c>
      <c r="N1327">
        <v>99</v>
      </c>
      <c r="O1327" t="s">
        <v>132</v>
      </c>
      <c r="P1327">
        <v>132</v>
      </c>
      <c r="Q1327">
        <v>25</v>
      </c>
    </row>
    <row r="1328" spans="1:17" x14ac:dyDescent="0.2">
      <c r="A1328" t="str">
        <f>CONCATENATE(CAWP!B1328,"-",CAWP!C1328)</f>
        <v>Ohio-2015</v>
      </c>
      <c r="B1328" t="s">
        <v>48</v>
      </c>
      <c r="C1328">
        <v>2015</v>
      </c>
      <c r="D1328">
        <v>23</v>
      </c>
      <c r="E1328">
        <v>4</v>
      </c>
      <c r="F1328">
        <v>3</v>
      </c>
      <c r="H1328" t="s">
        <v>120</v>
      </c>
      <c r="I1328">
        <v>33</v>
      </c>
      <c r="J1328">
        <v>13</v>
      </c>
      <c r="K1328">
        <v>13</v>
      </c>
      <c r="L1328" t="s">
        <v>112</v>
      </c>
      <c r="M1328" t="s">
        <v>133</v>
      </c>
      <c r="N1328">
        <v>99</v>
      </c>
      <c r="O1328" t="s">
        <v>132</v>
      </c>
      <c r="P1328">
        <v>132</v>
      </c>
      <c r="Q1328">
        <v>25</v>
      </c>
    </row>
    <row r="1329" spans="1:17" x14ac:dyDescent="0.2">
      <c r="A1329" t="str">
        <f>CONCATENATE(CAWP!B1329,"-",CAWP!C1329)</f>
        <v>Ohio-2014</v>
      </c>
      <c r="B1329" t="s">
        <v>48</v>
      </c>
      <c r="C1329">
        <v>2014</v>
      </c>
      <c r="D1329">
        <v>26</v>
      </c>
      <c r="E1329">
        <v>5</v>
      </c>
      <c r="F1329">
        <v>3</v>
      </c>
      <c r="H1329" t="s">
        <v>116</v>
      </c>
      <c r="I1329">
        <v>33</v>
      </c>
      <c r="J1329">
        <v>11</v>
      </c>
      <c r="K1329">
        <v>12</v>
      </c>
      <c r="L1329" t="s">
        <v>112</v>
      </c>
      <c r="M1329" t="s">
        <v>136</v>
      </c>
      <c r="N1329">
        <v>99</v>
      </c>
      <c r="O1329" t="s">
        <v>128</v>
      </c>
      <c r="P1329">
        <v>132</v>
      </c>
      <c r="Q1329">
        <v>23.5</v>
      </c>
    </row>
    <row r="1330" spans="1:17" x14ac:dyDescent="0.2">
      <c r="A1330" t="str">
        <f>CONCATENATE(CAWP!B1330,"-",CAWP!C1330)</f>
        <v>Ohio-2013</v>
      </c>
      <c r="B1330" t="s">
        <v>48</v>
      </c>
      <c r="C1330">
        <v>2013</v>
      </c>
      <c r="D1330">
        <v>26</v>
      </c>
      <c r="E1330">
        <v>5</v>
      </c>
      <c r="F1330">
        <v>3</v>
      </c>
      <c r="H1330" t="s">
        <v>116</v>
      </c>
      <c r="I1330">
        <v>33</v>
      </c>
      <c r="J1330">
        <v>11</v>
      </c>
      <c r="K1330">
        <v>12</v>
      </c>
      <c r="L1330" t="s">
        <v>112</v>
      </c>
      <c r="M1330" t="s">
        <v>136</v>
      </c>
      <c r="N1330">
        <v>99</v>
      </c>
      <c r="O1330" t="s">
        <v>128</v>
      </c>
      <c r="P1330">
        <v>132</v>
      </c>
      <c r="Q1330">
        <v>23.5</v>
      </c>
    </row>
    <row r="1331" spans="1:17" x14ac:dyDescent="0.2">
      <c r="A1331" t="str">
        <f>CONCATENATE(CAWP!B1331,"-",CAWP!C1331)</f>
        <v>Ohio-2012</v>
      </c>
      <c r="B1331" t="s">
        <v>48</v>
      </c>
      <c r="C1331">
        <v>2012</v>
      </c>
      <c r="D1331">
        <v>29</v>
      </c>
      <c r="E1331">
        <v>5</v>
      </c>
      <c r="F1331">
        <v>3</v>
      </c>
      <c r="H1331" t="s">
        <v>116</v>
      </c>
      <c r="I1331">
        <v>33</v>
      </c>
      <c r="J1331">
        <v>12</v>
      </c>
      <c r="K1331">
        <v>11</v>
      </c>
      <c r="L1331" t="s">
        <v>112</v>
      </c>
      <c r="M1331" t="s">
        <v>136</v>
      </c>
      <c r="N1331">
        <v>99</v>
      </c>
      <c r="O1331" t="s">
        <v>128</v>
      </c>
      <c r="P1331">
        <v>132</v>
      </c>
      <c r="Q1331">
        <v>23.5</v>
      </c>
    </row>
    <row r="1332" spans="1:17" x14ac:dyDescent="0.2">
      <c r="A1332" t="str">
        <f>CONCATENATE(CAWP!B1332,"-",CAWP!C1332)</f>
        <v>Ohio-2011</v>
      </c>
      <c r="B1332" t="s">
        <v>48</v>
      </c>
      <c r="C1332">
        <v>2011</v>
      </c>
      <c r="D1332">
        <v>28</v>
      </c>
      <c r="E1332">
        <v>5</v>
      </c>
      <c r="F1332">
        <v>3</v>
      </c>
      <c r="H1332" t="s">
        <v>116</v>
      </c>
      <c r="I1332">
        <v>33</v>
      </c>
      <c r="J1332">
        <v>12</v>
      </c>
      <c r="K1332">
        <v>10</v>
      </c>
      <c r="L1332" t="s">
        <v>112</v>
      </c>
      <c r="M1332" t="s">
        <v>124</v>
      </c>
      <c r="N1332">
        <v>99</v>
      </c>
      <c r="O1332" t="s">
        <v>127</v>
      </c>
      <c r="P1332">
        <v>132</v>
      </c>
      <c r="Q1332">
        <v>22.7</v>
      </c>
    </row>
    <row r="1333" spans="1:17" x14ac:dyDescent="0.2">
      <c r="A1333" t="str">
        <f>CONCATENATE(CAWP!B1333,"-",CAWP!C1333)</f>
        <v>Ohio-2010</v>
      </c>
      <c r="B1333" t="s">
        <v>48</v>
      </c>
      <c r="C1333">
        <v>2010</v>
      </c>
      <c r="D1333">
        <v>32</v>
      </c>
      <c r="E1333">
        <v>5</v>
      </c>
      <c r="F1333">
        <v>2</v>
      </c>
      <c r="H1333" t="s">
        <v>120</v>
      </c>
      <c r="I1333">
        <v>33</v>
      </c>
      <c r="J1333">
        <v>17</v>
      </c>
      <c r="K1333">
        <v>5</v>
      </c>
      <c r="L1333" t="s">
        <v>112</v>
      </c>
      <c r="M1333" t="s">
        <v>124</v>
      </c>
      <c r="N1333">
        <v>99</v>
      </c>
      <c r="O1333" t="s">
        <v>129</v>
      </c>
      <c r="P1333">
        <v>132</v>
      </c>
      <c r="Q1333">
        <v>22</v>
      </c>
    </row>
    <row r="1334" spans="1:17" x14ac:dyDescent="0.2">
      <c r="A1334" t="str">
        <f>CONCATENATE(CAWP!B1334,"-",CAWP!C1334)</f>
        <v>Ohio-2009</v>
      </c>
      <c r="B1334" t="s">
        <v>48</v>
      </c>
      <c r="C1334">
        <v>2009</v>
      </c>
      <c r="D1334">
        <v>35</v>
      </c>
      <c r="E1334">
        <v>5</v>
      </c>
      <c r="F1334">
        <v>2</v>
      </c>
      <c r="H1334" t="s">
        <v>120</v>
      </c>
      <c r="I1334">
        <v>33</v>
      </c>
      <c r="J1334">
        <v>16</v>
      </c>
      <c r="K1334">
        <v>5</v>
      </c>
      <c r="L1334" t="s">
        <v>112</v>
      </c>
      <c r="M1334" t="s">
        <v>103</v>
      </c>
      <c r="N1334">
        <v>99</v>
      </c>
      <c r="O1334" t="s">
        <v>130</v>
      </c>
      <c r="P1334">
        <v>132</v>
      </c>
      <c r="Q1334">
        <v>21.2</v>
      </c>
    </row>
    <row r="1335" spans="1:17" x14ac:dyDescent="0.2">
      <c r="A1335" t="str">
        <f>CONCATENATE(CAWP!B1335,"-",CAWP!C1335)</f>
        <v>Ohio-2008</v>
      </c>
      <c r="B1335" t="s">
        <v>48</v>
      </c>
      <c r="C1335">
        <v>2008</v>
      </c>
      <c r="D1335">
        <v>38</v>
      </c>
      <c r="E1335">
        <v>5</v>
      </c>
      <c r="F1335">
        <v>1</v>
      </c>
      <c r="H1335" t="s">
        <v>118</v>
      </c>
      <c r="I1335">
        <v>33</v>
      </c>
      <c r="J1335">
        <v>12</v>
      </c>
      <c r="K1335">
        <v>6</v>
      </c>
      <c r="L1335" t="s">
        <v>112</v>
      </c>
      <c r="M1335" t="s">
        <v>111</v>
      </c>
      <c r="N1335">
        <v>99</v>
      </c>
      <c r="O1335" t="s">
        <v>138</v>
      </c>
      <c r="P1335">
        <v>132</v>
      </c>
      <c r="Q1335">
        <v>18.2</v>
      </c>
    </row>
    <row r="1336" spans="1:17" x14ac:dyDescent="0.2">
      <c r="A1336" t="str">
        <f>CONCATENATE(CAWP!B1336,"-",CAWP!C1336)</f>
        <v>Ohio-2007</v>
      </c>
      <c r="B1336" t="s">
        <v>48</v>
      </c>
      <c r="C1336">
        <v>2007</v>
      </c>
      <c r="D1336">
        <v>43</v>
      </c>
      <c r="E1336">
        <v>4</v>
      </c>
      <c r="F1336">
        <v>1</v>
      </c>
      <c r="H1336" t="s">
        <v>106</v>
      </c>
      <c r="I1336">
        <v>33</v>
      </c>
      <c r="J1336">
        <v>11</v>
      </c>
      <c r="K1336">
        <v>5</v>
      </c>
      <c r="L1336" t="s">
        <v>112</v>
      </c>
      <c r="M1336" t="s">
        <v>104</v>
      </c>
      <c r="N1336">
        <v>99</v>
      </c>
      <c r="O1336" t="s">
        <v>103</v>
      </c>
      <c r="P1336">
        <v>132</v>
      </c>
      <c r="Q1336">
        <v>15.9</v>
      </c>
    </row>
    <row r="1337" spans="1:17" x14ac:dyDescent="0.2">
      <c r="A1337" t="str">
        <f>CONCATENATE(CAWP!B1337,"-",CAWP!C1337)</f>
        <v>Ohio-2006</v>
      </c>
      <c r="B1337" t="s">
        <v>48</v>
      </c>
      <c r="C1337">
        <v>2006</v>
      </c>
      <c r="D1337">
        <v>32</v>
      </c>
      <c r="E1337">
        <v>3</v>
      </c>
      <c r="F1337">
        <v>2</v>
      </c>
      <c r="H1337" t="s">
        <v>106</v>
      </c>
      <c r="I1337">
        <v>33</v>
      </c>
      <c r="J1337">
        <v>13</v>
      </c>
      <c r="K1337">
        <v>7</v>
      </c>
      <c r="L1337" t="s">
        <v>112</v>
      </c>
      <c r="M1337" t="s">
        <v>105</v>
      </c>
      <c r="N1337">
        <v>99</v>
      </c>
      <c r="O1337" t="s">
        <v>131</v>
      </c>
      <c r="P1337">
        <v>132</v>
      </c>
      <c r="Q1337">
        <v>18.899999999999999</v>
      </c>
    </row>
    <row r="1338" spans="1:17" x14ac:dyDescent="0.2">
      <c r="A1338" t="str">
        <f>CONCATENATE(CAWP!B1338,"-",CAWP!C1338)</f>
        <v>Ohio-2005</v>
      </c>
      <c r="B1338" t="s">
        <v>48</v>
      </c>
      <c r="C1338">
        <v>2005</v>
      </c>
      <c r="D1338">
        <v>30</v>
      </c>
      <c r="E1338">
        <v>3</v>
      </c>
      <c r="F1338">
        <v>2</v>
      </c>
      <c r="H1338" t="s">
        <v>106</v>
      </c>
      <c r="I1338">
        <v>33</v>
      </c>
      <c r="J1338">
        <v>13</v>
      </c>
      <c r="K1338">
        <v>8</v>
      </c>
      <c r="L1338" t="s">
        <v>112</v>
      </c>
      <c r="M1338" t="s">
        <v>103</v>
      </c>
      <c r="N1338">
        <v>99</v>
      </c>
      <c r="O1338" t="s">
        <v>133</v>
      </c>
      <c r="P1338">
        <v>132</v>
      </c>
      <c r="Q1338">
        <v>19.7</v>
      </c>
    </row>
    <row r="1339" spans="1:17" x14ac:dyDescent="0.2">
      <c r="A1339" t="str">
        <f>CONCATENATE(CAWP!B1339,"-",CAWP!C1339)</f>
        <v>Ohio-2004</v>
      </c>
      <c r="B1339" t="s">
        <v>48</v>
      </c>
      <c r="C1339">
        <v>2004</v>
      </c>
      <c r="D1339">
        <v>28</v>
      </c>
      <c r="E1339">
        <v>3</v>
      </c>
      <c r="F1339">
        <v>1</v>
      </c>
      <c r="H1339" t="s">
        <v>101</v>
      </c>
      <c r="I1339">
        <v>33</v>
      </c>
      <c r="J1339">
        <v>12</v>
      </c>
      <c r="K1339">
        <v>12</v>
      </c>
      <c r="L1339" t="s">
        <v>112</v>
      </c>
      <c r="M1339" t="s">
        <v>138</v>
      </c>
      <c r="N1339">
        <v>99</v>
      </c>
      <c r="O1339" t="s">
        <v>130</v>
      </c>
      <c r="P1339">
        <v>132</v>
      </c>
      <c r="Q1339">
        <v>21.2</v>
      </c>
    </row>
    <row r="1340" spans="1:17" x14ac:dyDescent="0.2">
      <c r="A1340" t="str">
        <f>CONCATENATE(CAWP!B1340,"-",CAWP!C1340)</f>
        <v>Ohio-2003</v>
      </c>
      <c r="B1340" t="s">
        <v>48</v>
      </c>
      <c r="C1340">
        <v>2003</v>
      </c>
      <c r="D1340">
        <v>33</v>
      </c>
      <c r="E1340">
        <v>2</v>
      </c>
      <c r="F1340">
        <v>0</v>
      </c>
      <c r="H1340" t="s">
        <v>117</v>
      </c>
      <c r="I1340">
        <v>33</v>
      </c>
      <c r="J1340">
        <v>12</v>
      </c>
      <c r="K1340">
        <v>11</v>
      </c>
      <c r="L1340" t="s">
        <v>112</v>
      </c>
      <c r="M1340" t="s">
        <v>136</v>
      </c>
      <c r="N1340">
        <v>99</v>
      </c>
      <c r="O1340" t="s">
        <v>131</v>
      </c>
      <c r="P1340">
        <v>132</v>
      </c>
      <c r="Q1340">
        <v>18.899999999999999</v>
      </c>
    </row>
    <row r="1341" spans="1:17" x14ac:dyDescent="0.2">
      <c r="A1341" t="str">
        <f>CONCATENATE(CAWP!B1341,"-",CAWP!C1341)</f>
        <v>Ohio-2002</v>
      </c>
      <c r="B1341" t="s">
        <v>48</v>
      </c>
      <c r="C1341">
        <v>2002</v>
      </c>
      <c r="D1341">
        <v>28</v>
      </c>
      <c r="E1341">
        <v>3</v>
      </c>
      <c r="F1341">
        <v>1</v>
      </c>
      <c r="H1341" t="s">
        <v>101</v>
      </c>
      <c r="I1341">
        <v>33</v>
      </c>
      <c r="J1341">
        <v>13</v>
      </c>
      <c r="K1341">
        <v>12</v>
      </c>
      <c r="L1341" t="s">
        <v>112</v>
      </c>
      <c r="M1341" t="s">
        <v>131</v>
      </c>
      <c r="N1341">
        <v>99</v>
      </c>
      <c r="O1341" t="s">
        <v>129</v>
      </c>
      <c r="P1341">
        <v>132</v>
      </c>
      <c r="Q1341">
        <v>22</v>
      </c>
    </row>
    <row r="1342" spans="1:17" x14ac:dyDescent="0.2">
      <c r="A1342" t="str">
        <f>CONCATENATE(CAWP!B1342,"-",CAWP!C1342)</f>
        <v>Ohio-2001</v>
      </c>
      <c r="B1342" t="s">
        <v>48</v>
      </c>
      <c r="C1342">
        <v>2001</v>
      </c>
      <c r="D1342">
        <v>28</v>
      </c>
      <c r="E1342">
        <v>3</v>
      </c>
      <c r="F1342">
        <v>1</v>
      </c>
      <c r="H1342" t="s">
        <v>101</v>
      </c>
      <c r="I1342">
        <v>33</v>
      </c>
      <c r="J1342">
        <v>13</v>
      </c>
      <c r="K1342">
        <v>12</v>
      </c>
      <c r="L1342" t="s">
        <v>112</v>
      </c>
      <c r="M1342" t="s">
        <v>131</v>
      </c>
      <c r="N1342">
        <v>99</v>
      </c>
      <c r="O1342" t="s">
        <v>129</v>
      </c>
      <c r="P1342">
        <v>132</v>
      </c>
      <c r="Q1342">
        <v>22</v>
      </c>
    </row>
    <row r="1343" spans="1:17" x14ac:dyDescent="0.2">
      <c r="A1343" t="str">
        <f>CONCATENATE(CAWP!B1343,"-",CAWP!C1343)</f>
        <v>Ohio-2000</v>
      </c>
      <c r="B1343" t="s">
        <v>48</v>
      </c>
      <c r="C1343">
        <v>2000</v>
      </c>
      <c r="D1343">
        <v>30</v>
      </c>
      <c r="E1343">
        <v>3</v>
      </c>
      <c r="F1343">
        <v>2</v>
      </c>
      <c r="H1343" t="s">
        <v>106</v>
      </c>
      <c r="I1343">
        <v>33</v>
      </c>
      <c r="J1343">
        <v>10</v>
      </c>
      <c r="K1343">
        <v>12</v>
      </c>
      <c r="L1343" t="s">
        <v>112</v>
      </c>
      <c r="M1343" t="s">
        <v>124</v>
      </c>
      <c r="N1343">
        <v>99</v>
      </c>
      <c r="O1343" t="s">
        <v>135</v>
      </c>
      <c r="P1343">
        <v>132</v>
      </c>
      <c r="Q1343">
        <v>20.5</v>
      </c>
    </row>
    <row r="1344" spans="1:17" x14ac:dyDescent="0.2">
      <c r="A1344" t="str">
        <f>CONCATENATE(CAWP!B1344,"-",CAWP!C1344)</f>
        <v>Ohio-1999</v>
      </c>
      <c r="B1344" t="s">
        <v>48</v>
      </c>
      <c r="C1344">
        <v>1999</v>
      </c>
      <c r="D1344">
        <v>28</v>
      </c>
      <c r="E1344">
        <v>3</v>
      </c>
      <c r="F1344">
        <v>2</v>
      </c>
      <c r="H1344" t="s">
        <v>106</v>
      </c>
      <c r="I1344">
        <v>33</v>
      </c>
      <c r="J1344">
        <v>10</v>
      </c>
      <c r="K1344">
        <v>13</v>
      </c>
      <c r="L1344" t="s">
        <v>112</v>
      </c>
      <c r="M1344" t="s">
        <v>136</v>
      </c>
      <c r="N1344">
        <v>99</v>
      </c>
      <c r="O1344" t="s">
        <v>130</v>
      </c>
      <c r="P1344">
        <v>132</v>
      </c>
      <c r="Q1344">
        <v>21.2</v>
      </c>
    </row>
    <row r="1345" spans="1:17" x14ac:dyDescent="0.2">
      <c r="A1345" t="str">
        <f>CONCATENATE(CAWP!B1345,"-",CAWP!C1345)</f>
        <v>Ohio-1998</v>
      </c>
      <c r="B1345" t="s">
        <v>48</v>
      </c>
      <c r="C1345">
        <v>1998</v>
      </c>
      <c r="D1345">
        <v>25</v>
      </c>
      <c r="E1345">
        <v>3</v>
      </c>
      <c r="F1345">
        <v>5</v>
      </c>
      <c r="H1345" t="s">
        <v>116</v>
      </c>
      <c r="I1345">
        <v>33</v>
      </c>
      <c r="J1345">
        <v>7</v>
      </c>
      <c r="K1345">
        <v>14</v>
      </c>
      <c r="L1345" t="s">
        <v>112</v>
      </c>
      <c r="M1345" t="s">
        <v>103</v>
      </c>
      <c r="N1345">
        <v>99</v>
      </c>
      <c r="O1345" t="s">
        <v>129</v>
      </c>
      <c r="P1345">
        <v>132</v>
      </c>
      <c r="Q1345">
        <v>22</v>
      </c>
    </row>
    <row r="1346" spans="1:17" x14ac:dyDescent="0.2">
      <c r="A1346" t="str">
        <f>CONCATENATE(CAWP!B1346,"-",CAWP!C1346)</f>
        <v>Ohio-1997</v>
      </c>
      <c r="B1346" t="s">
        <v>48</v>
      </c>
      <c r="C1346">
        <v>1997</v>
      </c>
      <c r="D1346">
        <v>25</v>
      </c>
      <c r="E1346">
        <v>3</v>
      </c>
      <c r="F1346">
        <v>5</v>
      </c>
      <c r="H1346" t="s">
        <v>116</v>
      </c>
      <c r="I1346">
        <v>33</v>
      </c>
      <c r="J1346">
        <v>7</v>
      </c>
      <c r="K1346">
        <v>14</v>
      </c>
      <c r="L1346" t="s">
        <v>112</v>
      </c>
      <c r="M1346" t="s">
        <v>103</v>
      </c>
      <c r="N1346">
        <v>99</v>
      </c>
      <c r="O1346" t="s">
        <v>129</v>
      </c>
      <c r="P1346">
        <v>132</v>
      </c>
      <c r="Q1346">
        <v>22</v>
      </c>
    </row>
    <row r="1347" spans="1:17" x14ac:dyDescent="0.2">
      <c r="A1347" t="str">
        <f>CONCATENATE(CAWP!B1347,"-",CAWP!C1347)</f>
        <v>Ohio-1996</v>
      </c>
      <c r="B1347" t="s">
        <v>48</v>
      </c>
      <c r="C1347">
        <v>1996</v>
      </c>
      <c r="D1347">
        <v>15</v>
      </c>
      <c r="E1347">
        <v>3</v>
      </c>
      <c r="F1347">
        <v>5</v>
      </c>
      <c r="H1347" t="s">
        <v>116</v>
      </c>
      <c r="I1347">
        <v>33</v>
      </c>
      <c r="J1347">
        <v>10</v>
      </c>
      <c r="K1347">
        <v>13</v>
      </c>
      <c r="L1347">
        <v>1</v>
      </c>
      <c r="M1347" t="s">
        <v>138</v>
      </c>
      <c r="N1347">
        <v>99</v>
      </c>
      <c r="O1347" t="s">
        <v>126</v>
      </c>
      <c r="P1347">
        <v>132</v>
      </c>
      <c r="Q1347">
        <v>24.2</v>
      </c>
    </row>
    <row r="1348" spans="1:17" x14ac:dyDescent="0.2">
      <c r="A1348" t="str">
        <f>CONCATENATE(CAWP!B1348,"-",CAWP!C1348)</f>
        <v>Ohio-1995</v>
      </c>
      <c r="B1348" t="s">
        <v>48</v>
      </c>
      <c r="C1348">
        <v>1995</v>
      </c>
      <c r="D1348">
        <v>15</v>
      </c>
      <c r="E1348">
        <v>3</v>
      </c>
      <c r="F1348">
        <v>5</v>
      </c>
      <c r="H1348" t="s">
        <v>116</v>
      </c>
      <c r="I1348">
        <v>33</v>
      </c>
      <c r="J1348">
        <v>10</v>
      </c>
      <c r="K1348">
        <v>13</v>
      </c>
      <c r="L1348">
        <v>1</v>
      </c>
      <c r="M1348" t="s">
        <v>138</v>
      </c>
      <c r="N1348">
        <v>99</v>
      </c>
      <c r="O1348" t="s">
        <v>126</v>
      </c>
      <c r="P1348">
        <v>132</v>
      </c>
      <c r="Q1348">
        <v>24.2</v>
      </c>
    </row>
    <row r="1349" spans="1:17" x14ac:dyDescent="0.2">
      <c r="A1349" t="str">
        <f>CONCATENATE(CAWP!B1349,"-",CAWP!C1349)</f>
        <v>Ohio-1994</v>
      </c>
      <c r="B1349" t="s">
        <v>48</v>
      </c>
      <c r="C1349">
        <v>1994</v>
      </c>
      <c r="D1349">
        <v>18</v>
      </c>
      <c r="E1349">
        <v>2</v>
      </c>
      <c r="F1349">
        <v>5</v>
      </c>
      <c r="H1349" t="s">
        <v>120</v>
      </c>
      <c r="I1349">
        <v>33</v>
      </c>
      <c r="J1349">
        <v>15</v>
      </c>
      <c r="K1349">
        <v>10</v>
      </c>
      <c r="L1349" t="s">
        <v>112</v>
      </c>
      <c r="M1349" t="s">
        <v>131</v>
      </c>
      <c r="N1349">
        <v>99</v>
      </c>
      <c r="O1349" t="s">
        <v>126</v>
      </c>
      <c r="P1349">
        <v>132</v>
      </c>
      <c r="Q1349">
        <v>24.2</v>
      </c>
    </row>
    <row r="1350" spans="1:17" x14ac:dyDescent="0.2">
      <c r="A1350" t="str">
        <f>CONCATENATE(CAWP!B1350,"-",CAWP!C1350)</f>
        <v>Ohio-1993</v>
      </c>
      <c r="B1350" t="s">
        <v>48</v>
      </c>
      <c r="C1350">
        <v>1993</v>
      </c>
      <c r="D1350">
        <v>22</v>
      </c>
      <c r="E1350">
        <v>1</v>
      </c>
      <c r="F1350">
        <v>4</v>
      </c>
      <c r="H1350" t="s">
        <v>106</v>
      </c>
      <c r="I1350">
        <v>33</v>
      </c>
      <c r="J1350">
        <v>13</v>
      </c>
      <c r="K1350">
        <v>10</v>
      </c>
      <c r="L1350" t="s">
        <v>112</v>
      </c>
      <c r="M1350" t="s">
        <v>136</v>
      </c>
      <c r="N1350">
        <v>99</v>
      </c>
      <c r="O1350" t="s">
        <v>130</v>
      </c>
      <c r="P1350">
        <v>132</v>
      </c>
      <c r="Q1350">
        <v>21.2</v>
      </c>
    </row>
    <row r="1351" spans="1:17" x14ac:dyDescent="0.2">
      <c r="A1351" t="str">
        <f>CONCATENATE(CAWP!B1351,"-",CAWP!C1351)</f>
        <v>Ohio-1992</v>
      </c>
      <c r="B1351" t="s">
        <v>48</v>
      </c>
      <c r="C1351">
        <v>1992</v>
      </c>
      <c r="D1351">
        <v>29</v>
      </c>
      <c r="E1351">
        <v>1</v>
      </c>
      <c r="F1351">
        <v>3</v>
      </c>
      <c r="H1351" t="s">
        <v>101</v>
      </c>
      <c r="I1351">
        <v>33</v>
      </c>
      <c r="J1351">
        <v>12</v>
      </c>
      <c r="K1351">
        <v>4</v>
      </c>
      <c r="L1351" t="s">
        <v>112</v>
      </c>
      <c r="M1351" t="s">
        <v>104</v>
      </c>
      <c r="N1351">
        <v>99</v>
      </c>
      <c r="O1351" t="s">
        <v>105</v>
      </c>
      <c r="P1351">
        <v>132</v>
      </c>
      <c r="Q1351">
        <v>15.2</v>
      </c>
    </row>
    <row r="1352" spans="1:17" x14ac:dyDescent="0.2">
      <c r="A1352" t="str">
        <f>CONCATENATE(CAWP!B1352,"-",CAWP!C1352)</f>
        <v>Ohio-1991</v>
      </c>
      <c r="B1352" t="s">
        <v>48</v>
      </c>
      <c r="C1352">
        <v>1991</v>
      </c>
      <c r="D1352">
        <v>29</v>
      </c>
      <c r="E1352">
        <v>1</v>
      </c>
      <c r="F1352">
        <v>3</v>
      </c>
      <c r="H1352" t="s">
        <v>101</v>
      </c>
      <c r="I1352">
        <v>33</v>
      </c>
      <c r="J1352">
        <v>12</v>
      </c>
      <c r="K1352">
        <v>4</v>
      </c>
      <c r="L1352" t="s">
        <v>112</v>
      </c>
      <c r="M1352" t="s">
        <v>104</v>
      </c>
      <c r="N1352">
        <v>99</v>
      </c>
      <c r="O1352" t="s">
        <v>105</v>
      </c>
      <c r="P1352">
        <v>132</v>
      </c>
      <c r="Q1352">
        <v>15.2</v>
      </c>
    </row>
    <row r="1353" spans="1:17" x14ac:dyDescent="0.2">
      <c r="A1353" t="str">
        <f>CONCATENATE(CAWP!B1353,"-",CAWP!C1353)</f>
        <v>Ohio-1990</v>
      </c>
      <c r="B1353" t="s">
        <v>48</v>
      </c>
      <c r="C1353">
        <v>1990</v>
      </c>
      <c r="D1353">
        <v>35</v>
      </c>
      <c r="E1353">
        <v>1</v>
      </c>
      <c r="F1353">
        <v>2</v>
      </c>
      <c r="H1353" t="s">
        <v>113</v>
      </c>
      <c r="I1353">
        <v>33</v>
      </c>
      <c r="J1353">
        <v>11</v>
      </c>
      <c r="K1353">
        <v>3</v>
      </c>
      <c r="L1353" t="s">
        <v>112</v>
      </c>
      <c r="M1353" t="s">
        <v>108</v>
      </c>
      <c r="N1353">
        <v>99</v>
      </c>
      <c r="O1353" t="s">
        <v>102</v>
      </c>
      <c r="P1353">
        <v>132</v>
      </c>
      <c r="Q1353">
        <v>12.9</v>
      </c>
    </row>
    <row r="1354" spans="1:17" x14ac:dyDescent="0.2">
      <c r="A1354" t="str">
        <f>CONCATENATE(CAWP!B1354,"-",CAWP!C1354)</f>
        <v>Ohio-1989</v>
      </c>
      <c r="B1354" t="s">
        <v>48</v>
      </c>
      <c r="C1354">
        <v>1989</v>
      </c>
      <c r="D1354">
        <v>35</v>
      </c>
      <c r="E1354">
        <v>1</v>
      </c>
      <c r="F1354">
        <v>2</v>
      </c>
      <c r="H1354" t="s">
        <v>113</v>
      </c>
      <c r="I1354">
        <v>33</v>
      </c>
      <c r="J1354">
        <v>11</v>
      </c>
      <c r="K1354">
        <v>3</v>
      </c>
      <c r="L1354" t="s">
        <v>112</v>
      </c>
      <c r="M1354" t="s">
        <v>108</v>
      </c>
      <c r="N1354">
        <v>99</v>
      </c>
      <c r="O1354" t="s">
        <v>102</v>
      </c>
      <c r="P1354">
        <v>132</v>
      </c>
      <c r="Q1354">
        <v>12.9</v>
      </c>
    </row>
    <row r="1355" spans="1:17" x14ac:dyDescent="0.2">
      <c r="A1355" t="str">
        <f>CONCATENATE(CAWP!B1355,"-",CAWP!C1355)</f>
        <v>Ohio-1988</v>
      </c>
      <c r="B1355" t="s">
        <v>48</v>
      </c>
      <c r="C1355">
        <v>1988</v>
      </c>
      <c r="D1355">
        <v>34</v>
      </c>
      <c r="E1355">
        <v>1</v>
      </c>
      <c r="F1355">
        <v>1</v>
      </c>
      <c r="H1355" t="s">
        <v>117</v>
      </c>
      <c r="I1355">
        <v>33</v>
      </c>
      <c r="J1355">
        <v>9</v>
      </c>
      <c r="K1355">
        <v>4</v>
      </c>
      <c r="L1355" t="s">
        <v>112</v>
      </c>
      <c r="M1355" t="s">
        <v>110</v>
      </c>
      <c r="N1355">
        <v>99</v>
      </c>
      <c r="O1355" t="s">
        <v>107</v>
      </c>
      <c r="P1355">
        <v>132</v>
      </c>
      <c r="Q1355">
        <v>11.4</v>
      </c>
    </row>
    <row r="1356" spans="1:17" x14ac:dyDescent="0.2">
      <c r="A1356" t="str">
        <f>CONCATENATE(CAWP!B1356,"-",CAWP!C1356)</f>
        <v>Ohio-1987</v>
      </c>
      <c r="B1356" t="s">
        <v>48</v>
      </c>
      <c r="C1356">
        <v>1987</v>
      </c>
      <c r="D1356">
        <v>34</v>
      </c>
      <c r="E1356">
        <v>1</v>
      </c>
      <c r="F1356">
        <v>1</v>
      </c>
      <c r="H1356" t="s">
        <v>117</v>
      </c>
      <c r="I1356">
        <v>33</v>
      </c>
      <c r="J1356">
        <v>9</v>
      </c>
      <c r="K1356">
        <v>4</v>
      </c>
      <c r="L1356" t="s">
        <v>112</v>
      </c>
      <c r="M1356" t="s">
        <v>110</v>
      </c>
      <c r="N1356">
        <v>99</v>
      </c>
      <c r="O1356" t="s">
        <v>107</v>
      </c>
      <c r="P1356">
        <v>132</v>
      </c>
      <c r="Q1356">
        <v>11.4</v>
      </c>
    </row>
    <row r="1357" spans="1:17" x14ac:dyDescent="0.2">
      <c r="A1357" t="str">
        <f>CONCATENATE(CAWP!B1357,"-",CAWP!C1357)</f>
        <v>Ohio-1986</v>
      </c>
      <c r="B1357" t="s">
        <v>48</v>
      </c>
      <c r="C1357">
        <v>1986</v>
      </c>
      <c r="D1357">
        <v>38</v>
      </c>
      <c r="E1357">
        <v>1</v>
      </c>
      <c r="F1357">
        <v>1</v>
      </c>
      <c r="H1357" t="s">
        <v>117</v>
      </c>
      <c r="I1357">
        <v>33</v>
      </c>
      <c r="J1357">
        <v>7</v>
      </c>
      <c r="K1357">
        <v>3</v>
      </c>
      <c r="L1357" t="s">
        <v>112</v>
      </c>
      <c r="M1357" t="s">
        <v>123</v>
      </c>
      <c r="N1357">
        <v>99</v>
      </c>
      <c r="O1357" t="s">
        <v>114</v>
      </c>
      <c r="P1357">
        <v>132</v>
      </c>
      <c r="Q1357">
        <v>9.1</v>
      </c>
    </row>
    <row r="1358" spans="1:17" x14ac:dyDescent="0.2">
      <c r="A1358" t="str">
        <f>CONCATENATE(CAWP!B1358,"-",CAWP!C1358)</f>
        <v>Ohio-1985</v>
      </c>
      <c r="B1358" t="s">
        <v>48</v>
      </c>
      <c r="C1358">
        <v>1985</v>
      </c>
      <c r="D1358">
        <v>38</v>
      </c>
      <c r="E1358">
        <v>1</v>
      </c>
      <c r="F1358">
        <v>1</v>
      </c>
      <c r="H1358" t="s">
        <v>117</v>
      </c>
      <c r="I1358">
        <v>33</v>
      </c>
      <c r="J1358">
        <v>7</v>
      </c>
      <c r="K1358">
        <v>3</v>
      </c>
      <c r="L1358" t="s">
        <v>112</v>
      </c>
      <c r="M1358" t="s">
        <v>123</v>
      </c>
      <c r="N1358">
        <v>99</v>
      </c>
      <c r="O1358" t="s">
        <v>114</v>
      </c>
      <c r="P1358">
        <v>132</v>
      </c>
      <c r="Q1358">
        <v>9.1</v>
      </c>
    </row>
    <row r="1359" spans="1:17" x14ac:dyDescent="0.2">
      <c r="A1359" t="str">
        <f>CONCATENATE(CAWP!B1359,"-",CAWP!C1359)</f>
        <v>Ohio-1984</v>
      </c>
      <c r="B1359" t="s">
        <v>48</v>
      </c>
      <c r="C1359">
        <v>1984</v>
      </c>
      <c r="D1359">
        <v>37</v>
      </c>
      <c r="E1359">
        <v>1</v>
      </c>
      <c r="F1359">
        <v>0</v>
      </c>
      <c r="H1359" t="s">
        <v>119</v>
      </c>
      <c r="I1359">
        <v>33</v>
      </c>
      <c r="J1359">
        <v>7</v>
      </c>
      <c r="K1359">
        <v>3</v>
      </c>
      <c r="L1359" t="s">
        <v>112</v>
      </c>
      <c r="M1359" t="s">
        <v>123</v>
      </c>
      <c r="N1359">
        <v>99</v>
      </c>
      <c r="O1359" t="s">
        <v>115</v>
      </c>
      <c r="P1359">
        <v>132</v>
      </c>
      <c r="Q1359">
        <v>8.3000000000000007</v>
      </c>
    </row>
    <row r="1360" spans="1:17" x14ac:dyDescent="0.2">
      <c r="A1360" t="str">
        <f>CONCATENATE(CAWP!B1360,"-",CAWP!C1360)</f>
        <v>Ohio-1983</v>
      </c>
      <c r="B1360" t="s">
        <v>48</v>
      </c>
      <c r="C1360">
        <v>1983</v>
      </c>
      <c r="D1360">
        <v>36</v>
      </c>
      <c r="E1360">
        <v>1</v>
      </c>
      <c r="F1360">
        <v>0</v>
      </c>
      <c r="H1360" t="s">
        <v>119</v>
      </c>
      <c r="I1360">
        <v>33</v>
      </c>
      <c r="J1360">
        <v>7</v>
      </c>
      <c r="K1360">
        <v>4</v>
      </c>
      <c r="L1360" t="s">
        <v>112</v>
      </c>
      <c r="M1360" t="s">
        <v>115</v>
      </c>
      <c r="N1360">
        <v>99</v>
      </c>
      <c r="O1360" t="s">
        <v>114</v>
      </c>
      <c r="P1360">
        <v>132</v>
      </c>
      <c r="Q1360">
        <v>9.1</v>
      </c>
    </row>
    <row r="1361" spans="1:17" x14ac:dyDescent="0.2">
      <c r="A1361" t="str">
        <f>CONCATENATE(CAWP!B1361,"-",CAWP!C1361)</f>
        <v>Ohio-1981</v>
      </c>
      <c r="B1361" t="s">
        <v>48</v>
      </c>
      <c r="C1361">
        <v>1981</v>
      </c>
      <c r="D1361">
        <v>37</v>
      </c>
      <c r="E1361">
        <v>1</v>
      </c>
      <c r="F1361">
        <v>0</v>
      </c>
      <c r="H1361" t="s">
        <v>119</v>
      </c>
      <c r="I1361">
        <v>33</v>
      </c>
      <c r="J1361">
        <v>3</v>
      </c>
      <c r="K1361">
        <v>6</v>
      </c>
      <c r="L1361" t="s">
        <v>112</v>
      </c>
      <c r="M1361" t="s">
        <v>121</v>
      </c>
      <c r="N1361">
        <v>99</v>
      </c>
      <c r="O1361" t="s">
        <v>123</v>
      </c>
      <c r="P1361">
        <v>132</v>
      </c>
      <c r="Q1361">
        <v>7.6</v>
      </c>
    </row>
    <row r="1362" spans="1:17" x14ac:dyDescent="0.2">
      <c r="A1362" t="str">
        <f>CONCATENATE(CAWP!B1362,"-",CAWP!C1362)</f>
        <v>Ohio-1979</v>
      </c>
      <c r="B1362" t="s">
        <v>48</v>
      </c>
      <c r="C1362">
        <v>1979</v>
      </c>
      <c r="D1362">
        <v>33</v>
      </c>
      <c r="E1362" t="s">
        <v>112</v>
      </c>
      <c r="F1362" t="s">
        <v>112</v>
      </c>
      <c r="H1362" t="s">
        <v>119</v>
      </c>
      <c r="I1362">
        <v>33</v>
      </c>
      <c r="J1362" t="s">
        <v>112</v>
      </c>
      <c r="K1362" t="s">
        <v>112</v>
      </c>
      <c r="L1362" t="s">
        <v>112</v>
      </c>
      <c r="M1362" t="s">
        <v>116</v>
      </c>
      <c r="N1362">
        <v>99</v>
      </c>
      <c r="O1362" t="s">
        <v>121</v>
      </c>
      <c r="P1362">
        <v>132</v>
      </c>
      <c r="Q1362">
        <v>6.8</v>
      </c>
    </row>
    <row r="1363" spans="1:17" x14ac:dyDescent="0.2">
      <c r="A1363" t="str">
        <f>CONCATENATE(CAWP!B1363,"-",CAWP!C1363)</f>
        <v>Ohio-1977</v>
      </c>
      <c r="B1363" t="s">
        <v>48</v>
      </c>
      <c r="C1363">
        <v>1977</v>
      </c>
      <c r="D1363">
        <v>31</v>
      </c>
      <c r="E1363" t="s">
        <v>112</v>
      </c>
      <c r="F1363" t="s">
        <v>112</v>
      </c>
      <c r="H1363" t="s">
        <v>119</v>
      </c>
      <c r="I1363">
        <v>33</v>
      </c>
      <c r="J1363" t="s">
        <v>112</v>
      </c>
      <c r="K1363" t="s">
        <v>112</v>
      </c>
      <c r="L1363" t="s">
        <v>112</v>
      </c>
      <c r="M1363" t="s">
        <v>120</v>
      </c>
      <c r="N1363">
        <v>99</v>
      </c>
      <c r="O1363" t="s">
        <v>116</v>
      </c>
      <c r="P1363">
        <v>132</v>
      </c>
      <c r="Q1363">
        <v>6.1</v>
      </c>
    </row>
    <row r="1364" spans="1:17" x14ac:dyDescent="0.2">
      <c r="A1364" t="str">
        <f>CONCATENATE(CAWP!B1364,"-",CAWP!C1364)</f>
        <v>Ohio-1975</v>
      </c>
      <c r="B1364" t="s">
        <v>48</v>
      </c>
      <c r="C1364">
        <v>1975</v>
      </c>
      <c r="D1364">
        <v>26</v>
      </c>
      <c r="E1364" t="s">
        <v>112</v>
      </c>
      <c r="F1364" t="s">
        <v>112</v>
      </c>
      <c r="H1364" t="s">
        <v>119</v>
      </c>
      <c r="I1364">
        <v>33</v>
      </c>
      <c r="J1364" t="s">
        <v>112</v>
      </c>
      <c r="K1364" t="s">
        <v>112</v>
      </c>
      <c r="L1364" t="s">
        <v>112</v>
      </c>
      <c r="M1364" t="s">
        <v>120</v>
      </c>
      <c r="N1364">
        <v>99</v>
      </c>
      <c r="O1364" t="s">
        <v>116</v>
      </c>
      <c r="P1364">
        <v>132</v>
      </c>
      <c r="Q1364">
        <v>6.1</v>
      </c>
    </row>
    <row r="1365" spans="1:17" x14ac:dyDescent="0.2">
      <c r="A1365" t="str">
        <f>CONCATENATE(CAWP!B1365,"-",CAWP!C1365)</f>
        <v>Oklahoma-2017</v>
      </c>
      <c r="B1365" t="s">
        <v>49</v>
      </c>
      <c r="C1365">
        <v>2017</v>
      </c>
      <c r="D1365">
        <v>48</v>
      </c>
      <c r="E1365">
        <v>2</v>
      </c>
      <c r="F1365">
        <v>4</v>
      </c>
      <c r="H1365" t="s">
        <v>118</v>
      </c>
      <c r="I1365">
        <v>48</v>
      </c>
      <c r="J1365">
        <v>6</v>
      </c>
      <c r="K1365">
        <v>8</v>
      </c>
      <c r="M1365" t="s">
        <v>108</v>
      </c>
      <c r="N1365">
        <v>101</v>
      </c>
      <c r="O1365" t="s">
        <v>105</v>
      </c>
      <c r="P1365">
        <v>149</v>
      </c>
      <c r="Q1365">
        <v>13.4</v>
      </c>
    </row>
    <row r="1366" spans="1:17" x14ac:dyDescent="0.2">
      <c r="A1366" t="str">
        <f>CONCATENATE(CAWP!B1366,"-",CAWP!C1366)</f>
        <v>Oklahoma-2016</v>
      </c>
      <c r="B1366" t="s">
        <v>49</v>
      </c>
      <c r="C1366">
        <v>2016</v>
      </c>
      <c r="D1366">
        <v>47</v>
      </c>
      <c r="E1366">
        <v>3</v>
      </c>
      <c r="F1366">
        <v>3</v>
      </c>
      <c r="H1366" t="s">
        <v>118</v>
      </c>
      <c r="I1366">
        <v>48</v>
      </c>
      <c r="J1366">
        <v>5</v>
      </c>
      <c r="K1366">
        <v>10</v>
      </c>
      <c r="M1366" t="s">
        <v>107</v>
      </c>
      <c r="N1366">
        <v>101</v>
      </c>
      <c r="O1366" t="s">
        <v>103</v>
      </c>
      <c r="P1366">
        <v>149</v>
      </c>
      <c r="Q1366">
        <v>14.1</v>
      </c>
    </row>
    <row r="1367" spans="1:17" x14ac:dyDescent="0.2">
      <c r="A1367" t="str">
        <f>CONCATENATE(CAWP!B1367,"-",CAWP!C1367)</f>
        <v>Oklahoma-2015</v>
      </c>
      <c r="B1367" t="s">
        <v>49</v>
      </c>
      <c r="C1367">
        <v>2015</v>
      </c>
      <c r="D1367">
        <v>47</v>
      </c>
      <c r="E1367">
        <v>3</v>
      </c>
      <c r="F1367">
        <v>3</v>
      </c>
      <c r="H1367" t="s">
        <v>118</v>
      </c>
      <c r="I1367">
        <v>48</v>
      </c>
      <c r="J1367">
        <v>5</v>
      </c>
      <c r="K1367">
        <v>10</v>
      </c>
      <c r="M1367" t="s">
        <v>107</v>
      </c>
      <c r="N1367">
        <v>101</v>
      </c>
      <c r="O1367" t="s">
        <v>103</v>
      </c>
      <c r="P1367">
        <v>149</v>
      </c>
      <c r="Q1367">
        <v>14.1</v>
      </c>
    </row>
    <row r="1368" spans="1:17" x14ac:dyDescent="0.2">
      <c r="A1368" t="str">
        <f>CONCATENATE(CAWP!B1368,"-",CAWP!C1368)</f>
        <v>Oklahoma-2014</v>
      </c>
      <c r="B1368" t="s">
        <v>49</v>
      </c>
      <c r="C1368">
        <v>2014</v>
      </c>
      <c r="D1368">
        <v>48</v>
      </c>
      <c r="E1368">
        <v>2</v>
      </c>
      <c r="F1368">
        <v>2</v>
      </c>
      <c r="H1368" t="s">
        <v>101</v>
      </c>
      <c r="I1368">
        <v>48</v>
      </c>
      <c r="J1368">
        <v>5</v>
      </c>
      <c r="K1368">
        <v>11</v>
      </c>
      <c r="M1368" t="s">
        <v>104</v>
      </c>
      <c r="N1368">
        <v>101</v>
      </c>
      <c r="O1368" t="s">
        <v>105</v>
      </c>
      <c r="P1368">
        <v>149</v>
      </c>
      <c r="Q1368">
        <v>13.4</v>
      </c>
    </row>
    <row r="1369" spans="1:17" x14ac:dyDescent="0.2">
      <c r="A1369" t="str">
        <f>CONCATENATE(CAWP!B1369,"-",CAWP!C1369)</f>
        <v>Oklahoma-2013</v>
      </c>
      <c r="B1369" t="s">
        <v>49</v>
      </c>
      <c r="C1369">
        <v>2013</v>
      </c>
      <c r="D1369">
        <v>48</v>
      </c>
      <c r="E1369">
        <v>2</v>
      </c>
      <c r="F1369">
        <v>2</v>
      </c>
      <c r="H1369" t="s">
        <v>101</v>
      </c>
      <c r="I1369">
        <v>48</v>
      </c>
      <c r="J1369">
        <v>5</v>
      </c>
      <c r="K1369">
        <v>11</v>
      </c>
      <c r="M1369" t="s">
        <v>104</v>
      </c>
      <c r="N1369">
        <v>101</v>
      </c>
      <c r="O1369" t="s">
        <v>105</v>
      </c>
      <c r="P1369">
        <v>149</v>
      </c>
      <c r="Q1369">
        <v>13.4</v>
      </c>
    </row>
    <row r="1370" spans="1:17" x14ac:dyDescent="0.2">
      <c r="A1370" t="str">
        <f>CONCATENATE(CAWP!B1370,"-",CAWP!C1370)</f>
        <v>Oklahoma-2012</v>
      </c>
      <c r="B1370" t="s">
        <v>49</v>
      </c>
      <c r="C1370">
        <v>2012</v>
      </c>
      <c r="D1370">
        <v>48</v>
      </c>
      <c r="E1370">
        <v>3</v>
      </c>
      <c r="F1370">
        <v>2</v>
      </c>
      <c r="H1370" t="s">
        <v>106</v>
      </c>
      <c r="I1370">
        <v>48</v>
      </c>
      <c r="J1370">
        <v>4</v>
      </c>
      <c r="K1370">
        <v>10</v>
      </c>
      <c r="M1370" t="s">
        <v>108</v>
      </c>
      <c r="N1370">
        <v>101</v>
      </c>
      <c r="O1370" t="s">
        <v>109</v>
      </c>
      <c r="P1370">
        <v>149</v>
      </c>
      <c r="Q1370">
        <v>12.8</v>
      </c>
    </row>
    <row r="1371" spans="1:17" x14ac:dyDescent="0.2">
      <c r="A1371" t="str">
        <f>CONCATENATE(CAWP!B1371,"-",CAWP!C1371)</f>
        <v>Oklahoma-2011</v>
      </c>
      <c r="B1371" t="s">
        <v>49</v>
      </c>
      <c r="C1371">
        <v>2011</v>
      </c>
      <c r="D1371">
        <v>49</v>
      </c>
      <c r="E1371">
        <v>3</v>
      </c>
      <c r="F1371">
        <v>1</v>
      </c>
      <c r="H1371" t="s">
        <v>101</v>
      </c>
      <c r="I1371">
        <v>48</v>
      </c>
      <c r="J1371">
        <v>4</v>
      </c>
      <c r="K1371">
        <v>11</v>
      </c>
      <c r="M1371" t="s">
        <v>107</v>
      </c>
      <c r="N1371">
        <v>101</v>
      </c>
      <c r="O1371" t="s">
        <v>109</v>
      </c>
      <c r="P1371">
        <v>149</v>
      </c>
      <c r="Q1371">
        <v>12.8</v>
      </c>
    </row>
    <row r="1372" spans="1:17" x14ac:dyDescent="0.2">
      <c r="A1372" t="str">
        <f>CONCATENATE(CAWP!B1372,"-",CAWP!C1372)</f>
        <v>Oklahoma-2010</v>
      </c>
      <c r="B1372" t="s">
        <v>49</v>
      </c>
      <c r="C1372">
        <v>2010</v>
      </c>
      <c r="D1372">
        <v>49</v>
      </c>
      <c r="E1372">
        <v>5</v>
      </c>
      <c r="F1372">
        <v>0</v>
      </c>
      <c r="H1372" t="s">
        <v>106</v>
      </c>
      <c r="I1372">
        <v>48</v>
      </c>
      <c r="J1372">
        <v>3</v>
      </c>
      <c r="K1372">
        <v>9</v>
      </c>
      <c r="M1372" t="s">
        <v>114</v>
      </c>
      <c r="N1372">
        <v>101</v>
      </c>
      <c r="O1372" t="s">
        <v>102</v>
      </c>
      <c r="P1372">
        <v>149</v>
      </c>
      <c r="Q1372">
        <v>11.4</v>
      </c>
    </row>
    <row r="1373" spans="1:17" x14ac:dyDescent="0.2">
      <c r="A1373" t="str">
        <f>CONCATENATE(CAWP!B1373,"-",CAWP!C1373)</f>
        <v>Oklahoma-2009</v>
      </c>
      <c r="B1373" t="s">
        <v>49</v>
      </c>
      <c r="C1373">
        <v>2009</v>
      </c>
      <c r="D1373">
        <v>49</v>
      </c>
      <c r="E1373">
        <v>5</v>
      </c>
      <c r="F1373">
        <v>0</v>
      </c>
      <c r="H1373" t="s">
        <v>106</v>
      </c>
      <c r="I1373">
        <v>48</v>
      </c>
      <c r="J1373">
        <v>3</v>
      </c>
      <c r="K1373">
        <v>9</v>
      </c>
      <c r="M1373" t="s">
        <v>114</v>
      </c>
      <c r="N1373">
        <v>101</v>
      </c>
      <c r="O1373" t="s">
        <v>102</v>
      </c>
      <c r="P1373">
        <v>149</v>
      </c>
      <c r="Q1373">
        <v>11.4</v>
      </c>
    </row>
    <row r="1374" spans="1:17" x14ac:dyDescent="0.2">
      <c r="A1374" t="str">
        <f>CONCATENATE(CAWP!B1374,"-",CAWP!C1374)</f>
        <v>Oklahoma-2008</v>
      </c>
      <c r="B1374" t="s">
        <v>49</v>
      </c>
      <c r="C1374">
        <v>2008</v>
      </c>
      <c r="D1374">
        <v>49</v>
      </c>
      <c r="E1374">
        <v>6</v>
      </c>
      <c r="F1374">
        <v>1</v>
      </c>
      <c r="H1374" t="s">
        <v>120</v>
      </c>
      <c r="I1374">
        <v>48</v>
      </c>
      <c r="J1374">
        <v>3</v>
      </c>
      <c r="K1374">
        <v>9</v>
      </c>
      <c r="M1374" t="s">
        <v>114</v>
      </c>
      <c r="N1374">
        <v>101</v>
      </c>
      <c r="O1374" t="s">
        <v>109</v>
      </c>
      <c r="P1374">
        <v>149</v>
      </c>
      <c r="Q1374">
        <v>12.8</v>
      </c>
    </row>
    <row r="1375" spans="1:17" x14ac:dyDescent="0.2">
      <c r="A1375" t="str">
        <f>CONCATENATE(CAWP!B1375,"-",CAWP!C1375)</f>
        <v>Oklahoma-2007</v>
      </c>
      <c r="B1375" t="s">
        <v>49</v>
      </c>
      <c r="C1375">
        <v>2007</v>
      </c>
      <c r="D1375">
        <v>48</v>
      </c>
      <c r="E1375">
        <v>6</v>
      </c>
      <c r="F1375">
        <v>1</v>
      </c>
      <c r="H1375" t="s">
        <v>120</v>
      </c>
      <c r="I1375">
        <v>48</v>
      </c>
      <c r="J1375">
        <v>3</v>
      </c>
      <c r="K1375">
        <v>9</v>
      </c>
      <c r="M1375" t="s">
        <v>114</v>
      </c>
      <c r="N1375">
        <v>101</v>
      </c>
      <c r="O1375" t="s">
        <v>109</v>
      </c>
      <c r="P1375">
        <v>149</v>
      </c>
      <c r="Q1375">
        <v>12.8</v>
      </c>
    </row>
    <row r="1376" spans="1:17" x14ac:dyDescent="0.2">
      <c r="A1376" t="str">
        <f>CONCATENATE(CAWP!B1376,"-",CAWP!C1376)</f>
        <v>Oklahoma-2006</v>
      </c>
      <c r="B1376" t="s">
        <v>49</v>
      </c>
      <c r="C1376">
        <v>2006</v>
      </c>
      <c r="D1376">
        <v>45</v>
      </c>
      <c r="E1376">
        <v>7</v>
      </c>
      <c r="F1376">
        <v>1</v>
      </c>
      <c r="H1376" t="s">
        <v>116</v>
      </c>
      <c r="I1376">
        <v>48</v>
      </c>
      <c r="J1376">
        <v>5</v>
      </c>
      <c r="K1376">
        <v>9</v>
      </c>
      <c r="M1376" t="s">
        <v>108</v>
      </c>
      <c r="N1376">
        <v>101</v>
      </c>
      <c r="O1376" t="s">
        <v>124</v>
      </c>
      <c r="P1376">
        <v>149</v>
      </c>
      <c r="Q1376">
        <v>14.8</v>
      </c>
    </row>
    <row r="1377" spans="1:17" x14ac:dyDescent="0.2">
      <c r="A1377" t="str">
        <f>CONCATENATE(CAWP!B1377,"-",CAWP!C1377)</f>
        <v>Oklahoma-2005</v>
      </c>
      <c r="B1377" t="s">
        <v>49</v>
      </c>
      <c r="C1377">
        <v>2005</v>
      </c>
      <c r="D1377">
        <v>44</v>
      </c>
      <c r="E1377">
        <v>6</v>
      </c>
      <c r="F1377">
        <v>2</v>
      </c>
      <c r="H1377" t="s">
        <v>116</v>
      </c>
      <c r="I1377">
        <v>48</v>
      </c>
      <c r="J1377">
        <v>5</v>
      </c>
      <c r="K1377">
        <v>9</v>
      </c>
      <c r="M1377" t="s">
        <v>108</v>
      </c>
      <c r="N1377">
        <v>101</v>
      </c>
      <c r="O1377" t="s">
        <v>124</v>
      </c>
      <c r="P1377">
        <v>149</v>
      </c>
      <c r="Q1377">
        <v>14.8</v>
      </c>
    </row>
    <row r="1378" spans="1:17" x14ac:dyDescent="0.2">
      <c r="A1378" t="str">
        <f>CONCATENATE(CAWP!B1378,"-",CAWP!C1378)</f>
        <v>Oklahoma-2004</v>
      </c>
      <c r="B1378" t="s">
        <v>49</v>
      </c>
      <c r="C1378">
        <v>2004</v>
      </c>
      <c r="D1378">
        <v>46</v>
      </c>
      <c r="E1378">
        <v>6</v>
      </c>
      <c r="F1378">
        <v>2</v>
      </c>
      <c r="H1378" t="s">
        <v>116</v>
      </c>
      <c r="I1378">
        <v>48</v>
      </c>
      <c r="J1378">
        <v>5</v>
      </c>
      <c r="K1378">
        <v>6</v>
      </c>
      <c r="M1378" t="s">
        <v>115</v>
      </c>
      <c r="N1378">
        <v>101</v>
      </c>
      <c r="O1378" t="s">
        <v>109</v>
      </c>
      <c r="P1378">
        <v>149</v>
      </c>
      <c r="Q1378">
        <v>12.8</v>
      </c>
    </row>
    <row r="1379" spans="1:17" x14ac:dyDescent="0.2">
      <c r="A1379" t="str">
        <f>CONCATENATE(CAWP!B1379,"-",CAWP!C1379)</f>
        <v>Oklahoma-2003</v>
      </c>
      <c r="B1379" t="s">
        <v>49</v>
      </c>
      <c r="C1379">
        <v>2003</v>
      </c>
      <c r="D1379">
        <v>47</v>
      </c>
      <c r="E1379">
        <v>4</v>
      </c>
      <c r="F1379">
        <v>2</v>
      </c>
      <c r="H1379" t="s">
        <v>118</v>
      </c>
      <c r="I1379">
        <v>48</v>
      </c>
      <c r="J1379">
        <v>6</v>
      </c>
      <c r="K1379">
        <v>5</v>
      </c>
      <c r="M1379" t="s">
        <v>115</v>
      </c>
      <c r="N1379">
        <v>101</v>
      </c>
      <c r="O1379" t="s">
        <v>102</v>
      </c>
      <c r="P1379">
        <v>149</v>
      </c>
      <c r="Q1379">
        <v>11.4</v>
      </c>
    </row>
    <row r="1380" spans="1:17" x14ac:dyDescent="0.2">
      <c r="A1380" t="str">
        <f>CONCATENATE(CAWP!B1380,"-",CAWP!C1380)</f>
        <v>Oklahoma-2002</v>
      </c>
      <c r="B1380" t="s">
        <v>49</v>
      </c>
      <c r="C1380">
        <v>2002</v>
      </c>
      <c r="D1380">
        <v>49</v>
      </c>
      <c r="E1380">
        <v>3</v>
      </c>
      <c r="F1380">
        <v>3</v>
      </c>
      <c r="H1380" t="s">
        <v>118</v>
      </c>
      <c r="I1380">
        <v>48</v>
      </c>
      <c r="J1380">
        <v>4</v>
      </c>
      <c r="K1380">
        <v>5</v>
      </c>
      <c r="M1380" t="s">
        <v>121</v>
      </c>
      <c r="N1380">
        <v>101</v>
      </c>
      <c r="O1380" t="s">
        <v>107</v>
      </c>
      <c r="P1380">
        <v>149</v>
      </c>
      <c r="Q1380">
        <v>10.1</v>
      </c>
    </row>
    <row r="1381" spans="1:17" x14ac:dyDescent="0.2">
      <c r="A1381" t="str">
        <f>CONCATENATE(CAWP!B1381,"-",CAWP!C1381)</f>
        <v>Oklahoma-2001</v>
      </c>
      <c r="B1381" t="s">
        <v>49</v>
      </c>
      <c r="C1381">
        <v>2001</v>
      </c>
      <c r="D1381">
        <v>49</v>
      </c>
      <c r="E1381">
        <v>3</v>
      </c>
      <c r="F1381">
        <v>3</v>
      </c>
      <c r="H1381" t="s">
        <v>118</v>
      </c>
      <c r="I1381">
        <v>48</v>
      </c>
      <c r="J1381">
        <v>4</v>
      </c>
      <c r="K1381">
        <v>5</v>
      </c>
      <c r="M1381" t="s">
        <v>121</v>
      </c>
      <c r="N1381">
        <v>101</v>
      </c>
      <c r="O1381" t="s">
        <v>107</v>
      </c>
      <c r="P1381">
        <v>149</v>
      </c>
      <c r="Q1381">
        <v>10.1</v>
      </c>
    </row>
    <row r="1382" spans="1:17" x14ac:dyDescent="0.2">
      <c r="A1382" t="str">
        <f>CONCATENATE(CAWP!B1382,"-",CAWP!C1382)</f>
        <v>Oklahoma-2000</v>
      </c>
      <c r="B1382" t="s">
        <v>49</v>
      </c>
      <c r="C1382">
        <v>2000</v>
      </c>
      <c r="D1382">
        <v>49</v>
      </c>
      <c r="E1382">
        <v>4</v>
      </c>
      <c r="F1382">
        <v>2</v>
      </c>
      <c r="H1382" t="s">
        <v>118</v>
      </c>
      <c r="I1382">
        <v>48</v>
      </c>
      <c r="J1382">
        <v>5</v>
      </c>
      <c r="K1382">
        <v>4</v>
      </c>
      <c r="M1382" t="s">
        <v>121</v>
      </c>
      <c r="N1382">
        <v>101</v>
      </c>
      <c r="O1382" t="s">
        <v>107</v>
      </c>
      <c r="P1382">
        <v>149</v>
      </c>
      <c r="Q1382">
        <v>10.1</v>
      </c>
    </row>
    <row r="1383" spans="1:17" x14ac:dyDescent="0.2">
      <c r="A1383" t="str">
        <f>CONCATENATE(CAWP!B1383,"-",CAWP!C1383)</f>
        <v>Oklahoma-1999</v>
      </c>
      <c r="B1383" t="s">
        <v>49</v>
      </c>
      <c r="C1383">
        <v>1999</v>
      </c>
      <c r="D1383">
        <v>49</v>
      </c>
      <c r="E1383">
        <v>4</v>
      </c>
      <c r="F1383">
        <v>2</v>
      </c>
      <c r="H1383" t="s">
        <v>118</v>
      </c>
      <c r="I1383">
        <v>48</v>
      </c>
      <c r="J1383">
        <v>5</v>
      </c>
      <c r="K1383">
        <v>4</v>
      </c>
      <c r="M1383" t="s">
        <v>121</v>
      </c>
      <c r="N1383">
        <v>101</v>
      </c>
      <c r="O1383" t="s">
        <v>107</v>
      </c>
      <c r="P1383">
        <v>149</v>
      </c>
      <c r="Q1383">
        <v>10.1</v>
      </c>
    </row>
    <row r="1384" spans="1:17" x14ac:dyDescent="0.2">
      <c r="A1384" t="str">
        <f>CONCATENATE(CAWP!B1384,"-",CAWP!C1384)</f>
        <v>Oklahoma-1998</v>
      </c>
      <c r="B1384" t="s">
        <v>49</v>
      </c>
      <c r="C1384">
        <v>1998</v>
      </c>
      <c r="D1384">
        <v>48</v>
      </c>
      <c r="E1384">
        <v>4</v>
      </c>
      <c r="F1384">
        <v>2</v>
      </c>
      <c r="H1384" t="s">
        <v>118</v>
      </c>
      <c r="I1384">
        <v>48</v>
      </c>
      <c r="J1384">
        <v>6</v>
      </c>
      <c r="K1384">
        <v>3</v>
      </c>
      <c r="M1384" t="s">
        <v>121</v>
      </c>
      <c r="N1384">
        <v>101</v>
      </c>
      <c r="O1384" t="s">
        <v>107</v>
      </c>
      <c r="P1384">
        <v>149</v>
      </c>
      <c r="Q1384">
        <v>10.1</v>
      </c>
    </row>
    <row r="1385" spans="1:17" x14ac:dyDescent="0.2">
      <c r="A1385" t="str">
        <f>CONCATENATE(CAWP!B1385,"-",CAWP!C1385)</f>
        <v>Oklahoma-1997</v>
      </c>
      <c r="B1385" t="s">
        <v>49</v>
      </c>
      <c r="C1385">
        <v>1997</v>
      </c>
      <c r="D1385">
        <v>48</v>
      </c>
      <c r="E1385">
        <v>4</v>
      </c>
      <c r="F1385">
        <v>2</v>
      </c>
      <c r="H1385" t="s">
        <v>118</v>
      </c>
      <c r="I1385">
        <v>48</v>
      </c>
      <c r="J1385">
        <v>6</v>
      </c>
      <c r="K1385">
        <v>3</v>
      </c>
      <c r="M1385" t="s">
        <v>121</v>
      </c>
      <c r="N1385">
        <v>101</v>
      </c>
      <c r="O1385" t="s">
        <v>107</v>
      </c>
      <c r="P1385">
        <v>149</v>
      </c>
      <c r="Q1385">
        <v>10.1</v>
      </c>
    </row>
    <row r="1386" spans="1:17" x14ac:dyDescent="0.2">
      <c r="A1386" t="str">
        <f>CONCATENATE(CAWP!B1386,"-",CAWP!C1386)</f>
        <v>Oklahoma-1996</v>
      </c>
      <c r="B1386" t="s">
        <v>49</v>
      </c>
      <c r="C1386">
        <v>1996</v>
      </c>
      <c r="D1386">
        <v>48</v>
      </c>
      <c r="E1386">
        <v>5</v>
      </c>
      <c r="F1386">
        <v>2</v>
      </c>
      <c r="H1386" t="s">
        <v>120</v>
      </c>
      <c r="I1386">
        <v>48</v>
      </c>
      <c r="J1386">
        <v>6</v>
      </c>
      <c r="K1386">
        <v>3</v>
      </c>
      <c r="M1386" t="s">
        <v>121</v>
      </c>
      <c r="N1386">
        <v>101</v>
      </c>
      <c r="O1386" t="s">
        <v>104</v>
      </c>
      <c r="P1386">
        <v>149</v>
      </c>
      <c r="Q1386">
        <v>10.7</v>
      </c>
    </row>
    <row r="1387" spans="1:17" x14ac:dyDescent="0.2">
      <c r="A1387" t="str">
        <f>CONCATENATE(CAWP!B1387,"-",CAWP!C1387)</f>
        <v>Oklahoma-1995</v>
      </c>
      <c r="B1387" t="s">
        <v>49</v>
      </c>
      <c r="C1387">
        <v>1995</v>
      </c>
      <c r="D1387">
        <v>47</v>
      </c>
      <c r="E1387">
        <v>5</v>
      </c>
      <c r="F1387">
        <v>2</v>
      </c>
      <c r="H1387" t="s">
        <v>120</v>
      </c>
      <c r="I1387">
        <v>48</v>
      </c>
      <c r="J1387">
        <v>6</v>
      </c>
      <c r="K1387">
        <v>3</v>
      </c>
      <c r="M1387" t="s">
        <v>121</v>
      </c>
      <c r="N1387">
        <v>101</v>
      </c>
      <c r="O1387" t="s">
        <v>104</v>
      </c>
      <c r="P1387">
        <v>149</v>
      </c>
      <c r="Q1387">
        <v>10.7</v>
      </c>
    </row>
    <row r="1388" spans="1:17" x14ac:dyDescent="0.2">
      <c r="A1388" t="str">
        <f>CONCATENATE(CAWP!B1388,"-",CAWP!C1388)</f>
        <v>Oklahoma-1994</v>
      </c>
      <c r="B1388" t="s">
        <v>49</v>
      </c>
      <c r="C1388">
        <v>1994</v>
      </c>
      <c r="D1388">
        <v>48</v>
      </c>
      <c r="E1388">
        <v>5</v>
      </c>
      <c r="F1388">
        <v>1</v>
      </c>
      <c r="H1388" t="s">
        <v>118</v>
      </c>
      <c r="I1388">
        <v>48</v>
      </c>
      <c r="J1388">
        <v>4</v>
      </c>
      <c r="K1388">
        <v>3</v>
      </c>
      <c r="M1388" t="s">
        <v>120</v>
      </c>
      <c r="N1388">
        <v>101</v>
      </c>
      <c r="O1388" t="s">
        <v>110</v>
      </c>
      <c r="P1388">
        <v>149</v>
      </c>
      <c r="Q1388">
        <v>8.6999999999999993</v>
      </c>
    </row>
    <row r="1389" spans="1:17" x14ac:dyDescent="0.2">
      <c r="A1389" t="str">
        <f>CONCATENATE(CAWP!B1389,"-",CAWP!C1389)</f>
        <v>Oklahoma-1993</v>
      </c>
      <c r="B1389" t="s">
        <v>49</v>
      </c>
      <c r="C1389">
        <v>1993</v>
      </c>
      <c r="D1389">
        <v>47</v>
      </c>
      <c r="E1389">
        <v>5</v>
      </c>
      <c r="F1389">
        <v>1</v>
      </c>
      <c r="H1389" t="s">
        <v>118</v>
      </c>
      <c r="I1389">
        <v>48</v>
      </c>
      <c r="J1389">
        <v>4</v>
      </c>
      <c r="K1389">
        <v>3</v>
      </c>
      <c r="M1389" t="s">
        <v>120</v>
      </c>
      <c r="N1389">
        <v>101</v>
      </c>
      <c r="O1389" t="s">
        <v>110</v>
      </c>
      <c r="P1389">
        <v>149</v>
      </c>
      <c r="Q1389">
        <v>8.6999999999999993</v>
      </c>
    </row>
    <row r="1390" spans="1:17" x14ac:dyDescent="0.2">
      <c r="A1390" t="str">
        <f>CONCATENATE(CAWP!B1390,"-",CAWP!C1390)</f>
        <v>Oklahoma-1992</v>
      </c>
      <c r="B1390" t="s">
        <v>49</v>
      </c>
      <c r="C1390">
        <v>1992</v>
      </c>
      <c r="D1390">
        <v>45</v>
      </c>
      <c r="E1390">
        <v>5</v>
      </c>
      <c r="F1390">
        <v>0</v>
      </c>
      <c r="H1390" t="s">
        <v>106</v>
      </c>
      <c r="I1390">
        <v>48</v>
      </c>
      <c r="J1390">
        <v>5</v>
      </c>
      <c r="K1390">
        <v>3</v>
      </c>
      <c r="M1390" t="s">
        <v>116</v>
      </c>
      <c r="N1390">
        <v>101</v>
      </c>
      <c r="O1390" t="s">
        <v>110</v>
      </c>
      <c r="P1390">
        <v>149</v>
      </c>
      <c r="Q1390">
        <v>8.6999999999999993</v>
      </c>
    </row>
    <row r="1391" spans="1:17" x14ac:dyDescent="0.2">
      <c r="A1391" t="str">
        <f>CONCATENATE(CAWP!B1391,"-",CAWP!C1391)</f>
        <v>Oklahoma-1991</v>
      </c>
      <c r="B1391" t="s">
        <v>49</v>
      </c>
      <c r="C1391">
        <v>1991</v>
      </c>
      <c r="D1391">
        <v>45</v>
      </c>
      <c r="E1391">
        <v>5</v>
      </c>
      <c r="F1391">
        <v>0</v>
      </c>
      <c r="H1391" t="s">
        <v>106</v>
      </c>
      <c r="I1391">
        <v>48</v>
      </c>
      <c r="J1391">
        <v>5</v>
      </c>
      <c r="K1391">
        <v>3</v>
      </c>
      <c r="M1391" t="s">
        <v>116</v>
      </c>
      <c r="N1391">
        <v>101</v>
      </c>
      <c r="O1391" t="s">
        <v>110</v>
      </c>
      <c r="P1391">
        <v>149</v>
      </c>
      <c r="Q1391">
        <v>8.6999999999999993</v>
      </c>
    </row>
    <row r="1392" spans="1:17" x14ac:dyDescent="0.2">
      <c r="A1392" t="str">
        <f>CONCATENATE(CAWP!B1392,"-",CAWP!C1392)</f>
        <v>Oklahoma-1990</v>
      </c>
      <c r="B1392" t="s">
        <v>49</v>
      </c>
      <c r="C1392">
        <v>1990</v>
      </c>
      <c r="D1392">
        <v>44</v>
      </c>
      <c r="E1392">
        <v>5</v>
      </c>
      <c r="F1392">
        <v>1</v>
      </c>
      <c r="H1392" t="s">
        <v>118</v>
      </c>
      <c r="I1392">
        <v>48</v>
      </c>
      <c r="J1392">
        <v>6</v>
      </c>
      <c r="K1392">
        <v>1</v>
      </c>
      <c r="M1392" t="s">
        <v>120</v>
      </c>
      <c r="N1392">
        <v>101</v>
      </c>
      <c r="O1392" t="s">
        <v>110</v>
      </c>
      <c r="P1392">
        <v>149</v>
      </c>
      <c r="Q1392">
        <v>8.6999999999999993</v>
      </c>
    </row>
    <row r="1393" spans="1:17" x14ac:dyDescent="0.2">
      <c r="A1393" t="str">
        <f>CONCATENATE(CAWP!B1393,"-",CAWP!C1393)</f>
        <v>Oklahoma-1989</v>
      </c>
      <c r="B1393" t="s">
        <v>49</v>
      </c>
      <c r="C1393">
        <v>1989</v>
      </c>
      <c r="D1393">
        <v>44</v>
      </c>
      <c r="E1393">
        <v>5</v>
      </c>
      <c r="F1393">
        <v>1</v>
      </c>
      <c r="H1393" t="s">
        <v>118</v>
      </c>
      <c r="I1393">
        <v>48</v>
      </c>
      <c r="J1393">
        <v>6</v>
      </c>
      <c r="K1393">
        <v>1</v>
      </c>
      <c r="M1393" t="s">
        <v>120</v>
      </c>
      <c r="N1393">
        <v>101</v>
      </c>
      <c r="O1393" t="s">
        <v>110</v>
      </c>
      <c r="P1393">
        <v>149</v>
      </c>
      <c r="Q1393">
        <v>8.6999999999999993</v>
      </c>
    </row>
    <row r="1394" spans="1:17" x14ac:dyDescent="0.2">
      <c r="A1394" t="str">
        <f>CONCATENATE(CAWP!B1394,"-",CAWP!C1394)</f>
        <v>Oklahoma-1988</v>
      </c>
      <c r="B1394" t="s">
        <v>49</v>
      </c>
      <c r="C1394">
        <v>1988</v>
      </c>
      <c r="D1394">
        <v>42</v>
      </c>
      <c r="E1394">
        <v>4</v>
      </c>
      <c r="F1394">
        <v>2</v>
      </c>
      <c r="H1394" t="s">
        <v>118</v>
      </c>
      <c r="I1394">
        <v>48</v>
      </c>
      <c r="J1394">
        <v>6</v>
      </c>
      <c r="K1394">
        <v>1</v>
      </c>
      <c r="M1394" t="s">
        <v>120</v>
      </c>
      <c r="N1394">
        <v>101</v>
      </c>
      <c r="O1394" t="s">
        <v>110</v>
      </c>
      <c r="P1394">
        <v>149</v>
      </c>
      <c r="Q1394">
        <v>8.6999999999999993</v>
      </c>
    </row>
    <row r="1395" spans="1:17" x14ac:dyDescent="0.2">
      <c r="A1395" t="str">
        <f>CONCATENATE(CAWP!B1395,"-",CAWP!C1395)</f>
        <v>Oklahoma-1987</v>
      </c>
      <c r="B1395" t="s">
        <v>49</v>
      </c>
      <c r="C1395">
        <v>1987</v>
      </c>
      <c r="D1395">
        <v>41</v>
      </c>
      <c r="E1395">
        <v>4</v>
      </c>
      <c r="F1395">
        <v>2</v>
      </c>
      <c r="H1395" t="s">
        <v>118</v>
      </c>
      <c r="I1395">
        <v>48</v>
      </c>
      <c r="J1395">
        <v>6</v>
      </c>
      <c r="K1395">
        <v>1</v>
      </c>
      <c r="M1395" t="s">
        <v>120</v>
      </c>
      <c r="N1395">
        <v>101</v>
      </c>
      <c r="O1395" t="s">
        <v>110</v>
      </c>
      <c r="P1395">
        <v>149</v>
      </c>
      <c r="Q1395">
        <v>8.6999999999999993</v>
      </c>
    </row>
    <row r="1396" spans="1:17" x14ac:dyDescent="0.2">
      <c r="A1396" t="str">
        <f>CONCATENATE(CAWP!B1396,"-",CAWP!C1396)</f>
        <v>Oklahoma-1986</v>
      </c>
      <c r="B1396" t="s">
        <v>49</v>
      </c>
      <c r="C1396">
        <v>1986</v>
      </c>
      <c r="D1396">
        <v>40</v>
      </c>
      <c r="E1396">
        <v>2</v>
      </c>
      <c r="F1396">
        <v>1</v>
      </c>
      <c r="H1396" t="s">
        <v>113</v>
      </c>
      <c r="I1396">
        <v>48</v>
      </c>
      <c r="J1396">
        <v>6</v>
      </c>
      <c r="K1396">
        <v>4</v>
      </c>
      <c r="M1396" t="s">
        <v>123</v>
      </c>
      <c r="N1396">
        <v>101</v>
      </c>
      <c r="O1396" t="s">
        <v>110</v>
      </c>
      <c r="P1396">
        <v>149</v>
      </c>
      <c r="Q1396">
        <v>8.6999999999999993</v>
      </c>
    </row>
    <row r="1397" spans="1:17" x14ac:dyDescent="0.2">
      <c r="A1397" t="str">
        <f>CONCATENATE(CAWP!B1397,"-",CAWP!C1397)</f>
        <v>Oklahoma-1985</v>
      </c>
      <c r="B1397" t="s">
        <v>49</v>
      </c>
      <c r="C1397">
        <v>1985</v>
      </c>
      <c r="D1397">
        <v>40</v>
      </c>
      <c r="E1397">
        <v>2</v>
      </c>
      <c r="F1397">
        <v>1</v>
      </c>
      <c r="H1397" t="s">
        <v>113</v>
      </c>
      <c r="I1397">
        <v>48</v>
      </c>
      <c r="J1397">
        <v>6</v>
      </c>
      <c r="K1397">
        <v>4</v>
      </c>
      <c r="M1397" t="s">
        <v>123</v>
      </c>
      <c r="N1397">
        <v>101</v>
      </c>
      <c r="O1397" t="s">
        <v>110</v>
      </c>
      <c r="P1397">
        <v>149</v>
      </c>
      <c r="Q1397">
        <v>8.6999999999999993</v>
      </c>
    </row>
    <row r="1398" spans="1:17" x14ac:dyDescent="0.2">
      <c r="A1398" t="str">
        <f>CONCATENATE(CAWP!B1398,"-",CAWP!C1398)</f>
        <v>Oklahoma-1984</v>
      </c>
      <c r="B1398" t="s">
        <v>49</v>
      </c>
      <c r="C1398">
        <v>1984</v>
      </c>
      <c r="D1398">
        <v>38</v>
      </c>
      <c r="E1398">
        <v>1</v>
      </c>
      <c r="F1398">
        <v>0</v>
      </c>
      <c r="H1398" t="s">
        <v>119</v>
      </c>
      <c r="I1398">
        <v>48</v>
      </c>
      <c r="J1398">
        <v>7</v>
      </c>
      <c r="K1398">
        <v>4</v>
      </c>
      <c r="M1398" t="s">
        <v>115</v>
      </c>
      <c r="N1398">
        <v>101</v>
      </c>
      <c r="O1398" t="s">
        <v>114</v>
      </c>
      <c r="P1398">
        <v>149</v>
      </c>
      <c r="Q1398">
        <v>8.1</v>
      </c>
    </row>
    <row r="1399" spans="1:17" x14ac:dyDescent="0.2">
      <c r="A1399" t="str">
        <f>CONCATENATE(CAWP!B1399,"-",CAWP!C1399)</f>
        <v>Oklahoma-1983</v>
      </c>
      <c r="B1399" t="s">
        <v>49</v>
      </c>
      <c r="C1399">
        <v>1983</v>
      </c>
      <c r="D1399">
        <v>39</v>
      </c>
      <c r="E1399">
        <v>1</v>
      </c>
      <c r="F1399">
        <v>0</v>
      </c>
      <c r="H1399" t="s">
        <v>119</v>
      </c>
      <c r="I1399">
        <v>48</v>
      </c>
      <c r="J1399">
        <v>7</v>
      </c>
      <c r="K1399">
        <v>4</v>
      </c>
      <c r="M1399" t="s">
        <v>115</v>
      </c>
      <c r="N1399">
        <v>101</v>
      </c>
      <c r="O1399" t="s">
        <v>114</v>
      </c>
      <c r="P1399">
        <v>149</v>
      </c>
      <c r="Q1399">
        <v>8.1</v>
      </c>
    </row>
    <row r="1400" spans="1:17" x14ac:dyDescent="0.2">
      <c r="A1400" t="str">
        <f>CONCATENATE(CAWP!B1400,"-",CAWP!C1400)</f>
        <v>Oklahoma-1981</v>
      </c>
      <c r="B1400" t="s">
        <v>49</v>
      </c>
      <c r="C1400">
        <v>1981</v>
      </c>
      <c r="D1400">
        <v>34</v>
      </c>
      <c r="E1400">
        <v>1</v>
      </c>
      <c r="F1400">
        <v>0</v>
      </c>
      <c r="H1400" t="s">
        <v>119</v>
      </c>
      <c r="I1400">
        <v>48</v>
      </c>
      <c r="J1400">
        <v>6</v>
      </c>
      <c r="K1400">
        <v>5</v>
      </c>
      <c r="M1400" t="s">
        <v>115</v>
      </c>
      <c r="N1400">
        <v>101</v>
      </c>
      <c r="O1400" t="s">
        <v>114</v>
      </c>
      <c r="P1400">
        <v>149</v>
      </c>
      <c r="Q1400">
        <v>8.1</v>
      </c>
    </row>
    <row r="1401" spans="1:17" x14ac:dyDescent="0.2">
      <c r="A1401" t="str">
        <f>CONCATENATE(CAWP!B1401,"-",CAWP!C1401)</f>
        <v>Oklahoma-1979</v>
      </c>
      <c r="B1401" t="s">
        <v>49</v>
      </c>
      <c r="C1401">
        <v>1979</v>
      </c>
      <c r="D1401">
        <v>44</v>
      </c>
      <c r="E1401" t="s">
        <v>112</v>
      </c>
      <c r="F1401" t="s">
        <v>112</v>
      </c>
      <c r="H1401" t="s">
        <v>122</v>
      </c>
      <c r="I1401">
        <v>48</v>
      </c>
      <c r="J1401" t="s">
        <v>112</v>
      </c>
      <c r="K1401" t="s">
        <v>112</v>
      </c>
      <c r="M1401" t="s">
        <v>118</v>
      </c>
      <c r="N1401">
        <v>101</v>
      </c>
      <c r="O1401" t="s">
        <v>118</v>
      </c>
      <c r="P1401">
        <v>149</v>
      </c>
      <c r="Q1401">
        <v>4</v>
      </c>
    </row>
    <row r="1402" spans="1:17" x14ac:dyDescent="0.2">
      <c r="A1402" t="str">
        <f>CONCATENATE(CAWP!B1402,"-",CAWP!C1402)</f>
        <v>Oklahoma-1977</v>
      </c>
      <c r="B1402" t="s">
        <v>49</v>
      </c>
      <c r="C1402">
        <v>1977</v>
      </c>
      <c r="D1402">
        <v>40</v>
      </c>
      <c r="E1402" t="s">
        <v>112</v>
      </c>
      <c r="F1402" t="s">
        <v>112</v>
      </c>
      <c r="H1402" t="s">
        <v>119</v>
      </c>
      <c r="I1402">
        <v>48</v>
      </c>
      <c r="J1402" t="s">
        <v>112</v>
      </c>
      <c r="K1402" t="s">
        <v>112</v>
      </c>
      <c r="M1402" t="s">
        <v>118</v>
      </c>
      <c r="N1402">
        <v>101</v>
      </c>
      <c r="O1402" t="s">
        <v>120</v>
      </c>
      <c r="P1402">
        <v>149</v>
      </c>
      <c r="Q1402">
        <v>4.7</v>
      </c>
    </row>
    <row r="1403" spans="1:17" x14ac:dyDescent="0.2">
      <c r="A1403" t="str">
        <f>CONCATENATE(CAWP!B1403,"-",CAWP!C1403)</f>
        <v>Oklahoma-1975</v>
      </c>
      <c r="B1403" t="s">
        <v>49</v>
      </c>
      <c r="C1403">
        <v>1975</v>
      </c>
      <c r="D1403">
        <v>40</v>
      </c>
      <c r="E1403" t="s">
        <v>112</v>
      </c>
      <c r="F1403" t="s">
        <v>112</v>
      </c>
      <c r="H1403" t="s">
        <v>119</v>
      </c>
      <c r="I1403">
        <v>48</v>
      </c>
      <c r="J1403" t="s">
        <v>112</v>
      </c>
      <c r="K1403" t="s">
        <v>112</v>
      </c>
      <c r="M1403" t="s">
        <v>106</v>
      </c>
      <c r="N1403">
        <v>101</v>
      </c>
      <c r="O1403" t="s">
        <v>118</v>
      </c>
      <c r="P1403">
        <v>149</v>
      </c>
      <c r="Q1403">
        <v>4</v>
      </c>
    </row>
    <row r="1404" spans="1:17" x14ac:dyDescent="0.2">
      <c r="A1404" t="str">
        <f>CONCATENATE(CAWP!B1404,"-",CAWP!C1404)</f>
        <v>Oregon-2017</v>
      </c>
      <c r="B1404" t="s">
        <v>50</v>
      </c>
      <c r="C1404">
        <v>2017</v>
      </c>
      <c r="D1404">
        <v>8</v>
      </c>
      <c r="E1404">
        <v>6</v>
      </c>
      <c r="F1404">
        <v>2</v>
      </c>
      <c r="G1404" t="s">
        <v>112</v>
      </c>
      <c r="H1404" t="s">
        <v>116</v>
      </c>
      <c r="I1404">
        <v>30</v>
      </c>
      <c r="J1404">
        <v>19</v>
      </c>
      <c r="K1404">
        <v>3</v>
      </c>
      <c r="M1404" t="s">
        <v>103</v>
      </c>
      <c r="N1404">
        <v>60</v>
      </c>
      <c r="O1404" t="s">
        <v>127</v>
      </c>
      <c r="P1404">
        <v>90</v>
      </c>
      <c r="Q1404">
        <v>33.299999999999997</v>
      </c>
    </row>
    <row r="1405" spans="1:17" x14ac:dyDescent="0.2">
      <c r="A1405" t="str">
        <f>CONCATENATE(CAWP!B1405,"-",CAWP!C1405)</f>
        <v>Oregon-2016</v>
      </c>
      <c r="B1405" t="s">
        <v>50</v>
      </c>
      <c r="C1405">
        <v>2016</v>
      </c>
      <c r="D1405">
        <v>10</v>
      </c>
      <c r="E1405">
        <v>6</v>
      </c>
      <c r="F1405">
        <v>2</v>
      </c>
      <c r="G1405" t="s">
        <v>112</v>
      </c>
      <c r="H1405" t="s">
        <v>116</v>
      </c>
      <c r="I1405">
        <v>30</v>
      </c>
      <c r="J1405">
        <v>16</v>
      </c>
      <c r="K1405">
        <v>4</v>
      </c>
      <c r="M1405" t="s">
        <v>105</v>
      </c>
      <c r="N1405">
        <v>60</v>
      </c>
      <c r="O1405" t="s">
        <v>130</v>
      </c>
      <c r="P1405">
        <v>90</v>
      </c>
      <c r="Q1405">
        <v>31.1</v>
      </c>
    </row>
    <row r="1406" spans="1:17" x14ac:dyDescent="0.2">
      <c r="A1406" t="str">
        <f>CONCATENATE(CAWP!B1406,"-",CAWP!C1406)</f>
        <v>Oregon-2015</v>
      </c>
      <c r="B1406" t="s">
        <v>50</v>
      </c>
      <c r="C1406">
        <v>2015</v>
      </c>
      <c r="D1406">
        <v>10</v>
      </c>
      <c r="E1406">
        <v>6</v>
      </c>
      <c r="F1406">
        <v>2</v>
      </c>
      <c r="G1406" t="s">
        <v>112</v>
      </c>
      <c r="H1406" t="s">
        <v>116</v>
      </c>
      <c r="I1406">
        <v>30</v>
      </c>
      <c r="J1406">
        <v>16</v>
      </c>
      <c r="K1406">
        <v>4</v>
      </c>
      <c r="M1406" t="s">
        <v>105</v>
      </c>
      <c r="N1406">
        <v>60</v>
      </c>
      <c r="O1406" t="s">
        <v>130</v>
      </c>
      <c r="P1406">
        <v>90</v>
      </c>
      <c r="Q1406">
        <v>31.1</v>
      </c>
    </row>
    <row r="1407" spans="1:17" x14ac:dyDescent="0.2">
      <c r="A1407" t="str">
        <f>CONCATENATE(CAWP!B1407,"-",CAWP!C1407)</f>
        <v>Oregon-2014</v>
      </c>
      <c r="B1407" t="s">
        <v>50</v>
      </c>
      <c r="C1407">
        <v>2014</v>
      </c>
      <c r="D1407">
        <v>8</v>
      </c>
      <c r="E1407">
        <v>5</v>
      </c>
      <c r="F1407">
        <v>2</v>
      </c>
      <c r="G1407" t="s">
        <v>112</v>
      </c>
      <c r="H1407" t="s">
        <v>120</v>
      </c>
      <c r="I1407">
        <v>30</v>
      </c>
      <c r="J1407">
        <v>15</v>
      </c>
      <c r="K1407">
        <v>6</v>
      </c>
      <c r="M1407" t="s">
        <v>103</v>
      </c>
      <c r="N1407">
        <v>60</v>
      </c>
      <c r="O1407" t="s">
        <v>130</v>
      </c>
      <c r="P1407">
        <v>90</v>
      </c>
      <c r="Q1407">
        <v>31.1</v>
      </c>
    </row>
    <row r="1408" spans="1:17" x14ac:dyDescent="0.2">
      <c r="A1408" t="str">
        <f>CONCATENATE(CAWP!B1408,"-",CAWP!C1408)</f>
        <v>Oregon-2013</v>
      </c>
      <c r="B1408" t="s">
        <v>50</v>
      </c>
      <c r="C1408">
        <v>2013</v>
      </c>
      <c r="D1408">
        <v>15</v>
      </c>
      <c r="E1408">
        <v>5</v>
      </c>
      <c r="F1408">
        <v>2</v>
      </c>
      <c r="G1408" t="s">
        <v>112</v>
      </c>
      <c r="H1408" t="s">
        <v>120</v>
      </c>
      <c r="I1408">
        <v>30</v>
      </c>
      <c r="J1408">
        <v>13</v>
      </c>
      <c r="K1408">
        <v>5</v>
      </c>
      <c r="M1408" t="s">
        <v>111</v>
      </c>
      <c r="N1408">
        <v>60</v>
      </c>
      <c r="O1408" t="s">
        <v>131</v>
      </c>
      <c r="P1408">
        <v>90</v>
      </c>
      <c r="Q1408">
        <v>27.8</v>
      </c>
    </row>
    <row r="1409" spans="1:17" x14ac:dyDescent="0.2">
      <c r="A1409" t="str">
        <f>CONCATENATE(CAWP!B1409,"-",CAWP!C1409)</f>
        <v>Oregon-2012</v>
      </c>
      <c r="B1409" t="s">
        <v>50</v>
      </c>
      <c r="C1409">
        <v>2012</v>
      </c>
      <c r="D1409">
        <v>12</v>
      </c>
      <c r="E1409">
        <v>7</v>
      </c>
      <c r="F1409">
        <v>2</v>
      </c>
      <c r="G1409" t="s">
        <v>112</v>
      </c>
      <c r="H1409" t="s">
        <v>121</v>
      </c>
      <c r="I1409">
        <v>30</v>
      </c>
      <c r="J1409">
        <v>12</v>
      </c>
      <c r="K1409">
        <v>5</v>
      </c>
      <c r="M1409" t="s">
        <v>102</v>
      </c>
      <c r="N1409">
        <v>60</v>
      </c>
      <c r="O1409" t="s">
        <v>133</v>
      </c>
      <c r="P1409">
        <v>90</v>
      </c>
      <c r="Q1409">
        <v>28.9</v>
      </c>
    </row>
    <row r="1410" spans="1:17" x14ac:dyDescent="0.2">
      <c r="A1410" t="str">
        <f>CONCATENATE(CAWP!B1410,"-",CAWP!C1410)</f>
        <v>Oregon-2011</v>
      </c>
      <c r="B1410" t="s">
        <v>50</v>
      </c>
      <c r="C1410">
        <v>2011</v>
      </c>
      <c r="D1410">
        <v>14</v>
      </c>
      <c r="E1410">
        <v>6</v>
      </c>
      <c r="F1410">
        <v>2</v>
      </c>
      <c r="G1410" t="s">
        <v>112</v>
      </c>
      <c r="H1410" t="s">
        <v>116</v>
      </c>
      <c r="I1410">
        <v>30</v>
      </c>
      <c r="J1410">
        <v>12</v>
      </c>
      <c r="K1410">
        <v>5</v>
      </c>
      <c r="M1410" t="s">
        <v>102</v>
      </c>
      <c r="N1410">
        <v>60</v>
      </c>
      <c r="O1410" t="s">
        <v>131</v>
      </c>
      <c r="P1410">
        <v>90</v>
      </c>
      <c r="Q1410">
        <v>27.8</v>
      </c>
    </row>
    <row r="1411" spans="1:17" x14ac:dyDescent="0.2">
      <c r="A1411" t="str">
        <f>CONCATENATE(CAWP!B1411,"-",CAWP!C1411)</f>
        <v>Oregon-2010</v>
      </c>
      <c r="B1411" t="s">
        <v>50</v>
      </c>
      <c r="C1411">
        <v>2010</v>
      </c>
      <c r="D1411">
        <v>14</v>
      </c>
      <c r="E1411">
        <v>8</v>
      </c>
      <c r="F1411">
        <v>2</v>
      </c>
      <c r="G1411" t="s">
        <v>112</v>
      </c>
      <c r="H1411" t="s">
        <v>123</v>
      </c>
      <c r="I1411">
        <v>30</v>
      </c>
      <c r="J1411">
        <v>13</v>
      </c>
      <c r="K1411">
        <v>3</v>
      </c>
      <c r="M1411" t="s">
        <v>104</v>
      </c>
      <c r="N1411">
        <v>60</v>
      </c>
      <c r="O1411" t="s">
        <v>133</v>
      </c>
      <c r="P1411">
        <v>90</v>
      </c>
      <c r="Q1411">
        <v>28.9</v>
      </c>
    </row>
    <row r="1412" spans="1:17" x14ac:dyDescent="0.2">
      <c r="A1412" t="str">
        <f>CONCATENATE(CAWP!B1412,"-",CAWP!C1412)</f>
        <v>Oregon-2009</v>
      </c>
      <c r="B1412" t="s">
        <v>50</v>
      </c>
      <c r="C1412">
        <v>2009</v>
      </c>
      <c r="D1412">
        <v>17</v>
      </c>
      <c r="E1412">
        <v>8</v>
      </c>
      <c r="F1412">
        <v>1</v>
      </c>
      <c r="G1412" t="s">
        <v>112</v>
      </c>
      <c r="H1412" t="s">
        <v>121</v>
      </c>
      <c r="I1412">
        <v>30</v>
      </c>
      <c r="J1412">
        <v>12</v>
      </c>
      <c r="K1412">
        <v>3</v>
      </c>
      <c r="M1412" t="s">
        <v>107</v>
      </c>
      <c r="N1412">
        <v>60</v>
      </c>
      <c r="O1412" t="s">
        <v>138</v>
      </c>
      <c r="P1412">
        <v>90</v>
      </c>
      <c r="Q1412">
        <v>26.7</v>
      </c>
    </row>
    <row r="1413" spans="1:17" x14ac:dyDescent="0.2">
      <c r="A1413" t="str">
        <f>CONCATENATE(CAWP!B1413,"-",CAWP!C1413)</f>
        <v>Oregon-2008</v>
      </c>
      <c r="B1413" t="s">
        <v>50</v>
      </c>
      <c r="C1413">
        <v>2008</v>
      </c>
      <c r="D1413">
        <v>8</v>
      </c>
      <c r="E1413">
        <v>8</v>
      </c>
      <c r="F1413">
        <v>1</v>
      </c>
      <c r="G1413">
        <v>1</v>
      </c>
      <c r="H1413" t="s">
        <v>123</v>
      </c>
      <c r="I1413">
        <v>30</v>
      </c>
      <c r="J1413">
        <v>11</v>
      </c>
      <c r="K1413">
        <v>8</v>
      </c>
      <c r="M1413" t="s">
        <v>109</v>
      </c>
      <c r="N1413">
        <v>60</v>
      </c>
      <c r="O1413" t="s">
        <v>129</v>
      </c>
      <c r="P1413">
        <v>90</v>
      </c>
      <c r="Q1413">
        <v>32.200000000000003</v>
      </c>
    </row>
    <row r="1414" spans="1:17" x14ac:dyDescent="0.2">
      <c r="A1414" t="str">
        <f>CONCATENATE(CAWP!B1414,"-",CAWP!C1414)</f>
        <v>Oregon-2007</v>
      </c>
      <c r="B1414" t="s">
        <v>50</v>
      </c>
      <c r="C1414">
        <v>2007</v>
      </c>
      <c r="D1414">
        <v>10</v>
      </c>
      <c r="E1414">
        <v>8</v>
      </c>
      <c r="F1414">
        <v>1</v>
      </c>
      <c r="G1414" t="s">
        <v>112</v>
      </c>
      <c r="H1414" t="s">
        <v>121</v>
      </c>
      <c r="I1414">
        <v>30</v>
      </c>
      <c r="J1414">
        <v>12</v>
      </c>
      <c r="K1414">
        <v>7</v>
      </c>
      <c r="M1414" t="s">
        <v>109</v>
      </c>
      <c r="N1414">
        <v>60</v>
      </c>
      <c r="O1414" t="s">
        <v>130</v>
      </c>
      <c r="P1414">
        <v>90</v>
      </c>
      <c r="Q1414">
        <v>31.1</v>
      </c>
    </row>
    <row r="1415" spans="1:17" x14ac:dyDescent="0.2">
      <c r="A1415" t="str">
        <f>CONCATENATE(CAWP!B1415,"-",CAWP!C1415)</f>
        <v>Oregon-2006</v>
      </c>
      <c r="B1415" t="s">
        <v>50</v>
      </c>
      <c r="C1415">
        <v>2006</v>
      </c>
      <c r="D1415">
        <v>15</v>
      </c>
      <c r="E1415">
        <v>8</v>
      </c>
      <c r="F1415">
        <v>1</v>
      </c>
      <c r="G1415" t="s">
        <v>112</v>
      </c>
      <c r="H1415" t="s">
        <v>121</v>
      </c>
      <c r="I1415">
        <v>30</v>
      </c>
      <c r="J1415">
        <v>8</v>
      </c>
      <c r="K1415">
        <v>8</v>
      </c>
      <c r="M1415" t="s">
        <v>104</v>
      </c>
      <c r="N1415">
        <v>60</v>
      </c>
      <c r="O1415" t="s">
        <v>131</v>
      </c>
      <c r="P1415">
        <v>90</v>
      </c>
      <c r="Q1415">
        <v>27.8</v>
      </c>
    </row>
    <row r="1416" spans="1:17" x14ac:dyDescent="0.2">
      <c r="A1416" t="str">
        <f>CONCATENATE(CAWP!B1416,"-",CAWP!C1416)</f>
        <v>Oregon-2005</v>
      </c>
      <c r="B1416" t="s">
        <v>50</v>
      </c>
      <c r="C1416">
        <v>2005</v>
      </c>
      <c r="D1416">
        <v>15</v>
      </c>
      <c r="E1416">
        <v>8</v>
      </c>
      <c r="F1416">
        <v>1</v>
      </c>
      <c r="G1416" t="s">
        <v>112</v>
      </c>
      <c r="H1416" t="s">
        <v>121</v>
      </c>
      <c r="I1416">
        <v>30</v>
      </c>
      <c r="J1416">
        <v>8</v>
      </c>
      <c r="K1416">
        <v>8</v>
      </c>
      <c r="M1416" t="s">
        <v>104</v>
      </c>
      <c r="N1416">
        <v>60</v>
      </c>
      <c r="O1416" t="s">
        <v>131</v>
      </c>
      <c r="P1416">
        <v>90</v>
      </c>
      <c r="Q1416">
        <v>27.8</v>
      </c>
    </row>
    <row r="1417" spans="1:17" x14ac:dyDescent="0.2">
      <c r="A1417" t="str">
        <f>CONCATENATE(CAWP!B1417,"-",CAWP!C1417)</f>
        <v>Oregon-2004</v>
      </c>
      <c r="B1417" t="s">
        <v>50</v>
      </c>
      <c r="C1417">
        <v>2004</v>
      </c>
      <c r="D1417">
        <v>9</v>
      </c>
      <c r="E1417">
        <v>6</v>
      </c>
      <c r="F1417">
        <v>1</v>
      </c>
      <c r="G1417" t="s">
        <v>112</v>
      </c>
      <c r="H1417" t="s">
        <v>120</v>
      </c>
      <c r="I1417">
        <v>30</v>
      </c>
      <c r="J1417">
        <v>10</v>
      </c>
      <c r="K1417">
        <v>9</v>
      </c>
      <c r="M1417" t="s">
        <v>109</v>
      </c>
      <c r="N1417">
        <v>60</v>
      </c>
      <c r="O1417" t="s">
        <v>133</v>
      </c>
      <c r="P1417">
        <v>90</v>
      </c>
      <c r="Q1417">
        <v>28.9</v>
      </c>
    </row>
    <row r="1418" spans="1:17" x14ac:dyDescent="0.2">
      <c r="A1418" t="str">
        <f>CONCATENATE(CAWP!B1418,"-",CAWP!C1418)</f>
        <v>Oregon-2003</v>
      </c>
      <c r="B1418" t="s">
        <v>50</v>
      </c>
      <c r="C1418">
        <v>2003</v>
      </c>
      <c r="D1418">
        <v>4</v>
      </c>
      <c r="E1418">
        <v>6</v>
      </c>
      <c r="F1418">
        <v>2</v>
      </c>
      <c r="G1418" t="s">
        <v>112</v>
      </c>
      <c r="H1418" t="s">
        <v>116</v>
      </c>
      <c r="I1418">
        <v>30</v>
      </c>
      <c r="J1418">
        <v>11</v>
      </c>
      <c r="K1418">
        <v>9</v>
      </c>
      <c r="M1418" t="s">
        <v>105</v>
      </c>
      <c r="N1418">
        <v>60</v>
      </c>
      <c r="O1418" t="s">
        <v>130</v>
      </c>
      <c r="P1418">
        <v>90</v>
      </c>
      <c r="Q1418">
        <v>31.1</v>
      </c>
    </row>
    <row r="1419" spans="1:17" x14ac:dyDescent="0.2">
      <c r="A1419" t="str">
        <f>CONCATENATE(CAWP!B1419,"-",CAWP!C1419)</f>
        <v>Oregon-2002</v>
      </c>
      <c r="B1419" t="s">
        <v>50</v>
      </c>
      <c r="C1419">
        <v>2002</v>
      </c>
      <c r="D1419">
        <v>5</v>
      </c>
      <c r="E1419">
        <v>7</v>
      </c>
      <c r="F1419">
        <v>1</v>
      </c>
      <c r="G1419" t="s">
        <v>112</v>
      </c>
      <c r="H1419" t="s">
        <v>116</v>
      </c>
      <c r="I1419">
        <v>30</v>
      </c>
      <c r="J1419">
        <v>12</v>
      </c>
      <c r="K1419">
        <v>10</v>
      </c>
      <c r="M1419" t="s">
        <v>124</v>
      </c>
      <c r="N1419">
        <v>60</v>
      </c>
      <c r="O1419" t="s">
        <v>127</v>
      </c>
      <c r="P1419">
        <v>90</v>
      </c>
      <c r="Q1419">
        <v>33.299999999999997</v>
      </c>
    </row>
    <row r="1420" spans="1:17" x14ac:dyDescent="0.2">
      <c r="A1420" t="str">
        <f>CONCATENATE(CAWP!B1420,"-",CAWP!C1420)</f>
        <v>Oregon-2001</v>
      </c>
      <c r="B1420" t="s">
        <v>50</v>
      </c>
      <c r="C1420">
        <v>2001</v>
      </c>
      <c r="D1420">
        <v>5</v>
      </c>
      <c r="E1420">
        <v>7</v>
      </c>
      <c r="F1420">
        <v>1</v>
      </c>
      <c r="G1420" t="s">
        <v>112</v>
      </c>
      <c r="H1420" t="s">
        <v>116</v>
      </c>
      <c r="I1420">
        <v>30</v>
      </c>
      <c r="J1420">
        <v>12</v>
      </c>
      <c r="K1420">
        <v>10</v>
      </c>
      <c r="M1420" t="s">
        <v>124</v>
      </c>
      <c r="N1420">
        <v>60</v>
      </c>
      <c r="O1420" t="s">
        <v>127</v>
      </c>
      <c r="P1420">
        <v>90</v>
      </c>
      <c r="Q1420">
        <v>33.299999999999997</v>
      </c>
    </row>
    <row r="1421" spans="1:17" x14ac:dyDescent="0.2">
      <c r="A1421" t="str">
        <f>CONCATENATE(CAWP!B1421,"-",CAWP!C1421)</f>
        <v>Oregon-2000</v>
      </c>
      <c r="B1421" t="s">
        <v>50</v>
      </c>
      <c r="C1421">
        <v>2000</v>
      </c>
      <c r="D1421">
        <v>8</v>
      </c>
      <c r="E1421">
        <v>6</v>
      </c>
      <c r="F1421">
        <v>2</v>
      </c>
      <c r="G1421" t="s">
        <v>112</v>
      </c>
      <c r="H1421" t="s">
        <v>116</v>
      </c>
      <c r="I1421">
        <v>30</v>
      </c>
      <c r="J1421">
        <v>11</v>
      </c>
      <c r="K1421">
        <v>8</v>
      </c>
      <c r="M1421" t="s">
        <v>109</v>
      </c>
      <c r="N1421">
        <v>60</v>
      </c>
      <c r="O1421" t="s">
        <v>135</v>
      </c>
      <c r="P1421">
        <v>90</v>
      </c>
      <c r="Q1421">
        <v>30</v>
      </c>
    </row>
    <row r="1422" spans="1:17" x14ac:dyDescent="0.2">
      <c r="A1422" t="str">
        <f>CONCATENATE(CAWP!B1422,"-",CAWP!C1422)</f>
        <v>Oregon-1999</v>
      </c>
      <c r="B1422" t="s">
        <v>50</v>
      </c>
      <c r="C1422">
        <v>1999</v>
      </c>
      <c r="D1422">
        <v>8</v>
      </c>
      <c r="E1422">
        <v>6</v>
      </c>
      <c r="F1422">
        <v>2</v>
      </c>
      <c r="G1422" t="s">
        <v>112</v>
      </c>
      <c r="H1422" t="s">
        <v>116</v>
      </c>
      <c r="I1422">
        <v>30</v>
      </c>
      <c r="J1422">
        <v>11</v>
      </c>
      <c r="K1422">
        <v>8</v>
      </c>
      <c r="M1422" t="s">
        <v>109</v>
      </c>
      <c r="N1422">
        <v>60</v>
      </c>
      <c r="O1422" t="s">
        <v>135</v>
      </c>
      <c r="P1422">
        <v>90</v>
      </c>
      <c r="Q1422">
        <v>30</v>
      </c>
    </row>
    <row r="1423" spans="1:17" x14ac:dyDescent="0.2">
      <c r="A1423" t="str">
        <f>CONCATENATE(CAWP!B1423,"-",CAWP!C1423)</f>
        <v>Oregon-1998</v>
      </c>
      <c r="B1423" t="s">
        <v>50</v>
      </c>
      <c r="C1423">
        <v>1998</v>
      </c>
      <c r="D1423">
        <v>17</v>
      </c>
      <c r="E1423">
        <v>5</v>
      </c>
      <c r="F1423">
        <v>4</v>
      </c>
      <c r="G1423" t="s">
        <v>112</v>
      </c>
      <c r="H1423" t="s">
        <v>121</v>
      </c>
      <c r="I1423">
        <v>30</v>
      </c>
      <c r="J1423">
        <v>8</v>
      </c>
      <c r="K1423">
        <v>6</v>
      </c>
      <c r="M1423" t="s">
        <v>108</v>
      </c>
      <c r="N1423">
        <v>60</v>
      </c>
      <c r="O1423" t="s">
        <v>136</v>
      </c>
      <c r="P1423">
        <v>90</v>
      </c>
      <c r="Q1423">
        <v>25.6</v>
      </c>
    </row>
    <row r="1424" spans="1:17" x14ac:dyDescent="0.2">
      <c r="A1424" t="str">
        <f>CONCATENATE(CAWP!B1424,"-",CAWP!C1424)</f>
        <v>Oregon-1997</v>
      </c>
      <c r="B1424" t="s">
        <v>50</v>
      </c>
      <c r="C1424">
        <v>1997</v>
      </c>
      <c r="D1424">
        <v>17</v>
      </c>
      <c r="E1424">
        <v>5</v>
      </c>
      <c r="F1424">
        <v>4</v>
      </c>
      <c r="G1424" t="s">
        <v>112</v>
      </c>
      <c r="H1424" t="s">
        <v>121</v>
      </c>
      <c r="I1424">
        <v>30</v>
      </c>
      <c r="J1424">
        <v>8</v>
      </c>
      <c r="K1424">
        <v>6</v>
      </c>
      <c r="M1424" t="s">
        <v>108</v>
      </c>
      <c r="N1424">
        <v>60</v>
      </c>
      <c r="O1424" t="s">
        <v>136</v>
      </c>
      <c r="P1424">
        <v>90</v>
      </c>
      <c r="Q1424">
        <v>25.6</v>
      </c>
    </row>
    <row r="1425" spans="1:17" x14ac:dyDescent="0.2">
      <c r="A1425" t="str">
        <f>CONCATENATE(CAWP!B1425,"-",CAWP!C1425)</f>
        <v>Oregon-1996</v>
      </c>
      <c r="B1425" t="s">
        <v>50</v>
      </c>
      <c r="C1425">
        <v>1996</v>
      </c>
      <c r="D1425">
        <v>7</v>
      </c>
      <c r="E1425">
        <v>4</v>
      </c>
      <c r="F1425">
        <v>3</v>
      </c>
      <c r="G1425" t="s">
        <v>112</v>
      </c>
      <c r="H1425" t="s">
        <v>120</v>
      </c>
      <c r="I1425">
        <v>30</v>
      </c>
      <c r="J1425">
        <v>11</v>
      </c>
      <c r="K1425">
        <v>8</v>
      </c>
      <c r="M1425" t="s">
        <v>109</v>
      </c>
      <c r="N1425">
        <v>60</v>
      </c>
      <c r="O1425" t="s">
        <v>133</v>
      </c>
      <c r="P1425">
        <v>90</v>
      </c>
      <c r="Q1425">
        <v>28.9</v>
      </c>
    </row>
    <row r="1426" spans="1:17" x14ac:dyDescent="0.2">
      <c r="A1426" t="str">
        <f>CONCATENATE(CAWP!B1426,"-",CAWP!C1426)</f>
        <v>Oregon-1995</v>
      </c>
      <c r="B1426" t="s">
        <v>50</v>
      </c>
      <c r="C1426">
        <v>1995</v>
      </c>
      <c r="D1426">
        <v>7</v>
      </c>
      <c r="E1426">
        <v>4</v>
      </c>
      <c r="F1426">
        <v>3</v>
      </c>
      <c r="G1426" t="s">
        <v>112</v>
      </c>
      <c r="H1426" t="s">
        <v>120</v>
      </c>
      <c r="I1426">
        <v>30</v>
      </c>
      <c r="J1426">
        <v>11</v>
      </c>
      <c r="K1426">
        <v>8</v>
      </c>
      <c r="M1426" t="s">
        <v>109</v>
      </c>
      <c r="N1426">
        <v>60</v>
      </c>
      <c r="O1426" t="s">
        <v>133</v>
      </c>
      <c r="P1426">
        <v>90</v>
      </c>
      <c r="Q1426">
        <v>28.9</v>
      </c>
    </row>
    <row r="1427" spans="1:17" x14ac:dyDescent="0.2">
      <c r="A1427" t="str">
        <f>CONCATENATE(CAWP!B1427,"-",CAWP!C1427)</f>
        <v>Oregon-1994</v>
      </c>
      <c r="B1427" t="s">
        <v>50</v>
      </c>
      <c r="C1427">
        <v>1994</v>
      </c>
      <c r="D1427">
        <v>12</v>
      </c>
      <c r="E1427">
        <v>6</v>
      </c>
      <c r="F1427">
        <v>1</v>
      </c>
      <c r="G1427" t="s">
        <v>112</v>
      </c>
      <c r="H1427" t="s">
        <v>120</v>
      </c>
      <c r="I1427">
        <v>30</v>
      </c>
      <c r="J1427">
        <v>10</v>
      </c>
      <c r="K1427">
        <v>6</v>
      </c>
      <c r="M1427" t="s">
        <v>104</v>
      </c>
      <c r="N1427">
        <v>60</v>
      </c>
      <c r="O1427" t="s">
        <v>136</v>
      </c>
      <c r="P1427">
        <v>90</v>
      </c>
      <c r="Q1427">
        <v>25.6</v>
      </c>
    </row>
    <row r="1428" spans="1:17" x14ac:dyDescent="0.2">
      <c r="A1428" t="str">
        <f>CONCATENATE(CAWP!B1428,"-",CAWP!C1428)</f>
        <v>Oregon-1993</v>
      </c>
      <c r="B1428" t="s">
        <v>50</v>
      </c>
      <c r="C1428">
        <v>1993</v>
      </c>
      <c r="D1428">
        <v>9</v>
      </c>
      <c r="E1428">
        <v>7</v>
      </c>
      <c r="F1428">
        <v>1</v>
      </c>
      <c r="G1428" t="s">
        <v>112</v>
      </c>
      <c r="H1428" t="s">
        <v>116</v>
      </c>
      <c r="I1428">
        <v>30</v>
      </c>
      <c r="J1428">
        <v>11</v>
      </c>
      <c r="K1428">
        <v>6</v>
      </c>
      <c r="M1428" t="s">
        <v>102</v>
      </c>
      <c r="N1428">
        <v>60</v>
      </c>
      <c r="O1428" t="s">
        <v>131</v>
      </c>
      <c r="P1428">
        <v>90</v>
      </c>
      <c r="Q1428">
        <v>27.8</v>
      </c>
    </row>
    <row r="1429" spans="1:17" x14ac:dyDescent="0.2">
      <c r="A1429" t="str">
        <f>CONCATENATE(CAWP!B1429,"-",CAWP!C1429)</f>
        <v>Oregon-1992</v>
      </c>
      <c r="B1429" t="s">
        <v>50</v>
      </c>
      <c r="C1429">
        <v>1992</v>
      </c>
      <c r="D1429">
        <v>12</v>
      </c>
      <c r="E1429">
        <v>6</v>
      </c>
      <c r="F1429">
        <v>1</v>
      </c>
      <c r="G1429" t="s">
        <v>112</v>
      </c>
      <c r="H1429" t="s">
        <v>120</v>
      </c>
      <c r="I1429">
        <v>30</v>
      </c>
      <c r="J1429">
        <v>9</v>
      </c>
      <c r="K1429">
        <v>6</v>
      </c>
      <c r="M1429" t="s">
        <v>107</v>
      </c>
      <c r="N1429">
        <v>60</v>
      </c>
      <c r="O1429" t="s">
        <v>124</v>
      </c>
      <c r="P1429">
        <v>90</v>
      </c>
      <c r="Q1429">
        <v>24.4</v>
      </c>
    </row>
    <row r="1430" spans="1:17" x14ac:dyDescent="0.2">
      <c r="A1430" t="str">
        <f>CONCATENATE(CAWP!B1430,"-",CAWP!C1430)</f>
        <v>Oregon-1991</v>
      </c>
      <c r="B1430" t="s">
        <v>50</v>
      </c>
      <c r="C1430">
        <v>1991</v>
      </c>
      <c r="D1430">
        <v>14</v>
      </c>
      <c r="E1430">
        <v>6</v>
      </c>
      <c r="F1430">
        <v>1</v>
      </c>
      <c r="G1430" t="s">
        <v>112</v>
      </c>
      <c r="H1430" t="s">
        <v>120</v>
      </c>
      <c r="I1430">
        <v>30</v>
      </c>
      <c r="J1430">
        <v>8</v>
      </c>
      <c r="K1430">
        <v>6</v>
      </c>
      <c r="M1430" t="s">
        <v>108</v>
      </c>
      <c r="N1430">
        <v>60</v>
      </c>
      <c r="O1430" t="s">
        <v>103</v>
      </c>
      <c r="P1430">
        <v>90</v>
      </c>
      <c r="Q1430">
        <v>23.3</v>
      </c>
    </row>
    <row r="1431" spans="1:17" x14ac:dyDescent="0.2">
      <c r="A1431" t="str">
        <f>CONCATENATE(CAWP!B1431,"-",CAWP!C1431)</f>
        <v>Oregon-1990</v>
      </c>
      <c r="B1431" t="s">
        <v>50</v>
      </c>
      <c r="C1431">
        <v>1990</v>
      </c>
      <c r="D1431">
        <v>16</v>
      </c>
      <c r="E1431">
        <v>6</v>
      </c>
      <c r="F1431">
        <v>1</v>
      </c>
      <c r="G1431" t="s">
        <v>112</v>
      </c>
      <c r="H1431" t="s">
        <v>120</v>
      </c>
      <c r="I1431">
        <v>30</v>
      </c>
      <c r="J1431">
        <v>6</v>
      </c>
      <c r="K1431">
        <v>5</v>
      </c>
      <c r="M1431" t="s">
        <v>115</v>
      </c>
      <c r="N1431">
        <v>60</v>
      </c>
      <c r="O1431" t="s">
        <v>111</v>
      </c>
      <c r="P1431">
        <v>90</v>
      </c>
      <c r="Q1431">
        <v>20</v>
      </c>
    </row>
    <row r="1432" spans="1:17" x14ac:dyDescent="0.2">
      <c r="A1432" t="str">
        <f>CONCATENATE(CAWP!B1432,"-",CAWP!C1432)</f>
        <v>Oregon-1989</v>
      </c>
      <c r="B1432" t="s">
        <v>50</v>
      </c>
      <c r="C1432">
        <v>1989</v>
      </c>
      <c r="D1432">
        <v>16</v>
      </c>
      <c r="E1432">
        <v>6</v>
      </c>
      <c r="F1432">
        <v>1</v>
      </c>
      <c r="G1432" t="s">
        <v>112</v>
      </c>
      <c r="H1432" t="s">
        <v>120</v>
      </c>
      <c r="I1432">
        <v>30</v>
      </c>
      <c r="J1432">
        <v>6</v>
      </c>
      <c r="K1432">
        <v>5</v>
      </c>
      <c r="M1432" t="s">
        <v>115</v>
      </c>
      <c r="N1432">
        <v>60</v>
      </c>
      <c r="O1432" t="s">
        <v>111</v>
      </c>
      <c r="P1432">
        <v>90</v>
      </c>
      <c r="Q1432">
        <v>20</v>
      </c>
    </row>
    <row r="1433" spans="1:17" x14ac:dyDescent="0.2">
      <c r="A1433" t="str">
        <f>CONCATENATE(CAWP!B1433,"-",CAWP!C1433)</f>
        <v>Oregon-1988</v>
      </c>
      <c r="B1433" t="s">
        <v>50</v>
      </c>
      <c r="C1433">
        <v>1988</v>
      </c>
      <c r="D1433">
        <v>20</v>
      </c>
      <c r="E1433">
        <v>4</v>
      </c>
      <c r="F1433">
        <v>1</v>
      </c>
      <c r="G1433" t="s">
        <v>112</v>
      </c>
      <c r="H1433" t="s">
        <v>106</v>
      </c>
      <c r="I1433">
        <v>30</v>
      </c>
      <c r="J1433">
        <v>7</v>
      </c>
      <c r="K1433">
        <v>3</v>
      </c>
      <c r="M1433" t="s">
        <v>123</v>
      </c>
      <c r="N1433">
        <v>60</v>
      </c>
      <c r="O1433" t="s">
        <v>107</v>
      </c>
      <c r="P1433">
        <v>90</v>
      </c>
      <c r="Q1433">
        <v>16.7</v>
      </c>
    </row>
    <row r="1434" spans="1:17" x14ac:dyDescent="0.2">
      <c r="A1434" t="str">
        <f>CONCATENATE(CAWP!B1434,"-",CAWP!C1434)</f>
        <v>Oregon-1987</v>
      </c>
      <c r="B1434" t="s">
        <v>50</v>
      </c>
      <c r="C1434">
        <v>1987</v>
      </c>
      <c r="D1434">
        <v>20</v>
      </c>
      <c r="E1434">
        <v>4</v>
      </c>
      <c r="F1434">
        <v>2</v>
      </c>
      <c r="G1434" t="s">
        <v>112</v>
      </c>
      <c r="H1434" t="s">
        <v>118</v>
      </c>
      <c r="I1434">
        <v>30</v>
      </c>
      <c r="J1434">
        <v>7</v>
      </c>
      <c r="K1434">
        <v>3</v>
      </c>
      <c r="M1434" t="s">
        <v>123</v>
      </c>
      <c r="N1434">
        <v>60</v>
      </c>
      <c r="O1434" t="s">
        <v>104</v>
      </c>
      <c r="P1434">
        <v>90</v>
      </c>
      <c r="Q1434">
        <v>17.8</v>
      </c>
    </row>
    <row r="1435" spans="1:17" x14ac:dyDescent="0.2">
      <c r="A1435" t="str">
        <f>CONCATENATE(CAWP!B1435,"-",CAWP!C1435)</f>
        <v>Oregon-1986</v>
      </c>
      <c r="B1435" t="s">
        <v>50</v>
      </c>
      <c r="C1435">
        <v>1986</v>
      </c>
      <c r="D1435">
        <v>8</v>
      </c>
      <c r="E1435">
        <v>4</v>
      </c>
      <c r="F1435">
        <v>2</v>
      </c>
      <c r="G1435" t="s">
        <v>112</v>
      </c>
      <c r="H1435" t="s">
        <v>118</v>
      </c>
      <c r="I1435">
        <v>30</v>
      </c>
      <c r="J1435">
        <v>8</v>
      </c>
      <c r="K1435">
        <v>4</v>
      </c>
      <c r="M1435" t="s">
        <v>114</v>
      </c>
      <c r="N1435">
        <v>60</v>
      </c>
      <c r="O1435" t="s">
        <v>111</v>
      </c>
      <c r="P1435">
        <v>90</v>
      </c>
      <c r="Q1435">
        <v>20</v>
      </c>
    </row>
    <row r="1436" spans="1:17" x14ac:dyDescent="0.2">
      <c r="A1436" t="str">
        <f>CONCATENATE(CAWP!B1436,"-",CAWP!C1436)</f>
        <v>Oregon-1985</v>
      </c>
      <c r="B1436" t="s">
        <v>50</v>
      </c>
      <c r="C1436">
        <v>1985</v>
      </c>
      <c r="D1436">
        <v>8</v>
      </c>
      <c r="E1436">
        <v>4</v>
      </c>
      <c r="F1436">
        <v>2</v>
      </c>
      <c r="G1436" t="s">
        <v>112</v>
      </c>
      <c r="H1436" t="s">
        <v>118</v>
      </c>
      <c r="I1436">
        <v>30</v>
      </c>
      <c r="J1436">
        <v>8</v>
      </c>
      <c r="K1436">
        <v>4</v>
      </c>
      <c r="M1436" t="s">
        <v>114</v>
      </c>
      <c r="N1436">
        <v>60</v>
      </c>
      <c r="O1436" t="s">
        <v>111</v>
      </c>
      <c r="P1436">
        <v>90</v>
      </c>
      <c r="Q1436">
        <v>20</v>
      </c>
    </row>
    <row r="1437" spans="1:17" x14ac:dyDescent="0.2">
      <c r="A1437" t="str">
        <f>CONCATENATE(CAWP!B1437,"-",CAWP!C1437)</f>
        <v>Oregon-1984</v>
      </c>
      <c r="B1437" t="s">
        <v>50</v>
      </c>
      <c r="C1437">
        <v>1984</v>
      </c>
      <c r="D1437">
        <v>7</v>
      </c>
      <c r="E1437">
        <v>4</v>
      </c>
      <c r="F1437">
        <v>2</v>
      </c>
      <c r="G1437" t="s">
        <v>112</v>
      </c>
      <c r="H1437" t="s">
        <v>118</v>
      </c>
      <c r="I1437">
        <v>30</v>
      </c>
      <c r="J1437">
        <v>8</v>
      </c>
      <c r="K1437">
        <v>6</v>
      </c>
      <c r="M1437" t="s">
        <v>108</v>
      </c>
      <c r="N1437">
        <v>60</v>
      </c>
      <c r="O1437" t="s">
        <v>105</v>
      </c>
      <c r="P1437">
        <v>90</v>
      </c>
      <c r="Q1437">
        <v>22.2</v>
      </c>
    </row>
    <row r="1438" spans="1:17" x14ac:dyDescent="0.2">
      <c r="A1438" t="str">
        <f>CONCATENATE(CAWP!B1438,"-",CAWP!C1438)</f>
        <v>Oregon-1983</v>
      </c>
      <c r="B1438" t="s">
        <v>50</v>
      </c>
      <c r="C1438">
        <v>1983</v>
      </c>
      <c r="D1438">
        <v>7</v>
      </c>
      <c r="E1438">
        <v>4</v>
      </c>
      <c r="F1438">
        <v>2</v>
      </c>
      <c r="G1438" t="s">
        <v>112</v>
      </c>
      <c r="H1438" t="s">
        <v>118</v>
      </c>
      <c r="I1438">
        <v>30</v>
      </c>
      <c r="J1438">
        <v>8</v>
      </c>
      <c r="K1438">
        <v>6</v>
      </c>
      <c r="M1438" t="s">
        <v>108</v>
      </c>
      <c r="N1438">
        <v>60</v>
      </c>
      <c r="O1438" t="s">
        <v>105</v>
      </c>
      <c r="P1438">
        <v>90</v>
      </c>
      <c r="Q1438">
        <v>22.2</v>
      </c>
    </row>
    <row r="1439" spans="1:17" x14ac:dyDescent="0.2">
      <c r="A1439" t="str">
        <f>CONCATENATE(CAWP!B1439,"-",CAWP!C1439)</f>
        <v>Oregon-1981</v>
      </c>
      <c r="B1439" t="s">
        <v>50</v>
      </c>
      <c r="C1439">
        <v>1981</v>
      </c>
      <c r="D1439">
        <v>6</v>
      </c>
      <c r="E1439">
        <v>1</v>
      </c>
      <c r="F1439">
        <v>0</v>
      </c>
      <c r="G1439" t="s">
        <v>112</v>
      </c>
      <c r="H1439" t="s">
        <v>119</v>
      </c>
      <c r="I1439">
        <v>30</v>
      </c>
      <c r="J1439">
        <v>12</v>
      </c>
      <c r="K1439">
        <v>7</v>
      </c>
      <c r="M1439" t="s">
        <v>109</v>
      </c>
      <c r="N1439">
        <v>60</v>
      </c>
      <c r="O1439" t="s">
        <v>105</v>
      </c>
      <c r="P1439">
        <v>90</v>
      </c>
      <c r="Q1439">
        <v>22.2</v>
      </c>
    </row>
    <row r="1440" spans="1:17" x14ac:dyDescent="0.2">
      <c r="A1440" t="str">
        <f>CONCATENATE(CAWP!B1440,"-",CAWP!C1440)</f>
        <v>Oregon-1979</v>
      </c>
      <c r="B1440" t="s">
        <v>50</v>
      </c>
      <c r="C1440">
        <v>1979</v>
      </c>
      <c r="D1440">
        <v>10</v>
      </c>
      <c r="E1440" t="s">
        <v>112</v>
      </c>
      <c r="F1440" t="s">
        <v>112</v>
      </c>
      <c r="G1440" t="s">
        <v>112</v>
      </c>
      <c r="H1440" t="s">
        <v>122</v>
      </c>
      <c r="I1440">
        <v>30</v>
      </c>
      <c r="J1440" t="s">
        <v>112</v>
      </c>
      <c r="K1440" t="s">
        <v>112</v>
      </c>
      <c r="M1440" t="s">
        <v>110</v>
      </c>
      <c r="N1440">
        <v>60</v>
      </c>
      <c r="O1440" t="s">
        <v>110</v>
      </c>
      <c r="P1440">
        <v>90</v>
      </c>
      <c r="Q1440">
        <v>14.4</v>
      </c>
    </row>
    <row r="1441" spans="1:17" x14ac:dyDescent="0.2">
      <c r="A1441" t="str">
        <f>CONCATENATE(CAWP!B1441,"-",CAWP!C1441)</f>
        <v>Oregon-1977</v>
      </c>
      <c r="B1441" t="s">
        <v>50</v>
      </c>
      <c r="C1441">
        <v>1977</v>
      </c>
      <c r="D1441">
        <v>9</v>
      </c>
      <c r="E1441" t="s">
        <v>112</v>
      </c>
      <c r="F1441" t="s">
        <v>112</v>
      </c>
      <c r="G1441" t="s">
        <v>112</v>
      </c>
      <c r="H1441" t="s">
        <v>113</v>
      </c>
      <c r="I1441">
        <v>30</v>
      </c>
      <c r="J1441" t="s">
        <v>112</v>
      </c>
      <c r="K1441" t="s">
        <v>112</v>
      </c>
      <c r="M1441" t="s">
        <v>121</v>
      </c>
      <c r="N1441">
        <v>60</v>
      </c>
      <c r="O1441" t="s">
        <v>114</v>
      </c>
      <c r="P1441">
        <v>90</v>
      </c>
      <c r="Q1441">
        <v>13.3</v>
      </c>
    </row>
    <row r="1442" spans="1:17" x14ac:dyDescent="0.2">
      <c r="A1442" t="str">
        <f>CONCATENATE(CAWP!B1442,"-",CAWP!C1442)</f>
        <v>Oregon-1975</v>
      </c>
      <c r="B1442" t="s">
        <v>50</v>
      </c>
      <c r="C1442">
        <v>1975</v>
      </c>
      <c r="D1442">
        <v>10</v>
      </c>
      <c r="E1442" t="s">
        <v>112</v>
      </c>
      <c r="F1442" t="s">
        <v>112</v>
      </c>
      <c r="G1442" t="s">
        <v>112</v>
      </c>
      <c r="H1442" t="s">
        <v>113</v>
      </c>
      <c r="I1442">
        <v>30</v>
      </c>
      <c r="J1442" t="s">
        <v>112</v>
      </c>
      <c r="K1442" t="s">
        <v>112</v>
      </c>
      <c r="M1442" t="s">
        <v>116</v>
      </c>
      <c r="N1442">
        <v>60</v>
      </c>
      <c r="O1442" t="s">
        <v>115</v>
      </c>
      <c r="P1442">
        <v>90</v>
      </c>
      <c r="Q1442">
        <v>12.2</v>
      </c>
    </row>
    <row r="1443" spans="1:17" x14ac:dyDescent="0.2">
      <c r="A1443" t="str">
        <f>CONCATENATE(CAWP!B1443,"-",CAWP!C1443)</f>
        <v>Pennsylvania-2017</v>
      </c>
      <c r="B1443" t="s">
        <v>51</v>
      </c>
      <c r="C1443">
        <v>2017</v>
      </c>
      <c r="D1443">
        <v>39</v>
      </c>
      <c r="E1443">
        <v>3</v>
      </c>
      <c r="F1443">
        <v>4</v>
      </c>
      <c r="H1443" t="s">
        <v>120</v>
      </c>
      <c r="I1443">
        <v>50</v>
      </c>
      <c r="J1443">
        <v>19</v>
      </c>
      <c r="K1443">
        <v>21</v>
      </c>
      <c r="M1443" t="s">
        <v>141</v>
      </c>
      <c r="N1443">
        <v>203</v>
      </c>
      <c r="O1443" t="s">
        <v>148</v>
      </c>
      <c r="P1443">
        <v>253</v>
      </c>
      <c r="Q1443">
        <v>18.600000000000001</v>
      </c>
    </row>
    <row r="1444" spans="1:17" x14ac:dyDescent="0.2">
      <c r="A1444" t="str">
        <f>CONCATENATE(CAWP!B1444,"-",CAWP!C1444)</f>
        <v>Pennsylvania-2016</v>
      </c>
      <c r="B1444" t="s">
        <v>51</v>
      </c>
      <c r="C1444">
        <v>2016</v>
      </c>
      <c r="D1444">
        <v>40</v>
      </c>
      <c r="E1444">
        <v>4</v>
      </c>
      <c r="F1444">
        <v>5</v>
      </c>
      <c r="H1444" t="s">
        <v>121</v>
      </c>
      <c r="I1444">
        <v>50</v>
      </c>
      <c r="J1444">
        <v>15</v>
      </c>
      <c r="K1444">
        <v>23</v>
      </c>
      <c r="M1444" t="s">
        <v>142</v>
      </c>
      <c r="N1444">
        <v>203</v>
      </c>
      <c r="O1444" t="s">
        <v>148</v>
      </c>
      <c r="P1444">
        <v>253</v>
      </c>
      <c r="Q1444">
        <v>18.600000000000001</v>
      </c>
    </row>
    <row r="1445" spans="1:17" x14ac:dyDescent="0.2">
      <c r="A1445" t="str">
        <f>CONCATENATE(CAWP!B1445,"-",CAWP!C1445)</f>
        <v>Pennsylvania-2015</v>
      </c>
      <c r="B1445" t="s">
        <v>51</v>
      </c>
      <c r="C1445">
        <v>2015</v>
      </c>
      <c r="D1445">
        <v>39</v>
      </c>
      <c r="E1445">
        <v>4</v>
      </c>
      <c r="F1445">
        <v>5</v>
      </c>
      <c r="H1445" t="s">
        <v>121</v>
      </c>
      <c r="I1445">
        <v>50</v>
      </c>
      <c r="J1445">
        <v>16</v>
      </c>
      <c r="K1445">
        <v>23</v>
      </c>
      <c r="M1445" t="s">
        <v>160</v>
      </c>
      <c r="N1445">
        <v>203</v>
      </c>
      <c r="O1445" t="s">
        <v>156</v>
      </c>
      <c r="P1445">
        <v>253</v>
      </c>
      <c r="Q1445">
        <v>19</v>
      </c>
    </row>
    <row r="1446" spans="1:17" x14ac:dyDescent="0.2">
      <c r="A1446" t="str">
        <f>CONCATENATE(CAWP!B1446,"-",CAWP!C1446)</f>
        <v>Pennsylvania-2014</v>
      </c>
      <c r="B1446" t="s">
        <v>51</v>
      </c>
      <c r="C1446">
        <v>2014</v>
      </c>
      <c r="D1446">
        <v>38</v>
      </c>
      <c r="E1446">
        <v>4</v>
      </c>
      <c r="F1446">
        <v>4</v>
      </c>
      <c r="H1446" t="s">
        <v>116</v>
      </c>
      <c r="I1446">
        <v>50</v>
      </c>
      <c r="J1446">
        <v>16</v>
      </c>
      <c r="K1446">
        <v>21</v>
      </c>
      <c r="M1446" t="s">
        <v>137</v>
      </c>
      <c r="N1446">
        <v>203</v>
      </c>
      <c r="O1446" t="s">
        <v>155</v>
      </c>
      <c r="P1446">
        <v>253</v>
      </c>
      <c r="Q1446">
        <v>17.8</v>
      </c>
    </row>
    <row r="1447" spans="1:17" x14ac:dyDescent="0.2">
      <c r="A1447" t="str">
        <f>CONCATENATE(CAWP!B1447,"-",CAWP!C1447)</f>
        <v>Pennsylvania-2013</v>
      </c>
      <c r="B1447" t="s">
        <v>51</v>
      </c>
      <c r="C1447">
        <v>2013</v>
      </c>
      <c r="D1447">
        <v>38</v>
      </c>
      <c r="E1447">
        <v>5</v>
      </c>
      <c r="F1447">
        <v>3</v>
      </c>
      <c r="H1447" t="s">
        <v>116</v>
      </c>
      <c r="I1447">
        <v>50</v>
      </c>
      <c r="J1447">
        <v>16</v>
      </c>
      <c r="K1447">
        <v>21</v>
      </c>
      <c r="M1447" t="s">
        <v>137</v>
      </c>
      <c r="N1447">
        <v>203</v>
      </c>
      <c r="O1447" t="s">
        <v>155</v>
      </c>
      <c r="P1447">
        <v>253</v>
      </c>
      <c r="Q1447">
        <v>17.8</v>
      </c>
    </row>
    <row r="1448" spans="1:17" x14ac:dyDescent="0.2">
      <c r="A1448" t="str">
        <f>CONCATENATE(CAWP!B1448,"-",CAWP!C1448)</f>
        <v>Pennsylvania-2012</v>
      </c>
      <c r="B1448" t="s">
        <v>51</v>
      </c>
      <c r="C1448">
        <v>2012</v>
      </c>
      <c r="D1448">
        <v>42</v>
      </c>
      <c r="E1448">
        <v>5</v>
      </c>
      <c r="F1448">
        <v>5</v>
      </c>
      <c r="H1448" t="s">
        <v>123</v>
      </c>
      <c r="I1448">
        <v>50</v>
      </c>
      <c r="J1448">
        <v>14</v>
      </c>
      <c r="K1448">
        <v>19</v>
      </c>
      <c r="M1448" t="s">
        <v>132</v>
      </c>
      <c r="N1448">
        <v>203</v>
      </c>
      <c r="O1448" t="s">
        <v>144</v>
      </c>
      <c r="P1448">
        <v>253</v>
      </c>
      <c r="Q1448">
        <v>17</v>
      </c>
    </row>
    <row r="1449" spans="1:17" x14ac:dyDescent="0.2">
      <c r="A1449" t="str">
        <f>CONCATENATE(CAWP!B1449,"-",CAWP!C1449)</f>
        <v>Pennsylvania-2011</v>
      </c>
      <c r="B1449" t="s">
        <v>51</v>
      </c>
      <c r="C1449">
        <v>2011</v>
      </c>
      <c r="D1449">
        <v>42</v>
      </c>
      <c r="E1449">
        <v>5</v>
      </c>
      <c r="F1449">
        <v>6</v>
      </c>
      <c r="H1449" t="s">
        <v>115</v>
      </c>
      <c r="I1449">
        <v>50</v>
      </c>
      <c r="J1449">
        <v>14</v>
      </c>
      <c r="K1449">
        <v>19</v>
      </c>
      <c r="M1449" t="s">
        <v>132</v>
      </c>
      <c r="N1449">
        <v>203</v>
      </c>
      <c r="O1449" t="s">
        <v>146</v>
      </c>
      <c r="P1449">
        <v>253</v>
      </c>
      <c r="Q1449">
        <v>17.399999999999999</v>
      </c>
    </row>
    <row r="1450" spans="1:17" x14ac:dyDescent="0.2">
      <c r="A1450" t="str">
        <f>CONCATENATE(CAWP!B1450,"-",CAWP!C1450)</f>
        <v>Pennsylvania-2010</v>
      </c>
      <c r="B1450" t="s">
        <v>51</v>
      </c>
      <c r="C1450">
        <v>2010</v>
      </c>
      <c r="D1450">
        <v>46</v>
      </c>
      <c r="E1450">
        <v>4</v>
      </c>
      <c r="F1450">
        <v>6</v>
      </c>
      <c r="H1450" t="s">
        <v>123</v>
      </c>
      <c r="I1450">
        <v>50</v>
      </c>
      <c r="J1450">
        <v>11</v>
      </c>
      <c r="K1450">
        <v>18</v>
      </c>
      <c r="M1450" t="s">
        <v>129</v>
      </c>
      <c r="N1450">
        <v>203</v>
      </c>
      <c r="O1450" t="s">
        <v>160</v>
      </c>
      <c r="P1450">
        <v>253</v>
      </c>
      <c r="Q1450">
        <v>15.4</v>
      </c>
    </row>
    <row r="1451" spans="1:17" x14ac:dyDescent="0.2">
      <c r="A1451" t="str">
        <f>CONCATENATE(CAWP!B1451,"-",CAWP!C1451)</f>
        <v>Pennsylvania-2009</v>
      </c>
      <c r="B1451" t="s">
        <v>51</v>
      </c>
      <c r="C1451">
        <v>2009</v>
      </c>
      <c r="D1451">
        <v>46</v>
      </c>
      <c r="E1451">
        <v>4</v>
      </c>
      <c r="F1451">
        <v>6</v>
      </c>
      <c r="H1451" t="s">
        <v>123</v>
      </c>
      <c r="I1451">
        <v>50</v>
      </c>
      <c r="J1451">
        <v>11</v>
      </c>
      <c r="K1451">
        <v>16</v>
      </c>
      <c r="M1451" t="s">
        <v>135</v>
      </c>
      <c r="N1451">
        <v>203</v>
      </c>
      <c r="O1451" t="s">
        <v>137</v>
      </c>
      <c r="P1451">
        <v>253</v>
      </c>
      <c r="Q1451">
        <v>14.6</v>
      </c>
    </row>
    <row r="1452" spans="1:17" x14ac:dyDescent="0.2">
      <c r="A1452" t="str">
        <f>CONCATENATE(CAWP!B1452,"-",CAWP!C1452)</f>
        <v>Pennsylvania-2008</v>
      </c>
      <c r="B1452" t="s">
        <v>51</v>
      </c>
      <c r="C1452">
        <v>2008</v>
      </c>
      <c r="D1452">
        <v>44</v>
      </c>
      <c r="E1452">
        <v>5</v>
      </c>
      <c r="F1452">
        <v>5</v>
      </c>
      <c r="H1452" t="s">
        <v>123</v>
      </c>
      <c r="I1452">
        <v>50</v>
      </c>
      <c r="J1452">
        <v>11</v>
      </c>
      <c r="K1452">
        <v>16</v>
      </c>
      <c r="M1452" t="s">
        <v>135</v>
      </c>
      <c r="N1452">
        <v>203</v>
      </c>
      <c r="O1452" t="s">
        <v>137</v>
      </c>
      <c r="P1452">
        <v>253</v>
      </c>
      <c r="Q1452">
        <v>14.6</v>
      </c>
    </row>
    <row r="1453" spans="1:17" x14ac:dyDescent="0.2">
      <c r="A1453" t="str">
        <f>CONCATENATE(CAWP!B1453,"-",CAWP!C1453)</f>
        <v>Pennsylvania-2007</v>
      </c>
      <c r="B1453" t="s">
        <v>51</v>
      </c>
      <c r="C1453">
        <v>2007</v>
      </c>
      <c r="D1453">
        <v>44</v>
      </c>
      <c r="E1453">
        <v>5</v>
      </c>
      <c r="F1453">
        <v>5</v>
      </c>
      <c r="H1453" t="s">
        <v>123</v>
      </c>
      <c r="I1453">
        <v>50</v>
      </c>
      <c r="J1453">
        <v>11</v>
      </c>
      <c r="K1453">
        <v>16</v>
      </c>
      <c r="M1453" t="s">
        <v>135</v>
      </c>
      <c r="N1453">
        <v>203</v>
      </c>
      <c r="O1453" t="s">
        <v>137</v>
      </c>
      <c r="P1453">
        <v>253</v>
      </c>
      <c r="Q1453">
        <v>14.6</v>
      </c>
    </row>
    <row r="1454" spans="1:17" x14ac:dyDescent="0.2">
      <c r="A1454" t="str">
        <f>CONCATENATE(CAWP!B1454,"-",CAWP!C1454)</f>
        <v>Pennsylvania-2006</v>
      </c>
      <c r="B1454" t="s">
        <v>51</v>
      </c>
      <c r="C1454">
        <v>2006</v>
      </c>
      <c r="D1454">
        <v>47</v>
      </c>
      <c r="E1454">
        <v>5</v>
      </c>
      <c r="F1454">
        <v>4</v>
      </c>
      <c r="H1454" t="s">
        <v>121</v>
      </c>
      <c r="I1454">
        <v>50</v>
      </c>
      <c r="J1454">
        <v>9</v>
      </c>
      <c r="K1454">
        <v>16</v>
      </c>
      <c r="M1454" t="s">
        <v>131</v>
      </c>
      <c r="N1454">
        <v>203</v>
      </c>
      <c r="O1454" t="s">
        <v>134</v>
      </c>
      <c r="P1454">
        <v>253</v>
      </c>
      <c r="Q1454">
        <v>13.4</v>
      </c>
    </row>
    <row r="1455" spans="1:17" x14ac:dyDescent="0.2">
      <c r="A1455" t="str">
        <f>CONCATENATE(CAWP!B1455,"-",CAWP!C1455)</f>
        <v>Pennsylvania-2005</v>
      </c>
      <c r="B1455" t="s">
        <v>51</v>
      </c>
      <c r="C1455">
        <v>2005</v>
      </c>
      <c r="D1455">
        <v>46</v>
      </c>
      <c r="E1455">
        <v>5</v>
      </c>
      <c r="F1455">
        <v>4</v>
      </c>
      <c r="H1455" t="s">
        <v>121</v>
      </c>
      <c r="I1455">
        <v>50</v>
      </c>
      <c r="J1455">
        <v>9</v>
      </c>
      <c r="K1455">
        <v>16</v>
      </c>
      <c r="M1455" t="s">
        <v>131</v>
      </c>
      <c r="N1455">
        <v>203</v>
      </c>
      <c r="O1455" t="s">
        <v>134</v>
      </c>
      <c r="P1455">
        <v>253</v>
      </c>
      <c r="Q1455">
        <v>13.4</v>
      </c>
    </row>
    <row r="1456" spans="1:17" x14ac:dyDescent="0.2">
      <c r="A1456" t="str">
        <f>CONCATENATE(CAWP!B1456,"-",CAWP!C1456)</f>
        <v>Pennsylvania-2004</v>
      </c>
      <c r="B1456" t="s">
        <v>51</v>
      </c>
      <c r="C1456">
        <v>2004</v>
      </c>
      <c r="D1456">
        <v>45</v>
      </c>
      <c r="E1456">
        <v>5</v>
      </c>
      <c r="F1456">
        <v>3</v>
      </c>
      <c r="H1456" t="s">
        <v>116</v>
      </c>
      <c r="I1456">
        <v>50</v>
      </c>
      <c r="J1456">
        <v>10</v>
      </c>
      <c r="K1456">
        <v>18</v>
      </c>
      <c r="M1456" t="s">
        <v>130</v>
      </c>
      <c r="N1456">
        <v>203</v>
      </c>
      <c r="O1456" t="s">
        <v>125</v>
      </c>
      <c r="P1456">
        <v>253</v>
      </c>
      <c r="Q1456">
        <v>14.2</v>
      </c>
    </row>
    <row r="1457" spans="1:17" x14ac:dyDescent="0.2">
      <c r="A1457" t="str">
        <f>CONCATENATE(CAWP!B1457,"-",CAWP!C1457)</f>
        <v>Pennsylvania-2003</v>
      </c>
      <c r="B1457" t="s">
        <v>51</v>
      </c>
      <c r="C1457">
        <v>2003</v>
      </c>
      <c r="D1457">
        <v>45</v>
      </c>
      <c r="E1457">
        <v>5</v>
      </c>
      <c r="F1457">
        <v>3</v>
      </c>
      <c r="H1457" t="s">
        <v>116</v>
      </c>
      <c r="I1457">
        <v>50</v>
      </c>
      <c r="J1457">
        <v>10</v>
      </c>
      <c r="K1457">
        <v>17</v>
      </c>
      <c r="M1457" t="s">
        <v>135</v>
      </c>
      <c r="N1457">
        <v>203</v>
      </c>
      <c r="O1457" t="s">
        <v>143</v>
      </c>
      <c r="P1457">
        <v>253</v>
      </c>
      <c r="Q1457">
        <v>13.8</v>
      </c>
    </row>
    <row r="1458" spans="1:17" x14ac:dyDescent="0.2">
      <c r="A1458" t="str">
        <f>CONCATENATE(CAWP!B1458,"-",CAWP!C1458)</f>
        <v>Pennsylvania-2002</v>
      </c>
      <c r="B1458" t="s">
        <v>51</v>
      </c>
      <c r="C1458">
        <v>2002</v>
      </c>
      <c r="D1458">
        <v>44</v>
      </c>
      <c r="E1458">
        <v>5</v>
      </c>
      <c r="F1458">
        <v>3</v>
      </c>
      <c r="H1458" t="s">
        <v>116</v>
      </c>
      <c r="I1458">
        <v>50</v>
      </c>
      <c r="J1458">
        <v>12</v>
      </c>
      <c r="K1458">
        <v>15</v>
      </c>
      <c r="M1458" t="s">
        <v>135</v>
      </c>
      <c r="N1458">
        <v>203</v>
      </c>
      <c r="O1458" t="s">
        <v>143</v>
      </c>
      <c r="P1458">
        <v>253</v>
      </c>
      <c r="Q1458">
        <v>13.8</v>
      </c>
    </row>
    <row r="1459" spans="1:17" x14ac:dyDescent="0.2">
      <c r="A1459" t="str">
        <f>CONCATENATE(CAWP!B1459,"-",CAWP!C1459)</f>
        <v>Pennsylvania-2001</v>
      </c>
      <c r="B1459" t="s">
        <v>51</v>
      </c>
      <c r="C1459">
        <v>2001</v>
      </c>
      <c r="D1459">
        <v>44</v>
      </c>
      <c r="E1459">
        <v>4</v>
      </c>
      <c r="F1459">
        <v>3</v>
      </c>
      <c r="H1459" t="s">
        <v>120</v>
      </c>
      <c r="I1459">
        <v>50</v>
      </c>
      <c r="J1459">
        <v>12</v>
      </c>
      <c r="K1459">
        <v>15</v>
      </c>
      <c r="M1459" t="s">
        <v>135</v>
      </c>
      <c r="N1459">
        <v>203</v>
      </c>
      <c r="O1459" t="s">
        <v>134</v>
      </c>
      <c r="P1459">
        <v>253</v>
      </c>
      <c r="Q1459">
        <v>13.4</v>
      </c>
    </row>
    <row r="1460" spans="1:17" x14ac:dyDescent="0.2">
      <c r="A1460" t="str">
        <f>CONCATENATE(CAWP!B1460,"-",CAWP!C1460)</f>
        <v>Pennsylvania-2000</v>
      </c>
      <c r="B1460" t="s">
        <v>51</v>
      </c>
      <c r="C1460">
        <v>2000</v>
      </c>
      <c r="D1460">
        <v>45</v>
      </c>
      <c r="E1460">
        <v>4</v>
      </c>
      <c r="F1460">
        <v>3</v>
      </c>
      <c r="H1460" t="s">
        <v>120</v>
      </c>
      <c r="I1460">
        <v>50</v>
      </c>
      <c r="J1460">
        <v>12</v>
      </c>
      <c r="K1460">
        <v>13</v>
      </c>
      <c r="M1460" t="s">
        <v>131</v>
      </c>
      <c r="N1460">
        <v>203</v>
      </c>
      <c r="O1460" t="s">
        <v>126</v>
      </c>
      <c r="P1460">
        <v>253</v>
      </c>
      <c r="Q1460">
        <v>12.6</v>
      </c>
    </row>
    <row r="1461" spans="1:17" x14ac:dyDescent="0.2">
      <c r="A1461" t="str">
        <f>CONCATENATE(CAWP!B1461,"-",CAWP!C1461)</f>
        <v>Pennsylvania-1999</v>
      </c>
      <c r="B1461" t="s">
        <v>51</v>
      </c>
      <c r="C1461">
        <v>1999</v>
      </c>
      <c r="D1461">
        <v>45</v>
      </c>
      <c r="E1461">
        <v>4</v>
      </c>
      <c r="F1461">
        <v>3</v>
      </c>
      <c r="H1461" t="s">
        <v>120</v>
      </c>
      <c r="I1461">
        <v>50</v>
      </c>
      <c r="J1461">
        <v>12</v>
      </c>
      <c r="K1461">
        <v>13</v>
      </c>
      <c r="M1461" t="s">
        <v>131</v>
      </c>
      <c r="N1461">
        <v>203</v>
      </c>
      <c r="O1461" t="s">
        <v>126</v>
      </c>
      <c r="P1461">
        <v>253</v>
      </c>
      <c r="Q1461">
        <v>12.6</v>
      </c>
    </row>
    <row r="1462" spans="1:17" x14ac:dyDescent="0.2">
      <c r="A1462" t="str">
        <f>CONCATENATE(CAWP!B1462,"-",CAWP!C1462)</f>
        <v>Pennsylvania-1998</v>
      </c>
      <c r="B1462" t="s">
        <v>51</v>
      </c>
      <c r="C1462">
        <v>1998</v>
      </c>
      <c r="D1462">
        <v>46</v>
      </c>
      <c r="E1462">
        <v>3</v>
      </c>
      <c r="F1462">
        <v>3</v>
      </c>
      <c r="H1462" t="s">
        <v>118</v>
      </c>
      <c r="I1462">
        <v>50</v>
      </c>
      <c r="J1462">
        <v>12</v>
      </c>
      <c r="K1462">
        <v>13</v>
      </c>
      <c r="M1462" t="s">
        <v>131</v>
      </c>
      <c r="N1462">
        <v>203</v>
      </c>
      <c r="O1462" t="s">
        <v>128</v>
      </c>
      <c r="P1462">
        <v>253</v>
      </c>
      <c r="Q1462">
        <v>12.3</v>
      </c>
    </row>
    <row r="1463" spans="1:17" x14ac:dyDescent="0.2">
      <c r="A1463" t="str">
        <f>CONCATENATE(CAWP!B1463,"-",CAWP!C1463)</f>
        <v>Pennsylvania-1997</v>
      </c>
      <c r="B1463" t="s">
        <v>51</v>
      </c>
      <c r="C1463">
        <v>1997</v>
      </c>
      <c r="D1463">
        <v>46</v>
      </c>
      <c r="E1463">
        <v>3</v>
      </c>
      <c r="F1463">
        <v>3</v>
      </c>
      <c r="H1463" t="s">
        <v>118</v>
      </c>
      <c r="I1463">
        <v>50</v>
      </c>
      <c r="J1463">
        <v>12</v>
      </c>
      <c r="K1463">
        <v>13</v>
      </c>
      <c r="M1463" t="s">
        <v>131</v>
      </c>
      <c r="N1463">
        <v>203</v>
      </c>
      <c r="O1463" t="s">
        <v>128</v>
      </c>
      <c r="P1463">
        <v>253</v>
      </c>
      <c r="Q1463">
        <v>12.3</v>
      </c>
    </row>
    <row r="1464" spans="1:17" x14ac:dyDescent="0.2">
      <c r="A1464" t="str">
        <f>CONCATENATE(CAWP!B1464,"-",CAWP!C1464)</f>
        <v>Pennsylvania-1996</v>
      </c>
      <c r="B1464" t="s">
        <v>51</v>
      </c>
      <c r="C1464">
        <v>1996</v>
      </c>
      <c r="D1464">
        <v>45</v>
      </c>
      <c r="E1464">
        <v>3</v>
      </c>
      <c r="F1464">
        <v>1</v>
      </c>
      <c r="H1464" t="s">
        <v>101</v>
      </c>
      <c r="I1464">
        <v>50</v>
      </c>
      <c r="J1464">
        <v>12</v>
      </c>
      <c r="K1464">
        <v>14</v>
      </c>
      <c r="M1464" t="s">
        <v>133</v>
      </c>
      <c r="N1464">
        <v>203</v>
      </c>
      <c r="O1464" t="s">
        <v>127</v>
      </c>
      <c r="P1464">
        <v>253</v>
      </c>
      <c r="Q1464">
        <v>11.9</v>
      </c>
    </row>
    <row r="1465" spans="1:17" x14ac:dyDescent="0.2">
      <c r="A1465" t="str">
        <f>CONCATENATE(CAWP!B1465,"-",CAWP!C1465)</f>
        <v>Pennsylvania-1995</v>
      </c>
      <c r="B1465" t="s">
        <v>51</v>
      </c>
      <c r="C1465">
        <v>1995</v>
      </c>
      <c r="D1465">
        <v>44</v>
      </c>
      <c r="E1465">
        <v>3</v>
      </c>
      <c r="F1465">
        <v>1</v>
      </c>
      <c r="H1465" t="s">
        <v>101</v>
      </c>
      <c r="I1465">
        <v>50</v>
      </c>
      <c r="J1465">
        <v>12</v>
      </c>
      <c r="K1465">
        <v>14</v>
      </c>
      <c r="M1465" t="s">
        <v>133</v>
      </c>
      <c r="N1465">
        <v>203</v>
      </c>
      <c r="O1465" t="s">
        <v>127</v>
      </c>
      <c r="P1465">
        <v>253</v>
      </c>
      <c r="Q1465">
        <v>11.9</v>
      </c>
    </row>
    <row r="1466" spans="1:17" x14ac:dyDescent="0.2">
      <c r="A1466" t="str">
        <f>CONCATENATE(CAWP!B1466,"-",CAWP!C1466)</f>
        <v>Pennsylvania-1994</v>
      </c>
      <c r="B1466" t="s">
        <v>51</v>
      </c>
      <c r="C1466">
        <v>1994</v>
      </c>
      <c r="D1466">
        <v>46</v>
      </c>
      <c r="E1466">
        <v>3</v>
      </c>
      <c r="F1466">
        <v>1</v>
      </c>
      <c r="H1466" t="s">
        <v>101</v>
      </c>
      <c r="I1466">
        <v>50</v>
      </c>
      <c r="J1466">
        <v>14</v>
      </c>
      <c r="K1466">
        <v>10</v>
      </c>
      <c r="M1466" t="s">
        <v>138</v>
      </c>
      <c r="N1466">
        <v>203</v>
      </c>
      <c r="O1466" t="s">
        <v>130</v>
      </c>
      <c r="P1466">
        <v>253</v>
      </c>
      <c r="Q1466">
        <v>11.1</v>
      </c>
    </row>
    <row r="1467" spans="1:17" x14ac:dyDescent="0.2">
      <c r="A1467" t="str">
        <f>CONCATENATE(CAWP!B1467,"-",CAWP!C1467)</f>
        <v>Pennsylvania-1993</v>
      </c>
      <c r="B1467" t="s">
        <v>51</v>
      </c>
      <c r="C1467">
        <v>1993</v>
      </c>
      <c r="D1467">
        <v>46</v>
      </c>
      <c r="E1467">
        <v>3</v>
      </c>
      <c r="F1467">
        <v>1</v>
      </c>
      <c r="H1467" t="s">
        <v>101</v>
      </c>
      <c r="I1467">
        <v>50</v>
      </c>
      <c r="J1467">
        <v>11</v>
      </c>
      <c r="K1467">
        <v>10</v>
      </c>
      <c r="M1467" t="s">
        <v>103</v>
      </c>
      <c r="N1467">
        <v>203</v>
      </c>
      <c r="O1467" t="s">
        <v>131</v>
      </c>
      <c r="P1467">
        <v>253</v>
      </c>
      <c r="Q1467">
        <v>9.9</v>
      </c>
    </row>
    <row r="1468" spans="1:17" x14ac:dyDescent="0.2">
      <c r="A1468" t="str">
        <f>CONCATENATE(CAWP!B1468,"-",CAWP!C1468)</f>
        <v>Pennsylvania-1992</v>
      </c>
      <c r="B1468" t="s">
        <v>51</v>
      </c>
      <c r="C1468">
        <v>1992</v>
      </c>
      <c r="D1468">
        <v>44</v>
      </c>
      <c r="E1468">
        <v>3</v>
      </c>
      <c r="F1468">
        <v>1</v>
      </c>
      <c r="H1468" t="s">
        <v>101</v>
      </c>
      <c r="I1468">
        <v>50</v>
      </c>
      <c r="J1468">
        <v>9</v>
      </c>
      <c r="K1468">
        <v>11</v>
      </c>
      <c r="M1468" t="s">
        <v>105</v>
      </c>
      <c r="N1468">
        <v>203</v>
      </c>
      <c r="O1468" t="s">
        <v>138</v>
      </c>
      <c r="P1468">
        <v>253</v>
      </c>
      <c r="Q1468">
        <v>9.5</v>
      </c>
    </row>
    <row r="1469" spans="1:17" x14ac:dyDescent="0.2">
      <c r="A1469" t="str">
        <f>CONCATENATE(CAWP!B1469,"-",CAWP!C1469)</f>
        <v>Pennsylvania-1991</v>
      </c>
      <c r="B1469" t="s">
        <v>51</v>
      </c>
      <c r="C1469">
        <v>1991</v>
      </c>
      <c r="D1469">
        <v>44</v>
      </c>
      <c r="E1469">
        <v>3</v>
      </c>
      <c r="F1469">
        <v>1</v>
      </c>
      <c r="H1469" t="s">
        <v>101</v>
      </c>
      <c r="I1469">
        <v>50</v>
      </c>
      <c r="J1469">
        <v>9</v>
      </c>
      <c r="K1469">
        <v>11</v>
      </c>
      <c r="M1469" t="s">
        <v>105</v>
      </c>
      <c r="N1469">
        <v>203</v>
      </c>
      <c r="O1469" t="s">
        <v>138</v>
      </c>
      <c r="P1469">
        <v>253</v>
      </c>
      <c r="Q1469">
        <v>9.5</v>
      </c>
    </row>
    <row r="1470" spans="1:17" x14ac:dyDescent="0.2">
      <c r="A1470" t="str">
        <f>CONCATENATE(CAWP!B1470,"-",CAWP!C1470)</f>
        <v>Pennsylvania-1990</v>
      </c>
      <c r="B1470" t="s">
        <v>51</v>
      </c>
      <c r="C1470">
        <v>1990</v>
      </c>
      <c r="D1470">
        <v>46</v>
      </c>
      <c r="E1470">
        <v>2</v>
      </c>
      <c r="F1470">
        <v>0</v>
      </c>
      <c r="H1470" t="s">
        <v>117</v>
      </c>
      <c r="I1470">
        <v>50</v>
      </c>
      <c r="J1470">
        <v>7</v>
      </c>
      <c r="K1470">
        <v>8</v>
      </c>
      <c r="M1470" t="s">
        <v>107</v>
      </c>
      <c r="N1470">
        <v>203</v>
      </c>
      <c r="O1470" t="s">
        <v>102</v>
      </c>
      <c r="P1470">
        <v>253</v>
      </c>
      <c r="Q1470">
        <v>6.7</v>
      </c>
    </row>
    <row r="1471" spans="1:17" x14ac:dyDescent="0.2">
      <c r="A1471" t="str">
        <f>CONCATENATE(CAWP!B1471,"-",CAWP!C1471)</f>
        <v>Pennsylvania-1989</v>
      </c>
      <c r="B1471" t="s">
        <v>51</v>
      </c>
      <c r="C1471">
        <v>1989</v>
      </c>
      <c r="D1471">
        <v>46</v>
      </c>
      <c r="E1471">
        <v>2</v>
      </c>
      <c r="F1471">
        <v>0</v>
      </c>
      <c r="H1471" t="s">
        <v>117</v>
      </c>
      <c r="I1471">
        <v>50</v>
      </c>
      <c r="J1471">
        <v>7</v>
      </c>
      <c r="K1471">
        <v>8</v>
      </c>
      <c r="M1471" t="s">
        <v>107</v>
      </c>
      <c r="N1471">
        <v>203</v>
      </c>
      <c r="O1471" t="s">
        <v>102</v>
      </c>
      <c r="P1471">
        <v>253</v>
      </c>
      <c r="Q1471">
        <v>6.7</v>
      </c>
    </row>
    <row r="1472" spans="1:17" x14ac:dyDescent="0.2">
      <c r="A1472" t="str">
        <f>CONCATENATE(CAWP!B1472,"-",CAWP!C1472)</f>
        <v>Pennsylvania-1988</v>
      </c>
      <c r="B1472" t="s">
        <v>51</v>
      </c>
      <c r="C1472">
        <v>1988</v>
      </c>
      <c r="D1472">
        <v>45</v>
      </c>
      <c r="E1472">
        <v>2</v>
      </c>
      <c r="F1472">
        <v>0</v>
      </c>
      <c r="H1472" t="s">
        <v>117</v>
      </c>
      <c r="I1472">
        <v>50</v>
      </c>
      <c r="J1472">
        <v>6</v>
      </c>
      <c r="K1472">
        <v>9</v>
      </c>
      <c r="M1472" t="s">
        <v>107</v>
      </c>
      <c r="N1472">
        <v>203</v>
      </c>
      <c r="O1472" t="s">
        <v>102</v>
      </c>
      <c r="P1472">
        <v>253</v>
      </c>
      <c r="Q1472">
        <v>6.7</v>
      </c>
    </row>
    <row r="1473" spans="1:17" x14ac:dyDescent="0.2">
      <c r="A1473" t="str">
        <f>CONCATENATE(CAWP!B1473,"-",CAWP!C1473)</f>
        <v>Pennsylvania-1987</v>
      </c>
      <c r="B1473" t="s">
        <v>51</v>
      </c>
      <c r="C1473">
        <v>1987</v>
      </c>
      <c r="D1473">
        <v>46</v>
      </c>
      <c r="E1473">
        <v>2</v>
      </c>
      <c r="F1473">
        <v>0</v>
      </c>
      <c r="H1473" t="s">
        <v>117</v>
      </c>
      <c r="I1473">
        <v>50</v>
      </c>
      <c r="J1473">
        <v>5</v>
      </c>
      <c r="K1473">
        <v>9</v>
      </c>
      <c r="M1473" t="s">
        <v>108</v>
      </c>
      <c r="N1473">
        <v>203</v>
      </c>
      <c r="O1473" t="s">
        <v>104</v>
      </c>
      <c r="P1473">
        <v>253</v>
      </c>
      <c r="Q1473">
        <v>6.3</v>
      </c>
    </row>
    <row r="1474" spans="1:17" x14ac:dyDescent="0.2">
      <c r="A1474" t="str">
        <f>CONCATENATE(CAWP!B1474,"-",CAWP!C1474)</f>
        <v>Pennsylvania-1986</v>
      </c>
      <c r="B1474" t="s">
        <v>51</v>
      </c>
      <c r="C1474">
        <v>1986</v>
      </c>
      <c r="D1474">
        <v>48</v>
      </c>
      <c r="E1474">
        <v>2</v>
      </c>
      <c r="F1474">
        <v>0</v>
      </c>
      <c r="H1474" t="s">
        <v>117</v>
      </c>
      <c r="I1474">
        <v>50</v>
      </c>
      <c r="J1474">
        <v>3</v>
      </c>
      <c r="K1474">
        <v>8</v>
      </c>
      <c r="M1474" t="s">
        <v>115</v>
      </c>
      <c r="N1474">
        <v>203</v>
      </c>
      <c r="O1474" t="s">
        <v>110</v>
      </c>
      <c r="P1474">
        <v>253</v>
      </c>
      <c r="Q1474">
        <v>5.0999999999999996</v>
      </c>
    </row>
    <row r="1475" spans="1:17" x14ac:dyDescent="0.2">
      <c r="A1475" t="str">
        <f>CONCATENATE(CAWP!B1475,"-",CAWP!C1475)</f>
        <v>Pennsylvania-1985</v>
      </c>
      <c r="B1475" t="s">
        <v>51</v>
      </c>
      <c r="C1475">
        <v>1985</v>
      </c>
      <c r="D1475">
        <v>48</v>
      </c>
      <c r="E1475">
        <v>2</v>
      </c>
      <c r="F1475">
        <v>0</v>
      </c>
      <c r="H1475" t="s">
        <v>117</v>
      </c>
      <c r="I1475">
        <v>50</v>
      </c>
      <c r="J1475">
        <v>3</v>
      </c>
      <c r="K1475">
        <v>8</v>
      </c>
      <c r="M1475" t="s">
        <v>115</v>
      </c>
      <c r="N1475">
        <v>203</v>
      </c>
      <c r="O1475" t="s">
        <v>110</v>
      </c>
      <c r="P1475">
        <v>253</v>
      </c>
      <c r="Q1475">
        <v>5.0999999999999996</v>
      </c>
    </row>
    <row r="1476" spans="1:17" x14ac:dyDescent="0.2">
      <c r="A1476" t="str">
        <f>CONCATENATE(CAWP!B1476,"-",CAWP!C1476)</f>
        <v>Pennsylvania-1984</v>
      </c>
      <c r="B1476" t="s">
        <v>51</v>
      </c>
      <c r="C1476">
        <v>1984</v>
      </c>
      <c r="D1476">
        <v>48</v>
      </c>
      <c r="E1476">
        <v>1</v>
      </c>
      <c r="F1476">
        <v>0</v>
      </c>
      <c r="H1476" t="s">
        <v>119</v>
      </c>
      <c r="I1476">
        <v>50</v>
      </c>
      <c r="J1476">
        <v>2</v>
      </c>
      <c r="K1476">
        <v>7</v>
      </c>
      <c r="M1476" t="s">
        <v>121</v>
      </c>
      <c r="N1476">
        <v>203</v>
      </c>
      <c r="O1476" t="s">
        <v>123</v>
      </c>
      <c r="P1476">
        <v>253</v>
      </c>
      <c r="Q1476">
        <v>4</v>
      </c>
    </row>
    <row r="1477" spans="1:17" x14ac:dyDescent="0.2">
      <c r="A1477" t="str">
        <f>CONCATENATE(CAWP!B1477,"-",CAWP!C1477)</f>
        <v>Pennsylvania-1983</v>
      </c>
      <c r="B1477" t="s">
        <v>51</v>
      </c>
      <c r="C1477">
        <v>1983</v>
      </c>
      <c r="D1477">
        <v>48</v>
      </c>
      <c r="E1477">
        <v>1</v>
      </c>
      <c r="F1477">
        <v>0</v>
      </c>
      <c r="H1477" t="s">
        <v>119</v>
      </c>
      <c r="I1477">
        <v>50</v>
      </c>
      <c r="J1477">
        <v>2</v>
      </c>
      <c r="K1477">
        <v>7</v>
      </c>
      <c r="M1477" t="s">
        <v>121</v>
      </c>
      <c r="N1477">
        <v>203</v>
      </c>
      <c r="O1477" t="s">
        <v>123</v>
      </c>
      <c r="P1477">
        <v>253</v>
      </c>
      <c r="Q1477">
        <v>4</v>
      </c>
    </row>
    <row r="1478" spans="1:17" x14ac:dyDescent="0.2">
      <c r="A1478" t="str">
        <f>CONCATENATE(CAWP!B1478,"-",CAWP!C1478)</f>
        <v>Pennsylvania-1981</v>
      </c>
      <c r="B1478" t="s">
        <v>51</v>
      </c>
      <c r="C1478">
        <v>1981</v>
      </c>
      <c r="D1478">
        <v>45</v>
      </c>
      <c r="E1478">
        <v>1</v>
      </c>
      <c r="F1478">
        <v>0</v>
      </c>
      <c r="H1478" t="s">
        <v>119</v>
      </c>
      <c r="I1478">
        <v>50</v>
      </c>
      <c r="J1478">
        <v>2</v>
      </c>
      <c r="K1478">
        <v>9</v>
      </c>
      <c r="M1478" t="s">
        <v>115</v>
      </c>
      <c r="N1478">
        <v>203</v>
      </c>
      <c r="O1478" t="s">
        <v>114</v>
      </c>
      <c r="P1478">
        <v>253</v>
      </c>
      <c r="Q1478">
        <v>4.7</v>
      </c>
    </row>
    <row r="1479" spans="1:17" x14ac:dyDescent="0.2">
      <c r="A1479" t="str">
        <f>CONCATENATE(CAWP!B1479,"-",CAWP!C1479)</f>
        <v>Pennsylvania-1979</v>
      </c>
      <c r="B1479" t="s">
        <v>51</v>
      </c>
      <c r="C1479">
        <v>1979</v>
      </c>
      <c r="D1479">
        <v>43</v>
      </c>
      <c r="E1479" t="s">
        <v>112</v>
      </c>
      <c r="F1479" t="s">
        <v>112</v>
      </c>
      <c r="H1479" t="s">
        <v>119</v>
      </c>
      <c r="I1479">
        <v>50</v>
      </c>
      <c r="J1479" t="s">
        <v>112</v>
      </c>
      <c r="K1479" t="s">
        <v>112</v>
      </c>
      <c r="M1479" t="s">
        <v>123</v>
      </c>
      <c r="N1479">
        <v>203</v>
      </c>
      <c r="O1479" t="s">
        <v>115</v>
      </c>
      <c r="P1479">
        <v>253</v>
      </c>
      <c r="Q1479">
        <v>4.3</v>
      </c>
    </row>
    <row r="1480" spans="1:17" x14ac:dyDescent="0.2">
      <c r="A1480" t="str">
        <f>CONCATENATE(CAWP!B1480,"-",CAWP!C1480)</f>
        <v>Pennsylvania-1977</v>
      </c>
      <c r="B1480" t="s">
        <v>51</v>
      </c>
      <c r="C1480">
        <v>1977</v>
      </c>
      <c r="D1480">
        <v>43</v>
      </c>
      <c r="E1480" t="s">
        <v>112</v>
      </c>
      <c r="F1480" t="s">
        <v>112</v>
      </c>
      <c r="H1480" t="s">
        <v>119</v>
      </c>
      <c r="I1480">
        <v>50</v>
      </c>
      <c r="J1480" t="s">
        <v>112</v>
      </c>
      <c r="K1480" t="s">
        <v>112</v>
      </c>
      <c r="M1480" t="s">
        <v>123</v>
      </c>
      <c r="N1480">
        <v>203</v>
      </c>
      <c r="O1480" t="s">
        <v>115</v>
      </c>
      <c r="P1480">
        <v>253</v>
      </c>
      <c r="Q1480">
        <v>4.3</v>
      </c>
    </row>
    <row r="1481" spans="1:17" x14ac:dyDescent="0.2">
      <c r="A1481" t="str">
        <f>CONCATENATE(CAWP!B1481,"-",CAWP!C1481)</f>
        <v>Pennsylvania-1975</v>
      </c>
      <c r="B1481" t="s">
        <v>51</v>
      </c>
      <c r="C1481">
        <v>1975</v>
      </c>
      <c r="D1481">
        <v>43</v>
      </c>
      <c r="E1481" t="s">
        <v>112</v>
      </c>
      <c r="F1481" t="s">
        <v>112</v>
      </c>
      <c r="H1481" t="s">
        <v>119</v>
      </c>
      <c r="I1481">
        <v>50</v>
      </c>
      <c r="J1481" t="s">
        <v>112</v>
      </c>
      <c r="K1481" t="s">
        <v>112</v>
      </c>
      <c r="M1481" t="s">
        <v>116</v>
      </c>
      <c r="N1481">
        <v>203</v>
      </c>
      <c r="O1481" t="s">
        <v>121</v>
      </c>
      <c r="P1481">
        <v>253</v>
      </c>
      <c r="Q1481">
        <v>3.6</v>
      </c>
    </row>
    <row r="1482" spans="1:17" x14ac:dyDescent="0.2">
      <c r="A1482" t="str">
        <f>CONCATENATE(CAWP!B1482,"-",CAWP!C1482)</f>
        <v>Rhode Island-2017</v>
      </c>
      <c r="B1482" t="s">
        <v>52</v>
      </c>
      <c r="C1482">
        <v>2017</v>
      </c>
      <c r="D1482">
        <v>11</v>
      </c>
      <c r="E1482">
        <v>11</v>
      </c>
      <c r="F1482">
        <v>1</v>
      </c>
      <c r="H1482" t="s">
        <v>114</v>
      </c>
      <c r="I1482">
        <v>38</v>
      </c>
      <c r="J1482">
        <v>21</v>
      </c>
      <c r="K1482">
        <v>2</v>
      </c>
      <c r="M1482" t="s">
        <v>136</v>
      </c>
      <c r="N1482">
        <v>75</v>
      </c>
      <c r="O1482" t="s">
        <v>143</v>
      </c>
      <c r="P1482">
        <v>113</v>
      </c>
      <c r="Q1482">
        <v>31</v>
      </c>
    </row>
    <row r="1483" spans="1:17" x14ac:dyDescent="0.2">
      <c r="A1483" t="str">
        <f>CONCATENATE(CAWP!B1483,"-",CAWP!C1483)</f>
        <v>Rhode Island-2016</v>
      </c>
      <c r="B1483" t="s">
        <v>52</v>
      </c>
      <c r="C1483">
        <v>2016</v>
      </c>
      <c r="D1483">
        <v>18</v>
      </c>
      <c r="E1483">
        <v>9</v>
      </c>
      <c r="F1483">
        <v>1</v>
      </c>
      <c r="H1483" t="s">
        <v>123</v>
      </c>
      <c r="I1483">
        <v>38</v>
      </c>
      <c r="J1483">
        <v>18</v>
      </c>
      <c r="K1483">
        <v>3</v>
      </c>
      <c r="M1483" t="s">
        <v>109</v>
      </c>
      <c r="N1483">
        <v>75</v>
      </c>
      <c r="O1483" t="s">
        <v>128</v>
      </c>
      <c r="P1483">
        <v>113</v>
      </c>
      <c r="Q1483">
        <v>27.4</v>
      </c>
    </row>
    <row r="1484" spans="1:17" x14ac:dyDescent="0.2">
      <c r="A1484" t="str">
        <f>CONCATENATE(CAWP!B1484,"-",CAWP!C1484)</f>
        <v>Rhode Island-2015</v>
      </c>
      <c r="B1484" t="s">
        <v>52</v>
      </c>
      <c r="C1484">
        <v>2015</v>
      </c>
      <c r="D1484">
        <v>18</v>
      </c>
      <c r="E1484">
        <v>9</v>
      </c>
      <c r="F1484">
        <v>1</v>
      </c>
      <c r="H1484" t="s">
        <v>123</v>
      </c>
      <c r="I1484">
        <v>38</v>
      </c>
      <c r="J1484">
        <v>18</v>
      </c>
      <c r="K1484">
        <v>3</v>
      </c>
      <c r="M1484" t="s">
        <v>109</v>
      </c>
      <c r="N1484">
        <v>75</v>
      </c>
      <c r="O1484" t="s">
        <v>128</v>
      </c>
      <c r="P1484">
        <v>113</v>
      </c>
      <c r="Q1484">
        <v>27.4</v>
      </c>
    </row>
    <row r="1485" spans="1:17" x14ac:dyDescent="0.2">
      <c r="A1485" t="str">
        <f>CONCATENATE(CAWP!B1485,"-",CAWP!C1485)</f>
        <v>Rhode Island-2014</v>
      </c>
      <c r="B1485" t="s">
        <v>52</v>
      </c>
      <c r="C1485">
        <v>2014</v>
      </c>
      <c r="D1485">
        <v>20</v>
      </c>
      <c r="E1485">
        <v>9</v>
      </c>
      <c r="F1485">
        <v>0</v>
      </c>
      <c r="H1485" t="s">
        <v>121</v>
      </c>
      <c r="I1485">
        <v>38</v>
      </c>
      <c r="J1485">
        <v>19</v>
      </c>
      <c r="K1485">
        <v>2</v>
      </c>
      <c r="M1485" t="s">
        <v>103</v>
      </c>
      <c r="N1485">
        <v>75</v>
      </c>
      <c r="O1485" t="s">
        <v>127</v>
      </c>
      <c r="P1485">
        <v>113</v>
      </c>
      <c r="Q1485">
        <v>26.5</v>
      </c>
    </row>
    <row r="1486" spans="1:17" x14ac:dyDescent="0.2">
      <c r="A1486" t="str">
        <f>CONCATENATE(CAWP!B1486,"-",CAWP!C1486)</f>
        <v>Rhode Island-2013</v>
      </c>
      <c r="B1486" t="s">
        <v>52</v>
      </c>
      <c r="C1486">
        <v>2013</v>
      </c>
      <c r="D1486">
        <v>19</v>
      </c>
      <c r="E1486">
        <v>9</v>
      </c>
      <c r="F1486">
        <v>0</v>
      </c>
      <c r="H1486" t="s">
        <v>121</v>
      </c>
      <c r="I1486">
        <v>38</v>
      </c>
      <c r="J1486">
        <v>19</v>
      </c>
      <c r="K1486">
        <v>2</v>
      </c>
      <c r="M1486" t="s">
        <v>103</v>
      </c>
      <c r="N1486">
        <v>75</v>
      </c>
      <c r="O1486" t="s">
        <v>127</v>
      </c>
      <c r="P1486">
        <v>113</v>
      </c>
      <c r="Q1486">
        <v>26.5</v>
      </c>
    </row>
    <row r="1487" spans="1:17" x14ac:dyDescent="0.2">
      <c r="A1487" t="str">
        <f>CONCATENATE(CAWP!B1487,"-",CAWP!C1487)</f>
        <v>Rhode Island-2012</v>
      </c>
      <c r="B1487" t="s">
        <v>52</v>
      </c>
      <c r="C1487">
        <v>2012</v>
      </c>
      <c r="D1487">
        <v>18</v>
      </c>
      <c r="E1487">
        <v>9</v>
      </c>
      <c r="F1487">
        <v>1</v>
      </c>
      <c r="H1487" t="s">
        <v>123</v>
      </c>
      <c r="I1487">
        <v>38</v>
      </c>
      <c r="J1487">
        <v>17</v>
      </c>
      <c r="K1487">
        <v>2</v>
      </c>
      <c r="M1487" t="s">
        <v>109</v>
      </c>
      <c r="N1487">
        <v>75</v>
      </c>
      <c r="O1487" t="s">
        <v>129</v>
      </c>
      <c r="P1487">
        <v>113</v>
      </c>
      <c r="Q1487">
        <v>25.7</v>
      </c>
    </row>
    <row r="1488" spans="1:17" x14ac:dyDescent="0.2">
      <c r="A1488" t="str">
        <f>CONCATENATE(CAWP!B1488,"-",CAWP!C1488)</f>
        <v>Rhode Island-2011</v>
      </c>
      <c r="B1488" t="s">
        <v>52</v>
      </c>
      <c r="C1488">
        <v>2011</v>
      </c>
      <c r="D1488">
        <v>20</v>
      </c>
      <c r="E1488">
        <v>9</v>
      </c>
      <c r="F1488">
        <v>1</v>
      </c>
      <c r="H1488" t="s">
        <v>123</v>
      </c>
      <c r="I1488">
        <v>38</v>
      </c>
      <c r="J1488">
        <v>17</v>
      </c>
      <c r="K1488">
        <v>2</v>
      </c>
      <c r="M1488" t="s">
        <v>109</v>
      </c>
      <c r="N1488">
        <v>75</v>
      </c>
      <c r="O1488" t="s">
        <v>129</v>
      </c>
      <c r="P1488">
        <v>113</v>
      </c>
      <c r="Q1488">
        <v>25.7</v>
      </c>
    </row>
    <row r="1489" spans="1:17" x14ac:dyDescent="0.2">
      <c r="A1489" t="str">
        <f>CONCATENATE(CAWP!B1489,"-",CAWP!C1489)</f>
        <v>Rhode Island-2010</v>
      </c>
      <c r="B1489" t="s">
        <v>52</v>
      </c>
      <c r="C1489">
        <v>2010</v>
      </c>
      <c r="D1489">
        <v>30</v>
      </c>
      <c r="E1489">
        <v>8</v>
      </c>
      <c r="F1489">
        <v>0</v>
      </c>
      <c r="H1489" t="s">
        <v>116</v>
      </c>
      <c r="I1489">
        <v>38</v>
      </c>
      <c r="J1489">
        <v>17</v>
      </c>
      <c r="K1489">
        <v>0</v>
      </c>
      <c r="M1489" t="s">
        <v>102</v>
      </c>
      <c r="N1489">
        <v>75</v>
      </c>
      <c r="O1489" t="s">
        <v>131</v>
      </c>
      <c r="P1489">
        <v>113</v>
      </c>
      <c r="Q1489">
        <v>22.1</v>
      </c>
    </row>
    <row r="1490" spans="1:17" x14ac:dyDescent="0.2">
      <c r="A1490" t="str">
        <f>CONCATENATE(CAWP!B1490,"-",CAWP!C1490)</f>
        <v>Rhode Island-2009</v>
      </c>
      <c r="B1490" t="s">
        <v>52</v>
      </c>
      <c r="C1490">
        <v>2009</v>
      </c>
      <c r="D1490">
        <v>29</v>
      </c>
      <c r="E1490">
        <v>8</v>
      </c>
      <c r="F1490">
        <v>0</v>
      </c>
      <c r="H1490" t="s">
        <v>116</v>
      </c>
      <c r="I1490">
        <v>38</v>
      </c>
      <c r="J1490">
        <v>17</v>
      </c>
      <c r="K1490">
        <v>0</v>
      </c>
      <c r="M1490" t="s">
        <v>102</v>
      </c>
      <c r="N1490">
        <v>75</v>
      </c>
      <c r="O1490" t="s">
        <v>131</v>
      </c>
      <c r="P1490">
        <v>113</v>
      </c>
      <c r="Q1490">
        <v>22.1</v>
      </c>
    </row>
    <row r="1491" spans="1:17" x14ac:dyDescent="0.2">
      <c r="A1491" t="str">
        <f>CONCATENATE(CAWP!B1491,"-",CAWP!C1491)</f>
        <v>Rhode Island-2008</v>
      </c>
      <c r="B1491" t="s">
        <v>52</v>
      </c>
      <c r="C1491">
        <v>2008</v>
      </c>
      <c r="D1491">
        <v>33</v>
      </c>
      <c r="E1491">
        <v>6</v>
      </c>
      <c r="F1491">
        <v>1</v>
      </c>
      <c r="H1491" t="s">
        <v>120</v>
      </c>
      <c r="I1491">
        <v>38</v>
      </c>
      <c r="J1491">
        <v>13</v>
      </c>
      <c r="K1491">
        <v>2</v>
      </c>
      <c r="M1491" t="s">
        <v>107</v>
      </c>
      <c r="N1491">
        <v>75</v>
      </c>
      <c r="O1491" t="s">
        <v>124</v>
      </c>
      <c r="P1491">
        <v>113</v>
      </c>
      <c r="Q1491">
        <v>19.5</v>
      </c>
    </row>
    <row r="1492" spans="1:17" x14ac:dyDescent="0.2">
      <c r="A1492" t="str">
        <f>CONCATENATE(CAWP!B1492,"-",CAWP!C1492)</f>
        <v>Rhode Island-2007</v>
      </c>
      <c r="B1492" t="s">
        <v>52</v>
      </c>
      <c r="C1492">
        <v>2007</v>
      </c>
      <c r="D1492">
        <v>31</v>
      </c>
      <c r="E1492">
        <v>6</v>
      </c>
      <c r="F1492">
        <v>1</v>
      </c>
      <c r="H1492" t="s">
        <v>120</v>
      </c>
      <c r="I1492">
        <v>38</v>
      </c>
      <c r="J1492">
        <v>13</v>
      </c>
      <c r="K1492">
        <v>2</v>
      </c>
      <c r="M1492" t="s">
        <v>107</v>
      </c>
      <c r="N1492">
        <v>75</v>
      </c>
      <c r="O1492" t="s">
        <v>124</v>
      </c>
      <c r="P1492">
        <v>113</v>
      </c>
      <c r="Q1492">
        <v>19.5</v>
      </c>
    </row>
    <row r="1493" spans="1:17" x14ac:dyDescent="0.2">
      <c r="A1493" t="str">
        <f>CONCATENATE(CAWP!B1493,"-",CAWP!C1493)</f>
        <v>Rhode Island-2006</v>
      </c>
      <c r="B1493" t="s">
        <v>52</v>
      </c>
      <c r="C1493">
        <v>2006</v>
      </c>
      <c r="D1493">
        <v>40</v>
      </c>
      <c r="E1493">
        <v>7</v>
      </c>
      <c r="F1493">
        <v>1</v>
      </c>
      <c r="H1493" t="s">
        <v>116</v>
      </c>
      <c r="I1493">
        <v>38</v>
      </c>
      <c r="J1493">
        <v>9</v>
      </c>
      <c r="K1493">
        <v>2</v>
      </c>
      <c r="M1493" t="s">
        <v>115</v>
      </c>
      <c r="N1493">
        <v>75</v>
      </c>
      <c r="O1493" t="s">
        <v>109</v>
      </c>
      <c r="P1493">
        <v>113</v>
      </c>
      <c r="Q1493">
        <v>16.8</v>
      </c>
    </row>
    <row r="1494" spans="1:17" x14ac:dyDescent="0.2">
      <c r="A1494" t="str">
        <f>CONCATENATE(CAWP!B1494,"-",CAWP!C1494)</f>
        <v>Rhode Island-2005</v>
      </c>
      <c r="B1494" t="s">
        <v>52</v>
      </c>
      <c r="C1494">
        <v>2005</v>
      </c>
      <c r="D1494">
        <v>37</v>
      </c>
      <c r="E1494">
        <v>7</v>
      </c>
      <c r="F1494">
        <v>1</v>
      </c>
      <c r="H1494" t="s">
        <v>116</v>
      </c>
      <c r="I1494">
        <v>38</v>
      </c>
      <c r="J1494">
        <v>9</v>
      </c>
      <c r="K1494">
        <v>2</v>
      </c>
      <c r="M1494" t="s">
        <v>115</v>
      </c>
      <c r="N1494">
        <v>75</v>
      </c>
      <c r="O1494" t="s">
        <v>109</v>
      </c>
      <c r="P1494">
        <v>113</v>
      </c>
      <c r="Q1494">
        <v>16.8</v>
      </c>
    </row>
    <row r="1495" spans="1:17" x14ac:dyDescent="0.2">
      <c r="A1495" t="str">
        <f>CONCATENATE(CAWP!B1495,"-",CAWP!C1495)</f>
        <v>Rhode Island-2004</v>
      </c>
      <c r="B1495" t="s">
        <v>52</v>
      </c>
      <c r="C1495">
        <v>2004</v>
      </c>
      <c r="D1495">
        <v>31</v>
      </c>
      <c r="E1495">
        <v>7</v>
      </c>
      <c r="F1495">
        <v>2</v>
      </c>
      <c r="H1495" t="s">
        <v>121</v>
      </c>
      <c r="I1495">
        <v>38</v>
      </c>
      <c r="J1495">
        <v>11</v>
      </c>
      <c r="K1495">
        <v>3</v>
      </c>
      <c r="M1495" t="s">
        <v>108</v>
      </c>
      <c r="N1495">
        <v>75</v>
      </c>
      <c r="O1495" t="s">
        <v>136</v>
      </c>
      <c r="P1495">
        <v>113</v>
      </c>
      <c r="Q1495">
        <v>20.399999999999999</v>
      </c>
    </row>
    <row r="1496" spans="1:17" x14ac:dyDescent="0.2">
      <c r="A1496" t="str">
        <f>CONCATENATE(CAWP!B1496,"-",CAWP!C1496)</f>
        <v>Rhode Island-2003</v>
      </c>
      <c r="B1496" t="s">
        <v>52</v>
      </c>
      <c r="C1496">
        <v>2003</v>
      </c>
      <c r="D1496">
        <v>32</v>
      </c>
      <c r="E1496">
        <v>7</v>
      </c>
      <c r="F1496">
        <v>2</v>
      </c>
      <c r="H1496" t="s">
        <v>121</v>
      </c>
      <c r="I1496">
        <v>38</v>
      </c>
      <c r="J1496">
        <v>10</v>
      </c>
      <c r="K1496">
        <v>3</v>
      </c>
      <c r="M1496" t="s">
        <v>110</v>
      </c>
      <c r="N1496">
        <v>75</v>
      </c>
      <c r="O1496" t="s">
        <v>124</v>
      </c>
      <c r="P1496">
        <v>113</v>
      </c>
      <c r="Q1496">
        <v>19.5</v>
      </c>
    </row>
    <row r="1497" spans="1:17" x14ac:dyDescent="0.2">
      <c r="A1497" t="str">
        <f>CONCATENATE(CAWP!B1497,"-",CAWP!C1497)</f>
        <v>Rhode Island-2002</v>
      </c>
      <c r="B1497" t="s">
        <v>52</v>
      </c>
      <c r="C1497">
        <v>2002</v>
      </c>
      <c r="D1497">
        <v>25</v>
      </c>
      <c r="E1497">
        <v>8</v>
      </c>
      <c r="F1497">
        <v>2</v>
      </c>
      <c r="H1497" t="s">
        <v>123</v>
      </c>
      <c r="I1497">
        <v>50</v>
      </c>
      <c r="J1497">
        <v>20</v>
      </c>
      <c r="K1497">
        <v>4</v>
      </c>
      <c r="M1497" t="s">
        <v>138</v>
      </c>
      <c r="N1497">
        <v>100</v>
      </c>
      <c r="O1497" t="s">
        <v>134</v>
      </c>
      <c r="P1497">
        <v>150</v>
      </c>
      <c r="Q1497">
        <v>22.7</v>
      </c>
    </row>
    <row r="1498" spans="1:17" x14ac:dyDescent="0.2">
      <c r="A1498" t="str">
        <f>CONCATENATE(CAWP!B1498,"-",CAWP!C1498)</f>
        <v>Rhode Island-2001</v>
      </c>
      <c r="B1498" t="s">
        <v>52</v>
      </c>
      <c r="C1498">
        <v>2001</v>
      </c>
      <c r="D1498">
        <v>23</v>
      </c>
      <c r="E1498">
        <v>8</v>
      </c>
      <c r="F1498">
        <v>2</v>
      </c>
      <c r="H1498" t="s">
        <v>123</v>
      </c>
      <c r="I1498">
        <v>50</v>
      </c>
      <c r="J1498">
        <v>20</v>
      </c>
      <c r="K1498">
        <v>4</v>
      </c>
      <c r="M1498" t="s">
        <v>138</v>
      </c>
      <c r="N1498">
        <v>100</v>
      </c>
      <c r="O1498" t="s">
        <v>134</v>
      </c>
      <c r="P1498">
        <v>150</v>
      </c>
      <c r="Q1498">
        <v>22.7</v>
      </c>
    </row>
    <row r="1499" spans="1:17" x14ac:dyDescent="0.2">
      <c r="A1499" t="str">
        <f>CONCATENATE(CAWP!B1499,"-",CAWP!C1499)</f>
        <v>Rhode Island-2000</v>
      </c>
      <c r="B1499" t="s">
        <v>52</v>
      </c>
      <c r="C1499">
        <v>2000</v>
      </c>
      <c r="D1499">
        <v>19</v>
      </c>
      <c r="E1499">
        <v>9</v>
      </c>
      <c r="F1499">
        <v>2</v>
      </c>
      <c r="H1499" t="s">
        <v>115</v>
      </c>
      <c r="I1499">
        <v>50</v>
      </c>
      <c r="J1499">
        <v>22</v>
      </c>
      <c r="K1499">
        <v>4</v>
      </c>
      <c r="M1499" t="s">
        <v>133</v>
      </c>
      <c r="N1499">
        <v>100</v>
      </c>
      <c r="O1499" t="s">
        <v>137</v>
      </c>
      <c r="P1499">
        <v>150</v>
      </c>
      <c r="Q1499">
        <v>24.7</v>
      </c>
    </row>
    <row r="1500" spans="1:17" x14ac:dyDescent="0.2">
      <c r="A1500" t="str">
        <f>CONCATENATE(CAWP!B1500,"-",CAWP!C1500)</f>
        <v>Rhode Island-1999</v>
      </c>
      <c r="B1500" t="s">
        <v>52</v>
      </c>
      <c r="C1500">
        <v>1999</v>
      </c>
      <c r="D1500">
        <v>17</v>
      </c>
      <c r="E1500">
        <v>9</v>
      </c>
      <c r="F1500">
        <v>2</v>
      </c>
      <c r="H1500" t="s">
        <v>115</v>
      </c>
      <c r="I1500">
        <v>50</v>
      </c>
      <c r="J1500">
        <v>22</v>
      </c>
      <c r="K1500">
        <v>5</v>
      </c>
      <c r="M1500" t="s">
        <v>135</v>
      </c>
      <c r="N1500">
        <v>100</v>
      </c>
      <c r="O1500" t="s">
        <v>142</v>
      </c>
      <c r="P1500">
        <v>150</v>
      </c>
      <c r="Q1500">
        <v>25.3</v>
      </c>
    </row>
    <row r="1501" spans="1:17" x14ac:dyDescent="0.2">
      <c r="A1501" t="str">
        <f>CONCATENATE(CAWP!B1501,"-",CAWP!C1501)</f>
        <v>Rhode Island-1998</v>
      </c>
      <c r="B1501" t="s">
        <v>52</v>
      </c>
      <c r="C1501">
        <v>1998</v>
      </c>
      <c r="D1501">
        <v>13</v>
      </c>
      <c r="E1501">
        <v>8</v>
      </c>
      <c r="F1501">
        <v>3</v>
      </c>
      <c r="H1501" t="s">
        <v>115</v>
      </c>
      <c r="I1501">
        <v>50</v>
      </c>
      <c r="J1501">
        <v>22</v>
      </c>
      <c r="K1501">
        <v>6</v>
      </c>
      <c r="M1501" t="s">
        <v>130</v>
      </c>
      <c r="N1501">
        <v>100</v>
      </c>
      <c r="O1501" t="s">
        <v>160</v>
      </c>
      <c r="P1501">
        <v>150</v>
      </c>
      <c r="Q1501">
        <v>26</v>
      </c>
    </row>
    <row r="1502" spans="1:17" x14ac:dyDescent="0.2">
      <c r="A1502" t="str">
        <f>CONCATENATE(CAWP!B1502,"-",CAWP!C1502)</f>
        <v>Rhode Island-1997</v>
      </c>
      <c r="B1502" t="s">
        <v>52</v>
      </c>
      <c r="C1502">
        <v>1997</v>
      </c>
      <c r="D1502">
        <v>13</v>
      </c>
      <c r="E1502">
        <v>8</v>
      </c>
      <c r="F1502">
        <v>3</v>
      </c>
      <c r="H1502" t="s">
        <v>115</v>
      </c>
      <c r="I1502">
        <v>50</v>
      </c>
      <c r="J1502">
        <v>22</v>
      </c>
      <c r="K1502">
        <v>6</v>
      </c>
      <c r="M1502" t="s">
        <v>130</v>
      </c>
      <c r="N1502">
        <v>100</v>
      </c>
      <c r="O1502" t="s">
        <v>160</v>
      </c>
      <c r="P1502">
        <v>150</v>
      </c>
      <c r="Q1502">
        <v>26</v>
      </c>
    </row>
    <row r="1503" spans="1:17" x14ac:dyDescent="0.2">
      <c r="A1503" t="str">
        <f>CONCATENATE(CAWP!B1503,"-",CAWP!C1503)</f>
        <v>Rhode Island-1996</v>
      </c>
      <c r="B1503" t="s">
        <v>52</v>
      </c>
      <c r="C1503">
        <v>1996</v>
      </c>
      <c r="D1503">
        <v>17</v>
      </c>
      <c r="E1503">
        <v>8</v>
      </c>
      <c r="F1503">
        <v>2</v>
      </c>
      <c r="H1503" t="s">
        <v>123</v>
      </c>
      <c r="I1503">
        <v>50</v>
      </c>
      <c r="J1503">
        <v>20</v>
      </c>
      <c r="K1503">
        <v>6</v>
      </c>
      <c r="M1503" t="s">
        <v>133</v>
      </c>
      <c r="N1503">
        <v>100</v>
      </c>
      <c r="O1503" t="s">
        <v>125</v>
      </c>
      <c r="P1503">
        <v>150</v>
      </c>
      <c r="Q1503">
        <v>24</v>
      </c>
    </row>
    <row r="1504" spans="1:17" x14ac:dyDescent="0.2">
      <c r="A1504" t="str">
        <f>CONCATENATE(CAWP!B1504,"-",CAWP!C1504)</f>
        <v>Rhode Island-1995</v>
      </c>
      <c r="B1504" t="s">
        <v>52</v>
      </c>
      <c r="C1504">
        <v>1995</v>
      </c>
      <c r="D1504">
        <v>17</v>
      </c>
      <c r="E1504">
        <v>8</v>
      </c>
      <c r="F1504">
        <v>2</v>
      </c>
      <c r="H1504" t="s">
        <v>123</v>
      </c>
      <c r="I1504">
        <v>50</v>
      </c>
      <c r="J1504">
        <v>20</v>
      </c>
      <c r="K1504">
        <v>6</v>
      </c>
      <c r="M1504" t="s">
        <v>133</v>
      </c>
      <c r="N1504">
        <v>100</v>
      </c>
      <c r="O1504" t="s">
        <v>125</v>
      </c>
      <c r="P1504">
        <v>150</v>
      </c>
      <c r="Q1504">
        <v>24</v>
      </c>
    </row>
    <row r="1505" spans="1:17" x14ac:dyDescent="0.2">
      <c r="A1505" t="str">
        <f>CONCATENATE(CAWP!B1505,"-",CAWP!C1505)</f>
        <v>Rhode Island-1994</v>
      </c>
      <c r="B1505" t="s">
        <v>52</v>
      </c>
      <c r="C1505">
        <v>1994</v>
      </c>
      <c r="D1505">
        <v>15</v>
      </c>
      <c r="E1505">
        <v>9</v>
      </c>
      <c r="F1505">
        <v>2</v>
      </c>
      <c r="H1505" t="s">
        <v>115</v>
      </c>
      <c r="I1505">
        <v>50</v>
      </c>
      <c r="J1505">
        <v>18</v>
      </c>
      <c r="K1505">
        <v>8</v>
      </c>
      <c r="M1505" t="s">
        <v>133</v>
      </c>
      <c r="N1505">
        <v>100</v>
      </c>
      <c r="O1505" t="s">
        <v>137</v>
      </c>
      <c r="P1505">
        <v>150</v>
      </c>
      <c r="Q1505">
        <v>24.7</v>
      </c>
    </row>
    <row r="1506" spans="1:17" x14ac:dyDescent="0.2">
      <c r="A1506" t="str">
        <f>CONCATENATE(CAWP!B1506,"-",CAWP!C1506)</f>
        <v>Rhode Island-1993</v>
      </c>
      <c r="B1506" t="s">
        <v>52</v>
      </c>
      <c r="C1506">
        <v>1993</v>
      </c>
      <c r="D1506">
        <v>14</v>
      </c>
      <c r="E1506">
        <v>9</v>
      </c>
      <c r="F1506">
        <v>2</v>
      </c>
      <c r="H1506" t="s">
        <v>115</v>
      </c>
      <c r="I1506">
        <v>50</v>
      </c>
      <c r="J1506">
        <v>18</v>
      </c>
      <c r="K1506">
        <v>8</v>
      </c>
      <c r="M1506" t="s">
        <v>133</v>
      </c>
      <c r="N1506">
        <v>100</v>
      </c>
      <c r="O1506" t="s">
        <v>137</v>
      </c>
      <c r="P1506">
        <v>150</v>
      </c>
      <c r="Q1506">
        <v>24.7</v>
      </c>
    </row>
    <row r="1507" spans="1:17" x14ac:dyDescent="0.2">
      <c r="A1507" t="str">
        <f>CONCATENATE(CAWP!B1507,"-",CAWP!C1507)</f>
        <v>Rhode Island-1992</v>
      </c>
      <c r="B1507" t="s">
        <v>52</v>
      </c>
      <c r="C1507">
        <v>1992</v>
      </c>
      <c r="D1507">
        <v>27</v>
      </c>
      <c r="E1507">
        <v>7</v>
      </c>
      <c r="F1507">
        <v>2</v>
      </c>
      <c r="H1507" t="s">
        <v>121</v>
      </c>
      <c r="I1507">
        <v>50</v>
      </c>
      <c r="J1507">
        <v>11</v>
      </c>
      <c r="K1507">
        <v>5</v>
      </c>
      <c r="M1507" t="s">
        <v>104</v>
      </c>
      <c r="N1507">
        <v>100</v>
      </c>
      <c r="O1507" t="s">
        <v>131</v>
      </c>
      <c r="P1507">
        <v>150</v>
      </c>
      <c r="Q1507">
        <v>16.7</v>
      </c>
    </row>
    <row r="1508" spans="1:17" x14ac:dyDescent="0.2">
      <c r="A1508" t="str">
        <f>CONCATENATE(CAWP!B1508,"-",CAWP!C1508)</f>
        <v>Rhode Island-1991</v>
      </c>
      <c r="B1508" t="s">
        <v>52</v>
      </c>
      <c r="C1508">
        <v>1991</v>
      </c>
      <c r="D1508">
        <v>28</v>
      </c>
      <c r="E1508">
        <v>6</v>
      </c>
      <c r="F1508">
        <v>2</v>
      </c>
      <c r="H1508" t="s">
        <v>116</v>
      </c>
      <c r="I1508">
        <v>50</v>
      </c>
      <c r="J1508">
        <v>11</v>
      </c>
      <c r="K1508">
        <v>5</v>
      </c>
      <c r="M1508" t="s">
        <v>104</v>
      </c>
      <c r="N1508">
        <v>100</v>
      </c>
      <c r="O1508" t="s">
        <v>138</v>
      </c>
      <c r="P1508">
        <v>150</v>
      </c>
      <c r="Q1508">
        <v>16</v>
      </c>
    </row>
    <row r="1509" spans="1:17" x14ac:dyDescent="0.2">
      <c r="A1509" t="str">
        <f>CONCATENATE(CAWP!B1509,"-",CAWP!C1509)</f>
        <v>Rhode Island-1990</v>
      </c>
      <c r="B1509" t="s">
        <v>52</v>
      </c>
      <c r="C1509">
        <v>1990</v>
      </c>
      <c r="D1509">
        <v>28</v>
      </c>
      <c r="E1509">
        <v>5</v>
      </c>
      <c r="F1509">
        <v>4</v>
      </c>
      <c r="H1509" t="s">
        <v>121</v>
      </c>
      <c r="I1509">
        <v>50</v>
      </c>
      <c r="J1509">
        <v>11</v>
      </c>
      <c r="K1509">
        <v>3</v>
      </c>
      <c r="M1509" t="s">
        <v>108</v>
      </c>
      <c r="N1509">
        <v>100</v>
      </c>
      <c r="O1509" t="s">
        <v>136</v>
      </c>
      <c r="P1509">
        <v>150</v>
      </c>
      <c r="Q1509">
        <v>15.3</v>
      </c>
    </row>
    <row r="1510" spans="1:17" x14ac:dyDescent="0.2">
      <c r="A1510" t="str">
        <f>CONCATENATE(CAWP!B1510,"-",CAWP!C1510)</f>
        <v>Rhode Island-1989</v>
      </c>
      <c r="B1510" t="s">
        <v>52</v>
      </c>
      <c r="C1510">
        <v>1989</v>
      </c>
      <c r="D1510">
        <v>28</v>
      </c>
      <c r="E1510">
        <v>5</v>
      </c>
      <c r="F1510">
        <v>4</v>
      </c>
      <c r="H1510" t="s">
        <v>121</v>
      </c>
      <c r="I1510">
        <v>50</v>
      </c>
      <c r="J1510">
        <v>11</v>
      </c>
      <c r="K1510">
        <v>3</v>
      </c>
      <c r="M1510" t="s">
        <v>108</v>
      </c>
      <c r="N1510">
        <v>100</v>
      </c>
      <c r="O1510" t="s">
        <v>136</v>
      </c>
      <c r="P1510">
        <v>150</v>
      </c>
      <c r="Q1510">
        <v>15.3</v>
      </c>
    </row>
    <row r="1511" spans="1:17" x14ac:dyDescent="0.2">
      <c r="A1511" t="str">
        <f>CONCATENATE(CAWP!B1511,"-",CAWP!C1511)</f>
        <v>Rhode Island-1988</v>
      </c>
      <c r="B1511" t="s">
        <v>52</v>
      </c>
      <c r="C1511">
        <v>1988</v>
      </c>
      <c r="D1511">
        <v>22</v>
      </c>
      <c r="E1511">
        <v>5</v>
      </c>
      <c r="F1511">
        <v>5</v>
      </c>
      <c r="H1511" t="s">
        <v>123</v>
      </c>
      <c r="I1511">
        <v>50</v>
      </c>
      <c r="J1511">
        <v>10</v>
      </c>
      <c r="K1511">
        <v>4</v>
      </c>
      <c r="M1511" t="s">
        <v>108</v>
      </c>
      <c r="N1511">
        <v>100</v>
      </c>
      <c r="O1511" t="s">
        <v>138</v>
      </c>
      <c r="P1511">
        <v>150</v>
      </c>
      <c r="Q1511">
        <v>16</v>
      </c>
    </row>
    <row r="1512" spans="1:17" x14ac:dyDescent="0.2">
      <c r="A1512" t="str">
        <f>CONCATENATE(CAWP!B1512,"-",CAWP!C1512)</f>
        <v>Rhode Island-1987</v>
      </c>
      <c r="B1512" t="s">
        <v>52</v>
      </c>
      <c r="C1512">
        <v>1987</v>
      </c>
      <c r="D1512">
        <v>22</v>
      </c>
      <c r="E1512">
        <v>5</v>
      </c>
      <c r="F1512">
        <v>5</v>
      </c>
      <c r="H1512" t="s">
        <v>123</v>
      </c>
      <c r="I1512">
        <v>50</v>
      </c>
      <c r="J1512">
        <v>10</v>
      </c>
      <c r="K1512">
        <v>4</v>
      </c>
      <c r="M1512" t="s">
        <v>108</v>
      </c>
      <c r="N1512">
        <v>100</v>
      </c>
      <c r="O1512" t="s">
        <v>138</v>
      </c>
      <c r="P1512">
        <v>150</v>
      </c>
      <c r="Q1512">
        <v>16</v>
      </c>
    </row>
    <row r="1513" spans="1:17" x14ac:dyDescent="0.2">
      <c r="A1513" t="str">
        <f>CONCATENATE(CAWP!B1513,"-",CAWP!C1513)</f>
        <v>Rhode Island-1986</v>
      </c>
      <c r="B1513" t="s">
        <v>52</v>
      </c>
      <c r="C1513">
        <v>1986</v>
      </c>
      <c r="D1513">
        <v>23</v>
      </c>
      <c r="E1513">
        <v>3</v>
      </c>
      <c r="F1513">
        <v>5</v>
      </c>
      <c r="H1513" t="s">
        <v>116</v>
      </c>
      <c r="I1513">
        <v>50</v>
      </c>
      <c r="J1513">
        <v>11</v>
      </c>
      <c r="K1513">
        <v>4</v>
      </c>
      <c r="M1513" t="s">
        <v>107</v>
      </c>
      <c r="N1513">
        <v>100</v>
      </c>
      <c r="O1513" t="s">
        <v>136</v>
      </c>
      <c r="P1513">
        <v>150</v>
      </c>
      <c r="Q1513">
        <v>15.3</v>
      </c>
    </row>
    <row r="1514" spans="1:17" x14ac:dyDescent="0.2">
      <c r="A1514" t="str">
        <f>CONCATENATE(CAWP!B1514,"-",CAWP!C1514)</f>
        <v>Rhode Island-1985</v>
      </c>
      <c r="B1514" t="s">
        <v>52</v>
      </c>
      <c r="C1514">
        <v>1985</v>
      </c>
      <c r="D1514">
        <v>23</v>
      </c>
      <c r="E1514">
        <v>3</v>
      </c>
      <c r="F1514">
        <v>5</v>
      </c>
      <c r="H1514" t="s">
        <v>116</v>
      </c>
      <c r="I1514">
        <v>50</v>
      </c>
      <c r="J1514">
        <v>11</v>
      </c>
      <c r="K1514">
        <v>4</v>
      </c>
      <c r="M1514" t="s">
        <v>107</v>
      </c>
      <c r="N1514">
        <v>100</v>
      </c>
      <c r="O1514" t="s">
        <v>136</v>
      </c>
      <c r="P1514">
        <v>150</v>
      </c>
      <c r="Q1514">
        <v>15.3</v>
      </c>
    </row>
    <row r="1515" spans="1:17" x14ac:dyDescent="0.2">
      <c r="A1515" t="str">
        <f>CONCATENATE(CAWP!B1515,"-",CAWP!C1515)</f>
        <v>Rhode Island-1984</v>
      </c>
      <c r="B1515" t="s">
        <v>52</v>
      </c>
      <c r="C1515">
        <v>1984</v>
      </c>
      <c r="D1515">
        <v>17</v>
      </c>
      <c r="E1515">
        <v>1</v>
      </c>
      <c r="F1515">
        <v>8</v>
      </c>
      <c r="H1515" t="s">
        <v>121</v>
      </c>
      <c r="I1515">
        <v>50</v>
      </c>
      <c r="J1515">
        <v>10</v>
      </c>
      <c r="K1515">
        <v>3</v>
      </c>
      <c r="M1515" t="s">
        <v>110</v>
      </c>
      <c r="N1515">
        <v>100</v>
      </c>
      <c r="O1515" t="s">
        <v>124</v>
      </c>
      <c r="P1515">
        <v>150</v>
      </c>
      <c r="Q1515">
        <v>14.7</v>
      </c>
    </row>
    <row r="1516" spans="1:17" x14ac:dyDescent="0.2">
      <c r="A1516" t="str">
        <f>CONCATENATE(CAWP!B1516,"-",CAWP!C1516)</f>
        <v>Rhode Island-1983</v>
      </c>
      <c r="B1516" t="s">
        <v>52</v>
      </c>
      <c r="C1516">
        <v>1983</v>
      </c>
      <c r="D1516">
        <v>26</v>
      </c>
      <c r="E1516">
        <v>4</v>
      </c>
      <c r="F1516">
        <v>1</v>
      </c>
      <c r="H1516" t="s">
        <v>106</v>
      </c>
      <c r="I1516">
        <v>50</v>
      </c>
      <c r="J1516">
        <v>10</v>
      </c>
      <c r="K1516">
        <v>4</v>
      </c>
      <c r="M1516" t="s">
        <v>108</v>
      </c>
      <c r="N1516">
        <v>100</v>
      </c>
      <c r="O1516" t="s">
        <v>109</v>
      </c>
      <c r="P1516">
        <v>150</v>
      </c>
      <c r="Q1516">
        <v>12.7</v>
      </c>
    </row>
    <row r="1517" spans="1:17" x14ac:dyDescent="0.2">
      <c r="A1517" t="str">
        <f>CONCATENATE(CAWP!B1517,"-",CAWP!C1517)</f>
        <v>Rhode Island-1981</v>
      </c>
      <c r="B1517" t="s">
        <v>52</v>
      </c>
      <c r="C1517">
        <v>1981</v>
      </c>
      <c r="D1517">
        <v>28</v>
      </c>
      <c r="E1517">
        <v>4</v>
      </c>
      <c r="F1517">
        <v>1</v>
      </c>
      <c r="H1517" t="s">
        <v>106</v>
      </c>
      <c r="I1517">
        <v>50</v>
      </c>
      <c r="J1517">
        <v>8</v>
      </c>
      <c r="K1517">
        <v>2</v>
      </c>
      <c r="M1517" t="s">
        <v>123</v>
      </c>
      <c r="N1517">
        <v>100</v>
      </c>
      <c r="O1517" t="s">
        <v>107</v>
      </c>
      <c r="P1517">
        <v>150</v>
      </c>
      <c r="Q1517">
        <v>10</v>
      </c>
    </row>
    <row r="1518" spans="1:17" x14ac:dyDescent="0.2">
      <c r="A1518" t="str">
        <f>CONCATENATE(CAWP!B1518,"-",CAWP!C1518)</f>
        <v>Rhode Island-1979</v>
      </c>
      <c r="B1518" t="s">
        <v>52</v>
      </c>
      <c r="C1518">
        <v>1979</v>
      </c>
      <c r="D1518">
        <v>25</v>
      </c>
      <c r="E1518" t="s">
        <v>112</v>
      </c>
      <c r="F1518" t="s">
        <v>112</v>
      </c>
      <c r="H1518" t="s">
        <v>101</v>
      </c>
      <c r="I1518">
        <v>50</v>
      </c>
      <c r="J1518" t="s">
        <v>112</v>
      </c>
      <c r="K1518" t="s">
        <v>112</v>
      </c>
      <c r="M1518" t="s">
        <v>121</v>
      </c>
      <c r="N1518">
        <v>100</v>
      </c>
      <c r="O1518" t="s">
        <v>110</v>
      </c>
      <c r="P1518">
        <v>150</v>
      </c>
      <c r="Q1518">
        <v>8.6999999999999993</v>
      </c>
    </row>
    <row r="1519" spans="1:17" x14ac:dyDescent="0.2">
      <c r="A1519" t="str">
        <f>CONCATENATE(CAWP!B1519,"-",CAWP!C1519)</f>
        <v>Rhode Island-1977</v>
      </c>
      <c r="B1519" t="s">
        <v>52</v>
      </c>
      <c r="C1519">
        <v>1977</v>
      </c>
      <c r="D1519">
        <v>26</v>
      </c>
      <c r="E1519" t="s">
        <v>112</v>
      </c>
      <c r="F1519" t="s">
        <v>112</v>
      </c>
      <c r="H1519" t="s">
        <v>101</v>
      </c>
      <c r="I1519">
        <v>50</v>
      </c>
      <c r="J1519" t="s">
        <v>112</v>
      </c>
      <c r="K1519" t="s">
        <v>112</v>
      </c>
      <c r="M1519" t="s">
        <v>120</v>
      </c>
      <c r="N1519">
        <v>100</v>
      </c>
      <c r="O1519" t="s">
        <v>115</v>
      </c>
      <c r="P1519">
        <v>150</v>
      </c>
      <c r="Q1519">
        <v>7.3</v>
      </c>
    </row>
    <row r="1520" spans="1:17" x14ac:dyDescent="0.2">
      <c r="A1520" t="str">
        <f>CONCATENATE(CAWP!B1520,"-",CAWP!C1520)</f>
        <v>Rhode Island-1975</v>
      </c>
      <c r="B1520" t="s">
        <v>52</v>
      </c>
      <c r="C1520">
        <v>1975</v>
      </c>
      <c r="D1520">
        <v>29</v>
      </c>
      <c r="E1520" t="s">
        <v>112</v>
      </c>
      <c r="F1520" t="s">
        <v>112</v>
      </c>
      <c r="H1520" t="s">
        <v>117</v>
      </c>
      <c r="I1520">
        <v>50</v>
      </c>
      <c r="J1520" t="s">
        <v>112</v>
      </c>
      <c r="K1520" t="s">
        <v>112</v>
      </c>
      <c r="M1520" t="s">
        <v>120</v>
      </c>
      <c r="N1520">
        <v>100</v>
      </c>
      <c r="O1520" t="s">
        <v>121</v>
      </c>
      <c r="P1520">
        <v>150</v>
      </c>
      <c r="Q1520">
        <v>6</v>
      </c>
    </row>
    <row r="1521" spans="1:17" x14ac:dyDescent="0.2">
      <c r="A1521" t="str">
        <f>CONCATENATE(CAWP!B1521,"-",CAWP!C1521)</f>
        <v>South Carolina-2017</v>
      </c>
      <c r="B1521" t="s">
        <v>53</v>
      </c>
      <c r="C1521">
        <v>2017</v>
      </c>
      <c r="D1521">
        <v>47</v>
      </c>
      <c r="E1521">
        <v>2</v>
      </c>
      <c r="F1521">
        <v>2</v>
      </c>
      <c r="H1521" t="s">
        <v>101</v>
      </c>
      <c r="I1521">
        <v>46</v>
      </c>
      <c r="J1521">
        <v>11</v>
      </c>
      <c r="K1521">
        <v>9</v>
      </c>
      <c r="M1521" t="s">
        <v>105</v>
      </c>
      <c r="N1521">
        <v>124</v>
      </c>
      <c r="O1521" t="s">
        <v>138</v>
      </c>
      <c r="P1521">
        <v>170</v>
      </c>
      <c r="Q1521">
        <v>14.1</v>
      </c>
    </row>
    <row r="1522" spans="1:17" x14ac:dyDescent="0.2">
      <c r="A1522" t="str">
        <f>CONCATENATE(CAWP!B1522,"-",CAWP!C1522)</f>
        <v>South Carolina-2016</v>
      </c>
      <c r="B1522" t="s">
        <v>53</v>
      </c>
      <c r="C1522">
        <v>2016</v>
      </c>
      <c r="D1522">
        <v>47</v>
      </c>
      <c r="E1522">
        <v>1</v>
      </c>
      <c r="F1522">
        <v>1</v>
      </c>
      <c r="H1522" t="s">
        <v>117</v>
      </c>
      <c r="I1522">
        <v>46</v>
      </c>
      <c r="J1522">
        <v>12</v>
      </c>
      <c r="K1522">
        <v>10</v>
      </c>
      <c r="M1522" t="s">
        <v>124</v>
      </c>
      <c r="N1522">
        <v>124</v>
      </c>
      <c r="O1522" t="s">
        <v>138</v>
      </c>
      <c r="P1522">
        <v>170</v>
      </c>
      <c r="Q1522">
        <v>14.1</v>
      </c>
    </row>
    <row r="1523" spans="1:17" x14ac:dyDescent="0.2">
      <c r="A1523" t="str">
        <f>CONCATENATE(CAWP!B1523,"-",CAWP!C1523)</f>
        <v>South Carolina-2015</v>
      </c>
      <c r="B1523" t="s">
        <v>53</v>
      </c>
      <c r="C1523">
        <v>2015</v>
      </c>
      <c r="D1523">
        <v>47</v>
      </c>
      <c r="E1523">
        <v>1</v>
      </c>
      <c r="F1523">
        <v>1</v>
      </c>
      <c r="H1523" t="s">
        <v>117</v>
      </c>
      <c r="I1523">
        <v>46</v>
      </c>
      <c r="J1523">
        <v>12</v>
      </c>
      <c r="K1523">
        <v>10</v>
      </c>
      <c r="M1523" t="s">
        <v>124</v>
      </c>
      <c r="N1523">
        <v>124</v>
      </c>
      <c r="O1523" t="s">
        <v>138</v>
      </c>
      <c r="P1523">
        <v>170</v>
      </c>
      <c r="Q1523">
        <v>14.1</v>
      </c>
    </row>
    <row r="1524" spans="1:17" x14ac:dyDescent="0.2">
      <c r="A1524" t="str">
        <f>CONCATENATE(CAWP!B1524,"-",CAWP!C1524)</f>
        <v>South Carolina-2014</v>
      </c>
      <c r="B1524" t="s">
        <v>53</v>
      </c>
      <c r="C1524">
        <v>2014</v>
      </c>
      <c r="D1524">
        <v>49</v>
      </c>
      <c r="E1524">
        <v>0</v>
      </c>
      <c r="F1524">
        <v>1</v>
      </c>
      <c r="H1524" t="s">
        <v>119</v>
      </c>
      <c r="I1524">
        <v>46</v>
      </c>
      <c r="J1524">
        <v>11</v>
      </c>
      <c r="K1524">
        <v>10</v>
      </c>
      <c r="M1524" t="s">
        <v>103</v>
      </c>
      <c r="N1524">
        <v>124</v>
      </c>
      <c r="O1524" t="s">
        <v>124</v>
      </c>
      <c r="P1524">
        <v>170</v>
      </c>
      <c r="Q1524">
        <v>12.9</v>
      </c>
    </row>
    <row r="1525" spans="1:17" x14ac:dyDescent="0.2">
      <c r="A1525" t="str">
        <f>CONCATENATE(CAWP!B1525,"-",CAWP!C1525)</f>
        <v>South Carolina-2013</v>
      </c>
      <c r="B1525" t="s">
        <v>53</v>
      </c>
      <c r="C1525">
        <v>2013</v>
      </c>
      <c r="D1525">
        <v>49</v>
      </c>
      <c r="E1525">
        <v>0</v>
      </c>
      <c r="F1525">
        <v>1</v>
      </c>
      <c r="H1525" t="s">
        <v>119</v>
      </c>
      <c r="I1525">
        <v>46</v>
      </c>
      <c r="J1525">
        <v>11</v>
      </c>
      <c r="K1525">
        <v>10</v>
      </c>
      <c r="M1525" t="s">
        <v>103</v>
      </c>
      <c r="N1525">
        <v>124</v>
      </c>
      <c r="O1525" t="s">
        <v>124</v>
      </c>
      <c r="P1525">
        <v>170</v>
      </c>
      <c r="Q1525">
        <v>12.9</v>
      </c>
    </row>
    <row r="1526" spans="1:17" x14ac:dyDescent="0.2">
      <c r="A1526" t="str">
        <f>CONCATENATE(CAWP!B1526,"-",CAWP!C1526)</f>
        <v>South Carolina-2012</v>
      </c>
      <c r="B1526" t="s">
        <v>53</v>
      </c>
      <c r="C1526">
        <v>2012</v>
      </c>
      <c r="D1526">
        <v>50</v>
      </c>
      <c r="E1526">
        <v>0</v>
      </c>
      <c r="F1526">
        <v>0</v>
      </c>
      <c r="H1526" t="s">
        <v>122</v>
      </c>
      <c r="I1526">
        <v>46</v>
      </c>
      <c r="J1526">
        <v>8</v>
      </c>
      <c r="K1526">
        <v>9</v>
      </c>
      <c r="M1526" t="s">
        <v>102</v>
      </c>
      <c r="N1526">
        <v>124</v>
      </c>
      <c r="O1526" t="s">
        <v>102</v>
      </c>
      <c r="P1526">
        <v>170</v>
      </c>
      <c r="Q1526">
        <v>10</v>
      </c>
    </row>
    <row r="1527" spans="1:17" x14ac:dyDescent="0.2">
      <c r="A1527" t="str">
        <f>CONCATENATE(CAWP!B1527,"-",CAWP!C1527)</f>
        <v>South Carolina-2011</v>
      </c>
      <c r="B1527" t="s">
        <v>53</v>
      </c>
      <c r="C1527">
        <v>2011</v>
      </c>
      <c r="D1527">
        <v>50</v>
      </c>
      <c r="E1527">
        <v>0</v>
      </c>
      <c r="F1527">
        <v>0</v>
      </c>
      <c r="H1527" t="s">
        <v>122</v>
      </c>
      <c r="I1527">
        <v>46</v>
      </c>
      <c r="J1527">
        <v>8</v>
      </c>
      <c r="K1527">
        <v>8</v>
      </c>
      <c r="M1527" t="s">
        <v>104</v>
      </c>
      <c r="N1527">
        <v>124</v>
      </c>
      <c r="O1527" t="s">
        <v>104</v>
      </c>
      <c r="P1527">
        <v>170</v>
      </c>
      <c r="Q1527">
        <v>9.4</v>
      </c>
    </row>
    <row r="1528" spans="1:17" x14ac:dyDescent="0.2">
      <c r="A1528" t="str">
        <f>CONCATENATE(CAWP!B1528,"-",CAWP!C1528)</f>
        <v>South Carolina-2010</v>
      </c>
      <c r="B1528" t="s">
        <v>53</v>
      </c>
      <c r="C1528">
        <v>2010</v>
      </c>
      <c r="D1528">
        <v>50</v>
      </c>
      <c r="E1528">
        <v>0</v>
      </c>
      <c r="F1528">
        <v>0</v>
      </c>
      <c r="H1528" t="s">
        <v>122</v>
      </c>
      <c r="I1528">
        <v>46</v>
      </c>
      <c r="J1528">
        <v>8</v>
      </c>
      <c r="K1528">
        <v>9</v>
      </c>
      <c r="M1528" t="s">
        <v>102</v>
      </c>
      <c r="N1528">
        <v>124</v>
      </c>
      <c r="O1528" t="s">
        <v>102</v>
      </c>
      <c r="P1528">
        <v>170</v>
      </c>
      <c r="Q1528">
        <v>10</v>
      </c>
    </row>
    <row r="1529" spans="1:17" x14ac:dyDescent="0.2">
      <c r="A1529" t="str">
        <f>CONCATENATE(CAWP!B1529,"-",CAWP!C1529)</f>
        <v>South Carolina-2009</v>
      </c>
      <c r="B1529" t="s">
        <v>53</v>
      </c>
      <c r="C1529">
        <v>2009</v>
      </c>
      <c r="D1529">
        <v>50</v>
      </c>
      <c r="E1529">
        <v>0</v>
      </c>
      <c r="F1529">
        <v>0</v>
      </c>
      <c r="H1529" t="s">
        <v>122</v>
      </c>
      <c r="I1529">
        <v>46</v>
      </c>
      <c r="J1529">
        <v>9</v>
      </c>
      <c r="K1529">
        <v>8</v>
      </c>
      <c r="M1529" t="s">
        <v>102</v>
      </c>
      <c r="N1529">
        <v>124</v>
      </c>
      <c r="O1529" t="s">
        <v>102</v>
      </c>
      <c r="P1529">
        <v>170</v>
      </c>
      <c r="Q1529">
        <v>10</v>
      </c>
    </row>
    <row r="1530" spans="1:17" x14ac:dyDescent="0.2">
      <c r="A1530" t="str">
        <f>CONCATENATE(CAWP!B1530,"-",CAWP!C1530)</f>
        <v>South Carolina-2008</v>
      </c>
      <c r="B1530" t="s">
        <v>53</v>
      </c>
      <c r="C1530">
        <v>2008</v>
      </c>
      <c r="D1530">
        <v>50</v>
      </c>
      <c r="E1530">
        <v>1</v>
      </c>
      <c r="F1530">
        <v>1</v>
      </c>
      <c r="H1530" t="s">
        <v>117</v>
      </c>
      <c r="I1530">
        <v>46</v>
      </c>
      <c r="J1530">
        <v>8</v>
      </c>
      <c r="K1530">
        <v>5</v>
      </c>
      <c r="M1530" t="s">
        <v>110</v>
      </c>
      <c r="N1530">
        <v>124</v>
      </c>
      <c r="O1530" t="s">
        <v>107</v>
      </c>
      <c r="P1530">
        <v>170</v>
      </c>
      <c r="Q1530">
        <v>8.8000000000000007</v>
      </c>
    </row>
    <row r="1531" spans="1:17" x14ac:dyDescent="0.2">
      <c r="A1531" t="str">
        <f>CONCATENATE(CAWP!B1531,"-",CAWP!C1531)</f>
        <v>South Carolina-2007</v>
      </c>
      <c r="B1531" t="s">
        <v>53</v>
      </c>
      <c r="C1531">
        <v>2007</v>
      </c>
      <c r="D1531">
        <v>50</v>
      </c>
      <c r="E1531">
        <v>1</v>
      </c>
      <c r="F1531">
        <v>1</v>
      </c>
      <c r="H1531" t="s">
        <v>117</v>
      </c>
      <c r="I1531">
        <v>46</v>
      </c>
      <c r="J1531">
        <v>8</v>
      </c>
      <c r="K1531">
        <v>5</v>
      </c>
      <c r="M1531" t="s">
        <v>110</v>
      </c>
      <c r="N1531">
        <v>124</v>
      </c>
      <c r="O1531" t="s">
        <v>107</v>
      </c>
      <c r="P1531">
        <v>170</v>
      </c>
      <c r="Q1531">
        <v>8.8000000000000007</v>
      </c>
    </row>
    <row r="1532" spans="1:17" x14ac:dyDescent="0.2">
      <c r="A1532" t="str">
        <f>CONCATENATE(CAWP!B1532,"-",CAWP!C1532)</f>
        <v>South Carolina-2006</v>
      </c>
      <c r="B1532" t="s">
        <v>53</v>
      </c>
      <c r="C1532">
        <v>2006</v>
      </c>
      <c r="D1532">
        <v>50</v>
      </c>
      <c r="E1532">
        <v>1</v>
      </c>
      <c r="F1532">
        <v>0</v>
      </c>
      <c r="H1532" t="s">
        <v>119</v>
      </c>
      <c r="I1532">
        <v>46</v>
      </c>
      <c r="J1532">
        <v>7</v>
      </c>
      <c r="K1532">
        <v>7</v>
      </c>
      <c r="M1532" t="s">
        <v>108</v>
      </c>
      <c r="N1532">
        <v>124</v>
      </c>
      <c r="O1532" t="s">
        <v>107</v>
      </c>
      <c r="P1532">
        <v>170</v>
      </c>
      <c r="Q1532">
        <v>8.8000000000000007</v>
      </c>
    </row>
    <row r="1533" spans="1:17" x14ac:dyDescent="0.2">
      <c r="A1533" t="str">
        <f>CONCATENATE(CAWP!B1533,"-",CAWP!C1533)</f>
        <v>South Carolina-2005</v>
      </c>
      <c r="B1533" t="s">
        <v>53</v>
      </c>
      <c r="C1533">
        <v>2005</v>
      </c>
      <c r="D1533">
        <v>50</v>
      </c>
      <c r="E1533">
        <v>1</v>
      </c>
      <c r="F1533">
        <v>0</v>
      </c>
      <c r="H1533" t="s">
        <v>119</v>
      </c>
      <c r="I1533">
        <v>46</v>
      </c>
      <c r="J1533">
        <v>6</v>
      </c>
      <c r="K1533">
        <v>7</v>
      </c>
      <c r="M1533" t="s">
        <v>110</v>
      </c>
      <c r="N1533">
        <v>124</v>
      </c>
      <c r="O1533" t="s">
        <v>108</v>
      </c>
      <c r="P1533">
        <v>170</v>
      </c>
      <c r="Q1533">
        <v>8.1999999999999993</v>
      </c>
    </row>
    <row r="1534" spans="1:17" x14ac:dyDescent="0.2">
      <c r="A1534" t="str">
        <f>CONCATENATE(CAWP!B1534,"-",CAWP!C1534)</f>
        <v>South Carolina-2004</v>
      </c>
      <c r="B1534" t="s">
        <v>53</v>
      </c>
      <c r="C1534">
        <v>2004</v>
      </c>
      <c r="D1534">
        <v>50</v>
      </c>
      <c r="E1534">
        <v>2</v>
      </c>
      <c r="F1534">
        <v>0</v>
      </c>
      <c r="H1534" t="s">
        <v>117</v>
      </c>
      <c r="I1534">
        <v>46</v>
      </c>
      <c r="J1534">
        <v>8</v>
      </c>
      <c r="K1534">
        <v>6</v>
      </c>
      <c r="M1534" t="s">
        <v>108</v>
      </c>
      <c r="N1534">
        <v>124</v>
      </c>
      <c r="O1534" t="s">
        <v>104</v>
      </c>
      <c r="P1534">
        <v>170</v>
      </c>
      <c r="Q1534">
        <v>9.4</v>
      </c>
    </row>
    <row r="1535" spans="1:17" x14ac:dyDescent="0.2">
      <c r="A1535" t="str">
        <f>CONCATENATE(CAWP!B1535,"-",CAWP!C1535)</f>
        <v>South Carolina-2003</v>
      </c>
      <c r="B1535" t="s">
        <v>53</v>
      </c>
      <c r="C1535">
        <v>2003</v>
      </c>
      <c r="D1535">
        <v>50</v>
      </c>
      <c r="E1535">
        <v>2</v>
      </c>
      <c r="F1535">
        <v>0</v>
      </c>
      <c r="H1535" t="s">
        <v>117</v>
      </c>
      <c r="I1535">
        <v>46</v>
      </c>
      <c r="J1535">
        <v>7</v>
      </c>
      <c r="K1535">
        <v>7</v>
      </c>
      <c r="M1535" t="s">
        <v>108</v>
      </c>
      <c r="N1535">
        <v>124</v>
      </c>
      <c r="O1535" t="s">
        <v>104</v>
      </c>
      <c r="P1535">
        <v>170</v>
      </c>
      <c r="Q1535">
        <v>9.4</v>
      </c>
    </row>
    <row r="1536" spans="1:17" x14ac:dyDescent="0.2">
      <c r="A1536" t="str">
        <f>CONCATENATE(CAWP!B1536,"-",CAWP!C1536)</f>
        <v>South Carolina-2002</v>
      </c>
      <c r="B1536" t="s">
        <v>53</v>
      </c>
      <c r="C1536">
        <v>2002</v>
      </c>
      <c r="D1536">
        <v>48</v>
      </c>
      <c r="E1536">
        <v>2</v>
      </c>
      <c r="F1536">
        <v>0</v>
      </c>
      <c r="H1536" t="s">
        <v>117</v>
      </c>
      <c r="I1536">
        <v>46</v>
      </c>
      <c r="J1536">
        <v>7</v>
      </c>
      <c r="K1536">
        <v>9</v>
      </c>
      <c r="M1536" t="s">
        <v>104</v>
      </c>
      <c r="N1536">
        <v>124</v>
      </c>
      <c r="O1536" t="s">
        <v>111</v>
      </c>
      <c r="P1536">
        <v>170</v>
      </c>
      <c r="Q1536">
        <v>10.6</v>
      </c>
    </row>
    <row r="1537" spans="1:17" x14ac:dyDescent="0.2">
      <c r="A1537" t="str">
        <f>CONCATENATE(CAWP!B1537,"-",CAWP!C1537)</f>
        <v>South Carolina-2001</v>
      </c>
      <c r="B1537" t="s">
        <v>53</v>
      </c>
      <c r="C1537">
        <v>2001</v>
      </c>
      <c r="D1537">
        <v>48</v>
      </c>
      <c r="E1537">
        <v>2</v>
      </c>
      <c r="F1537">
        <v>0</v>
      </c>
      <c r="H1537" t="s">
        <v>117</v>
      </c>
      <c r="I1537">
        <v>46</v>
      </c>
      <c r="J1537">
        <v>7</v>
      </c>
      <c r="K1537">
        <v>9</v>
      </c>
      <c r="M1537" t="s">
        <v>104</v>
      </c>
      <c r="N1537">
        <v>124</v>
      </c>
      <c r="O1537" t="s">
        <v>111</v>
      </c>
      <c r="P1537">
        <v>170</v>
      </c>
      <c r="Q1537">
        <v>10.6</v>
      </c>
    </row>
    <row r="1538" spans="1:17" x14ac:dyDescent="0.2">
      <c r="A1538" t="str">
        <f>CONCATENATE(CAWP!B1538,"-",CAWP!C1538)</f>
        <v>South Carolina-2000</v>
      </c>
      <c r="B1538" t="s">
        <v>53</v>
      </c>
      <c r="C1538">
        <v>2000</v>
      </c>
      <c r="D1538">
        <v>48</v>
      </c>
      <c r="E1538">
        <v>2</v>
      </c>
      <c r="F1538">
        <v>0</v>
      </c>
      <c r="H1538" t="s">
        <v>117</v>
      </c>
      <c r="I1538">
        <v>46</v>
      </c>
      <c r="J1538">
        <v>7</v>
      </c>
      <c r="K1538">
        <v>9</v>
      </c>
      <c r="M1538" t="s">
        <v>104</v>
      </c>
      <c r="N1538">
        <v>124</v>
      </c>
      <c r="O1538" t="s">
        <v>111</v>
      </c>
      <c r="P1538">
        <v>170</v>
      </c>
      <c r="Q1538">
        <v>10.6</v>
      </c>
    </row>
    <row r="1539" spans="1:17" x14ac:dyDescent="0.2">
      <c r="A1539" t="str">
        <f>CONCATENATE(CAWP!B1539,"-",CAWP!C1539)</f>
        <v>South Carolina-1999</v>
      </c>
      <c r="B1539" t="s">
        <v>53</v>
      </c>
      <c r="C1539">
        <v>1999</v>
      </c>
      <c r="D1539">
        <v>48</v>
      </c>
      <c r="E1539">
        <v>2</v>
      </c>
      <c r="F1539">
        <v>1</v>
      </c>
      <c r="H1539" t="s">
        <v>113</v>
      </c>
      <c r="I1539">
        <v>46</v>
      </c>
      <c r="J1539">
        <v>6</v>
      </c>
      <c r="K1539">
        <v>10</v>
      </c>
      <c r="M1539" t="s">
        <v>104</v>
      </c>
      <c r="N1539">
        <v>124</v>
      </c>
      <c r="O1539" t="s">
        <v>109</v>
      </c>
      <c r="P1539">
        <v>170</v>
      </c>
      <c r="Q1539">
        <v>11.2</v>
      </c>
    </row>
    <row r="1540" spans="1:17" x14ac:dyDescent="0.2">
      <c r="A1540" t="str">
        <f>CONCATENATE(CAWP!B1540,"-",CAWP!C1540)</f>
        <v>South Carolina-1998</v>
      </c>
      <c r="B1540" t="s">
        <v>53</v>
      </c>
      <c r="C1540">
        <v>1998</v>
      </c>
      <c r="D1540">
        <v>44</v>
      </c>
      <c r="E1540">
        <v>2</v>
      </c>
      <c r="F1540">
        <v>1</v>
      </c>
      <c r="H1540" t="s">
        <v>113</v>
      </c>
      <c r="I1540">
        <v>46</v>
      </c>
      <c r="J1540">
        <v>8</v>
      </c>
      <c r="K1540">
        <v>11</v>
      </c>
      <c r="M1540" t="s">
        <v>109</v>
      </c>
      <c r="N1540">
        <v>124</v>
      </c>
      <c r="O1540" t="s">
        <v>124</v>
      </c>
      <c r="P1540">
        <v>170</v>
      </c>
      <c r="Q1540">
        <v>12.9</v>
      </c>
    </row>
    <row r="1541" spans="1:17" x14ac:dyDescent="0.2">
      <c r="A1541" t="str">
        <f>CONCATENATE(CAWP!B1541,"-",CAWP!C1541)</f>
        <v>South Carolina-1997</v>
      </c>
      <c r="B1541" t="s">
        <v>53</v>
      </c>
      <c r="C1541">
        <v>1997</v>
      </c>
      <c r="D1541">
        <v>44</v>
      </c>
      <c r="E1541">
        <v>2</v>
      </c>
      <c r="F1541">
        <v>1</v>
      </c>
      <c r="H1541" t="s">
        <v>113</v>
      </c>
      <c r="I1541">
        <v>46</v>
      </c>
      <c r="J1541">
        <v>8</v>
      </c>
      <c r="K1541">
        <v>11</v>
      </c>
      <c r="M1541" t="s">
        <v>109</v>
      </c>
      <c r="N1541">
        <v>124</v>
      </c>
      <c r="O1541" t="s">
        <v>124</v>
      </c>
      <c r="P1541">
        <v>170</v>
      </c>
      <c r="Q1541">
        <v>12.9</v>
      </c>
    </row>
    <row r="1542" spans="1:17" x14ac:dyDescent="0.2">
      <c r="A1542" t="str">
        <f>CONCATENATE(CAWP!B1542,"-",CAWP!C1542)</f>
        <v>South Carolina-1996</v>
      </c>
      <c r="B1542" t="s">
        <v>53</v>
      </c>
      <c r="C1542">
        <v>1996</v>
      </c>
      <c r="D1542">
        <v>44</v>
      </c>
      <c r="E1542">
        <v>2</v>
      </c>
      <c r="F1542">
        <v>1</v>
      </c>
      <c r="H1542" t="s">
        <v>113</v>
      </c>
      <c r="I1542">
        <v>46</v>
      </c>
      <c r="J1542">
        <v>8</v>
      </c>
      <c r="K1542">
        <v>10</v>
      </c>
      <c r="M1542" t="s">
        <v>111</v>
      </c>
      <c r="N1542">
        <v>124</v>
      </c>
      <c r="O1542" t="s">
        <v>103</v>
      </c>
      <c r="P1542">
        <v>170</v>
      </c>
      <c r="Q1542">
        <v>12.4</v>
      </c>
    </row>
    <row r="1543" spans="1:17" x14ac:dyDescent="0.2">
      <c r="A1543" t="str">
        <f>CONCATENATE(CAWP!B1543,"-",CAWP!C1543)</f>
        <v>South Carolina-1995</v>
      </c>
      <c r="B1543" t="s">
        <v>53</v>
      </c>
      <c r="C1543">
        <v>1995</v>
      </c>
      <c r="D1543">
        <v>43</v>
      </c>
      <c r="E1543">
        <v>2</v>
      </c>
      <c r="F1543">
        <v>1</v>
      </c>
      <c r="H1543" t="s">
        <v>113</v>
      </c>
      <c r="I1543">
        <v>46</v>
      </c>
      <c r="J1543">
        <v>8</v>
      </c>
      <c r="K1543">
        <v>10</v>
      </c>
      <c r="M1543" t="s">
        <v>111</v>
      </c>
      <c r="N1543">
        <v>124</v>
      </c>
      <c r="O1543" t="s">
        <v>103</v>
      </c>
      <c r="P1543">
        <v>170</v>
      </c>
      <c r="Q1543">
        <v>12.4</v>
      </c>
    </row>
    <row r="1544" spans="1:17" x14ac:dyDescent="0.2">
      <c r="A1544" t="str">
        <f>CONCATENATE(CAWP!B1544,"-",CAWP!C1544)</f>
        <v>South Carolina-1994</v>
      </c>
      <c r="B1544" t="s">
        <v>53</v>
      </c>
      <c r="C1544">
        <v>1994</v>
      </c>
      <c r="D1544">
        <v>40</v>
      </c>
      <c r="E1544">
        <v>2</v>
      </c>
      <c r="F1544">
        <v>1</v>
      </c>
      <c r="H1544" t="s">
        <v>113</v>
      </c>
      <c r="I1544">
        <v>46</v>
      </c>
      <c r="J1544">
        <v>10</v>
      </c>
      <c r="K1544">
        <v>9</v>
      </c>
      <c r="M1544" t="s">
        <v>109</v>
      </c>
      <c r="N1544">
        <v>124</v>
      </c>
      <c r="O1544" t="s">
        <v>124</v>
      </c>
      <c r="P1544">
        <v>170</v>
      </c>
      <c r="Q1544">
        <v>12.9</v>
      </c>
    </row>
    <row r="1545" spans="1:17" x14ac:dyDescent="0.2">
      <c r="A1545" t="str">
        <f>CONCATENATE(CAWP!B1545,"-",CAWP!C1545)</f>
        <v>South Carolina-1993</v>
      </c>
      <c r="B1545" t="s">
        <v>53</v>
      </c>
      <c r="C1545">
        <v>1993</v>
      </c>
      <c r="D1545">
        <v>40</v>
      </c>
      <c r="E1545">
        <v>2</v>
      </c>
      <c r="F1545">
        <v>1</v>
      </c>
      <c r="H1545" t="s">
        <v>113</v>
      </c>
      <c r="I1545">
        <v>46</v>
      </c>
      <c r="J1545">
        <v>10</v>
      </c>
      <c r="K1545">
        <v>9</v>
      </c>
      <c r="M1545" t="s">
        <v>109</v>
      </c>
      <c r="N1545">
        <v>124</v>
      </c>
      <c r="O1545" t="s">
        <v>124</v>
      </c>
      <c r="P1545">
        <v>170</v>
      </c>
      <c r="Q1545">
        <v>12.9</v>
      </c>
    </row>
    <row r="1546" spans="1:17" x14ac:dyDescent="0.2">
      <c r="A1546" t="str">
        <f>CONCATENATE(CAWP!B1546,"-",CAWP!C1546)</f>
        <v>South Carolina-1992</v>
      </c>
      <c r="B1546" t="s">
        <v>53</v>
      </c>
      <c r="C1546">
        <v>1992</v>
      </c>
      <c r="D1546">
        <v>36</v>
      </c>
      <c r="E1546">
        <v>1</v>
      </c>
      <c r="F1546">
        <v>1</v>
      </c>
      <c r="H1546" t="s">
        <v>117</v>
      </c>
      <c r="I1546">
        <v>46</v>
      </c>
      <c r="J1546">
        <v>13</v>
      </c>
      <c r="K1546">
        <v>7</v>
      </c>
      <c r="M1546" t="s">
        <v>105</v>
      </c>
      <c r="N1546">
        <v>124</v>
      </c>
      <c r="O1546" t="s">
        <v>124</v>
      </c>
      <c r="P1546">
        <v>170</v>
      </c>
      <c r="Q1546">
        <v>12.9</v>
      </c>
    </row>
    <row r="1547" spans="1:17" x14ac:dyDescent="0.2">
      <c r="A1547" t="str">
        <f>CONCATENATE(CAWP!B1547,"-",CAWP!C1547)</f>
        <v>South Carolina-1991</v>
      </c>
      <c r="B1547" t="s">
        <v>53</v>
      </c>
      <c r="C1547">
        <v>1991</v>
      </c>
      <c r="D1547">
        <v>42</v>
      </c>
      <c r="E1547">
        <v>1</v>
      </c>
      <c r="F1547">
        <v>1</v>
      </c>
      <c r="H1547" t="s">
        <v>117</v>
      </c>
      <c r="I1547">
        <v>46</v>
      </c>
      <c r="J1547">
        <v>12</v>
      </c>
      <c r="K1547">
        <v>5</v>
      </c>
      <c r="M1547" t="s">
        <v>102</v>
      </c>
      <c r="N1547">
        <v>124</v>
      </c>
      <c r="O1547" t="s">
        <v>109</v>
      </c>
      <c r="P1547">
        <v>170</v>
      </c>
      <c r="Q1547">
        <v>11.2</v>
      </c>
    </row>
    <row r="1548" spans="1:17" x14ac:dyDescent="0.2">
      <c r="A1548" t="str">
        <f>CONCATENATE(CAWP!B1548,"-",CAWP!C1548)</f>
        <v>South Carolina-1990</v>
      </c>
      <c r="B1548" t="s">
        <v>53</v>
      </c>
      <c r="C1548">
        <v>1990</v>
      </c>
      <c r="D1548">
        <v>43</v>
      </c>
      <c r="E1548">
        <v>1</v>
      </c>
      <c r="F1548">
        <v>1</v>
      </c>
      <c r="H1548" t="s">
        <v>117</v>
      </c>
      <c r="I1548">
        <v>46</v>
      </c>
      <c r="J1548">
        <v>10</v>
      </c>
      <c r="K1548">
        <v>3</v>
      </c>
      <c r="M1548" t="s">
        <v>110</v>
      </c>
      <c r="N1548">
        <v>124</v>
      </c>
      <c r="O1548" t="s">
        <v>107</v>
      </c>
      <c r="P1548">
        <v>170</v>
      </c>
      <c r="Q1548">
        <v>8.8000000000000007</v>
      </c>
    </row>
    <row r="1549" spans="1:17" x14ac:dyDescent="0.2">
      <c r="A1549" t="str">
        <f>CONCATENATE(CAWP!B1549,"-",CAWP!C1549)</f>
        <v>South Carolina-1989</v>
      </c>
      <c r="B1549" t="s">
        <v>53</v>
      </c>
      <c r="C1549">
        <v>1989</v>
      </c>
      <c r="D1549">
        <v>42</v>
      </c>
      <c r="E1549">
        <v>1</v>
      </c>
      <c r="F1549">
        <v>1</v>
      </c>
      <c r="H1549" t="s">
        <v>117</v>
      </c>
      <c r="I1549">
        <v>46</v>
      </c>
      <c r="J1549">
        <v>10</v>
      </c>
      <c r="K1549">
        <v>4</v>
      </c>
      <c r="M1549" t="s">
        <v>108</v>
      </c>
      <c r="N1549">
        <v>124</v>
      </c>
      <c r="O1549" t="s">
        <v>104</v>
      </c>
      <c r="P1549">
        <v>170</v>
      </c>
      <c r="Q1549">
        <v>9.4</v>
      </c>
    </row>
    <row r="1550" spans="1:17" x14ac:dyDescent="0.2">
      <c r="A1550" t="str">
        <f>CONCATENATE(CAWP!B1550,"-",CAWP!C1550)</f>
        <v>South Carolina-1988</v>
      </c>
      <c r="B1550" t="s">
        <v>53</v>
      </c>
      <c r="C1550">
        <v>1988</v>
      </c>
      <c r="D1550">
        <v>44</v>
      </c>
      <c r="E1550">
        <v>1</v>
      </c>
      <c r="F1550">
        <v>1</v>
      </c>
      <c r="H1550" t="s">
        <v>117</v>
      </c>
      <c r="I1550">
        <v>46</v>
      </c>
      <c r="J1550">
        <v>9</v>
      </c>
      <c r="K1550">
        <v>2</v>
      </c>
      <c r="M1550" t="s">
        <v>115</v>
      </c>
      <c r="N1550">
        <v>124</v>
      </c>
      <c r="O1550" t="s">
        <v>110</v>
      </c>
      <c r="P1550">
        <v>170</v>
      </c>
      <c r="Q1550">
        <v>7.6</v>
      </c>
    </row>
    <row r="1551" spans="1:17" x14ac:dyDescent="0.2">
      <c r="A1551" t="str">
        <f>CONCATENATE(CAWP!B1551,"-",CAWP!C1551)</f>
        <v>South Carolina-1987</v>
      </c>
      <c r="B1551" t="s">
        <v>53</v>
      </c>
      <c r="C1551">
        <v>1987</v>
      </c>
      <c r="D1551">
        <v>43</v>
      </c>
      <c r="E1551">
        <v>1</v>
      </c>
      <c r="F1551">
        <v>1</v>
      </c>
      <c r="H1551" t="s">
        <v>117</v>
      </c>
      <c r="I1551">
        <v>46</v>
      </c>
      <c r="J1551">
        <v>9</v>
      </c>
      <c r="K1551">
        <v>2</v>
      </c>
      <c r="M1551" t="s">
        <v>115</v>
      </c>
      <c r="N1551">
        <v>124</v>
      </c>
      <c r="O1551" t="s">
        <v>110</v>
      </c>
      <c r="P1551">
        <v>170</v>
      </c>
      <c r="Q1551">
        <v>7.6</v>
      </c>
    </row>
    <row r="1552" spans="1:17" x14ac:dyDescent="0.2">
      <c r="A1552" t="str">
        <f>CONCATENATE(CAWP!B1552,"-",CAWP!C1552)</f>
        <v>South Carolina-1986</v>
      </c>
      <c r="B1552" t="s">
        <v>53</v>
      </c>
      <c r="C1552">
        <v>1986</v>
      </c>
      <c r="D1552">
        <v>47</v>
      </c>
      <c r="E1552">
        <v>2</v>
      </c>
      <c r="F1552">
        <v>0</v>
      </c>
      <c r="H1552" t="s">
        <v>117</v>
      </c>
      <c r="I1552">
        <v>46</v>
      </c>
      <c r="J1552">
        <v>7</v>
      </c>
      <c r="K1552">
        <v>1</v>
      </c>
      <c r="M1552" t="s">
        <v>116</v>
      </c>
      <c r="N1552">
        <v>124</v>
      </c>
      <c r="O1552" t="s">
        <v>123</v>
      </c>
      <c r="P1552">
        <v>170</v>
      </c>
      <c r="Q1552">
        <v>5.9</v>
      </c>
    </row>
    <row r="1553" spans="1:17" x14ac:dyDescent="0.2">
      <c r="A1553" t="str">
        <f>CONCATENATE(CAWP!B1553,"-",CAWP!C1553)</f>
        <v>South Carolina-1985</v>
      </c>
      <c r="B1553" t="s">
        <v>53</v>
      </c>
      <c r="C1553">
        <v>1985</v>
      </c>
      <c r="D1553">
        <v>47</v>
      </c>
      <c r="E1553">
        <v>2</v>
      </c>
      <c r="F1553">
        <v>0</v>
      </c>
      <c r="H1553" t="s">
        <v>117</v>
      </c>
      <c r="I1553">
        <v>46</v>
      </c>
      <c r="J1553">
        <v>7</v>
      </c>
      <c r="K1553">
        <v>1</v>
      </c>
      <c r="M1553" t="s">
        <v>116</v>
      </c>
      <c r="N1553">
        <v>124</v>
      </c>
      <c r="O1553" t="s">
        <v>123</v>
      </c>
      <c r="P1553">
        <v>170</v>
      </c>
      <c r="Q1553">
        <v>5.9</v>
      </c>
    </row>
    <row r="1554" spans="1:17" x14ac:dyDescent="0.2">
      <c r="A1554" t="str">
        <f>CONCATENATE(CAWP!B1554,"-",CAWP!C1554)</f>
        <v>South Carolina-1984</v>
      </c>
      <c r="B1554" t="s">
        <v>53</v>
      </c>
      <c r="C1554">
        <v>1984</v>
      </c>
      <c r="D1554">
        <v>44</v>
      </c>
      <c r="E1554">
        <v>2</v>
      </c>
      <c r="F1554">
        <v>1</v>
      </c>
      <c r="H1554" t="s">
        <v>113</v>
      </c>
      <c r="I1554">
        <v>46</v>
      </c>
      <c r="J1554">
        <v>9</v>
      </c>
      <c r="K1554">
        <v>0</v>
      </c>
      <c r="M1554" t="s">
        <v>121</v>
      </c>
      <c r="N1554">
        <v>124</v>
      </c>
      <c r="O1554" t="s">
        <v>114</v>
      </c>
      <c r="P1554">
        <v>170</v>
      </c>
      <c r="Q1554">
        <v>7.1</v>
      </c>
    </row>
    <row r="1555" spans="1:17" x14ac:dyDescent="0.2">
      <c r="A1555" t="str">
        <f>CONCATENATE(CAWP!B1555,"-",CAWP!C1555)</f>
        <v>South Carolina-1983</v>
      </c>
      <c r="B1555" t="s">
        <v>53</v>
      </c>
      <c r="C1555">
        <v>1983</v>
      </c>
      <c r="D1555">
        <v>44</v>
      </c>
      <c r="E1555">
        <v>2</v>
      </c>
      <c r="F1555">
        <v>1</v>
      </c>
      <c r="H1555" t="s">
        <v>113</v>
      </c>
      <c r="I1555">
        <v>46</v>
      </c>
      <c r="J1555">
        <v>9</v>
      </c>
      <c r="K1555">
        <v>0</v>
      </c>
      <c r="M1555" t="s">
        <v>121</v>
      </c>
      <c r="N1555">
        <v>124</v>
      </c>
      <c r="O1555" t="s">
        <v>114</v>
      </c>
      <c r="P1555">
        <v>170</v>
      </c>
      <c r="Q1555">
        <v>7.1</v>
      </c>
    </row>
    <row r="1556" spans="1:17" x14ac:dyDescent="0.2">
      <c r="A1556" t="str">
        <f>CONCATENATE(CAWP!B1556,"-",CAWP!C1556)</f>
        <v>South Carolina-1981</v>
      </c>
      <c r="B1556" t="s">
        <v>53</v>
      </c>
      <c r="C1556">
        <v>1981</v>
      </c>
      <c r="D1556">
        <v>42</v>
      </c>
      <c r="E1556">
        <v>1</v>
      </c>
      <c r="F1556">
        <v>1</v>
      </c>
      <c r="H1556" t="s">
        <v>117</v>
      </c>
      <c r="I1556">
        <v>46</v>
      </c>
      <c r="J1556">
        <v>8</v>
      </c>
      <c r="K1556">
        <v>1</v>
      </c>
      <c r="M1556" t="s">
        <v>121</v>
      </c>
      <c r="N1556">
        <v>124</v>
      </c>
      <c r="O1556" t="s">
        <v>115</v>
      </c>
      <c r="P1556">
        <v>170</v>
      </c>
      <c r="Q1556">
        <v>6.5</v>
      </c>
    </row>
    <row r="1557" spans="1:17" x14ac:dyDescent="0.2">
      <c r="A1557" t="str">
        <f>CONCATENATE(CAWP!B1557,"-",CAWP!C1557)</f>
        <v>South Carolina-1979</v>
      </c>
      <c r="B1557" t="s">
        <v>53</v>
      </c>
      <c r="C1557">
        <v>1979</v>
      </c>
      <c r="D1557">
        <v>41</v>
      </c>
      <c r="E1557" t="s">
        <v>112</v>
      </c>
      <c r="F1557" t="s">
        <v>112</v>
      </c>
      <c r="H1557" t="s">
        <v>122</v>
      </c>
      <c r="I1557">
        <v>46</v>
      </c>
      <c r="J1557" t="s">
        <v>112</v>
      </c>
      <c r="K1557" t="s">
        <v>112</v>
      </c>
      <c r="M1557" t="s">
        <v>121</v>
      </c>
      <c r="N1557">
        <v>124</v>
      </c>
      <c r="O1557" t="s">
        <v>121</v>
      </c>
      <c r="P1557">
        <v>170</v>
      </c>
      <c r="Q1557">
        <v>5.3</v>
      </c>
    </row>
    <row r="1558" spans="1:17" x14ac:dyDescent="0.2">
      <c r="A1558" t="str">
        <f>CONCATENATE(CAWP!B1558,"-",CAWP!C1558)</f>
        <v>South Carolina-1977</v>
      </c>
      <c r="B1558" t="s">
        <v>53</v>
      </c>
      <c r="C1558">
        <v>1977</v>
      </c>
      <c r="D1558">
        <v>35</v>
      </c>
      <c r="E1558" t="s">
        <v>112</v>
      </c>
      <c r="F1558" t="s">
        <v>112</v>
      </c>
      <c r="H1558" t="s">
        <v>122</v>
      </c>
      <c r="I1558">
        <v>46</v>
      </c>
      <c r="J1558" t="s">
        <v>112</v>
      </c>
      <c r="K1558" t="s">
        <v>112</v>
      </c>
      <c r="M1558" t="s">
        <v>123</v>
      </c>
      <c r="N1558">
        <v>124</v>
      </c>
      <c r="O1558" t="s">
        <v>123</v>
      </c>
      <c r="P1558">
        <v>170</v>
      </c>
      <c r="Q1558">
        <v>5.9</v>
      </c>
    </row>
    <row r="1559" spans="1:17" x14ac:dyDescent="0.2">
      <c r="A1559" t="str">
        <f>CONCATENATE(CAWP!B1559,"-",CAWP!C1559)</f>
        <v>South Carolina-1975</v>
      </c>
      <c r="B1559" t="s">
        <v>53</v>
      </c>
      <c r="C1559">
        <v>1975</v>
      </c>
      <c r="D1559">
        <v>39</v>
      </c>
      <c r="E1559" t="s">
        <v>112</v>
      </c>
      <c r="F1559" t="s">
        <v>112</v>
      </c>
      <c r="H1559" t="s">
        <v>122</v>
      </c>
      <c r="I1559">
        <v>46</v>
      </c>
      <c r="J1559" t="s">
        <v>112</v>
      </c>
      <c r="K1559" t="s">
        <v>112</v>
      </c>
      <c r="M1559" t="s">
        <v>120</v>
      </c>
      <c r="N1559">
        <v>124</v>
      </c>
      <c r="O1559" t="s">
        <v>120</v>
      </c>
      <c r="P1559">
        <v>170</v>
      </c>
      <c r="Q1559">
        <v>4.0999999999999996</v>
      </c>
    </row>
    <row r="1560" spans="1:17" x14ac:dyDescent="0.2">
      <c r="A1560" t="str">
        <f>CONCATENATE(CAWP!B1560,"-",CAWP!C1560)</f>
        <v>South Dakota-2017</v>
      </c>
      <c r="B1560" t="s">
        <v>54</v>
      </c>
      <c r="C1560">
        <v>2017</v>
      </c>
      <c r="D1560">
        <v>36</v>
      </c>
      <c r="E1560">
        <v>0</v>
      </c>
      <c r="F1560">
        <v>5</v>
      </c>
      <c r="H1560" t="s">
        <v>106</v>
      </c>
      <c r="I1560">
        <v>35</v>
      </c>
      <c r="J1560">
        <v>3</v>
      </c>
      <c r="K1560">
        <v>13</v>
      </c>
      <c r="L1560" t="s">
        <v>112</v>
      </c>
      <c r="M1560" t="s">
        <v>104</v>
      </c>
      <c r="N1560">
        <v>70</v>
      </c>
      <c r="O1560" t="s">
        <v>103</v>
      </c>
      <c r="P1560">
        <v>105</v>
      </c>
      <c r="Q1560">
        <v>20</v>
      </c>
    </row>
    <row r="1561" spans="1:17" x14ac:dyDescent="0.2">
      <c r="A1561" t="str">
        <f>CONCATENATE(CAWP!B1561,"-",CAWP!C1561)</f>
        <v>South Dakota-2016</v>
      </c>
      <c r="B1561" t="s">
        <v>54</v>
      </c>
      <c r="C1561">
        <v>2016</v>
      </c>
      <c r="D1561">
        <v>33</v>
      </c>
      <c r="E1561">
        <v>1</v>
      </c>
      <c r="F1561">
        <v>6</v>
      </c>
      <c r="H1561" t="s">
        <v>120</v>
      </c>
      <c r="I1561">
        <v>35</v>
      </c>
      <c r="J1561">
        <v>4</v>
      </c>
      <c r="K1561">
        <v>11</v>
      </c>
      <c r="L1561" t="s">
        <v>112</v>
      </c>
      <c r="M1561" t="s">
        <v>107</v>
      </c>
      <c r="N1561">
        <v>70</v>
      </c>
      <c r="O1561" t="s">
        <v>124</v>
      </c>
      <c r="P1561">
        <v>105</v>
      </c>
      <c r="Q1561">
        <v>21</v>
      </c>
    </row>
    <row r="1562" spans="1:17" x14ac:dyDescent="0.2">
      <c r="A1562" t="str">
        <f>CONCATENATE(CAWP!B1562,"-",CAWP!C1562)</f>
        <v>South Dakota-2015</v>
      </c>
      <c r="B1562" t="s">
        <v>54</v>
      </c>
      <c r="C1562">
        <v>2015</v>
      </c>
      <c r="D1562">
        <v>33</v>
      </c>
      <c r="E1562">
        <v>1</v>
      </c>
      <c r="F1562">
        <v>6</v>
      </c>
      <c r="H1562" t="s">
        <v>120</v>
      </c>
      <c r="I1562">
        <v>35</v>
      </c>
      <c r="J1562">
        <v>4</v>
      </c>
      <c r="K1562">
        <v>11</v>
      </c>
      <c r="L1562" t="s">
        <v>112</v>
      </c>
      <c r="M1562" t="s">
        <v>107</v>
      </c>
      <c r="N1562">
        <v>70</v>
      </c>
      <c r="O1562" t="s">
        <v>124</v>
      </c>
      <c r="P1562">
        <v>105</v>
      </c>
      <c r="Q1562">
        <v>21</v>
      </c>
    </row>
    <row r="1563" spans="1:17" x14ac:dyDescent="0.2">
      <c r="A1563" t="str">
        <f>CONCATENATE(CAWP!B1563,"-",CAWP!C1563)</f>
        <v>South Dakota-2014</v>
      </c>
      <c r="B1563" t="s">
        <v>54</v>
      </c>
      <c r="C1563">
        <v>2014</v>
      </c>
      <c r="D1563">
        <v>30</v>
      </c>
      <c r="E1563">
        <v>1</v>
      </c>
      <c r="F1563">
        <v>5</v>
      </c>
      <c r="H1563" t="s">
        <v>118</v>
      </c>
      <c r="I1563">
        <v>35</v>
      </c>
      <c r="J1563">
        <v>6</v>
      </c>
      <c r="K1563">
        <v>11</v>
      </c>
      <c r="L1563" t="s">
        <v>112</v>
      </c>
      <c r="M1563" t="s">
        <v>102</v>
      </c>
      <c r="N1563">
        <v>70</v>
      </c>
      <c r="O1563" t="s">
        <v>136</v>
      </c>
      <c r="P1563">
        <v>105</v>
      </c>
      <c r="Q1563">
        <v>21.9</v>
      </c>
    </row>
    <row r="1564" spans="1:17" x14ac:dyDescent="0.2">
      <c r="A1564" t="str">
        <f>CONCATENATE(CAWP!B1564,"-",CAWP!C1564)</f>
        <v>South Dakota-2013</v>
      </c>
      <c r="B1564" t="s">
        <v>54</v>
      </c>
      <c r="C1564">
        <v>2013</v>
      </c>
      <c r="D1564">
        <v>28</v>
      </c>
      <c r="E1564">
        <v>1</v>
      </c>
      <c r="F1564">
        <v>5</v>
      </c>
      <c r="H1564" t="s">
        <v>118</v>
      </c>
      <c r="I1564">
        <v>35</v>
      </c>
      <c r="J1564">
        <v>6</v>
      </c>
      <c r="K1564">
        <v>12</v>
      </c>
      <c r="L1564" t="s">
        <v>112</v>
      </c>
      <c r="M1564" t="s">
        <v>111</v>
      </c>
      <c r="N1564">
        <v>70</v>
      </c>
      <c r="O1564" t="s">
        <v>138</v>
      </c>
      <c r="P1564">
        <v>105</v>
      </c>
      <c r="Q1564">
        <v>22.9</v>
      </c>
    </row>
    <row r="1565" spans="1:17" x14ac:dyDescent="0.2">
      <c r="A1565" t="str">
        <f>CONCATENATE(CAWP!B1565,"-",CAWP!C1565)</f>
        <v>South Dakota-2012</v>
      </c>
      <c r="B1565" t="s">
        <v>54</v>
      </c>
      <c r="C1565">
        <v>2012</v>
      </c>
      <c r="D1565">
        <v>37</v>
      </c>
      <c r="E1565">
        <v>1</v>
      </c>
      <c r="F1565">
        <v>6</v>
      </c>
      <c r="H1565" t="s">
        <v>120</v>
      </c>
      <c r="I1565">
        <v>35</v>
      </c>
      <c r="J1565">
        <v>4</v>
      </c>
      <c r="K1565">
        <v>10</v>
      </c>
      <c r="L1565" t="s">
        <v>112</v>
      </c>
      <c r="M1565" t="s">
        <v>108</v>
      </c>
      <c r="N1565">
        <v>70</v>
      </c>
      <c r="O1565" t="s">
        <v>103</v>
      </c>
      <c r="P1565">
        <v>105</v>
      </c>
      <c r="Q1565">
        <v>20</v>
      </c>
    </row>
    <row r="1566" spans="1:17" x14ac:dyDescent="0.2">
      <c r="A1566" t="str">
        <f>CONCATENATE(CAWP!B1566,"-",CAWP!C1566)</f>
        <v>South Dakota-2011</v>
      </c>
      <c r="B1566" t="s">
        <v>54</v>
      </c>
      <c r="C1566">
        <v>2011</v>
      </c>
      <c r="D1566">
        <v>37</v>
      </c>
      <c r="E1566">
        <v>6</v>
      </c>
      <c r="F1566">
        <v>1</v>
      </c>
      <c r="H1566" t="s">
        <v>120</v>
      </c>
      <c r="I1566">
        <v>35</v>
      </c>
      <c r="J1566">
        <v>4</v>
      </c>
      <c r="K1566">
        <v>9</v>
      </c>
      <c r="L1566">
        <v>1</v>
      </c>
      <c r="M1566" t="s">
        <v>108</v>
      </c>
      <c r="N1566">
        <v>70</v>
      </c>
      <c r="O1566" t="s">
        <v>103</v>
      </c>
      <c r="P1566">
        <v>105</v>
      </c>
      <c r="Q1566">
        <v>20</v>
      </c>
    </row>
    <row r="1567" spans="1:17" x14ac:dyDescent="0.2">
      <c r="A1567" t="str">
        <f>CONCATENATE(CAWP!B1567,"-",CAWP!C1567)</f>
        <v>South Dakota-2010</v>
      </c>
      <c r="B1567" t="s">
        <v>54</v>
      </c>
      <c r="C1567">
        <v>2010</v>
      </c>
      <c r="D1567">
        <v>37</v>
      </c>
      <c r="E1567">
        <v>6</v>
      </c>
      <c r="F1567">
        <v>1</v>
      </c>
      <c r="H1567" t="s">
        <v>120</v>
      </c>
      <c r="I1567">
        <v>35</v>
      </c>
      <c r="J1567">
        <v>5</v>
      </c>
      <c r="K1567">
        <v>9</v>
      </c>
      <c r="L1567" t="s">
        <v>112</v>
      </c>
      <c r="M1567" t="s">
        <v>108</v>
      </c>
      <c r="N1567">
        <v>70</v>
      </c>
      <c r="O1567" t="s">
        <v>103</v>
      </c>
      <c r="P1567">
        <v>105</v>
      </c>
      <c r="Q1567">
        <v>20</v>
      </c>
    </row>
    <row r="1568" spans="1:17" x14ac:dyDescent="0.2">
      <c r="A1568" t="str">
        <f>CONCATENATE(CAWP!B1568,"-",CAWP!C1568)</f>
        <v>South Dakota-2009</v>
      </c>
      <c r="B1568" t="s">
        <v>54</v>
      </c>
      <c r="C1568">
        <v>2009</v>
      </c>
      <c r="D1568">
        <v>37</v>
      </c>
      <c r="E1568">
        <v>6</v>
      </c>
      <c r="F1568">
        <v>1</v>
      </c>
      <c r="H1568" t="s">
        <v>120</v>
      </c>
      <c r="I1568">
        <v>35</v>
      </c>
      <c r="J1568">
        <v>5</v>
      </c>
      <c r="K1568">
        <v>9</v>
      </c>
      <c r="L1568" t="s">
        <v>112</v>
      </c>
      <c r="M1568" t="s">
        <v>108</v>
      </c>
      <c r="N1568">
        <v>70</v>
      </c>
      <c r="O1568" t="s">
        <v>103</v>
      </c>
      <c r="P1568">
        <v>105</v>
      </c>
      <c r="Q1568">
        <v>20</v>
      </c>
    </row>
    <row r="1569" spans="1:17" x14ac:dyDescent="0.2">
      <c r="A1569" t="str">
        <f>CONCATENATE(CAWP!B1569,"-",CAWP!C1569)</f>
        <v>South Dakota-2008</v>
      </c>
      <c r="B1569" t="s">
        <v>54</v>
      </c>
      <c r="C1569">
        <v>2008</v>
      </c>
      <c r="D1569">
        <v>40</v>
      </c>
      <c r="E1569">
        <v>4</v>
      </c>
      <c r="F1569">
        <v>1</v>
      </c>
      <c r="H1569" t="s">
        <v>106</v>
      </c>
      <c r="I1569">
        <v>35</v>
      </c>
      <c r="J1569">
        <v>3</v>
      </c>
      <c r="K1569">
        <v>10</v>
      </c>
      <c r="L1569" t="s">
        <v>112</v>
      </c>
      <c r="M1569" t="s">
        <v>110</v>
      </c>
      <c r="N1569">
        <v>70</v>
      </c>
      <c r="O1569" t="s">
        <v>111</v>
      </c>
      <c r="P1569">
        <v>105</v>
      </c>
      <c r="Q1569">
        <v>17.100000000000001</v>
      </c>
    </row>
    <row r="1570" spans="1:17" x14ac:dyDescent="0.2">
      <c r="A1570" t="str">
        <f>CONCATENATE(CAWP!B1570,"-",CAWP!C1570)</f>
        <v>South Dakota-2007</v>
      </c>
      <c r="B1570" t="s">
        <v>54</v>
      </c>
      <c r="C1570">
        <v>2007</v>
      </c>
      <c r="D1570">
        <v>40</v>
      </c>
      <c r="E1570">
        <v>4</v>
      </c>
      <c r="F1570">
        <v>1</v>
      </c>
      <c r="H1570" t="s">
        <v>106</v>
      </c>
      <c r="I1570">
        <v>35</v>
      </c>
      <c r="J1570">
        <v>3</v>
      </c>
      <c r="K1570">
        <v>10</v>
      </c>
      <c r="L1570" t="s">
        <v>112</v>
      </c>
      <c r="M1570" t="s">
        <v>110</v>
      </c>
      <c r="N1570">
        <v>70</v>
      </c>
      <c r="O1570" t="s">
        <v>111</v>
      </c>
      <c r="P1570">
        <v>105</v>
      </c>
      <c r="Q1570">
        <v>17.100000000000001</v>
      </c>
    </row>
    <row r="1571" spans="1:17" x14ac:dyDescent="0.2">
      <c r="A1571" t="str">
        <f>CONCATENATE(CAWP!B1571,"-",CAWP!C1571)</f>
        <v>South Dakota-2006</v>
      </c>
      <c r="B1571" t="s">
        <v>54</v>
      </c>
      <c r="C1571">
        <v>2006</v>
      </c>
      <c r="D1571">
        <v>42</v>
      </c>
      <c r="E1571">
        <v>2</v>
      </c>
      <c r="F1571">
        <v>1</v>
      </c>
      <c r="H1571" t="s">
        <v>113</v>
      </c>
      <c r="I1571">
        <v>35</v>
      </c>
      <c r="J1571">
        <v>4</v>
      </c>
      <c r="K1571">
        <v>10</v>
      </c>
      <c r="L1571" t="s">
        <v>112</v>
      </c>
      <c r="M1571" t="s">
        <v>108</v>
      </c>
      <c r="N1571">
        <v>70</v>
      </c>
      <c r="O1571" t="s">
        <v>102</v>
      </c>
      <c r="P1571">
        <v>105</v>
      </c>
      <c r="Q1571">
        <v>16.2</v>
      </c>
    </row>
    <row r="1572" spans="1:17" x14ac:dyDescent="0.2">
      <c r="A1572" t="str">
        <f>CONCATENATE(CAWP!B1572,"-",CAWP!C1572)</f>
        <v>South Dakota-2005</v>
      </c>
      <c r="B1572" t="s">
        <v>54</v>
      </c>
      <c r="C1572">
        <v>2005</v>
      </c>
      <c r="D1572">
        <v>40</v>
      </c>
      <c r="E1572">
        <v>2</v>
      </c>
      <c r="F1572">
        <v>1</v>
      </c>
      <c r="H1572" t="s">
        <v>113</v>
      </c>
      <c r="I1572">
        <v>35</v>
      </c>
      <c r="J1572">
        <v>4</v>
      </c>
      <c r="K1572">
        <v>10</v>
      </c>
      <c r="L1572" t="s">
        <v>112</v>
      </c>
      <c r="M1572" t="s">
        <v>108</v>
      </c>
      <c r="N1572">
        <v>70</v>
      </c>
      <c r="O1572" t="s">
        <v>102</v>
      </c>
      <c r="P1572">
        <v>105</v>
      </c>
      <c r="Q1572">
        <v>16.2</v>
      </c>
    </row>
    <row r="1573" spans="1:17" x14ac:dyDescent="0.2">
      <c r="A1573" t="str">
        <f>CONCATENATE(CAWP!B1573,"-",CAWP!C1573)</f>
        <v>South Dakota-2004</v>
      </c>
      <c r="B1573" t="s">
        <v>54</v>
      </c>
      <c r="C1573">
        <v>2004</v>
      </c>
      <c r="D1573">
        <v>42</v>
      </c>
      <c r="E1573">
        <v>0</v>
      </c>
      <c r="F1573">
        <v>4</v>
      </c>
      <c r="H1573" t="s">
        <v>101</v>
      </c>
      <c r="I1573">
        <v>35</v>
      </c>
      <c r="J1573">
        <v>4</v>
      </c>
      <c r="K1573">
        <v>9</v>
      </c>
      <c r="L1573" t="s">
        <v>112</v>
      </c>
      <c r="M1573" t="s">
        <v>110</v>
      </c>
      <c r="N1573">
        <v>70</v>
      </c>
      <c r="O1573" t="s">
        <v>102</v>
      </c>
      <c r="P1573">
        <v>105</v>
      </c>
      <c r="Q1573">
        <v>16.2</v>
      </c>
    </row>
    <row r="1574" spans="1:17" x14ac:dyDescent="0.2">
      <c r="A1574" t="str">
        <f>CONCATENATE(CAWP!B1574,"-",CAWP!C1574)</f>
        <v>South Dakota-2003</v>
      </c>
      <c r="B1574" t="s">
        <v>54</v>
      </c>
      <c r="C1574">
        <v>2003</v>
      </c>
      <c r="D1574">
        <v>41</v>
      </c>
      <c r="E1574">
        <v>0</v>
      </c>
      <c r="F1574">
        <v>4</v>
      </c>
      <c r="H1574" t="s">
        <v>101</v>
      </c>
      <c r="I1574">
        <v>35</v>
      </c>
      <c r="J1574">
        <v>4</v>
      </c>
      <c r="K1574">
        <v>9</v>
      </c>
      <c r="L1574" t="s">
        <v>112</v>
      </c>
      <c r="M1574" t="s">
        <v>110</v>
      </c>
      <c r="N1574">
        <v>70</v>
      </c>
      <c r="O1574" t="s">
        <v>102</v>
      </c>
      <c r="P1574">
        <v>105</v>
      </c>
      <c r="Q1574">
        <v>16.2</v>
      </c>
    </row>
    <row r="1575" spans="1:17" x14ac:dyDescent="0.2">
      <c r="A1575" t="str">
        <f>CONCATENATE(CAWP!B1575,"-",CAWP!C1575)</f>
        <v>South Dakota-2002</v>
      </c>
      <c r="B1575" t="s">
        <v>54</v>
      </c>
      <c r="C1575">
        <v>2002</v>
      </c>
      <c r="D1575">
        <v>42</v>
      </c>
      <c r="E1575">
        <v>0</v>
      </c>
      <c r="F1575">
        <v>5</v>
      </c>
      <c r="H1575" t="s">
        <v>106</v>
      </c>
      <c r="I1575">
        <v>35</v>
      </c>
      <c r="J1575">
        <v>4</v>
      </c>
      <c r="K1575">
        <v>7</v>
      </c>
      <c r="L1575" t="s">
        <v>112</v>
      </c>
      <c r="M1575" t="s">
        <v>115</v>
      </c>
      <c r="N1575">
        <v>70</v>
      </c>
      <c r="O1575" t="s">
        <v>104</v>
      </c>
      <c r="P1575">
        <v>105</v>
      </c>
      <c r="Q1575">
        <v>15.2</v>
      </c>
    </row>
    <row r="1576" spans="1:17" x14ac:dyDescent="0.2">
      <c r="A1576" t="str">
        <f>CONCATENATE(CAWP!B1576,"-",CAWP!C1576)</f>
        <v>South Dakota-2001</v>
      </c>
      <c r="B1576" t="s">
        <v>54</v>
      </c>
      <c r="C1576">
        <v>2001</v>
      </c>
      <c r="D1576">
        <v>42</v>
      </c>
      <c r="E1576">
        <v>0</v>
      </c>
      <c r="F1576">
        <v>5</v>
      </c>
      <c r="H1576" t="s">
        <v>106</v>
      </c>
      <c r="I1576">
        <v>35</v>
      </c>
      <c r="J1576">
        <v>4</v>
      </c>
      <c r="K1576">
        <v>7</v>
      </c>
      <c r="L1576" t="s">
        <v>112</v>
      </c>
      <c r="M1576" t="s">
        <v>115</v>
      </c>
      <c r="N1576">
        <v>70</v>
      </c>
      <c r="O1576" t="s">
        <v>104</v>
      </c>
      <c r="P1576">
        <v>105</v>
      </c>
      <c r="Q1576">
        <v>15.2</v>
      </c>
    </row>
    <row r="1577" spans="1:17" x14ac:dyDescent="0.2">
      <c r="A1577" t="str">
        <f>CONCATENATE(CAWP!B1577,"-",CAWP!C1577)</f>
        <v>South Dakota-2000</v>
      </c>
      <c r="B1577" t="s">
        <v>54</v>
      </c>
      <c r="C1577">
        <v>2000</v>
      </c>
      <c r="D1577">
        <v>44</v>
      </c>
      <c r="E1577">
        <v>1</v>
      </c>
      <c r="F1577">
        <v>4</v>
      </c>
      <c r="H1577" t="s">
        <v>106</v>
      </c>
      <c r="I1577">
        <v>35</v>
      </c>
      <c r="J1577">
        <v>4</v>
      </c>
      <c r="K1577">
        <v>6</v>
      </c>
      <c r="L1577" t="s">
        <v>112</v>
      </c>
      <c r="M1577" t="s">
        <v>123</v>
      </c>
      <c r="N1577">
        <v>70</v>
      </c>
      <c r="O1577" t="s">
        <v>107</v>
      </c>
      <c r="P1577">
        <v>105</v>
      </c>
      <c r="Q1577">
        <v>14.3</v>
      </c>
    </row>
    <row r="1578" spans="1:17" x14ac:dyDescent="0.2">
      <c r="A1578" t="str">
        <f>CONCATENATE(CAWP!B1578,"-",CAWP!C1578)</f>
        <v>South Dakota-1999</v>
      </c>
      <c r="B1578" t="s">
        <v>54</v>
      </c>
      <c r="C1578">
        <v>1999</v>
      </c>
      <c r="D1578">
        <v>44</v>
      </c>
      <c r="E1578">
        <v>1</v>
      </c>
      <c r="F1578">
        <v>4</v>
      </c>
      <c r="H1578" t="s">
        <v>106</v>
      </c>
      <c r="I1578">
        <v>35</v>
      </c>
      <c r="J1578">
        <v>4</v>
      </c>
      <c r="K1578">
        <v>5</v>
      </c>
      <c r="L1578" t="s">
        <v>112</v>
      </c>
      <c r="M1578" t="s">
        <v>121</v>
      </c>
      <c r="N1578">
        <v>70</v>
      </c>
      <c r="O1578" t="s">
        <v>108</v>
      </c>
      <c r="P1578">
        <v>105</v>
      </c>
      <c r="Q1578">
        <v>13.3</v>
      </c>
    </row>
    <row r="1579" spans="1:17" x14ac:dyDescent="0.2">
      <c r="A1579" t="str">
        <f>CONCATENATE(CAWP!B1579,"-",CAWP!C1579)</f>
        <v>South Dakota-1998</v>
      </c>
      <c r="B1579" t="s">
        <v>54</v>
      </c>
      <c r="C1579">
        <v>1998</v>
      </c>
      <c r="D1579">
        <v>32</v>
      </c>
      <c r="E1579">
        <v>2</v>
      </c>
      <c r="F1579">
        <v>3</v>
      </c>
      <c r="H1579" t="s">
        <v>106</v>
      </c>
      <c r="I1579">
        <v>35</v>
      </c>
      <c r="J1579">
        <v>5</v>
      </c>
      <c r="K1579">
        <v>8</v>
      </c>
      <c r="L1579" t="s">
        <v>112</v>
      </c>
      <c r="M1579" t="s">
        <v>110</v>
      </c>
      <c r="N1579">
        <v>70</v>
      </c>
      <c r="O1579" t="s">
        <v>111</v>
      </c>
      <c r="P1579">
        <v>105</v>
      </c>
      <c r="Q1579">
        <v>17.100000000000001</v>
      </c>
    </row>
    <row r="1580" spans="1:17" x14ac:dyDescent="0.2">
      <c r="A1580" t="str">
        <f>CONCATENATE(CAWP!B1580,"-",CAWP!C1580)</f>
        <v>South Dakota-1997</v>
      </c>
      <c r="B1580" t="s">
        <v>54</v>
      </c>
      <c r="C1580">
        <v>1997</v>
      </c>
      <c r="D1580">
        <v>32</v>
      </c>
      <c r="E1580">
        <v>2</v>
      </c>
      <c r="F1580">
        <v>3</v>
      </c>
      <c r="H1580" t="s">
        <v>106</v>
      </c>
      <c r="I1580">
        <v>35</v>
      </c>
      <c r="J1580">
        <v>5</v>
      </c>
      <c r="K1580">
        <v>8</v>
      </c>
      <c r="L1580" t="s">
        <v>112</v>
      </c>
      <c r="M1580" t="s">
        <v>110</v>
      </c>
      <c r="N1580">
        <v>70</v>
      </c>
      <c r="O1580" t="s">
        <v>111</v>
      </c>
      <c r="P1580">
        <v>105</v>
      </c>
      <c r="Q1580">
        <v>17.100000000000001</v>
      </c>
    </row>
    <row r="1581" spans="1:17" x14ac:dyDescent="0.2">
      <c r="A1581" t="str">
        <f>CONCATENATE(CAWP!B1581,"-",CAWP!C1581)</f>
        <v>South Dakota-1996</v>
      </c>
      <c r="B1581" t="s">
        <v>54</v>
      </c>
      <c r="C1581">
        <v>1996</v>
      </c>
      <c r="D1581">
        <v>33</v>
      </c>
      <c r="E1581">
        <v>4</v>
      </c>
      <c r="F1581">
        <v>1</v>
      </c>
      <c r="H1581" t="s">
        <v>106</v>
      </c>
      <c r="I1581">
        <v>35</v>
      </c>
      <c r="J1581">
        <v>4</v>
      </c>
      <c r="K1581">
        <v>10</v>
      </c>
      <c r="L1581" t="s">
        <v>112</v>
      </c>
      <c r="M1581" t="s">
        <v>108</v>
      </c>
      <c r="N1581">
        <v>70</v>
      </c>
      <c r="O1581" t="s">
        <v>109</v>
      </c>
      <c r="P1581">
        <v>105</v>
      </c>
      <c r="Q1581">
        <v>18.100000000000001</v>
      </c>
    </row>
    <row r="1582" spans="1:17" x14ac:dyDescent="0.2">
      <c r="A1582" t="str">
        <f>CONCATENATE(CAWP!B1582,"-",CAWP!C1582)</f>
        <v>South Dakota-1995</v>
      </c>
      <c r="B1582" t="s">
        <v>54</v>
      </c>
      <c r="C1582">
        <v>1995</v>
      </c>
      <c r="D1582">
        <v>33</v>
      </c>
      <c r="E1582">
        <v>4</v>
      </c>
      <c r="F1582">
        <v>1</v>
      </c>
      <c r="H1582" t="s">
        <v>106</v>
      </c>
      <c r="I1582">
        <v>35</v>
      </c>
      <c r="J1582">
        <v>4</v>
      </c>
      <c r="K1582">
        <v>10</v>
      </c>
      <c r="L1582" t="s">
        <v>112</v>
      </c>
      <c r="M1582" t="s">
        <v>108</v>
      </c>
      <c r="N1582">
        <v>70</v>
      </c>
      <c r="O1582" t="s">
        <v>109</v>
      </c>
      <c r="P1582">
        <v>105</v>
      </c>
      <c r="Q1582">
        <v>18.100000000000001</v>
      </c>
    </row>
    <row r="1583" spans="1:17" x14ac:dyDescent="0.2">
      <c r="A1583" t="str">
        <f>CONCATENATE(CAWP!B1583,"-",CAWP!C1583)</f>
        <v>South Dakota-1994</v>
      </c>
      <c r="B1583" t="s">
        <v>54</v>
      </c>
      <c r="C1583">
        <v>1994</v>
      </c>
      <c r="D1583">
        <v>27</v>
      </c>
      <c r="E1583">
        <v>6</v>
      </c>
      <c r="F1583">
        <v>1</v>
      </c>
      <c r="H1583" t="s">
        <v>120</v>
      </c>
      <c r="I1583">
        <v>35</v>
      </c>
      <c r="J1583">
        <v>3</v>
      </c>
      <c r="K1583">
        <v>11</v>
      </c>
      <c r="L1583" t="s">
        <v>112</v>
      </c>
      <c r="M1583" t="s">
        <v>108</v>
      </c>
      <c r="N1583">
        <v>70</v>
      </c>
      <c r="O1583" t="s">
        <v>103</v>
      </c>
      <c r="P1583">
        <v>105</v>
      </c>
      <c r="Q1583">
        <v>20</v>
      </c>
    </row>
    <row r="1584" spans="1:17" x14ac:dyDescent="0.2">
      <c r="A1584" t="str">
        <f>CONCATENATE(CAWP!B1584,"-",CAWP!C1584)</f>
        <v>South Dakota-1993</v>
      </c>
      <c r="B1584" t="s">
        <v>54</v>
      </c>
      <c r="C1584">
        <v>1993</v>
      </c>
      <c r="D1584">
        <v>25</v>
      </c>
      <c r="E1584">
        <v>6</v>
      </c>
      <c r="F1584">
        <v>1</v>
      </c>
      <c r="H1584" t="s">
        <v>120</v>
      </c>
      <c r="I1584">
        <v>35</v>
      </c>
      <c r="J1584">
        <v>3</v>
      </c>
      <c r="K1584">
        <v>11</v>
      </c>
      <c r="L1584" t="s">
        <v>112</v>
      </c>
      <c r="M1584" t="s">
        <v>108</v>
      </c>
      <c r="N1584">
        <v>70</v>
      </c>
      <c r="O1584" t="s">
        <v>103</v>
      </c>
      <c r="P1584">
        <v>105</v>
      </c>
      <c r="Q1584">
        <v>20</v>
      </c>
    </row>
    <row r="1585" spans="1:17" x14ac:dyDescent="0.2">
      <c r="A1585" t="str">
        <f>CONCATENATE(CAWP!B1585,"-",CAWP!C1585)</f>
        <v>South Dakota-1992</v>
      </c>
      <c r="B1585" t="s">
        <v>54</v>
      </c>
      <c r="C1585">
        <v>1992</v>
      </c>
      <c r="D1585">
        <v>10</v>
      </c>
      <c r="E1585">
        <v>9</v>
      </c>
      <c r="F1585">
        <v>2</v>
      </c>
      <c r="H1585" t="s">
        <v>115</v>
      </c>
      <c r="I1585">
        <v>35</v>
      </c>
      <c r="J1585">
        <v>5</v>
      </c>
      <c r="K1585">
        <v>10</v>
      </c>
      <c r="L1585" t="s">
        <v>112</v>
      </c>
      <c r="M1585" t="s">
        <v>107</v>
      </c>
      <c r="N1585">
        <v>70</v>
      </c>
      <c r="O1585" t="s">
        <v>133</v>
      </c>
      <c r="P1585">
        <v>105</v>
      </c>
      <c r="Q1585">
        <v>24.8</v>
      </c>
    </row>
    <row r="1586" spans="1:17" x14ac:dyDescent="0.2">
      <c r="A1586" t="str">
        <f>CONCATENATE(CAWP!B1586,"-",CAWP!C1586)</f>
        <v>South Dakota-1991</v>
      </c>
      <c r="B1586" t="s">
        <v>54</v>
      </c>
      <c r="C1586">
        <v>1991</v>
      </c>
      <c r="D1586">
        <v>10</v>
      </c>
      <c r="E1586">
        <v>9</v>
      </c>
      <c r="F1586">
        <v>2</v>
      </c>
      <c r="H1586" t="s">
        <v>115</v>
      </c>
      <c r="I1586">
        <v>35</v>
      </c>
      <c r="J1586">
        <v>5</v>
      </c>
      <c r="K1586">
        <v>10</v>
      </c>
      <c r="L1586" t="s">
        <v>112</v>
      </c>
      <c r="M1586" t="s">
        <v>107</v>
      </c>
      <c r="N1586">
        <v>70</v>
      </c>
      <c r="O1586" t="s">
        <v>133</v>
      </c>
      <c r="P1586">
        <v>105</v>
      </c>
      <c r="Q1586">
        <v>24.8</v>
      </c>
    </row>
    <row r="1587" spans="1:17" x14ac:dyDescent="0.2">
      <c r="A1587" t="str">
        <f>CONCATENATE(CAWP!B1587,"-",CAWP!C1587)</f>
        <v>South Dakota-1990</v>
      </c>
      <c r="B1587" t="s">
        <v>54</v>
      </c>
      <c r="C1587">
        <v>1990</v>
      </c>
      <c r="D1587">
        <v>19</v>
      </c>
      <c r="E1587">
        <v>6</v>
      </c>
      <c r="F1587">
        <v>1</v>
      </c>
      <c r="H1587" t="s">
        <v>120</v>
      </c>
      <c r="I1587">
        <v>35</v>
      </c>
      <c r="J1587">
        <v>6</v>
      </c>
      <c r="K1587">
        <v>7</v>
      </c>
      <c r="L1587" t="s">
        <v>112</v>
      </c>
      <c r="M1587" t="s">
        <v>110</v>
      </c>
      <c r="N1587">
        <v>70</v>
      </c>
      <c r="O1587" t="s">
        <v>105</v>
      </c>
      <c r="P1587">
        <v>105</v>
      </c>
      <c r="Q1587">
        <v>19</v>
      </c>
    </row>
    <row r="1588" spans="1:17" x14ac:dyDescent="0.2">
      <c r="A1588" t="str">
        <f>CONCATENATE(CAWP!B1588,"-",CAWP!C1588)</f>
        <v>South Dakota-1989</v>
      </c>
      <c r="B1588" t="s">
        <v>54</v>
      </c>
      <c r="C1588">
        <v>1989</v>
      </c>
      <c r="D1588">
        <v>17</v>
      </c>
      <c r="E1588">
        <v>6</v>
      </c>
      <c r="F1588">
        <v>1</v>
      </c>
      <c r="H1588" t="s">
        <v>120</v>
      </c>
      <c r="I1588">
        <v>35</v>
      </c>
      <c r="J1588">
        <v>6</v>
      </c>
      <c r="K1588">
        <v>7</v>
      </c>
      <c r="L1588" t="s">
        <v>112</v>
      </c>
      <c r="M1588" t="s">
        <v>110</v>
      </c>
      <c r="N1588">
        <v>70</v>
      </c>
      <c r="O1588" t="s">
        <v>105</v>
      </c>
      <c r="P1588">
        <v>105</v>
      </c>
      <c r="Q1588">
        <v>19</v>
      </c>
    </row>
    <row r="1589" spans="1:17" x14ac:dyDescent="0.2">
      <c r="A1589" t="str">
        <f>CONCATENATE(CAWP!B1589,"-",CAWP!C1589)</f>
        <v>South Dakota-1988</v>
      </c>
      <c r="B1589" t="s">
        <v>54</v>
      </c>
      <c r="C1589">
        <v>1988</v>
      </c>
      <c r="D1589">
        <v>14</v>
      </c>
      <c r="E1589">
        <v>3</v>
      </c>
      <c r="F1589">
        <v>2</v>
      </c>
      <c r="H1589" t="s">
        <v>106</v>
      </c>
      <c r="I1589">
        <v>35</v>
      </c>
      <c r="J1589">
        <v>5</v>
      </c>
      <c r="K1589">
        <v>11</v>
      </c>
      <c r="L1589" t="s">
        <v>112</v>
      </c>
      <c r="M1589" t="s">
        <v>104</v>
      </c>
      <c r="N1589">
        <v>70</v>
      </c>
      <c r="O1589" t="s">
        <v>103</v>
      </c>
      <c r="P1589">
        <v>105</v>
      </c>
      <c r="Q1589">
        <v>20</v>
      </c>
    </row>
    <row r="1590" spans="1:17" x14ac:dyDescent="0.2">
      <c r="A1590" t="str">
        <f>CONCATENATE(CAWP!B1590,"-",CAWP!C1590)</f>
        <v>South Dakota-1987</v>
      </c>
      <c r="B1590" t="s">
        <v>54</v>
      </c>
      <c r="C1590">
        <v>1987</v>
      </c>
      <c r="D1590">
        <v>14</v>
      </c>
      <c r="E1590">
        <v>3</v>
      </c>
      <c r="F1590">
        <v>2</v>
      </c>
      <c r="H1590" t="s">
        <v>106</v>
      </c>
      <c r="I1590">
        <v>35</v>
      </c>
      <c r="J1590">
        <v>5</v>
      </c>
      <c r="K1590">
        <v>11</v>
      </c>
      <c r="L1590" t="s">
        <v>112</v>
      </c>
      <c r="M1590" t="s">
        <v>104</v>
      </c>
      <c r="N1590">
        <v>70</v>
      </c>
      <c r="O1590" t="s">
        <v>103</v>
      </c>
      <c r="P1590">
        <v>105</v>
      </c>
      <c r="Q1590">
        <v>20</v>
      </c>
    </row>
    <row r="1591" spans="1:17" x14ac:dyDescent="0.2">
      <c r="A1591" t="str">
        <f>CONCATENATE(CAWP!B1591,"-",CAWP!C1591)</f>
        <v>South Dakota-1986</v>
      </c>
      <c r="B1591" t="s">
        <v>54</v>
      </c>
      <c r="C1591">
        <v>1986</v>
      </c>
      <c r="D1591">
        <v>27</v>
      </c>
      <c r="E1591">
        <v>2</v>
      </c>
      <c r="F1591">
        <v>2</v>
      </c>
      <c r="H1591" t="s">
        <v>101</v>
      </c>
      <c r="I1591">
        <v>35</v>
      </c>
      <c r="J1591">
        <v>1</v>
      </c>
      <c r="K1591">
        <v>10</v>
      </c>
      <c r="L1591" t="s">
        <v>112</v>
      </c>
      <c r="M1591" t="s">
        <v>115</v>
      </c>
      <c r="N1591">
        <v>70</v>
      </c>
      <c r="O1591" t="s">
        <v>107</v>
      </c>
      <c r="P1591">
        <v>105</v>
      </c>
      <c r="Q1591">
        <v>14.3</v>
      </c>
    </row>
    <row r="1592" spans="1:17" x14ac:dyDescent="0.2">
      <c r="A1592" t="str">
        <f>CONCATENATE(CAWP!B1592,"-",CAWP!C1592)</f>
        <v>South Dakota-1985</v>
      </c>
      <c r="B1592" t="s">
        <v>54</v>
      </c>
      <c r="C1592">
        <v>1985</v>
      </c>
      <c r="D1592">
        <v>27</v>
      </c>
      <c r="E1592">
        <v>2</v>
      </c>
      <c r="F1592">
        <v>2</v>
      </c>
      <c r="H1592" t="s">
        <v>101</v>
      </c>
      <c r="I1592">
        <v>35</v>
      </c>
      <c r="J1592">
        <v>1</v>
      </c>
      <c r="K1592">
        <v>10</v>
      </c>
      <c r="L1592" t="s">
        <v>112</v>
      </c>
      <c r="M1592" t="s">
        <v>115</v>
      </c>
      <c r="N1592">
        <v>70</v>
      </c>
      <c r="O1592" t="s">
        <v>107</v>
      </c>
      <c r="P1592">
        <v>105</v>
      </c>
      <c r="Q1592">
        <v>14.3</v>
      </c>
    </row>
    <row r="1593" spans="1:17" x14ac:dyDescent="0.2">
      <c r="A1593" t="str">
        <f>CONCATENATE(CAWP!B1593,"-",CAWP!C1593)</f>
        <v>South Dakota-1984</v>
      </c>
      <c r="B1593" t="s">
        <v>54</v>
      </c>
      <c r="C1593">
        <v>1984</v>
      </c>
      <c r="D1593">
        <v>22</v>
      </c>
      <c r="E1593">
        <v>1</v>
      </c>
      <c r="F1593">
        <v>2</v>
      </c>
      <c r="H1593" t="s">
        <v>113</v>
      </c>
      <c r="I1593">
        <v>35</v>
      </c>
      <c r="J1593">
        <v>2</v>
      </c>
      <c r="K1593">
        <v>9</v>
      </c>
      <c r="L1593" t="s">
        <v>112</v>
      </c>
      <c r="M1593" t="s">
        <v>115</v>
      </c>
      <c r="N1593">
        <v>70</v>
      </c>
      <c r="O1593" t="s">
        <v>108</v>
      </c>
      <c r="P1593">
        <v>105</v>
      </c>
      <c r="Q1593">
        <v>13.3</v>
      </c>
    </row>
    <row r="1594" spans="1:17" x14ac:dyDescent="0.2">
      <c r="A1594" t="str">
        <f>CONCATENATE(CAWP!B1594,"-",CAWP!C1594)</f>
        <v>South Dakota-1983</v>
      </c>
      <c r="B1594" t="s">
        <v>54</v>
      </c>
      <c r="C1594">
        <v>1983</v>
      </c>
      <c r="D1594">
        <v>20</v>
      </c>
      <c r="E1594">
        <v>1</v>
      </c>
      <c r="F1594">
        <v>2</v>
      </c>
      <c r="H1594" t="s">
        <v>113</v>
      </c>
      <c r="I1594">
        <v>35</v>
      </c>
      <c r="J1594">
        <v>2</v>
      </c>
      <c r="K1594">
        <v>9</v>
      </c>
      <c r="L1594" t="s">
        <v>112</v>
      </c>
      <c r="M1594" t="s">
        <v>115</v>
      </c>
      <c r="N1594">
        <v>70</v>
      </c>
      <c r="O1594" t="s">
        <v>108</v>
      </c>
      <c r="P1594">
        <v>105</v>
      </c>
      <c r="Q1594">
        <v>13.3</v>
      </c>
    </row>
    <row r="1595" spans="1:17" x14ac:dyDescent="0.2">
      <c r="A1595" t="str">
        <f>CONCATENATE(CAWP!B1595,"-",CAWP!C1595)</f>
        <v>South Dakota-1981</v>
      </c>
      <c r="B1595" t="s">
        <v>54</v>
      </c>
      <c r="C1595">
        <v>1981</v>
      </c>
      <c r="D1595">
        <v>26</v>
      </c>
      <c r="E1595">
        <v>1</v>
      </c>
      <c r="F1595">
        <v>2</v>
      </c>
      <c r="H1595" t="s">
        <v>113</v>
      </c>
      <c r="I1595">
        <v>35</v>
      </c>
      <c r="J1595">
        <v>3</v>
      </c>
      <c r="K1595">
        <v>5</v>
      </c>
      <c r="L1595" t="s">
        <v>112</v>
      </c>
      <c r="M1595" t="s">
        <v>116</v>
      </c>
      <c r="N1595">
        <v>70</v>
      </c>
      <c r="O1595" t="s">
        <v>115</v>
      </c>
      <c r="P1595">
        <v>105</v>
      </c>
      <c r="Q1595">
        <v>10.5</v>
      </c>
    </row>
    <row r="1596" spans="1:17" x14ac:dyDescent="0.2">
      <c r="A1596" t="str">
        <f>CONCATENATE(CAWP!B1596,"-",CAWP!C1596)</f>
        <v>South Dakota-1979</v>
      </c>
      <c r="B1596" t="s">
        <v>54</v>
      </c>
      <c r="C1596">
        <v>1979</v>
      </c>
      <c r="D1596">
        <v>27</v>
      </c>
      <c r="E1596" t="s">
        <v>112</v>
      </c>
      <c r="F1596" t="s">
        <v>112</v>
      </c>
      <c r="H1596" t="s">
        <v>113</v>
      </c>
      <c r="I1596">
        <v>35</v>
      </c>
      <c r="J1596" t="s">
        <v>112</v>
      </c>
      <c r="K1596" t="s">
        <v>112</v>
      </c>
      <c r="L1596" t="s">
        <v>112</v>
      </c>
      <c r="M1596" t="s">
        <v>118</v>
      </c>
      <c r="N1596">
        <v>70</v>
      </c>
      <c r="O1596" t="s">
        <v>121</v>
      </c>
      <c r="P1596">
        <v>105</v>
      </c>
      <c r="Q1596">
        <v>8.6</v>
      </c>
    </row>
    <row r="1597" spans="1:17" x14ac:dyDescent="0.2">
      <c r="A1597" t="str">
        <f>CONCATENATE(CAWP!B1597,"-",CAWP!C1597)</f>
        <v>South Dakota-1977</v>
      </c>
      <c r="B1597" t="s">
        <v>54</v>
      </c>
      <c r="C1597">
        <v>1977</v>
      </c>
      <c r="D1597">
        <v>22</v>
      </c>
      <c r="E1597" t="s">
        <v>112</v>
      </c>
      <c r="F1597" t="s">
        <v>112</v>
      </c>
      <c r="H1597" t="s">
        <v>117</v>
      </c>
      <c r="I1597">
        <v>35</v>
      </c>
      <c r="J1597" t="s">
        <v>112</v>
      </c>
      <c r="K1597" t="s">
        <v>112</v>
      </c>
      <c r="L1597" t="s">
        <v>112</v>
      </c>
      <c r="M1597" t="s">
        <v>118</v>
      </c>
      <c r="N1597">
        <v>70</v>
      </c>
      <c r="O1597" t="s">
        <v>121</v>
      </c>
      <c r="P1597">
        <v>105</v>
      </c>
      <c r="Q1597">
        <v>8.6</v>
      </c>
    </row>
    <row r="1598" spans="1:17" x14ac:dyDescent="0.2">
      <c r="A1598" t="str">
        <f>CONCATENATE(CAWP!B1598,"-",CAWP!C1598)</f>
        <v>South Dakota-1975</v>
      </c>
      <c r="B1598" t="s">
        <v>54</v>
      </c>
      <c r="C1598">
        <v>1975</v>
      </c>
      <c r="D1598">
        <v>13</v>
      </c>
      <c r="E1598" t="s">
        <v>112</v>
      </c>
      <c r="F1598" t="s">
        <v>112</v>
      </c>
      <c r="H1598" t="s">
        <v>101</v>
      </c>
      <c r="I1598">
        <v>35</v>
      </c>
      <c r="J1598" t="s">
        <v>112</v>
      </c>
      <c r="K1598" t="s">
        <v>112</v>
      </c>
      <c r="L1598" t="s">
        <v>112</v>
      </c>
      <c r="M1598" t="s">
        <v>120</v>
      </c>
      <c r="N1598">
        <v>70</v>
      </c>
      <c r="O1598" t="s">
        <v>115</v>
      </c>
      <c r="P1598">
        <v>105</v>
      </c>
      <c r="Q1598">
        <v>10.6</v>
      </c>
    </row>
    <row r="1599" spans="1:17" x14ac:dyDescent="0.2">
      <c r="A1599" t="str">
        <f>CONCATENATE(CAWP!B1599,"-",CAWP!C1599)</f>
        <v>Tennessee-2017</v>
      </c>
      <c r="B1599" t="s">
        <v>55</v>
      </c>
      <c r="C1599">
        <v>2017</v>
      </c>
      <c r="D1599">
        <v>43</v>
      </c>
      <c r="E1599">
        <v>2</v>
      </c>
      <c r="F1599">
        <v>3</v>
      </c>
      <c r="H1599" t="s">
        <v>106</v>
      </c>
      <c r="I1599">
        <v>33</v>
      </c>
      <c r="J1599">
        <v>7</v>
      </c>
      <c r="K1599">
        <v>9</v>
      </c>
      <c r="M1599" t="s">
        <v>104</v>
      </c>
      <c r="N1599">
        <v>99</v>
      </c>
      <c r="O1599" t="s">
        <v>103</v>
      </c>
      <c r="P1599">
        <v>132</v>
      </c>
      <c r="Q1599">
        <v>15.9</v>
      </c>
    </row>
    <row r="1600" spans="1:17" x14ac:dyDescent="0.2">
      <c r="A1600" t="str">
        <f>CONCATENATE(CAWP!B1600,"-",CAWP!C1600)</f>
        <v>Tennessee-2016</v>
      </c>
      <c r="B1600" t="s">
        <v>55</v>
      </c>
      <c r="C1600">
        <v>2016</v>
      </c>
      <c r="D1600">
        <v>41</v>
      </c>
      <c r="E1600">
        <v>2</v>
      </c>
      <c r="F1600">
        <v>4</v>
      </c>
      <c r="H1600" t="s">
        <v>118</v>
      </c>
      <c r="I1600">
        <v>33</v>
      </c>
      <c r="J1600">
        <v>7</v>
      </c>
      <c r="K1600">
        <v>9</v>
      </c>
      <c r="M1600" t="s">
        <v>104</v>
      </c>
      <c r="N1600">
        <v>99</v>
      </c>
      <c r="O1600" t="s">
        <v>124</v>
      </c>
      <c r="P1600">
        <v>132</v>
      </c>
      <c r="Q1600">
        <v>16.7</v>
      </c>
    </row>
    <row r="1601" spans="1:17" x14ac:dyDescent="0.2">
      <c r="A1601" t="str">
        <f>CONCATENATE(CAWP!B1601,"-",CAWP!C1601)</f>
        <v>Tennessee-2015</v>
      </c>
      <c r="B1601" t="s">
        <v>55</v>
      </c>
      <c r="C1601">
        <v>2015</v>
      </c>
      <c r="D1601">
        <v>40</v>
      </c>
      <c r="E1601">
        <v>2</v>
      </c>
      <c r="F1601">
        <v>4</v>
      </c>
      <c r="H1601" t="s">
        <v>118</v>
      </c>
      <c r="I1601">
        <v>33</v>
      </c>
      <c r="J1601">
        <v>7</v>
      </c>
      <c r="K1601">
        <v>10</v>
      </c>
      <c r="M1601" t="s">
        <v>102</v>
      </c>
      <c r="N1601">
        <v>99</v>
      </c>
      <c r="O1601" t="s">
        <v>136</v>
      </c>
      <c r="P1601">
        <v>132</v>
      </c>
      <c r="Q1601">
        <v>17.399999999999999</v>
      </c>
    </row>
    <row r="1602" spans="1:17" x14ac:dyDescent="0.2">
      <c r="A1602" t="str">
        <f>CONCATENATE(CAWP!B1602,"-",CAWP!C1602)</f>
        <v>Tennessee-2014</v>
      </c>
      <c r="B1602" t="s">
        <v>55</v>
      </c>
      <c r="C1602">
        <v>2014</v>
      </c>
      <c r="D1602">
        <v>43</v>
      </c>
      <c r="E1602">
        <v>3</v>
      </c>
      <c r="F1602">
        <v>4</v>
      </c>
      <c r="H1602" t="s">
        <v>120</v>
      </c>
      <c r="I1602">
        <v>33</v>
      </c>
      <c r="J1602">
        <v>7</v>
      </c>
      <c r="K1602">
        <v>8</v>
      </c>
      <c r="M1602" t="s">
        <v>107</v>
      </c>
      <c r="N1602">
        <v>99</v>
      </c>
      <c r="O1602" t="s">
        <v>124</v>
      </c>
      <c r="P1602">
        <v>132</v>
      </c>
      <c r="Q1602">
        <v>16.7</v>
      </c>
    </row>
    <row r="1603" spans="1:17" x14ac:dyDescent="0.2">
      <c r="A1603" t="str">
        <f>CONCATENATE(CAWP!B1603,"-",CAWP!C1603)</f>
        <v>Tennessee-2013</v>
      </c>
      <c r="B1603" t="s">
        <v>55</v>
      </c>
      <c r="C1603">
        <v>2013</v>
      </c>
      <c r="D1603">
        <v>43</v>
      </c>
      <c r="E1603">
        <v>3</v>
      </c>
      <c r="F1603">
        <v>4</v>
      </c>
      <c r="H1603" t="s">
        <v>120</v>
      </c>
      <c r="I1603">
        <v>33</v>
      </c>
      <c r="J1603">
        <v>7</v>
      </c>
      <c r="K1603">
        <v>8</v>
      </c>
      <c r="M1603" t="s">
        <v>107</v>
      </c>
      <c r="N1603">
        <v>99</v>
      </c>
      <c r="O1603" t="s">
        <v>124</v>
      </c>
      <c r="P1603">
        <v>132</v>
      </c>
      <c r="Q1603">
        <v>16.7</v>
      </c>
    </row>
    <row r="1604" spans="1:17" x14ac:dyDescent="0.2">
      <c r="A1604" t="str">
        <f>CONCATENATE(CAWP!B1604,"-",CAWP!C1604)</f>
        <v>Tennessee-2012</v>
      </c>
      <c r="B1604" t="s">
        <v>55</v>
      </c>
      <c r="C1604">
        <v>2012</v>
      </c>
      <c r="D1604">
        <v>39</v>
      </c>
      <c r="E1604">
        <v>4</v>
      </c>
      <c r="F1604">
        <v>3</v>
      </c>
      <c r="H1604" t="s">
        <v>120</v>
      </c>
      <c r="I1604">
        <v>33</v>
      </c>
      <c r="J1604">
        <v>11</v>
      </c>
      <c r="K1604">
        <v>6</v>
      </c>
      <c r="M1604" t="s">
        <v>102</v>
      </c>
      <c r="N1604">
        <v>99</v>
      </c>
      <c r="O1604" t="s">
        <v>138</v>
      </c>
      <c r="P1604">
        <v>132</v>
      </c>
      <c r="Q1604">
        <v>18.2</v>
      </c>
    </row>
    <row r="1605" spans="1:17" x14ac:dyDescent="0.2">
      <c r="A1605" t="str">
        <f>CONCATENATE(CAWP!B1605,"-",CAWP!C1605)</f>
        <v>Tennessee-2011</v>
      </c>
      <c r="B1605" t="s">
        <v>55</v>
      </c>
      <c r="C1605">
        <v>2011</v>
      </c>
      <c r="D1605">
        <v>40</v>
      </c>
      <c r="E1605">
        <v>4</v>
      </c>
      <c r="F1605">
        <v>3</v>
      </c>
      <c r="H1605" t="s">
        <v>120</v>
      </c>
      <c r="I1605">
        <v>33</v>
      </c>
      <c r="J1605">
        <v>11</v>
      </c>
      <c r="K1605">
        <v>6</v>
      </c>
      <c r="M1605" t="s">
        <v>102</v>
      </c>
      <c r="N1605">
        <v>99</v>
      </c>
      <c r="O1605" t="s">
        <v>138</v>
      </c>
      <c r="P1605">
        <v>132</v>
      </c>
      <c r="Q1605">
        <v>18.2</v>
      </c>
    </row>
    <row r="1606" spans="1:17" x14ac:dyDescent="0.2">
      <c r="A1606" t="str">
        <f>CONCATENATE(CAWP!B1606,"-",CAWP!C1606)</f>
        <v>Tennessee-2010</v>
      </c>
      <c r="B1606" t="s">
        <v>55</v>
      </c>
      <c r="C1606">
        <v>2010</v>
      </c>
      <c r="D1606">
        <v>40</v>
      </c>
      <c r="E1606">
        <v>4</v>
      </c>
      <c r="F1606">
        <v>4</v>
      </c>
      <c r="H1606" t="s">
        <v>116</v>
      </c>
      <c r="I1606">
        <v>33</v>
      </c>
      <c r="J1606">
        <v>12</v>
      </c>
      <c r="K1606">
        <v>5</v>
      </c>
      <c r="M1606" t="s">
        <v>102</v>
      </c>
      <c r="N1606">
        <v>99</v>
      </c>
      <c r="O1606" t="s">
        <v>131</v>
      </c>
      <c r="P1606">
        <v>132</v>
      </c>
      <c r="Q1606">
        <v>18.899999999999999</v>
      </c>
    </row>
    <row r="1607" spans="1:17" x14ac:dyDescent="0.2">
      <c r="A1607" t="str">
        <f>CONCATENATE(CAWP!B1607,"-",CAWP!C1607)</f>
        <v>Tennessee-2009</v>
      </c>
      <c r="B1607" t="s">
        <v>55</v>
      </c>
      <c r="C1607">
        <v>2009</v>
      </c>
      <c r="D1607">
        <v>39</v>
      </c>
      <c r="E1607">
        <v>4</v>
      </c>
      <c r="F1607">
        <v>4</v>
      </c>
      <c r="H1607" t="s">
        <v>116</v>
      </c>
      <c r="I1607">
        <v>33</v>
      </c>
      <c r="J1607">
        <v>11</v>
      </c>
      <c r="K1607">
        <v>5</v>
      </c>
      <c r="M1607" t="s">
        <v>104</v>
      </c>
      <c r="N1607">
        <v>99</v>
      </c>
      <c r="O1607" t="s">
        <v>138</v>
      </c>
      <c r="P1607">
        <v>132</v>
      </c>
      <c r="Q1607">
        <v>18.2</v>
      </c>
    </row>
    <row r="1608" spans="1:17" x14ac:dyDescent="0.2">
      <c r="A1608" t="str">
        <f>CONCATENATE(CAWP!B1608,"-",CAWP!C1608)</f>
        <v>Tennessee-2008</v>
      </c>
      <c r="B1608" t="s">
        <v>55</v>
      </c>
      <c r="C1608">
        <v>2008</v>
      </c>
      <c r="D1608">
        <v>39</v>
      </c>
      <c r="E1608">
        <v>5</v>
      </c>
      <c r="F1608">
        <v>3</v>
      </c>
      <c r="H1608" t="s">
        <v>116</v>
      </c>
      <c r="I1608">
        <v>33</v>
      </c>
      <c r="J1608">
        <v>10</v>
      </c>
      <c r="K1608">
        <v>5</v>
      </c>
      <c r="M1608" t="s">
        <v>107</v>
      </c>
      <c r="N1608">
        <v>99</v>
      </c>
      <c r="O1608" t="s">
        <v>136</v>
      </c>
      <c r="P1608">
        <v>132</v>
      </c>
      <c r="Q1608">
        <v>17.399999999999999</v>
      </c>
    </row>
    <row r="1609" spans="1:17" x14ac:dyDescent="0.2">
      <c r="A1609" t="str">
        <f>CONCATENATE(CAWP!B1609,"-",CAWP!C1609)</f>
        <v>Tennessee-2007</v>
      </c>
      <c r="B1609" t="s">
        <v>55</v>
      </c>
      <c r="C1609">
        <v>2007</v>
      </c>
      <c r="D1609">
        <v>42</v>
      </c>
      <c r="E1609">
        <v>5</v>
      </c>
      <c r="F1609">
        <v>3</v>
      </c>
      <c r="H1609" t="s">
        <v>116</v>
      </c>
      <c r="I1609">
        <v>33</v>
      </c>
      <c r="J1609">
        <v>9</v>
      </c>
      <c r="K1609">
        <v>5</v>
      </c>
      <c r="M1609" t="s">
        <v>108</v>
      </c>
      <c r="N1609">
        <v>99</v>
      </c>
      <c r="O1609" t="s">
        <v>124</v>
      </c>
      <c r="P1609">
        <v>132</v>
      </c>
      <c r="Q1609">
        <v>16.7</v>
      </c>
    </row>
    <row r="1610" spans="1:17" x14ac:dyDescent="0.2">
      <c r="A1610" t="str">
        <f>CONCATENATE(CAWP!B1610,"-",CAWP!C1610)</f>
        <v>Tennessee-2006</v>
      </c>
      <c r="B1610" t="s">
        <v>55</v>
      </c>
      <c r="C1610">
        <v>2006</v>
      </c>
      <c r="D1610">
        <v>36</v>
      </c>
      <c r="E1610">
        <v>4</v>
      </c>
      <c r="F1610">
        <v>3</v>
      </c>
      <c r="H1610" t="s">
        <v>120</v>
      </c>
      <c r="I1610">
        <v>33</v>
      </c>
      <c r="J1610">
        <v>11</v>
      </c>
      <c r="K1610">
        <v>5</v>
      </c>
      <c r="M1610" t="s">
        <v>104</v>
      </c>
      <c r="N1610">
        <v>99</v>
      </c>
      <c r="O1610" t="s">
        <v>136</v>
      </c>
      <c r="P1610">
        <v>132</v>
      </c>
      <c r="Q1610">
        <v>17.399999999999999</v>
      </c>
    </row>
    <row r="1611" spans="1:17" x14ac:dyDescent="0.2">
      <c r="A1611" t="str">
        <f>CONCATENATE(CAWP!B1611,"-",CAWP!C1611)</f>
        <v>Tennessee-2005</v>
      </c>
      <c r="B1611" t="s">
        <v>55</v>
      </c>
      <c r="C1611">
        <v>2005</v>
      </c>
      <c r="D1611">
        <v>34</v>
      </c>
      <c r="E1611">
        <v>4</v>
      </c>
      <c r="F1611">
        <v>3</v>
      </c>
      <c r="H1611" t="s">
        <v>120</v>
      </c>
      <c r="I1611">
        <v>33</v>
      </c>
      <c r="J1611">
        <v>11</v>
      </c>
      <c r="K1611">
        <v>5</v>
      </c>
      <c r="M1611" t="s">
        <v>104</v>
      </c>
      <c r="N1611">
        <v>99</v>
      </c>
      <c r="O1611" t="s">
        <v>136</v>
      </c>
      <c r="P1611">
        <v>132</v>
      </c>
      <c r="Q1611">
        <v>17.399999999999999</v>
      </c>
    </row>
    <row r="1612" spans="1:17" x14ac:dyDescent="0.2">
      <c r="A1612" t="str">
        <f>CONCATENATE(CAWP!B1612,"-",CAWP!C1612)</f>
        <v>Tennessee-2004</v>
      </c>
      <c r="B1612" t="s">
        <v>55</v>
      </c>
      <c r="C1612">
        <v>2004</v>
      </c>
      <c r="D1612">
        <v>38</v>
      </c>
      <c r="E1612">
        <v>4</v>
      </c>
      <c r="F1612">
        <v>1</v>
      </c>
      <c r="H1612" t="s">
        <v>106</v>
      </c>
      <c r="I1612">
        <v>33</v>
      </c>
      <c r="J1612">
        <v>12</v>
      </c>
      <c r="K1612">
        <v>6</v>
      </c>
      <c r="M1612" t="s">
        <v>111</v>
      </c>
      <c r="N1612">
        <v>99</v>
      </c>
      <c r="O1612" t="s">
        <v>136</v>
      </c>
      <c r="P1612">
        <v>132</v>
      </c>
      <c r="Q1612">
        <v>17.399999999999999</v>
      </c>
    </row>
    <row r="1613" spans="1:17" x14ac:dyDescent="0.2">
      <c r="A1613" t="str">
        <f>CONCATENATE(CAWP!B1613,"-",CAWP!C1613)</f>
        <v>Tennessee-2003</v>
      </c>
      <c r="B1613" t="s">
        <v>55</v>
      </c>
      <c r="C1613">
        <v>2003</v>
      </c>
      <c r="D1613">
        <v>38</v>
      </c>
      <c r="E1613">
        <v>4</v>
      </c>
      <c r="F1613">
        <v>1</v>
      </c>
      <c r="H1613" t="s">
        <v>106</v>
      </c>
      <c r="I1613">
        <v>33</v>
      </c>
      <c r="J1613">
        <v>12</v>
      </c>
      <c r="K1613">
        <v>6</v>
      </c>
      <c r="M1613" t="s">
        <v>111</v>
      </c>
      <c r="N1613">
        <v>99</v>
      </c>
      <c r="O1613" t="s">
        <v>136</v>
      </c>
      <c r="P1613">
        <v>132</v>
      </c>
      <c r="Q1613">
        <v>17.399999999999999</v>
      </c>
    </row>
    <row r="1614" spans="1:17" x14ac:dyDescent="0.2">
      <c r="A1614" t="str">
        <f>CONCATENATE(CAWP!B1614,"-",CAWP!C1614)</f>
        <v>Tennessee-2002</v>
      </c>
      <c r="B1614" t="s">
        <v>55</v>
      </c>
      <c r="C1614">
        <v>2002</v>
      </c>
      <c r="D1614">
        <v>39</v>
      </c>
      <c r="E1614">
        <v>4</v>
      </c>
      <c r="F1614">
        <v>1</v>
      </c>
      <c r="H1614" t="s">
        <v>106</v>
      </c>
      <c r="I1614">
        <v>33</v>
      </c>
      <c r="J1614">
        <v>11</v>
      </c>
      <c r="K1614">
        <v>5</v>
      </c>
      <c r="M1614" t="s">
        <v>104</v>
      </c>
      <c r="N1614">
        <v>99</v>
      </c>
      <c r="O1614" t="s">
        <v>103</v>
      </c>
      <c r="P1614">
        <v>132</v>
      </c>
      <c r="Q1614">
        <v>15.9</v>
      </c>
    </row>
    <row r="1615" spans="1:17" x14ac:dyDescent="0.2">
      <c r="A1615" t="str">
        <f>CONCATENATE(CAWP!B1615,"-",CAWP!C1615)</f>
        <v>Tennessee-2001</v>
      </c>
      <c r="B1615" t="s">
        <v>55</v>
      </c>
      <c r="C1615">
        <v>2001</v>
      </c>
      <c r="D1615">
        <v>40</v>
      </c>
      <c r="E1615">
        <v>4</v>
      </c>
      <c r="F1615">
        <v>1</v>
      </c>
      <c r="H1615" t="s">
        <v>106</v>
      </c>
      <c r="I1615">
        <v>33</v>
      </c>
      <c r="J1615">
        <v>11</v>
      </c>
      <c r="K1615">
        <v>5</v>
      </c>
      <c r="M1615" t="s">
        <v>104</v>
      </c>
      <c r="N1615">
        <v>99</v>
      </c>
      <c r="O1615" t="s">
        <v>103</v>
      </c>
      <c r="P1615">
        <v>132</v>
      </c>
      <c r="Q1615">
        <v>15.9</v>
      </c>
    </row>
    <row r="1616" spans="1:17" x14ac:dyDescent="0.2">
      <c r="A1616" t="str">
        <f>CONCATENATE(CAWP!B1616,"-",CAWP!C1616)</f>
        <v>Tennessee-2000</v>
      </c>
      <c r="B1616" t="s">
        <v>55</v>
      </c>
      <c r="C1616">
        <v>2000</v>
      </c>
      <c r="D1616">
        <v>39</v>
      </c>
      <c r="E1616">
        <v>5</v>
      </c>
      <c r="F1616">
        <v>1</v>
      </c>
      <c r="H1616" t="s">
        <v>118</v>
      </c>
      <c r="I1616">
        <v>33</v>
      </c>
      <c r="J1616">
        <v>12</v>
      </c>
      <c r="K1616">
        <v>5</v>
      </c>
      <c r="M1616" t="s">
        <v>102</v>
      </c>
      <c r="N1616">
        <v>99</v>
      </c>
      <c r="O1616" t="s">
        <v>136</v>
      </c>
      <c r="P1616">
        <v>132</v>
      </c>
      <c r="Q1616">
        <v>17.399999999999999</v>
      </c>
    </row>
    <row r="1617" spans="1:17" x14ac:dyDescent="0.2">
      <c r="A1617" t="str">
        <f>CONCATENATE(CAWP!B1617,"-",CAWP!C1617)</f>
        <v>Tennessee-1999</v>
      </c>
      <c r="B1617" t="s">
        <v>55</v>
      </c>
      <c r="C1617">
        <v>1999</v>
      </c>
      <c r="D1617">
        <v>39</v>
      </c>
      <c r="E1617">
        <v>4</v>
      </c>
      <c r="F1617">
        <v>1</v>
      </c>
      <c r="H1617" t="s">
        <v>106</v>
      </c>
      <c r="I1617">
        <v>33</v>
      </c>
      <c r="J1617">
        <v>12</v>
      </c>
      <c r="K1617">
        <v>5</v>
      </c>
      <c r="M1617" t="s">
        <v>102</v>
      </c>
      <c r="N1617">
        <v>99</v>
      </c>
      <c r="O1617" t="s">
        <v>124</v>
      </c>
      <c r="P1617">
        <v>132</v>
      </c>
      <c r="Q1617">
        <v>16.7</v>
      </c>
    </row>
    <row r="1618" spans="1:17" x14ac:dyDescent="0.2">
      <c r="A1618" t="str">
        <f>CONCATENATE(CAWP!B1618,"-",CAWP!C1618)</f>
        <v>Tennessee-1998</v>
      </c>
      <c r="B1618" t="s">
        <v>55</v>
      </c>
      <c r="C1618">
        <v>1998</v>
      </c>
      <c r="D1618">
        <v>42</v>
      </c>
      <c r="E1618">
        <v>3</v>
      </c>
      <c r="F1618">
        <v>0</v>
      </c>
      <c r="H1618" t="s">
        <v>113</v>
      </c>
      <c r="I1618">
        <v>33</v>
      </c>
      <c r="J1618">
        <v>12</v>
      </c>
      <c r="K1618">
        <v>3</v>
      </c>
      <c r="M1618" t="s">
        <v>107</v>
      </c>
      <c r="N1618">
        <v>99</v>
      </c>
      <c r="O1618" t="s">
        <v>111</v>
      </c>
      <c r="P1618">
        <v>132</v>
      </c>
      <c r="Q1618">
        <v>13.6</v>
      </c>
    </row>
    <row r="1619" spans="1:17" x14ac:dyDescent="0.2">
      <c r="A1619" t="str">
        <f>CONCATENATE(CAWP!B1619,"-",CAWP!C1619)</f>
        <v>Tennessee-1997</v>
      </c>
      <c r="B1619" t="s">
        <v>55</v>
      </c>
      <c r="C1619">
        <v>1997</v>
      </c>
      <c r="D1619">
        <v>42</v>
      </c>
      <c r="E1619">
        <v>3</v>
      </c>
      <c r="F1619">
        <v>0</v>
      </c>
      <c r="H1619" t="s">
        <v>113</v>
      </c>
      <c r="I1619">
        <v>33</v>
      </c>
      <c r="J1619">
        <v>12</v>
      </c>
      <c r="K1619">
        <v>3</v>
      </c>
      <c r="M1619" t="s">
        <v>107</v>
      </c>
      <c r="N1619">
        <v>99</v>
      </c>
      <c r="O1619" t="s">
        <v>111</v>
      </c>
      <c r="P1619">
        <v>132</v>
      </c>
      <c r="Q1619">
        <v>13.6</v>
      </c>
    </row>
    <row r="1620" spans="1:17" x14ac:dyDescent="0.2">
      <c r="A1620" t="str">
        <f>CONCATENATE(CAWP!B1620,"-",CAWP!C1620)</f>
        <v>Tennessee-1996</v>
      </c>
      <c r="B1620" t="s">
        <v>55</v>
      </c>
      <c r="C1620">
        <v>1996</v>
      </c>
      <c r="D1620">
        <v>42</v>
      </c>
      <c r="E1620">
        <v>2</v>
      </c>
      <c r="F1620">
        <v>1</v>
      </c>
      <c r="H1620" t="s">
        <v>113</v>
      </c>
      <c r="I1620">
        <v>33</v>
      </c>
      <c r="J1620">
        <v>11</v>
      </c>
      <c r="K1620">
        <v>4</v>
      </c>
      <c r="M1620" t="s">
        <v>107</v>
      </c>
      <c r="N1620">
        <v>99</v>
      </c>
      <c r="O1620" t="s">
        <v>111</v>
      </c>
      <c r="P1620">
        <v>132</v>
      </c>
      <c r="Q1620">
        <v>13.6</v>
      </c>
    </row>
    <row r="1621" spans="1:17" x14ac:dyDescent="0.2">
      <c r="A1621" t="str">
        <f>CONCATENATE(CAWP!B1621,"-",CAWP!C1621)</f>
        <v>Tennessee-1995</v>
      </c>
      <c r="B1621" t="s">
        <v>55</v>
      </c>
      <c r="C1621">
        <v>1995</v>
      </c>
      <c r="D1621">
        <v>40</v>
      </c>
      <c r="E1621">
        <v>2</v>
      </c>
      <c r="F1621">
        <v>1</v>
      </c>
      <c r="H1621" t="s">
        <v>113</v>
      </c>
      <c r="I1621">
        <v>33</v>
      </c>
      <c r="J1621">
        <v>11</v>
      </c>
      <c r="K1621">
        <v>4</v>
      </c>
      <c r="M1621" t="s">
        <v>107</v>
      </c>
      <c r="N1621">
        <v>99</v>
      </c>
      <c r="O1621" t="s">
        <v>111</v>
      </c>
      <c r="P1621">
        <v>132</v>
      </c>
      <c r="Q1621">
        <v>13.6</v>
      </c>
    </row>
    <row r="1622" spans="1:17" x14ac:dyDescent="0.2">
      <c r="A1622" t="str">
        <f>CONCATENATE(CAWP!B1622,"-",CAWP!C1622)</f>
        <v>Tennessee-1994</v>
      </c>
      <c r="B1622" t="s">
        <v>55</v>
      </c>
      <c r="C1622">
        <v>1994</v>
      </c>
      <c r="D1622">
        <v>41</v>
      </c>
      <c r="E1622">
        <v>2</v>
      </c>
      <c r="F1622">
        <v>1</v>
      </c>
      <c r="H1622" t="s">
        <v>113</v>
      </c>
      <c r="I1622">
        <v>33</v>
      </c>
      <c r="J1622">
        <v>8</v>
      </c>
      <c r="K1622">
        <v>5</v>
      </c>
      <c r="M1622" t="s">
        <v>110</v>
      </c>
      <c r="N1622">
        <v>99</v>
      </c>
      <c r="O1622" t="s">
        <v>104</v>
      </c>
      <c r="P1622">
        <v>132</v>
      </c>
      <c r="Q1622">
        <v>12.1</v>
      </c>
    </row>
    <row r="1623" spans="1:17" x14ac:dyDescent="0.2">
      <c r="A1623" t="str">
        <f>CONCATENATE(CAWP!B1623,"-",CAWP!C1623)</f>
        <v>Tennessee-1993</v>
      </c>
      <c r="B1623" t="s">
        <v>55</v>
      </c>
      <c r="C1623">
        <v>1993</v>
      </c>
      <c r="D1623">
        <v>43</v>
      </c>
      <c r="E1623">
        <v>2</v>
      </c>
      <c r="F1623">
        <v>1</v>
      </c>
      <c r="H1623" t="s">
        <v>113</v>
      </c>
      <c r="I1623">
        <v>33</v>
      </c>
      <c r="J1623">
        <v>8</v>
      </c>
      <c r="K1623">
        <v>5</v>
      </c>
      <c r="M1623" t="s">
        <v>110</v>
      </c>
      <c r="N1623">
        <v>99</v>
      </c>
      <c r="O1623" t="s">
        <v>104</v>
      </c>
      <c r="P1623">
        <v>132</v>
      </c>
      <c r="Q1623">
        <v>12.1</v>
      </c>
    </row>
    <row r="1624" spans="1:17" x14ac:dyDescent="0.2">
      <c r="A1624" t="str">
        <f>CONCATENATE(CAWP!B1624,"-",CAWP!C1624)</f>
        <v>Tennessee-1992</v>
      </c>
      <c r="B1624" t="s">
        <v>55</v>
      </c>
      <c r="C1624">
        <v>1992</v>
      </c>
      <c r="D1624">
        <v>43</v>
      </c>
      <c r="E1624">
        <v>2</v>
      </c>
      <c r="F1624">
        <v>1</v>
      </c>
      <c r="H1624" t="s">
        <v>113</v>
      </c>
      <c r="I1624">
        <v>33</v>
      </c>
      <c r="J1624">
        <v>5</v>
      </c>
      <c r="K1624">
        <v>7</v>
      </c>
      <c r="M1624" t="s">
        <v>114</v>
      </c>
      <c r="N1624">
        <v>99</v>
      </c>
      <c r="O1624" t="s">
        <v>107</v>
      </c>
      <c r="P1624">
        <v>132</v>
      </c>
      <c r="Q1624">
        <v>11.4</v>
      </c>
    </row>
    <row r="1625" spans="1:17" x14ac:dyDescent="0.2">
      <c r="A1625" t="str">
        <f>CONCATENATE(CAWP!B1625,"-",CAWP!C1625)</f>
        <v>Tennessee-1991</v>
      </c>
      <c r="B1625" t="s">
        <v>55</v>
      </c>
      <c r="C1625">
        <v>1991</v>
      </c>
      <c r="D1625">
        <v>41</v>
      </c>
      <c r="E1625">
        <v>2</v>
      </c>
      <c r="F1625">
        <v>1</v>
      </c>
      <c r="H1625" t="s">
        <v>113</v>
      </c>
      <c r="I1625">
        <v>33</v>
      </c>
      <c r="J1625">
        <v>5</v>
      </c>
      <c r="K1625">
        <v>7</v>
      </c>
      <c r="M1625" t="s">
        <v>114</v>
      </c>
      <c r="N1625">
        <v>99</v>
      </c>
      <c r="O1625" t="s">
        <v>107</v>
      </c>
      <c r="P1625">
        <v>132</v>
      </c>
      <c r="Q1625">
        <v>11.4</v>
      </c>
    </row>
    <row r="1626" spans="1:17" x14ac:dyDescent="0.2">
      <c r="A1626" t="str">
        <f>CONCATENATE(CAWP!B1626,"-",CAWP!C1626)</f>
        <v>Tennessee-1990</v>
      </c>
      <c r="B1626" t="s">
        <v>55</v>
      </c>
      <c r="C1626">
        <v>1990</v>
      </c>
      <c r="D1626">
        <v>42</v>
      </c>
      <c r="E1626">
        <v>1</v>
      </c>
      <c r="F1626">
        <v>1</v>
      </c>
      <c r="H1626" t="s">
        <v>117</v>
      </c>
      <c r="I1626">
        <v>33</v>
      </c>
      <c r="J1626">
        <v>4</v>
      </c>
      <c r="K1626">
        <v>7</v>
      </c>
      <c r="M1626" t="s">
        <v>115</v>
      </c>
      <c r="N1626">
        <v>99</v>
      </c>
      <c r="O1626" t="s">
        <v>110</v>
      </c>
      <c r="P1626">
        <v>132</v>
      </c>
      <c r="Q1626">
        <v>9.8000000000000007</v>
      </c>
    </row>
    <row r="1627" spans="1:17" x14ac:dyDescent="0.2">
      <c r="A1627" t="str">
        <f>CONCATENATE(CAWP!B1627,"-",CAWP!C1627)</f>
        <v>Tennessee-1989</v>
      </c>
      <c r="B1627" t="s">
        <v>55</v>
      </c>
      <c r="C1627">
        <v>1989</v>
      </c>
      <c r="D1627">
        <v>41</v>
      </c>
      <c r="E1627">
        <v>1</v>
      </c>
      <c r="F1627">
        <v>1</v>
      </c>
      <c r="H1627" t="s">
        <v>117</v>
      </c>
      <c r="I1627">
        <v>33</v>
      </c>
      <c r="J1627">
        <v>4</v>
      </c>
      <c r="K1627">
        <v>7</v>
      </c>
      <c r="M1627" t="s">
        <v>115</v>
      </c>
      <c r="N1627">
        <v>99</v>
      </c>
      <c r="O1627" t="s">
        <v>110</v>
      </c>
      <c r="P1627">
        <v>132</v>
      </c>
      <c r="Q1627">
        <v>9.8000000000000007</v>
      </c>
    </row>
    <row r="1628" spans="1:17" x14ac:dyDescent="0.2">
      <c r="A1628" t="str">
        <f>CONCATENATE(CAWP!B1628,"-",CAWP!C1628)</f>
        <v>Tennessee-1988</v>
      </c>
      <c r="B1628" t="s">
        <v>55</v>
      </c>
      <c r="C1628">
        <v>1988</v>
      </c>
      <c r="D1628">
        <v>41</v>
      </c>
      <c r="E1628">
        <v>1</v>
      </c>
      <c r="F1628">
        <v>0</v>
      </c>
      <c r="H1628" t="s">
        <v>119</v>
      </c>
      <c r="I1628">
        <v>33</v>
      </c>
      <c r="J1628">
        <v>5</v>
      </c>
      <c r="K1628">
        <v>6</v>
      </c>
      <c r="M1628" t="s">
        <v>115</v>
      </c>
      <c r="N1628">
        <v>99</v>
      </c>
      <c r="O1628" t="s">
        <v>114</v>
      </c>
      <c r="P1628">
        <v>132</v>
      </c>
      <c r="Q1628">
        <v>9.1</v>
      </c>
    </row>
    <row r="1629" spans="1:17" x14ac:dyDescent="0.2">
      <c r="A1629" t="str">
        <f>CONCATENATE(CAWP!B1629,"-",CAWP!C1629)</f>
        <v>Tennessee-1987</v>
      </c>
      <c r="B1629" t="s">
        <v>55</v>
      </c>
      <c r="C1629">
        <v>1987</v>
      </c>
      <c r="D1629">
        <v>40</v>
      </c>
      <c r="E1629">
        <v>1</v>
      </c>
      <c r="F1629">
        <v>0</v>
      </c>
      <c r="H1629" t="s">
        <v>119</v>
      </c>
      <c r="I1629">
        <v>33</v>
      </c>
      <c r="J1629">
        <v>5</v>
      </c>
      <c r="K1629">
        <v>6</v>
      </c>
      <c r="M1629" t="s">
        <v>115</v>
      </c>
      <c r="N1629">
        <v>99</v>
      </c>
      <c r="O1629" t="s">
        <v>114</v>
      </c>
      <c r="P1629">
        <v>132</v>
      </c>
      <c r="Q1629">
        <v>9.1</v>
      </c>
    </row>
    <row r="1630" spans="1:17" x14ac:dyDescent="0.2">
      <c r="A1630" t="str">
        <f>CONCATENATE(CAWP!B1630,"-",CAWP!C1630)</f>
        <v>Tennessee-1986</v>
      </c>
      <c r="B1630" t="s">
        <v>55</v>
      </c>
      <c r="C1630">
        <v>1986</v>
      </c>
      <c r="D1630">
        <v>41</v>
      </c>
      <c r="E1630">
        <v>1</v>
      </c>
      <c r="F1630">
        <v>0</v>
      </c>
      <c r="H1630" t="s">
        <v>119</v>
      </c>
      <c r="I1630">
        <v>33</v>
      </c>
      <c r="J1630">
        <v>4</v>
      </c>
      <c r="K1630">
        <v>6</v>
      </c>
      <c r="M1630" t="s">
        <v>123</v>
      </c>
      <c r="N1630">
        <v>99</v>
      </c>
      <c r="O1630" t="s">
        <v>115</v>
      </c>
      <c r="P1630">
        <v>132</v>
      </c>
      <c r="Q1630">
        <v>8.3000000000000007</v>
      </c>
    </row>
    <row r="1631" spans="1:17" x14ac:dyDescent="0.2">
      <c r="A1631" t="str">
        <f>CONCATENATE(CAWP!B1631,"-",CAWP!C1631)</f>
        <v>Tennessee-1985</v>
      </c>
      <c r="B1631" t="s">
        <v>55</v>
      </c>
      <c r="C1631">
        <v>1985</v>
      </c>
      <c r="D1631">
        <v>41</v>
      </c>
      <c r="E1631">
        <v>1</v>
      </c>
      <c r="F1631">
        <v>0</v>
      </c>
      <c r="H1631" t="s">
        <v>119</v>
      </c>
      <c r="I1631">
        <v>33</v>
      </c>
      <c r="J1631">
        <v>4</v>
      </c>
      <c r="K1631">
        <v>6</v>
      </c>
      <c r="M1631" t="s">
        <v>123</v>
      </c>
      <c r="N1631">
        <v>99</v>
      </c>
      <c r="O1631" t="s">
        <v>115</v>
      </c>
      <c r="P1631">
        <v>132</v>
      </c>
      <c r="Q1631">
        <v>8.3000000000000007</v>
      </c>
    </row>
    <row r="1632" spans="1:17" x14ac:dyDescent="0.2">
      <c r="A1632" t="str">
        <f>CONCATENATE(CAWP!B1632,"-",CAWP!C1632)</f>
        <v>Tennessee-1984</v>
      </c>
      <c r="B1632" t="s">
        <v>55</v>
      </c>
      <c r="C1632">
        <v>1984</v>
      </c>
      <c r="D1632">
        <v>45</v>
      </c>
      <c r="E1632">
        <v>1</v>
      </c>
      <c r="F1632">
        <v>0</v>
      </c>
      <c r="H1632" t="s">
        <v>119</v>
      </c>
      <c r="I1632">
        <v>33</v>
      </c>
      <c r="J1632">
        <v>3</v>
      </c>
      <c r="K1632">
        <v>5</v>
      </c>
      <c r="M1632" t="s">
        <v>116</v>
      </c>
      <c r="N1632">
        <v>99</v>
      </c>
      <c r="O1632" t="s">
        <v>121</v>
      </c>
      <c r="P1632">
        <v>132</v>
      </c>
      <c r="Q1632">
        <v>6.8</v>
      </c>
    </row>
    <row r="1633" spans="1:17" x14ac:dyDescent="0.2">
      <c r="A1633" t="str">
        <f>CONCATENATE(CAWP!B1633,"-",CAWP!C1633)</f>
        <v>Tennessee-1983</v>
      </c>
      <c r="B1633" t="s">
        <v>55</v>
      </c>
      <c r="C1633">
        <v>1983</v>
      </c>
      <c r="D1633">
        <v>45</v>
      </c>
      <c r="E1633">
        <v>1</v>
      </c>
      <c r="F1633">
        <v>0</v>
      </c>
      <c r="H1633" t="s">
        <v>119</v>
      </c>
      <c r="I1633">
        <v>33</v>
      </c>
      <c r="J1633">
        <v>3</v>
      </c>
      <c r="K1633">
        <v>5</v>
      </c>
      <c r="M1633" t="s">
        <v>116</v>
      </c>
      <c r="N1633">
        <v>99</v>
      </c>
      <c r="O1633" t="s">
        <v>121</v>
      </c>
      <c r="P1633">
        <v>132</v>
      </c>
      <c r="Q1633">
        <v>6.8</v>
      </c>
    </row>
    <row r="1634" spans="1:17" x14ac:dyDescent="0.2">
      <c r="A1634" t="str">
        <f>CONCATENATE(CAWP!B1634,"-",CAWP!C1634)</f>
        <v>Tennessee-1981</v>
      </c>
      <c r="B1634" t="s">
        <v>55</v>
      </c>
      <c r="C1634">
        <v>1981</v>
      </c>
      <c r="D1634">
        <v>46</v>
      </c>
      <c r="E1634">
        <v>1</v>
      </c>
      <c r="F1634">
        <v>0</v>
      </c>
      <c r="H1634" t="s">
        <v>119</v>
      </c>
      <c r="I1634">
        <v>33</v>
      </c>
      <c r="J1634">
        <v>2</v>
      </c>
      <c r="K1634">
        <v>3</v>
      </c>
      <c r="M1634" t="s">
        <v>106</v>
      </c>
      <c r="N1634">
        <v>99</v>
      </c>
      <c r="O1634" t="s">
        <v>118</v>
      </c>
      <c r="P1634">
        <v>132</v>
      </c>
      <c r="Q1634">
        <v>4.5</v>
      </c>
    </row>
    <row r="1635" spans="1:17" x14ac:dyDescent="0.2">
      <c r="A1635" t="str">
        <f>CONCATENATE(CAWP!B1635,"-",CAWP!C1635)</f>
        <v>Tennessee-1979</v>
      </c>
      <c r="B1635" t="s">
        <v>55</v>
      </c>
      <c r="C1635">
        <v>1979</v>
      </c>
      <c r="D1635">
        <v>46</v>
      </c>
      <c r="E1635" t="s">
        <v>112</v>
      </c>
      <c r="F1635" t="s">
        <v>112</v>
      </c>
      <c r="H1635" t="s">
        <v>119</v>
      </c>
      <c r="I1635">
        <v>33</v>
      </c>
      <c r="J1635" t="s">
        <v>112</v>
      </c>
      <c r="K1635" t="s">
        <v>112</v>
      </c>
      <c r="M1635" t="s">
        <v>113</v>
      </c>
      <c r="N1635">
        <v>99</v>
      </c>
      <c r="O1635" t="s">
        <v>101</v>
      </c>
      <c r="P1635">
        <v>132</v>
      </c>
      <c r="Q1635">
        <v>3</v>
      </c>
    </row>
    <row r="1636" spans="1:17" x14ac:dyDescent="0.2">
      <c r="A1636" t="str">
        <f>CONCATENATE(CAWP!B1636,"-",CAWP!C1636)</f>
        <v>Tennessee-1977</v>
      </c>
      <c r="B1636" t="s">
        <v>55</v>
      </c>
      <c r="C1636">
        <v>1977</v>
      </c>
      <c r="D1636">
        <v>46</v>
      </c>
      <c r="E1636" t="s">
        <v>112</v>
      </c>
      <c r="F1636" t="s">
        <v>112</v>
      </c>
      <c r="H1636" t="s">
        <v>119</v>
      </c>
      <c r="I1636">
        <v>33</v>
      </c>
      <c r="J1636" t="s">
        <v>112</v>
      </c>
      <c r="K1636" t="s">
        <v>112</v>
      </c>
      <c r="M1636" t="s">
        <v>117</v>
      </c>
      <c r="N1636">
        <v>99</v>
      </c>
      <c r="O1636" t="s">
        <v>113</v>
      </c>
      <c r="P1636">
        <v>132</v>
      </c>
      <c r="Q1636">
        <v>2.2999999999999998</v>
      </c>
    </row>
    <row r="1637" spans="1:17" x14ac:dyDescent="0.2">
      <c r="A1637" t="str">
        <f>CONCATENATE(CAWP!B1637,"-",CAWP!C1637)</f>
        <v>Tennessee-1975</v>
      </c>
      <c r="B1637" t="s">
        <v>55</v>
      </c>
      <c r="C1637">
        <v>1975</v>
      </c>
      <c r="D1637">
        <v>42</v>
      </c>
      <c r="E1637" t="s">
        <v>112</v>
      </c>
      <c r="F1637" t="s">
        <v>112</v>
      </c>
      <c r="H1637" t="s">
        <v>119</v>
      </c>
      <c r="I1637">
        <v>33</v>
      </c>
      <c r="J1637" t="s">
        <v>112</v>
      </c>
      <c r="K1637" t="s">
        <v>112</v>
      </c>
      <c r="M1637" t="s">
        <v>101</v>
      </c>
      <c r="N1637">
        <v>99</v>
      </c>
      <c r="O1637" t="s">
        <v>106</v>
      </c>
      <c r="P1637">
        <v>132</v>
      </c>
      <c r="Q1637">
        <v>3.8</v>
      </c>
    </row>
    <row r="1638" spans="1:17" x14ac:dyDescent="0.2">
      <c r="A1638" t="str">
        <f>CONCATENATE(CAWP!B1638,"-",CAWP!C1638)</f>
        <v>Texas-2017</v>
      </c>
      <c r="B1638" t="s">
        <v>56</v>
      </c>
      <c r="C1638">
        <v>2017</v>
      </c>
      <c r="D1638">
        <v>34</v>
      </c>
      <c r="E1638">
        <v>2</v>
      </c>
      <c r="F1638">
        <v>6</v>
      </c>
      <c r="H1638" t="s">
        <v>116</v>
      </c>
      <c r="I1638">
        <v>31</v>
      </c>
      <c r="J1638">
        <v>21</v>
      </c>
      <c r="K1638">
        <v>8</v>
      </c>
      <c r="M1638" t="s">
        <v>129</v>
      </c>
      <c r="N1638">
        <v>150</v>
      </c>
      <c r="O1638" t="s">
        <v>137</v>
      </c>
      <c r="P1638">
        <v>181</v>
      </c>
      <c r="Q1638">
        <v>20.399999999999999</v>
      </c>
    </row>
    <row r="1639" spans="1:17" x14ac:dyDescent="0.2">
      <c r="A1639" t="str">
        <f>CONCATENATE(CAWP!B1639,"-",CAWP!C1639)</f>
        <v>Texas-2016</v>
      </c>
      <c r="B1639" t="s">
        <v>56</v>
      </c>
      <c r="C1639">
        <v>2016</v>
      </c>
      <c r="D1639">
        <v>37</v>
      </c>
      <c r="E1639">
        <v>2</v>
      </c>
      <c r="F1639">
        <v>5</v>
      </c>
      <c r="H1639" t="s">
        <v>120</v>
      </c>
      <c r="I1639">
        <v>31</v>
      </c>
      <c r="J1639">
        <v>16</v>
      </c>
      <c r="K1639">
        <v>13</v>
      </c>
      <c r="M1639" t="s">
        <v>129</v>
      </c>
      <c r="N1639">
        <v>150</v>
      </c>
      <c r="O1639" t="s">
        <v>125</v>
      </c>
      <c r="P1639">
        <v>181</v>
      </c>
      <c r="Q1639">
        <v>19.899999999999999</v>
      </c>
    </row>
    <row r="1640" spans="1:17" x14ac:dyDescent="0.2">
      <c r="A1640" t="str">
        <f>CONCATENATE(CAWP!B1640,"-",CAWP!C1640)</f>
        <v>Texas-2015</v>
      </c>
      <c r="B1640" t="s">
        <v>56</v>
      </c>
      <c r="C1640">
        <v>2015</v>
      </c>
      <c r="D1640">
        <v>37</v>
      </c>
      <c r="E1640">
        <v>2</v>
      </c>
      <c r="F1640">
        <v>5</v>
      </c>
      <c r="H1640" t="s">
        <v>120</v>
      </c>
      <c r="I1640">
        <v>31</v>
      </c>
      <c r="J1640">
        <v>16</v>
      </c>
      <c r="K1640">
        <v>13</v>
      </c>
      <c r="M1640" t="s">
        <v>129</v>
      </c>
      <c r="N1640">
        <v>150</v>
      </c>
      <c r="O1640" t="s">
        <v>125</v>
      </c>
      <c r="P1640">
        <v>181</v>
      </c>
      <c r="Q1640">
        <v>19.899999999999999</v>
      </c>
    </row>
    <row r="1641" spans="1:17" x14ac:dyDescent="0.2">
      <c r="A1641" t="str">
        <f>CONCATENATE(CAWP!B1641,"-",CAWP!C1641)</f>
        <v>Texas-2014</v>
      </c>
      <c r="B1641" t="s">
        <v>56</v>
      </c>
      <c r="C1641">
        <v>2014</v>
      </c>
      <c r="D1641">
        <v>32</v>
      </c>
      <c r="E1641">
        <v>4</v>
      </c>
      <c r="F1641">
        <v>3</v>
      </c>
      <c r="H1641" t="s">
        <v>120</v>
      </c>
      <c r="I1641">
        <v>31</v>
      </c>
      <c r="J1641">
        <v>17</v>
      </c>
      <c r="K1641">
        <v>15</v>
      </c>
      <c r="M1641" t="s">
        <v>126</v>
      </c>
      <c r="N1641">
        <v>150</v>
      </c>
      <c r="O1641" t="s">
        <v>160</v>
      </c>
      <c r="P1641">
        <v>181</v>
      </c>
      <c r="Q1641">
        <v>21.5</v>
      </c>
    </row>
    <row r="1642" spans="1:17" x14ac:dyDescent="0.2">
      <c r="A1642" t="str">
        <f>CONCATENATE(CAWP!B1642,"-",CAWP!C1642)</f>
        <v>Texas-2013</v>
      </c>
      <c r="B1642" t="s">
        <v>56</v>
      </c>
      <c r="C1642">
        <v>2013</v>
      </c>
      <c r="D1642">
        <v>33</v>
      </c>
      <c r="E1642">
        <v>4</v>
      </c>
      <c r="F1642">
        <v>3</v>
      </c>
      <c r="H1642" t="s">
        <v>120</v>
      </c>
      <c r="I1642">
        <v>31</v>
      </c>
      <c r="J1642">
        <v>16</v>
      </c>
      <c r="K1642">
        <v>15</v>
      </c>
      <c r="M1642" t="s">
        <v>128</v>
      </c>
      <c r="N1642">
        <v>150</v>
      </c>
      <c r="O1642" t="s">
        <v>142</v>
      </c>
      <c r="P1642">
        <v>181</v>
      </c>
      <c r="Q1642">
        <v>21</v>
      </c>
    </row>
    <row r="1643" spans="1:17" x14ac:dyDescent="0.2">
      <c r="A1643" t="str">
        <f>CONCATENATE(CAWP!B1643,"-",CAWP!C1643)</f>
        <v>Texas-2012</v>
      </c>
      <c r="B1643" t="s">
        <v>56</v>
      </c>
      <c r="C1643">
        <v>2012</v>
      </c>
      <c r="D1643">
        <v>35</v>
      </c>
      <c r="E1643">
        <v>3</v>
      </c>
      <c r="F1643">
        <v>3</v>
      </c>
      <c r="H1643" t="s">
        <v>118</v>
      </c>
      <c r="I1643">
        <v>31</v>
      </c>
      <c r="J1643">
        <v>13</v>
      </c>
      <c r="K1643">
        <v>19</v>
      </c>
      <c r="M1643" t="s">
        <v>126</v>
      </c>
      <c r="N1643">
        <v>150</v>
      </c>
      <c r="O1643" t="s">
        <v>142</v>
      </c>
      <c r="P1643">
        <v>181</v>
      </c>
      <c r="Q1643">
        <v>21</v>
      </c>
    </row>
    <row r="1644" spans="1:17" x14ac:dyDescent="0.2">
      <c r="A1644" t="str">
        <f>CONCATENATE(CAWP!B1644,"-",CAWP!C1644)</f>
        <v>Texas-2011</v>
      </c>
      <c r="B1644" t="s">
        <v>56</v>
      </c>
      <c r="C1644">
        <v>2011</v>
      </c>
      <c r="D1644">
        <v>35</v>
      </c>
      <c r="E1644">
        <v>3</v>
      </c>
      <c r="F1644">
        <v>3</v>
      </c>
      <c r="H1644" t="s">
        <v>118</v>
      </c>
      <c r="I1644">
        <v>31</v>
      </c>
      <c r="J1644">
        <v>14</v>
      </c>
      <c r="K1644">
        <v>18</v>
      </c>
      <c r="M1644" t="s">
        <v>126</v>
      </c>
      <c r="N1644">
        <v>150</v>
      </c>
      <c r="O1644" t="s">
        <v>142</v>
      </c>
      <c r="P1644">
        <v>181</v>
      </c>
      <c r="Q1644">
        <v>21</v>
      </c>
    </row>
    <row r="1645" spans="1:17" x14ac:dyDescent="0.2">
      <c r="A1645" t="str">
        <f>CONCATENATE(CAWP!B1645,"-",CAWP!C1645)</f>
        <v>Texas-2010</v>
      </c>
      <c r="B1645" t="s">
        <v>56</v>
      </c>
      <c r="C1645">
        <v>2010</v>
      </c>
      <c r="D1645">
        <v>25</v>
      </c>
      <c r="E1645">
        <v>3</v>
      </c>
      <c r="F1645">
        <v>3</v>
      </c>
      <c r="H1645" t="s">
        <v>118</v>
      </c>
      <c r="I1645">
        <v>31</v>
      </c>
      <c r="J1645">
        <v>24</v>
      </c>
      <c r="K1645">
        <v>13</v>
      </c>
      <c r="M1645" t="s">
        <v>137</v>
      </c>
      <c r="N1645">
        <v>150</v>
      </c>
      <c r="O1645" t="s">
        <v>144</v>
      </c>
      <c r="P1645">
        <v>181</v>
      </c>
      <c r="Q1645">
        <v>23.8</v>
      </c>
    </row>
    <row r="1646" spans="1:17" x14ac:dyDescent="0.2">
      <c r="A1646" t="str">
        <f>CONCATENATE(CAWP!B1646,"-",CAWP!C1646)</f>
        <v>Texas-2009</v>
      </c>
      <c r="B1646" t="s">
        <v>56</v>
      </c>
      <c r="C1646">
        <v>2009</v>
      </c>
      <c r="D1646">
        <v>25</v>
      </c>
      <c r="E1646">
        <v>3</v>
      </c>
      <c r="F1646">
        <v>3</v>
      </c>
      <c r="H1646" t="s">
        <v>118</v>
      </c>
      <c r="I1646">
        <v>31</v>
      </c>
      <c r="J1646">
        <v>24</v>
      </c>
      <c r="K1646">
        <v>13</v>
      </c>
      <c r="M1646" t="s">
        <v>137</v>
      </c>
      <c r="N1646">
        <v>150</v>
      </c>
      <c r="O1646" t="s">
        <v>144</v>
      </c>
      <c r="P1646">
        <v>181</v>
      </c>
      <c r="Q1646">
        <v>23.8</v>
      </c>
    </row>
    <row r="1647" spans="1:17" x14ac:dyDescent="0.2">
      <c r="A1647" t="str">
        <f>CONCATENATE(CAWP!B1647,"-",CAWP!C1647)</f>
        <v>Texas-2008</v>
      </c>
      <c r="B1647" t="s">
        <v>56</v>
      </c>
      <c r="C1647">
        <v>2008</v>
      </c>
      <c r="D1647">
        <v>35</v>
      </c>
      <c r="E1647">
        <v>2</v>
      </c>
      <c r="F1647">
        <v>2</v>
      </c>
      <c r="H1647" t="s">
        <v>101</v>
      </c>
      <c r="I1647">
        <v>31</v>
      </c>
      <c r="J1647">
        <v>18</v>
      </c>
      <c r="K1647">
        <v>12</v>
      </c>
      <c r="M1647" t="s">
        <v>127</v>
      </c>
      <c r="N1647">
        <v>150</v>
      </c>
      <c r="O1647" t="s">
        <v>134</v>
      </c>
      <c r="P1647">
        <v>181</v>
      </c>
      <c r="Q1647">
        <v>18.8</v>
      </c>
    </row>
    <row r="1648" spans="1:17" x14ac:dyDescent="0.2">
      <c r="A1648" t="str">
        <f>CONCATENATE(CAWP!B1648,"-",CAWP!C1648)</f>
        <v>Texas-2007</v>
      </c>
      <c r="B1648" t="s">
        <v>56</v>
      </c>
      <c r="C1648">
        <v>2007</v>
      </c>
      <c r="D1648">
        <v>33</v>
      </c>
      <c r="E1648">
        <v>2</v>
      </c>
      <c r="F1648">
        <v>2</v>
      </c>
      <c r="H1648" t="s">
        <v>101</v>
      </c>
      <c r="I1648">
        <v>31</v>
      </c>
      <c r="J1648">
        <v>18</v>
      </c>
      <c r="K1648">
        <v>13</v>
      </c>
      <c r="M1648" t="s">
        <v>128</v>
      </c>
      <c r="N1648">
        <v>150</v>
      </c>
      <c r="O1648" t="s">
        <v>143</v>
      </c>
      <c r="P1648">
        <v>181</v>
      </c>
      <c r="Q1648">
        <v>19.3</v>
      </c>
    </row>
    <row r="1649" spans="1:17" x14ac:dyDescent="0.2">
      <c r="A1649" t="str">
        <f>CONCATENATE(CAWP!B1649,"-",CAWP!C1649)</f>
        <v>Texas-2006</v>
      </c>
      <c r="B1649" t="s">
        <v>56</v>
      </c>
      <c r="C1649">
        <v>2006</v>
      </c>
      <c r="D1649">
        <v>28</v>
      </c>
      <c r="E1649">
        <v>2</v>
      </c>
      <c r="F1649">
        <v>2</v>
      </c>
      <c r="H1649" t="s">
        <v>101</v>
      </c>
      <c r="I1649">
        <v>31</v>
      </c>
      <c r="J1649">
        <v>15</v>
      </c>
      <c r="K1649">
        <v>18</v>
      </c>
      <c r="M1649" t="s">
        <v>132</v>
      </c>
      <c r="N1649">
        <v>150</v>
      </c>
      <c r="O1649" t="s">
        <v>137</v>
      </c>
      <c r="P1649">
        <v>181</v>
      </c>
      <c r="Q1649">
        <v>20.399999999999999</v>
      </c>
    </row>
    <row r="1650" spans="1:17" x14ac:dyDescent="0.2">
      <c r="A1650" t="str">
        <f>CONCATENATE(CAWP!B1650,"-",CAWP!C1650)</f>
        <v>Texas-2005</v>
      </c>
      <c r="B1650" t="s">
        <v>56</v>
      </c>
      <c r="C1650">
        <v>2005</v>
      </c>
      <c r="D1650">
        <v>31</v>
      </c>
      <c r="E1650">
        <v>2</v>
      </c>
      <c r="F1650">
        <v>2</v>
      </c>
      <c r="H1650" t="s">
        <v>101</v>
      </c>
      <c r="I1650">
        <v>31</v>
      </c>
      <c r="J1650">
        <v>13</v>
      </c>
      <c r="K1650">
        <v>18</v>
      </c>
      <c r="M1650" t="s">
        <v>128</v>
      </c>
      <c r="N1650">
        <v>150</v>
      </c>
      <c r="O1650" t="s">
        <v>143</v>
      </c>
      <c r="P1650">
        <v>181</v>
      </c>
      <c r="Q1650">
        <v>19.3</v>
      </c>
    </row>
    <row r="1651" spans="1:17" x14ac:dyDescent="0.2">
      <c r="A1651" t="str">
        <f>CONCATENATE(CAWP!B1651,"-",CAWP!C1651)</f>
        <v>Texas-2004</v>
      </c>
      <c r="B1651" t="s">
        <v>56</v>
      </c>
      <c r="C1651">
        <v>2004</v>
      </c>
      <c r="D1651">
        <v>33</v>
      </c>
      <c r="E1651">
        <v>2</v>
      </c>
      <c r="F1651">
        <v>2</v>
      </c>
      <c r="H1651" t="s">
        <v>101</v>
      </c>
      <c r="I1651">
        <v>31</v>
      </c>
      <c r="J1651">
        <v>11</v>
      </c>
      <c r="K1651">
        <v>20</v>
      </c>
      <c r="M1651" t="s">
        <v>128</v>
      </c>
      <c r="N1651">
        <v>150</v>
      </c>
      <c r="O1651" t="s">
        <v>143</v>
      </c>
      <c r="P1651">
        <v>181</v>
      </c>
      <c r="Q1651">
        <v>19.3</v>
      </c>
    </row>
    <row r="1652" spans="1:17" x14ac:dyDescent="0.2">
      <c r="A1652" t="str">
        <f>CONCATENATE(CAWP!B1652,"-",CAWP!C1652)</f>
        <v>Texas-2003</v>
      </c>
      <c r="B1652" t="s">
        <v>56</v>
      </c>
      <c r="C1652">
        <v>2003</v>
      </c>
      <c r="D1652">
        <v>32</v>
      </c>
      <c r="E1652">
        <v>2</v>
      </c>
      <c r="F1652">
        <v>2</v>
      </c>
      <c r="H1652" t="s">
        <v>101</v>
      </c>
      <c r="I1652">
        <v>31</v>
      </c>
      <c r="J1652">
        <v>11</v>
      </c>
      <c r="K1652">
        <v>20</v>
      </c>
      <c r="M1652" t="s">
        <v>128</v>
      </c>
      <c r="N1652">
        <v>150</v>
      </c>
      <c r="O1652" t="s">
        <v>143</v>
      </c>
      <c r="P1652">
        <v>181</v>
      </c>
      <c r="Q1652">
        <v>19.3</v>
      </c>
    </row>
    <row r="1653" spans="1:17" x14ac:dyDescent="0.2">
      <c r="A1653" t="str">
        <f>CONCATENATE(CAWP!B1653,"-",CAWP!C1653)</f>
        <v>Texas-2002</v>
      </c>
      <c r="B1653" t="s">
        <v>56</v>
      </c>
      <c r="C1653">
        <v>2002</v>
      </c>
      <c r="D1653">
        <v>34</v>
      </c>
      <c r="E1653">
        <v>2</v>
      </c>
      <c r="F1653">
        <v>2</v>
      </c>
      <c r="H1653" t="s">
        <v>101</v>
      </c>
      <c r="I1653">
        <v>31</v>
      </c>
      <c r="J1653">
        <v>16</v>
      </c>
      <c r="K1653">
        <v>14</v>
      </c>
      <c r="M1653" t="s">
        <v>127</v>
      </c>
      <c r="N1653">
        <v>150</v>
      </c>
      <c r="O1653" t="s">
        <v>134</v>
      </c>
      <c r="P1653">
        <v>181</v>
      </c>
      <c r="Q1653">
        <v>18.8</v>
      </c>
    </row>
    <row r="1654" spans="1:17" x14ac:dyDescent="0.2">
      <c r="A1654" t="str">
        <f>CONCATENATE(CAWP!B1654,"-",CAWP!C1654)</f>
        <v>Texas-2001</v>
      </c>
      <c r="B1654" t="s">
        <v>56</v>
      </c>
      <c r="C1654">
        <v>2001</v>
      </c>
      <c r="D1654">
        <v>33</v>
      </c>
      <c r="E1654">
        <v>2</v>
      </c>
      <c r="F1654">
        <v>2</v>
      </c>
      <c r="H1654" t="s">
        <v>101</v>
      </c>
      <c r="I1654">
        <v>31</v>
      </c>
      <c r="J1654">
        <v>16</v>
      </c>
      <c r="K1654">
        <v>14</v>
      </c>
      <c r="M1654" t="s">
        <v>127</v>
      </c>
      <c r="N1654">
        <v>150</v>
      </c>
      <c r="O1654" t="s">
        <v>134</v>
      </c>
      <c r="P1654">
        <v>181</v>
      </c>
      <c r="Q1654">
        <v>18.8</v>
      </c>
    </row>
    <row r="1655" spans="1:17" x14ac:dyDescent="0.2">
      <c r="A1655" t="str">
        <f>CONCATENATE(CAWP!B1655,"-",CAWP!C1655)</f>
        <v>Texas-2000</v>
      </c>
      <c r="B1655" t="s">
        <v>56</v>
      </c>
      <c r="C1655">
        <v>2000</v>
      </c>
      <c r="D1655">
        <v>38</v>
      </c>
      <c r="E1655">
        <v>2</v>
      </c>
      <c r="F1655">
        <v>2</v>
      </c>
      <c r="H1655" t="s">
        <v>101</v>
      </c>
      <c r="I1655">
        <v>31</v>
      </c>
      <c r="J1655">
        <v>16</v>
      </c>
      <c r="K1655">
        <v>13</v>
      </c>
      <c r="M1655" t="s">
        <v>130</v>
      </c>
      <c r="N1655">
        <v>150</v>
      </c>
      <c r="O1655" t="s">
        <v>132</v>
      </c>
      <c r="P1655">
        <v>181</v>
      </c>
      <c r="Q1655">
        <v>18.2</v>
      </c>
    </row>
    <row r="1656" spans="1:17" x14ac:dyDescent="0.2">
      <c r="A1656" t="str">
        <f>CONCATENATE(CAWP!B1656,"-",CAWP!C1656)</f>
        <v>Texas-1999</v>
      </c>
      <c r="B1656" t="s">
        <v>56</v>
      </c>
      <c r="C1656">
        <v>1999</v>
      </c>
      <c r="D1656">
        <v>38</v>
      </c>
      <c r="E1656">
        <v>2</v>
      </c>
      <c r="F1656">
        <v>2</v>
      </c>
      <c r="H1656" t="s">
        <v>101</v>
      </c>
      <c r="I1656">
        <v>31</v>
      </c>
      <c r="J1656">
        <v>16</v>
      </c>
      <c r="K1656">
        <v>12</v>
      </c>
      <c r="M1656" t="s">
        <v>130</v>
      </c>
      <c r="N1656">
        <v>150</v>
      </c>
      <c r="O1656" t="s">
        <v>126</v>
      </c>
      <c r="P1656">
        <v>181</v>
      </c>
      <c r="Q1656">
        <v>17.7</v>
      </c>
    </row>
    <row r="1657" spans="1:17" x14ac:dyDescent="0.2">
      <c r="A1657" t="str">
        <f>CONCATENATE(CAWP!B1657,"-",CAWP!C1657)</f>
        <v>Texas-1998</v>
      </c>
      <c r="B1657" t="s">
        <v>56</v>
      </c>
      <c r="C1657">
        <v>1998</v>
      </c>
      <c r="D1657">
        <v>30</v>
      </c>
      <c r="E1657">
        <v>1</v>
      </c>
      <c r="F1657">
        <v>2</v>
      </c>
      <c r="H1657" t="s">
        <v>113</v>
      </c>
      <c r="I1657">
        <v>31</v>
      </c>
      <c r="J1657">
        <v>19</v>
      </c>
      <c r="K1657">
        <v>11</v>
      </c>
      <c r="M1657" t="s">
        <v>127</v>
      </c>
      <c r="N1657">
        <v>150</v>
      </c>
      <c r="O1657" t="s">
        <v>132</v>
      </c>
      <c r="P1657">
        <v>181</v>
      </c>
      <c r="Q1657">
        <v>18.2</v>
      </c>
    </row>
    <row r="1658" spans="1:17" x14ac:dyDescent="0.2">
      <c r="A1658" t="str">
        <f>CONCATENATE(CAWP!B1658,"-",CAWP!C1658)</f>
        <v>Texas-1997</v>
      </c>
      <c r="B1658" t="s">
        <v>56</v>
      </c>
      <c r="C1658">
        <v>1997</v>
      </c>
      <c r="D1658">
        <v>30</v>
      </c>
      <c r="E1658">
        <v>1</v>
      </c>
      <c r="F1658">
        <v>2</v>
      </c>
      <c r="H1658" t="s">
        <v>113</v>
      </c>
      <c r="I1658">
        <v>31</v>
      </c>
      <c r="J1658">
        <v>19</v>
      </c>
      <c r="K1658">
        <v>11</v>
      </c>
      <c r="M1658" t="s">
        <v>127</v>
      </c>
      <c r="N1658">
        <v>150</v>
      </c>
      <c r="O1658" t="s">
        <v>132</v>
      </c>
      <c r="P1658">
        <v>181</v>
      </c>
      <c r="Q1658">
        <v>18.2</v>
      </c>
    </row>
    <row r="1659" spans="1:17" x14ac:dyDescent="0.2">
      <c r="A1659" t="str">
        <f>CONCATENATE(CAWP!B1659,"-",CAWP!C1659)</f>
        <v>Texas-1996</v>
      </c>
      <c r="B1659" t="s">
        <v>56</v>
      </c>
      <c r="C1659">
        <v>1996</v>
      </c>
      <c r="D1659">
        <v>31</v>
      </c>
      <c r="E1659">
        <v>2</v>
      </c>
      <c r="F1659">
        <v>2</v>
      </c>
      <c r="H1659" t="s">
        <v>101</v>
      </c>
      <c r="I1659">
        <v>31</v>
      </c>
      <c r="J1659">
        <v>18</v>
      </c>
      <c r="K1659">
        <v>11</v>
      </c>
      <c r="M1659" t="s">
        <v>129</v>
      </c>
      <c r="N1659">
        <v>150</v>
      </c>
      <c r="O1659" t="s">
        <v>132</v>
      </c>
      <c r="P1659">
        <v>181</v>
      </c>
      <c r="Q1659">
        <v>18.2</v>
      </c>
    </row>
    <row r="1660" spans="1:17" x14ac:dyDescent="0.2">
      <c r="A1660" t="str">
        <f>CONCATENATE(CAWP!B1660,"-",CAWP!C1660)</f>
        <v>Texas-1995</v>
      </c>
      <c r="B1660" t="s">
        <v>56</v>
      </c>
      <c r="C1660">
        <v>1995</v>
      </c>
      <c r="D1660">
        <v>31</v>
      </c>
      <c r="E1660">
        <v>2</v>
      </c>
      <c r="F1660">
        <v>2</v>
      </c>
      <c r="H1660" t="s">
        <v>101</v>
      </c>
      <c r="I1660">
        <v>31</v>
      </c>
      <c r="J1660">
        <v>18</v>
      </c>
      <c r="K1660">
        <v>11</v>
      </c>
      <c r="M1660" t="s">
        <v>129</v>
      </c>
      <c r="N1660">
        <v>150</v>
      </c>
      <c r="O1660" t="s">
        <v>132</v>
      </c>
      <c r="P1660">
        <v>181</v>
      </c>
      <c r="Q1660">
        <v>18.2</v>
      </c>
    </row>
    <row r="1661" spans="1:17" x14ac:dyDescent="0.2">
      <c r="A1661" t="str">
        <f>CONCATENATE(CAWP!B1661,"-",CAWP!C1661)</f>
        <v>Texas-1994</v>
      </c>
      <c r="B1661" t="s">
        <v>56</v>
      </c>
      <c r="C1661">
        <v>1994</v>
      </c>
      <c r="D1661">
        <v>35</v>
      </c>
      <c r="E1661">
        <v>2</v>
      </c>
      <c r="F1661">
        <v>2</v>
      </c>
      <c r="H1661" t="s">
        <v>101</v>
      </c>
      <c r="I1661">
        <v>31</v>
      </c>
      <c r="J1661">
        <v>19</v>
      </c>
      <c r="K1661">
        <v>8</v>
      </c>
      <c r="M1661" t="s">
        <v>135</v>
      </c>
      <c r="N1661">
        <v>150</v>
      </c>
      <c r="O1661" t="s">
        <v>128</v>
      </c>
      <c r="P1661">
        <v>181</v>
      </c>
      <c r="Q1661">
        <v>17.100000000000001</v>
      </c>
    </row>
    <row r="1662" spans="1:17" x14ac:dyDescent="0.2">
      <c r="A1662" t="str">
        <f>CONCATENATE(CAWP!B1662,"-",CAWP!C1662)</f>
        <v>Texas-1993</v>
      </c>
      <c r="B1662" t="s">
        <v>56</v>
      </c>
      <c r="C1662">
        <v>1993</v>
      </c>
      <c r="D1662">
        <v>36</v>
      </c>
      <c r="E1662">
        <v>2</v>
      </c>
      <c r="F1662">
        <v>2</v>
      </c>
      <c r="H1662" t="s">
        <v>101</v>
      </c>
      <c r="I1662">
        <v>31</v>
      </c>
      <c r="J1662">
        <v>18</v>
      </c>
      <c r="K1662">
        <v>7</v>
      </c>
      <c r="M1662" t="s">
        <v>131</v>
      </c>
      <c r="N1662">
        <v>150</v>
      </c>
      <c r="O1662" t="s">
        <v>129</v>
      </c>
      <c r="P1662">
        <v>181</v>
      </c>
      <c r="Q1662">
        <v>16</v>
      </c>
    </row>
    <row r="1663" spans="1:17" x14ac:dyDescent="0.2">
      <c r="A1663" t="str">
        <f>CONCATENATE(CAWP!B1663,"-",CAWP!C1663)</f>
        <v>Texas-1992</v>
      </c>
      <c r="B1663" t="s">
        <v>56</v>
      </c>
      <c r="C1663">
        <v>1992</v>
      </c>
      <c r="D1663">
        <v>39</v>
      </c>
      <c r="E1663">
        <v>3</v>
      </c>
      <c r="F1663">
        <v>1</v>
      </c>
      <c r="H1663" t="s">
        <v>101</v>
      </c>
      <c r="I1663">
        <v>31</v>
      </c>
      <c r="J1663">
        <v>13</v>
      </c>
      <c r="K1663">
        <v>6</v>
      </c>
      <c r="M1663" t="s">
        <v>109</v>
      </c>
      <c r="N1663">
        <v>150</v>
      </c>
      <c r="O1663" t="s">
        <v>136</v>
      </c>
      <c r="P1663">
        <v>181</v>
      </c>
      <c r="Q1663">
        <v>12.7</v>
      </c>
    </row>
    <row r="1664" spans="1:17" x14ac:dyDescent="0.2">
      <c r="A1664" t="str">
        <f>CONCATENATE(CAWP!B1664,"-",CAWP!C1664)</f>
        <v>Texas-1991</v>
      </c>
      <c r="B1664" t="s">
        <v>56</v>
      </c>
      <c r="C1664">
        <v>1991</v>
      </c>
      <c r="D1664">
        <v>38</v>
      </c>
      <c r="E1664">
        <v>3</v>
      </c>
      <c r="F1664">
        <v>1</v>
      </c>
      <c r="H1664" t="s">
        <v>101</v>
      </c>
      <c r="I1664">
        <v>31</v>
      </c>
      <c r="J1664">
        <v>13</v>
      </c>
      <c r="K1664">
        <v>6</v>
      </c>
      <c r="M1664" t="s">
        <v>109</v>
      </c>
      <c r="N1664">
        <v>150</v>
      </c>
      <c r="O1664" t="s">
        <v>136</v>
      </c>
      <c r="P1664">
        <v>181</v>
      </c>
      <c r="Q1664">
        <v>12.7</v>
      </c>
    </row>
    <row r="1665" spans="1:17" x14ac:dyDescent="0.2">
      <c r="A1665" t="str">
        <f>CONCATENATE(CAWP!B1665,"-",CAWP!C1665)</f>
        <v>Texas-1990</v>
      </c>
      <c r="B1665" t="s">
        <v>56</v>
      </c>
      <c r="C1665">
        <v>1990</v>
      </c>
      <c r="D1665">
        <v>40</v>
      </c>
      <c r="E1665">
        <v>2</v>
      </c>
      <c r="F1665">
        <v>1</v>
      </c>
      <c r="H1665" t="s">
        <v>113</v>
      </c>
      <c r="I1665">
        <v>31</v>
      </c>
      <c r="J1665">
        <v>11</v>
      </c>
      <c r="K1665">
        <v>5</v>
      </c>
      <c r="M1665" t="s">
        <v>104</v>
      </c>
      <c r="N1665">
        <v>150</v>
      </c>
      <c r="O1665" t="s">
        <v>109</v>
      </c>
      <c r="P1665">
        <v>181</v>
      </c>
      <c r="Q1665">
        <v>10.5</v>
      </c>
    </row>
    <row r="1666" spans="1:17" x14ac:dyDescent="0.2">
      <c r="A1666" t="str">
        <f>CONCATENATE(CAWP!B1666,"-",CAWP!C1666)</f>
        <v>Texas-1989</v>
      </c>
      <c r="B1666" t="s">
        <v>56</v>
      </c>
      <c r="C1666">
        <v>1989</v>
      </c>
      <c r="D1666">
        <v>39</v>
      </c>
      <c r="E1666">
        <v>2</v>
      </c>
      <c r="F1666">
        <v>1</v>
      </c>
      <c r="H1666" t="s">
        <v>113</v>
      </c>
      <c r="I1666">
        <v>31</v>
      </c>
      <c r="J1666">
        <v>11</v>
      </c>
      <c r="K1666">
        <v>5</v>
      </c>
      <c r="M1666" t="s">
        <v>104</v>
      </c>
      <c r="N1666">
        <v>150</v>
      </c>
      <c r="O1666" t="s">
        <v>109</v>
      </c>
      <c r="P1666">
        <v>181</v>
      </c>
      <c r="Q1666">
        <v>10.5</v>
      </c>
    </row>
    <row r="1667" spans="1:17" x14ac:dyDescent="0.2">
      <c r="A1667" t="str">
        <f>CONCATENATE(CAWP!B1667,"-",CAWP!C1667)</f>
        <v>Texas-1988</v>
      </c>
      <c r="B1667" t="s">
        <v>56</v>
      </c>
      <c r="C1667">
        <v>1988</v>
      </c>
      <c r="D1667">
        <v>39</v>
      </c>
      <c r="E1667">
        <v>2</v>
      </c>
      <c r="F1667">
        <v>1</v>
      </c>
      <c r="H1667" t="s">
        <v>113</v>
      </c>
      <c r="I1667">
        <v>31</v>
      </c>
      <c r="J1667">
        <v>10</v>
      </c>
      <c r="K1667">
        <v>4</v>
      </c>
      <c r="M1667" t="s">
        <v>108</v>
      </c>
      <c r="N1667">
        <v>150</v>
      </c>
      <c r="O1667" t="s">
        <v>102</v>
      </c>
      <c r="P1667">
        <v>181</v>
      </c>
      <c r="Q1667">
        <v>9.4</v>
      </c>
    </row>
    <row r="1668" spans="1:17" x14ac:dyDescent="0.2">
      <c r="A1668" t="str">
        <f>CONCATENATE(CAWP!B1668,"-",CAWP!C1668)</f>
        <v>Texas-1987</v>
      </c>
      <c r="B1668" t="s">
        <v>56</v>
      </c>
      <c r="C1668">
        <v>1987</v>
      </c>
      <c r="D1668">
        <v>39</v>
      </c>
      <c r="E1668">
        <v>2</v>
      </c>
      <c r="F1668">
        <v>1</v>
      </c>
      <c r="H1668" t="s">
        <v>113</v>
      </c>
      <c r="I1668">
        <v>31</v>
      </c>
      <c r="J1668">
        <v>10</v>
      </c>
      <c r="K1668">
        <v>4</v>
      </c>
      <c r="M1668" t="s">
        <v>108</v>
      </c>
      <c r="N1668">
        <v>150</v>
      </c>
      <c r="O1668" t="s">
        <v>102</v>
      </c>
      <c r="P1668">
        <v>181</v>
      </c>
      <c r="Q1668">
        <v>9.4</v>
      </c>
    </row>
    <row r="1669" spans="1:17" x14ac:dyDescent="0.2">
      <c r="A1669" t="str">
        <f>CONCATENATE(CAWP!B1669,"-",CAWP!C1669)</f>
        <v>Texas-1986</v>
      </c>
      <c r="B1669" t="s">
        <v>56</v>
      </c>
      <c r="C1669">
        <v>1986</v>
      </c>
      <c r="D1669">
        <v>39</v>
      </c>
      <c r="E1669">
        <v>0</v>
      </c>
      <c r="F1669">
        <v>1</v>
      </c>
      <c r="H1669" t="s">
        <v>119</v>
      </c>
      <c r="I1669">
        <v>31</v>
      </c>
      <c r="J1669">
        <v>10</v>
      </c>
      <c r="K1669">
        <v>5</v>
      </c>
      <c r="M1669" t="s">
        <v>107</v>
      </c>
      <c r="N1669">
        <v>150</v>
      </c>
      <c r="O1669" t="s">
        <v>104</v>
      </c>
      <c r="P1669">
        <v>181</v>
      </c>
      <c r="Q1669">
        <v>8.8000000000000007</v>
      </c>
    </row>
    <row r="1670" spans="1:17" x14ac:dyDescent="0.2">
      <c r="A1670" t="str">
        <f>CONCATENATE(CAWP!B1670,"-",CAWP!C1670)</f>
        <v>Texas-1985</v>
      </c>
      <c r="B1670" t="s">
        <v>56</v>
      </c>
      <c r="C1670">
        <v>1985</v>
      </c>
      <c r="D1670">
        <v>39</v>
      </c>
      <c r="E1670">
        <v>0</v>
      </c>
      <c r="F1670">
        <v>1</v>
      </c>
      <c r="H1670" t="s">
        <v>119</v>
      </c>
      <c r="I1670">
        <v>31</v>
      </c>
      <c r="J1670">
        <v>10</v>
      </c>
      <c r="K1670">
        <v>5</v>
      </c>
      <c r="M1670" t="s">
        <v>107</v>
      </c>
      <c r="N1670">
        <v>150</v>
      </c>
      <c r="O1670" t="s">
        <v>104</v>
      </c>
      <c r="P1670">
        <v>181</v>
      </c>
      <c r="Q1670">
        <v>8.8000000000000007</v>
      </c>
    </row>
    <row r="1671" spans="1:17" x14ac:dyDescent="0.2">
      <c r="A1671" t="str">
        <f>CONCATENATE(CAWP!B1671,"-",CAWP!C1671)</f>
        <v>Texas-1984</v>
      </c>
      <c r="B1671" t="s">
        <v>56</v>
      </c>
      <c r="C1671">
        <v>1984</v>
      </c>
      <c r="D1671">
        <v>43</v>
      </c>
      <c r="E1671">
        <v>0</v>
      </c>
      <c r="F1671">
        <v>0</v>
      </c>
      <c r="H1671" t="s">
        <v>122</v>
      </c>
      <c r="I1671">
        <v>31</v>
      </c>
      <c r="J1671">
        <v>9</v>
      </c>
      <c r="K1671">
        <v>4</v>
      </c>
      <c r="M1671" t="s">
        <v>110</v>
      </c>
      <c r="N1671">
        <v>150</v>
      </c>
      <c r="O1671" t="s">
        <v>110</v>
      </c>
      <c r="P1671">
        <v>181</v>
      </c>
      <c r="Q1671">
        <v>7.2</v>
      </c>
    </row>
    <row r="1672" spans="1:17" x14ac:dyDescent="0.2">
      <c r="A1672" t="str">
        <f>CONCATENATE(CAWP!B1672,"-",CAWP!C1672)</f>
        <v>Texas-1983</v>
      </c>
      <c r="B1672" t="s">
        <v>56</v>
      </c>
      <c r="C1672">
        <v>1983</v>
      </c>
      <c r="D1672">
        <v>43</v>
      </c>
      <c r="E1672">
        <v>0</v>
      </c>
      <c r="F1672">
        <v>0</v>
      </c>
      <c r="H1672" t="s">
        <v>122</v>
      </c>
      <c r="I1672">
        <v>31</v>
      </c>
      <c r="J1672">
        <v>9</v>
      </c>
      <c r="K1672">
        <v>4</v>
      </c>
      <c r="M1672" t="s">
        <v>110</v>
      </c>
      <c r="N1672">
        <v>150</v>
      </c>
      <c r="O1672" t="s">
        <v>110</v>
      </c>
      <c r="P1672">
        <v>181</v>
      </c>
      <c r="Q1672">
        <v>7.2</v>
      </c>
    </row>
    <row r="1673" spans="1:17" x14ac:dyDescent="0.2">
      <c r="A1673" t="str">
        <f>CONCATENATE(CAWP!B1673,"-",CAWP!C1673)</f>
        <v>Texas-1981</v>
      </c>
      <c r="B1673" t="s">
        <v>56</v>
      </c>
      <c r="C1673">
        <v>1981</v>
      </c>
      <c r="D1673">
        <v>41</v>
      </c>
      <c r="E1673">
        <v>0</v>
      </c>
      <c r="F1673">
        <v>1</v>
      </c>
      <c r="H1673" t="s">
        <v>119</v>
      </c>
      <c r="I1673">
        <v>31</v>
      </c>
      <c r="J1673">
        <v>10</v>
      </c>
      <c r="K1673">
        <v>1</v>
      </c>
      <c r="M1673" t="s">
        <v>115</v>
      </c>
      <c r="N1673">
        <v>150</v>
      </c>
      <c r="O1673" t="s">
        <v>114</v>
      </c>
      <c r="P1673">
        <v>181</v>
      </c>
      <c r="Q1673">
        <v>6.6</v>
      </c>
    </row>
    <row r="1674" spans="1:17" x14ac:dyDescent="0.2">
      <c r="A1674" t="str">
        <f>CONCATENATE(CAWP!B1674,"-",CAWP!C1674)</f>
        <v>Texas-1979</v>
      </c>
      <c r="B1674" t="s">
        <v>56</v>
      </c>
      <c r="C1674">
        <v>1979</v>
      </c>
      <c r="D1674">
        <v>35</v>
      </c>
      <c r="E1674" t="s">
        <v>112</v>
      </c>
      <c r="F1674" t="s">
        <v>112</v>
      </c>
      <c r="H1674" t="s">
        <v>119</v>
      </c>
      <c r="I1674">
        <v>31</v>
      </c>
      <c r="J1674" t="s">
        <v>112</v>
      </c>
      <c r="K1674" t="s">
        <v>112</v>
      </c>
      <c r="M1674" t="s">
        <v>115</v>
      </c>
      <c r="N1674">
        <v>150</v>
      </c>
      <c r="O1674" t="s">
        <v>114</v>
      </c>
      <c r="P1674">
        <v>181</v>
      </c>
      <c r="Q1674">
        <v>6.6</v>
      </c>
    </row>
    <row r="1675" spans="1:17" x14ac:dyDescent="0.2">
      <c r="A1675" t="str">
        <f>CONCATENATE(CAWP!B1675,"-",CAWP!C1675)</f>
        <v>Texas-1977</v>
      </c>
      <c r="B1675" t="s">
        <v>56</v>
      </c>
      <c r="C1675">
        <v>1977</v>
      </c>
      <c r="D1675">
        <v>31</v>
      </c>
      <c r="E1675" t="s">
        <v>112</v>
      </c>
      <c r="F1675" t="s">
        <v>112</v>
      </c>
      <c r="H1675" t="s">
        <v>119</v>
      </c>
      <c r="I1675">
        <v>31</v>
      </c>
      <c r="J1675" t="s">
        <v>112</v>
      </c>
      <c r="K1675" t="s">
        <v>112</v>
      </c>
      <c r="M1675" t="s">
        <v>123</v>
      </c>
      <c r="N1675">
        <v>150</v>
      </c>
      <c r="O1675" t="s">
        <v>115</v>
      </c>
      <c r="P1675">
        <v>181</v>
      </c>
      <c r="Q1675">
        <v>6.1</v>
      </c>
    </row>
    <row r="1676" spans="1:17" x14ac:dyDescent="0.2">
      <c r="A1676" t="str">
        <f>CONCATENATE(CAWP!B1676,"-",CAWP!C1676)</f>
        <v>Texas-1975</v>
      </c>
      <c r="B1676" t="s">
        <v>56</v>
      </c>
      <c r="C1676">
        <v>1975</v>
      </c>
      <c r="D1676">
        <v>35</v>
      </c>
      <c r="E1676" t="s">
        <v>112</v>
      </c>
      <c r="F1676" t="s">
        <v>112</v>
      </c>
      <c r="H1676" t="s">
        <v>119</v>
      </c>
      <c r="I1676">
        <v>31</v>
      </c>
      <c r="J1676" t="s">
        <v>112</v>
      </c>
      <c r="K1676" t="s">
        <v>112</v>
      </c>
      <c r="M1676" t="s">
        <v>120</v>
      </c>
      <c r="N1676">
        <v>150</v>
      </c>
      <c r="O1676" t="s">
        <v>116</v>
      </c>
      <c r="P1676">
        <v>181</v>
      </c>
      <c r="Q1676">
        <v>4.4000000000000004</v>
      </c>
    </row>
    <row r="1677" spans="1:17" x14ac:dyDescent="0.2">
      <c r="A1677" t="str">
        <f>CONCATENATE(CAWP!B1677,"-",CAWP!C1677)</f>
        <v>Utah-2017</v>
      </c>
      <c r="B1677" t="s">
        <v>57</v>
      </c>
      <c r="C1677">
        <v>2017</v>
      </c>
      <c r="D1677">
        <v>35</v>
      </c>
      <c r="E1677">
        <v>3</v>
      </c>
      <c r="F1677">
        <v>3</v>
      </c>
      <c r="H1677" t="s">
        <v>118</v>
      </c>
      <c r="I1677">
        <v>29</v>
      </c>
      <c r="J1677">
        <v>9</v>
      </c>
      <c r="K1677">
        <v>6</v>
      </c>
      <c r="M1677" t="s">
        <v>107</v>
      </c>
      <c r="N1677">
        <v>75</v>
      </c>
      <c r="O1677" t="s">
        <v>103</v>
      </c>
      <c r="P1677">
        <v>104</v>
      </c>
      <c r="Q1677">
        <v>20.2</v>
      </c>
    </row>
    <row r="1678" spans="1:17" x14ac:dyDescent="0.2">
      <c r="A1678" t="str">
        <f>CONCATENATE(CAWP!B1678,"-",CAWP!C1678)</f>
        <v>Utah-2016</v>
      </c>
      <c r="B1678" t="s">
        <v>57</v>
      </c>
      <c r="C1678">
        <v>2016</v>
      </c>
      <c r="D1678">
        <v>43</v>
      </c>
      <c r="E1678">
        <v>3</v>
      </c>
      <c r="F1678">
        <v>3</v>
      </c>
      <c r="H1678" t="s">
        <v>118</v>
      </c>
      <c r="I1678">
        <v>29</v>
      </c>
      <c r="J1678">
        <v>7</v>
      </c>
      <c r="K1678">
        <v>3</v>
      </c>
      <c r="M1678" t="s">
        <v>123</v>
      </c>
      <c r="N1678">
        <v>75</v>
      </c>
      <c r="O1678" t="s">
        <v>104</v>
      </c>
      <c r="P1678">
        <v>104</v>
      </c>
      <c r="Q1678">
        <v>15.4</v>
      </c>
    </row>
    <row r="1679" spans="1:17" x14ac:dyDescent="0.2">
      <c r="A1679" t="str">
        <f>CONCATENATE(CAWP!B1679,"-",CAWP!C1679)</f>
        <v>Utah-2015</v>
      </c>
      <c r="B1679" t="s">
        <v>57</v>
      </c>
      <c r="C1679">
        <v>2015</v>
      </c>
      <c r="D1679">
        <v>44</v>
      </c>
      <c r="E1679">
        <v>3</v>
      </c>
      <c r="F1679">
        <v>3</v>
      </c>
      <c r="H1679" t="s">
        <v>118</v>
      </c>
      <c r="I1679">
        <v>29</v>
      </c>
      <c r="J1679">
        <v>7</v>
      </c>
      <c r="K1679">
        <v>3</v>
      </c>
      <c r="M1679" t="s">
        <v>123</v>
      </c>
      <c r="N1679">
        <v>75</v>
      </c>
      <c r="O1679" t="s">
        <v>104</v>
      </c>
      <c r="P1679">
        <v>104</v>
      </c>
      <c r="Q1679">
        <v>15.4</v>
      </c>
    </row>
    <row r="1680" spans="1:17" x14ac:dyDescent="0.2">
      <c r="A1680" t="str">
        <f>CONCATENATE(CAWP!B1680,"-",CAWP!C1680)</f>
        <v>Utah-2014</v>
      </c>
      <c r="B1680" t="s">
        <v>57</v>
      </c>
      <c r="C1680">
        <v>2014</v>
      </c>
      <c r="D1680">
        <v>45</v>
      </c>
      <c r="E1680">
        <v>3</v>
      </c>
      <c r="F1680">
        <v>2</v>
      </c>
      <c r="H1680" t="s">
        <v>106</v>
      </c>
      <c r="I1680">
        <v>29</v>
      </c>
      <c r="J1680">
        <v>8</v>
      </c>
      <c r="K1680">
        <v>4</v>
      </c>
      <c r="M1680" t="s">
        <v>114</v>
      </c>
      <c r="N1680">
        <v>75</v>
      </c>
      <c r="O1680" t="s">
        <v>102</v>
      </c>
      <c r="P1680">
        <v>104</v>
      </c>
      <c r="Q1680">
        <v>16.3</v>
      </c>
    </row>
    <row r="1681" spans="1:17" x14ac:dyDescent="0.2">
      <c r="A1681" t="str">
        <f>CONCATENATE(CAWP!B1681,"-",CAWP!C1681)</f>
        <v>Utah-2013</v>
      </c>
      <c r="B1681" t="s">
        <v>57</v>
      </c>
      <c r="C1681">
        <v>2013</v>
      </c>
      <c r="D1681">
        <v>46</v>
      </c>
      <c r="E1681">
        <v>3</v>
      </c>
      <c r="F1681">
        <v>2</v>
      </c>
      <c r="H1681" t="s">
        <v>106</v>
      </c>
      <c r="I1681">
        <v>29</v>
      </c>
      <c r="J1681">
        <v>8</v>
      </c>
      <c r="K1681">
        <v>4</v>
      </c>
      <c r="M1681" t="s">
        <v>114</v>
      </c>
      <c r="N1681">
        <v>75</v>
      </c>
      <c r="O1681" t="s">
        <v>102</v>
      </c>
      <c r="P1681">
        <v>104</v>
      </c>
      <c r="Q1681">
        <v>16.3</v>
      </c>
    </row>
    <row r="1682" spans="1:17" x14ac:dyDescent="0.2">
      <c r="A1682" t="str">
        <f>CONCATENATE(CAWP!B1682,"-",CAWP!C1682)</f>
        <v>Utah-2012</v>
      </c>
      <c r="B1682" t="s">
        <v>57</v>
      </c>
      <c r="C1682">
        <v>2012</v>
      </c>
      <c r="D1682">
        <v>43</v>
      </c>
      <c r="E1682">
        <v>4</v>
      </c>
      <c r="F1682">
        <v>1</v>
      </c>
      <c r="H1682" t="s">
        <v>106</v>
      </c>
      <c r="I1682">
        <v>29</v>
      </c>
      <c r="J1682">
        <v>8</v>
      </c>
      <c r="K1682">
        <v>4</v>
      </c>
      <c r="M1682" t="s">
        <v>114</v>
      </c>
      <c r="N1682">
        <v>75</v>
      </c>
      <c r="O1682" t="s">
        <v>102</v>
      </c>
      <c r="P1682">
        <v>104</v>
      </c>
      <c r="Q1682">
        <v>16.3</v>
      </c>
    </row>
    <row r="1683" spans="1:17" x14ac:dyDescent="0.2">
      <c r="A1683" t="str">
        <f>CONCATENATE(CAWP!B1683,"-",CAWP!C1683)</f>
        <v>Utah-2011</v>
      </c>
      <c r="B1683" t="s">
        <v>57</v>
      </c>
      <c r="C1683">
        <v>2011</v>
      </c>
      <c r="D1683">
        <v>43</v>
      </c>
      <c r="E1683">
        <v>4</v>
      </c>
      <c r="F1683">
        <v>1</v>
      </c>
      <c r="H1683" t="s">
        <v>106</v>
      </c>
      <c r="I1683">
        <v>29</v>
      </c>
      <c r="J1683">
        <v>8</v>
      </c>
      <c r="K1683">
        <v>5</v>
      </c>
      <c r="M1683" t="s">
        <v>110</v>
      </c>
      <c r="N1683">
        <v>75</v>
      </c>
      <c r="O1683" t="s">
        <v>111</v>
      </c>
      <c r="P1683">
        <v>104</v>
      </c>
      <c r="Q1683">
        <v>17.3</v>
      </c>
    </row>
    <row r="1684" spans="1:17" x14ac:dyDescent="0.2">
      <c r="A1684" t="str">
        <f>CONCATENATE(CAWP!B1684,"-",CAWP!C1684)</f>
        <v>Utah-2010</v>
      </c>
      <c r="B1684" t="s">
        <v>57</v>
      </c>
      <c r="C1684">
        <v>2010</v>
      </c>
      <c r="D1684">
        <v>30</v>
      </c>
      <c r="E1684">
        <v>4</v>
      </c>
      <c r="F1684">
        <v>1</v>
      </c>
      <c r="H1684" t="s">
        <v>106</v>
      </c>
      <c r="I1684">
        <v>29</v>
      </c>
      <c r="J1684">
        <v>11</v>
      </c>
      <c r="K1684">
        <v>7</v>
      </c>
      <c r="M1684" t="s">
        <v>111</v>
      </c>
      <c r="N1684">
        <v>75</v>
      </c>
      <c r="O1684" t="s">
        <v>136</v>
      </c>
      <c r="P1684">
        <v>104</v>
      </c>
      <c r="Q1684">
        <v>22.1</v>
      </c>
    </row>
    <row r="1685" spans="1:17" x14ac:dyDescent="0.2">
      <c r="A1685" t="str">
        <f>CONCATENATE(CAWP!B1685,"-",CAWP!C1685)</f>
        <v>Utah-2009</v>
      </c>
      <c r="B1685" t="s">
        <v>57</v>
      </c>
      <c r="C1685">
        <v>2009</v>
      </c>
      <c r="D1685">
        <v>29</v>
      </c>
      <c r="E1685">
        <v>4</v>
      </c>
      <c r="F1685">
        <v>1</v>
      </c>
      <c r="H1685" t="s">
        <v>106</v>
      </c>
      <c r="I1685">
        <v>29</v>
      </c>
      <c r="J1685">
        <v>11</v>
      </c>
      <c r="K1685">
        <v>7</v>
      </c>
      <c r="M1685" t="s">
        <v>111</v>
      </c>
      <c r="N1685">
        <v>75</v>
      </c>
      <c r="O1685" t="s">
        <v>136</v>
      </c>
      <c r="P1685">
        <v>104</v>
      </c>
      <c r="Q1685">
        <v>22.1</v>
      </c>
    </row>
    <row r="1686" spans="1:17" x14ac:dyDescent="0.2">
      <c r="A1686" t="str">
        <f>CONCATENATE(CAWP!B1686,"-",CAWP!C1686)</f>
        <v>Utah-2008</v>
      </c>
      <c r="B1686" t="s">
        <v>57</v>
      </c>
      <c r="C1686">
        <v>2008</v>
      </c>
      <c r="D1686">
        <v>34</v>
      </c>
      <c r="E1686">
        <v>2</v>
      </c>
      <c r="F1686">
        <v>2</v>
      </c>
      <c r="H1686" t="s">
        <v>101</v>
      </c>
      <c r="I1686">
        <v>29</v>
      </c>
      <c r="J1686">
        <v>9</v>
      </c>
      <c r="K1686">
        <v>7</v>
      </c>
      <c r="M1686" t="s">
        <v>104</v>
      </c>
      <c r="N1686">
        <v>75</v>
      </c>
      <c r="O1686" t="s">
        <v>105</v>
      </c>
      <c r="P1686">
        <v>104</v>
      </c>
      <c r="Q1686">
        <v>19.2</v>
      </c>
    </row>
    <row r="1687" spans="1:17" x14ac:dyDescent="0.2">
      <c r="A1687" t="str">
        <f>CONCATENATE(CAWP!B1687,"-",CAWP!C1687)</f>
        <v>Utah-2007</v>
      </c>
      <c r="B1687" t="s">
        <v>57</v>
      </c>
      <c r="C1687">
        <v>2007</v>
      </c>
      <c r="D1687">
        <v>39</v>
      </c>
      <c r="E1687">
        <v>1</v>
      </c>
      <c r="F1687">
        <v>2</v>
      </c>
      <c r="H1687" t="s">
        <v>113</v>
      </c>
      <c r="I1687">
        <v>29</v>
      </c>
      <c r="J1687">
        <v>8</v>
      </c>
      <c r="K1687">
        <v>7</v>
      </c>
      <c r="M1687" t="s">
        <v>107</v>
      </c>
      <c r="N1687">
        <v>75</v>
      </c>
      <c r="O1687" t="s">
        <v>111</v>
      </c>
      <c r="P1687">
        <v>104</v>
      </c>
      <c r="Q1687">
        <v>17.3</v>
      </c>
    </row>
    <row r="1688" spans="1:17" x14ac:dyDescent="0.2">
      <c r="A1688" t="str">
        <f>CONCATENATE(CAWP!B1688,"-",CAWP!C1688)</f>
        <v>Utah-2006</v>
      </c>
      <c r="B1688" t="s">
        <v>57</v>
      </c>
      <c r="C1688">
        <v>2006</v>
      </c>
      <c r="D1688">
        <v>27</v>
      </c>
      <c r="E1688">
        <v>2</v>
      </c>
      <c r="F1688">
        <v>2</v>
      </c>
      <c r="H1688" t="s">
        <v>101</v>
      </c>
      <c r="I1688">
        <v>29</v>
      </c>
      <c r="J1688">
        <v>8</v>
      </c>
      <c r="K1688">
        <v>10</v>
      </c>
      <c r="M1688" t="s">
        <v>111</v>
      </c>
      <c r="N1688">
        <v>75</v>
      </c>
      <c r="O1688" t="s">
        <v>124</v>
      </c>
      <c r="P1688">
        <v>104</v>
      </c>
      <c r="Q1688">
        <v>21.2</v>
      </c>
    </row>
    <row r="1689" spans="1:17" x14ac:dyDescent="0.2">
      <c r="A1689" t="str">
        <f>CONCATENATE(CAWP!B1689,"-",CAWP!C1689)</f>
        <v>Utah-2005</v>
      </c>
      <c r="B1689" t="s">
        <v>57</v>
      </c>
      <c r="C1689">
        <v>2005</v>
      </c>
      <c r="D1689">
        <v>28</v>
      </c>
      <c r="E1689">
        <v>2</v>
      </c>
      <c r="F1689">
        <v>2</v>
      </c>
      <c r="H1689" t="s">
        <v>101</v>
      </c>
      <c r="I1689">
        <v>29</v>
      </c>
      <c r="J1689">
        <v>7</v>
      </c>
      <c r="K1689">
        <v>10</v>
      </c>
      <c r="M1689" t="s">
        <v>102</v>
      </c>
      <c r="N1689">
        <v>75</v>
      </c>
      <c r="O1689" t="s">
        <v>103</v>
      </c>
      <c r="P1689">
        <v>104</v>
      </c>
      <c r="Q1689">
        <v>20.2</v>
      </c>
    </row>
    <row r="1690" spans="1:17" x14ac:dyDescent="0.2">
      <c r="A1690" t="str">
        <f>CONCATENATE(CAWP!B1690,"-",CAWP!C1690)</f>
        <v>Utah-2004</v>
      </c>
      <c r="B1690" t="s">
        <v>57</v>
      </c>
      <c r="C1690">
        <v>2004</v>
      </c>
      <c r="D1690">
        <v>30</v>
      </c>
      <c r="E1690">
        <v>3</v>
      </c>
      <c r="F1690">
        <v>2</v>
      </c>
      <c r="H1690" t="s">
        <v>106</v>
      </c>
      <c r="I1690">
        <v>29</v>
      </c>
      <c r="J1690">
        <v>7</v>
      </c>
      <c r="K1690">
        <v>10</v>
      </c>
      <c r="M1690" t="s">
        <v>102</v>
      </c>
      <c r="N1690">
        <v>75</v>
      </c>
      <c r="O1690" t="s">
        <v>124</v>
      </c>
      <c r="P1690">
        <v>104</v>
      </c>
      <c r="Q1690">
        <v>21.2</v>
      </c>
    </row>
    <row r="1691" spans="1:17" x14ac:dyDescent="0.2">
      <c r="A1691" t="str">
        <f>CONCATENATE(CAWP!B1691,"-",CAWP!C1691)</f>
        <v>Utah-2003</v>
      </c>
      <c r="B1691" t="s">
        <v>57</v>
      </c>
      <c r="C1691">
        <v>2003</v>
      </c>
      <c r="D1691">
        <v>24</v>
      </c>
      <c r="E1691">
        <v>3</v>
      </c>
      <c r="F1691">
        <v>2</v>
      </c>
      <c r="H1691" t="s">
        <v>106</v>
      </c>
      <c r="I1691">
        <v>29</v>
      </c>
      <c r="J1691">
        <v>7</v>
      </c>
      <c r="K1691">
        <v>11</v>
      </c>
      <c r="M1691" t="s">
        <v>111</v>
      </c>
      <c r="N1691">
        <v>75</v>
      </c>
      <c r="O1691" t="s">
        <v>136</v>
      </c>
      <c r="P1691">
        <v>104</v>
      </c>
      <c r="Q1691">
        <v>22.1</v>
      </c>
    </row>
    <row r="1692" spans="1:17" x14ac:dyDescent="0.2">
      <c r="A1692" t="str">
        <f>CONCATENATE(CAWP!B1692,"-",CAWP!C1692)</f>
        <v>Utah-2002</v>
      </c>
      <c r="B1692" t="s">
        <v>57</v>
      </c>
      <c r="C1692">
        <v>2002</v>
      </c>
      <c r="D1692">
        <v>23</v>
      </c>
      <c r="E1692">
        <v>4</v>
      </c>
      <c r="F1692">
        <v>2</v>
      </c>
      <c r="H1692" t="s">
        <v>118</v>
      </c>
      <c r="I1692">
        <v>29</v>
      </c>
      <c r="J1692">
        <v>9</v>
      </c>
      <c r="K1692">
        <v>9</v>
      </c>
      <c r="M1692" t="s">
        <v>111</v>
      </c>
      <c r="N1692">
        <v>75</v>
      </c>
      <c r="O1692" t="s">
        <v>138</v>
      </c>
      <c r="P1692">
        <v>104</v>
      </c>
      <c r="Q1692">
        <v>23.1</v>
      </c>
    </row>
    <row r="1693" spans="1:17" x14ac:dyDescent="0.2">
      <c r="A1693" t="str">
        <f>CONCATENATE(CAWP!B1693,"-",CAWP!C1693)</f>
        <v>Utah-2001</v>
      </c>
      <c r="B1693" t="s">
        <v>57</v>
      </c>
      <c r="C1693">
        <v>2001</v>
      </c>
      <c r="D1693">
        <v>26</v>
      </c>
      <c r="E1693">
        <v>3</v>
      </c>
      <c r="F1693">
        <v>2</v>
      </c>
      <c r="H1693" t="s">
        <v>106</v>
      </c>
      <c r="I1693">
        <v>29</v>
      </c>
      <c r="J1693">
        <v>9</v>
      </c>
      <c r="K1693">
        <v>9</v>
      </c>
      <c r="M1693" t="s">
        <v>111</v>
      </c>
      <c r="N1693">
        <v>75</v>
      </c>
      <c r="O1693" t="s">
        <v>136</v>
      </c>
      <c r="P1693">
        <v>104</v>
      </c>
      <c r="Q1693">
        <v>22.1</v>
      </c>
    </row>
    <row r="1694" spans="1:17" x14ac:dyDescent="0.2">
      <c r="A1694" t="str">
        <f>CONCATENATE(CAWP!B1694,"-",CAWP!C1694)</f>
        <v>Utah-2000</v>
      </c>
      <c r="B1694" t="s">
        <v>57</v>
      </c>
      <c r="C1694">
        <v>2000</v>
      </c>
      <c r="D1694">
        <v>28</v>
      </c>
      <c r="E1694">
        <v>3</v>
      </c>
      <c r="F1694">
        <v>1</v>
      </c>
      <c r="H1694" t="s">
        <v>101</v>
      </c>
      <c r="I1694">
        <v>29</v>
      </c>
      <c r="J1694">
        <v>8</v>
      </c>
      <c r="K1694">
        <v>10</v>
      </c>
      <c r="M1694" t="s">
        <v>111</v>
      </c>
      <c r="N1694">
        <v>75</v>
      </c>
      <c r="O1694" t="s">
        <v>124</v>
      </c>
      <c r="P1694">
        <v>104</v>
      </c>
      <c r="Q1694">
        <v>21.2</v>
      </c>
    </row>
    <row r="1695" spans="1:17" x14ac:dyDescent="0.2">
      <c r="A1695" t="str">
        <f>CONCATENATE(CAWP!B1695,"-",CAWP!C1695)</f>
        <v>Utah-1999</v>
      </c>
      <c r="B1695" t="s">
        <v>57</v>
      </c>
      <c r="C1695">
        <v>1999</v>
      </c>
      <c r="D1695">
        <v>29</v>
      </c>
      <c r="E1695">
        <v>3</v>
      </c>
      <c r="F1695">
        <v>1</v>
      </c>
      <c r="H1695" t="s">
        <v>101</v>
      </c>
      <c r="I1695">
        <v>29</v>
      </c>
      <c r="J1695">
        <v>8</v>
      </c>
      <c r="K1695">
        <v>10</v>
      </c>
      <c r="M1695" t="s">
        <v>111</v>
      </c>
      <c r="N1695">
        <v>75</v>
      </c>
      <c r="O1695" t="s">
        <v>124</v>
      </c>
      <c r="P1695">
        <v>104</v>
      </c>
      <c r="Q1695">
        <v>21.2</v>
      </c>
    </row>
    <row r="1696" spans="1:17" x14ac:dyDescent="0.2">
      <c r="A1696" t="str">
        <f>CONCATENATE(CAWP!B1696,"-",CAWP!C1696)</f>
        <v>Utah-1998</v>
      </c>
      <c r="B1696" t="s">
        <v>57</v>
      </c>
      <c r="C1696">
        <v>1998</v>
      </c>
      <c r="D1696">
        <v>38</v>
      </c>
      <c r="E1696">
        <v>1</v>
      </c>
      <c r="F1696">
        <v>0</v>
      </c>
      <c r="H1696" t="s">
        <v>119</v>
      </c>
      <c r="I1696">
        <v>29</v>
      </c>
      <c r="J1696">
        <v>6</v>
      </c>
      <c r="K1696">
        <v>10</v>
      </c>
      <c r="M1696" t="s">
        <v>104</v>
      </c>
      <c r="N1696">
        <v>75</v>
      </c>
      <c r="O1696" t="s">
        <v>102</v>
      </c>
      <c r="P1696">
        <v>104</v>
      </c>
      <c r="Q1696">
        <v>16.3</v>
      </c>
    </row>
    <row r="1697" spans="1:17" x14ac:dyDescent="0.2">
      <c r="A1697" t="str">
        <f>CONCATENATE(CAWP!B1697,"-",CAWP!C1697)</f>
        <v>Utah-1997</v>
      </c>
      <c r="B1697" t="s">
        <v>57</v>
      </c>
      <c r="C1697">
        <v>1997</v>
      </c>
      <c r="D1697">
        <v>37</v>
      </c>
      <c r="E1697">
        <v>1</v>
      </c>
      <c r="F1697">
        <v>0</v>
      </c>
      <c r="H1697" t="s">
        <v>119</v>
      </c>
      <c r="I1697">
        <v>29</v>
      </c>
      <c r="J1697">
        <v>6</v>
      </c>
      <c r="K1697">
        <v>10</v>
      </c>
      <c r="M1697" t="s">
        <v>104</v>
      </c>
      <c r="N1697">
        <v>75</v>
      </c>
      <c r="O1697" t="s">
        <v>102</v>
      </c>
      <c r="P1697">
        <v>104</v>
      </c>
      <c r="Q1697">
        <v>16.3</v>
      </c>
    </row>
    <row r="1698" spans="1:17" x14ac:dyDescent="0.2">
      <c r="A1698" t="str">
        <f>CONCATENATE(CAWP!B1698,"-",CAWP!C1698)</f>
        <v>Utah-1996</v>
      </c>
      <c r="B1698" t="s">
        <v>57</v>
      </c>
      <c r="C1698">
        <v>1996</v>
      </c>
      <c r="D1698">
        <v>41</v>
      </c>
      <c r="E1698">
        <v>1</v>
      </c>
      <c r="F1698">
        <v>0</v>
      </c>
      <c r="H1698" t="s">
        <v>119</v>
      </c>
      <c r="I1698">
        <v>29</v>
      </c>
      <c r="J1698">
        <v>4</v>
      </c>
      <c r="K1698">
        <v>10</v>
      </c>
      <c r="M1698" t="s">
        <v>108</v>
      </c>
      <c r="N1698">
        <v>75</v>
      </c>
      <c r="O1698" t="s">
        <v>107</v>
      </c>
      <c r="P1698">
        <v>104</v>
      </c>
      <c r="Q1698">
        <v>14.4</v>
      </c>
    </row>
    <row r="1699" spans="1:17" x14ac:dyDescent="0.2">
      <c r="A1699" t="str">
        <f>CONCATENATE(CAWP!B1699,"-",CAWP!C1699)</f>
        <v>Utah-1995</v>
      </c>
      <c r="B1699" t="s">
        <v>57</v>
      </c>
      <c r="C1699">
        <v>1995</v>
      </c>
      <c r="D1699">
        <v>39</v>
      </c>
      <c r="E1699">
        <v>1</v>
      </c>
      <c r="F1699">
        <v>0</v>
      </c>
      <c r="H1699" t="s">
        <v>119</v>
      </c>
      <c r="I1699">
        <v>29</v>
      </c>
      <c r="J1699">
        <v>4</v>
      </c>
      <c r="K1699">
        <v>10</v>
      </c>
      <c r="M1699" t="s">
        <v>108</v>
      </c>
      <c r="N1699">
        <v>75</v>
      </c>
      <c r="O1699" t="s">
        <v>107</v>
      </c>
      <c r="P1699">
        <v>104</v>
      </c>
      <c r="Q1699">
        <v>14.4</v>
      </c>
    </row>
    <row r="1700" spans="1:17" x14ac:dyDescent="0.2">
      <c r="A1700" t="str">
        <f>CONCATENATE(CAWP!B1700,"-",CAWP!C1700)</f>
        <v>Utah-1994</v>
      </c>
      <c r="B1700" t="s">
        <v>57</v>
      </c>
      <c r="C1700">
        <v>1994</v>
      </c>
      <c r="D1700">
        <v>39</v>
      </c>
      <c r="E1700">
        <v>1</v>
      </c>
      <c r="F1700">
        <v>1</v>
      </c>
      <c r="H1700" t="s">
        <v>117</v>
      </c>
      <c r="I1700">
        <v>29</v>
      </c>
      <c r="J1700">
        <v>4</v>
      </c>
      <c r="K1700">
        <v>9</v>
      </c>
      <c r="M1700" t="s">
        <v>110</v>
      </c>
      <c r="N1700">
        <v>75</v>
      </c>
      <c r="O1700" t="s">
        <v>107</v>
      </c>
      <c r="P1700">
        <v>104</v>
      </c>
      <c r="Q1700">
        <v>14.4</v>
      </c>
    </row>
    <row r="1701" spans="1:17" x14ac:dyDescent="0.2">
      <c r="A1701" t="str">
        <f>CONCATENATE(CAWP!B1701,"-",CAWP!C1701)</f>
        <v>Utah-1993</v>
      </c>
      <c r="B1701" t="s">
        <v>57</v>
      </c>
      <c r="C1701">
        <v>1993</v>
      </c>
      <c r="D1701">
        <v>39</v>
      </c>
      <c r="E1701">
        <v>1</v>
      </c>
      <c r="F1701">
        <v>1</v>
      </c>
      <c r="H1701" t="s">
        <v>117</v>
      </c>
      <c r="I1701">
        <v>29</v>
      </c>
      <c r="J1701">
        <v>4</v>
      </c>
      <c r="K1701">
        <v>8</v>
      </c>
      <c r="M1701" t="s">
        <v>114</v>
      </c>
      <c r="N1701">
        <v>75</v>
      </c>
      <c r="O1701" t="s">
        <v>108</v>
      </c>
      <c r="P1701">
        <v>104</v>
      </c>
      <c r="Q1701">
        <v>13.5</v>
      </c>
    </row>
    <row r="1702" spans="1:17" x14ac:dyDescent="0.2">
      <c r="A1702" t="str">
        <f>CONCATENATE(CAWP!B1702,"-",CAWP!C1702)</f>
        <v>Utah-1992</v>
      </c>
      <c r="B1702" t="s">
        <v>57</v>
      </c>
      <c r="C1702">
        <v>1992</v>
      </c>
      <c r="D1702">
        <v>42</v>
      </c>
      <c r="E1702">
        <v>2</v>
      </c>
      <c r="F1702">
        <v>1</v>
      </c>
      <c r="H1702" t="s">
        <v>113</v>
      </c>
      <c r="I1702">
        <v>29</v>
      </c>
      <c r="J1702">
        <v>4</v>
      </c>
      <c r="K1702">
        <v>5</v>
      </c>
      <c r="M1702" t="s">
        <v>121</v>
      </c>
      <c r="N1702">
        <v>75</v>
      </c>
      <c r="O1702" t="s">
        <v>114</v>
      </c>
      <c r="P1702">
        <v>104</v>
      </c>
      <c r="Q1702">
        <v>11.5</v>
      </c>
    </row>
    <row r="1703" spans="1:17" x14ac:dyDescent="0.2">
      <c r="A1703" t="str">
        <f>CONCATENATE(CAWP!B1703,"-",CAWP!C1703)</f>
        <v>Utah-1991</v>
      </c>
      <c r="B1703" t="s">
        <v>57</v>
      </c>
      <c r="C1703">
        <v>1991</v>
      </c>
      <c r="D1703">
        <v>40</v>
      </c>
      <c r="E1703">
        <v>2</v>
      </c>
      <c r="F1703">
        <v>1</v>
      </c>
      <c r="H1703" t="s">
        <v>113</v>
      </c>
      <c r="I1703">
        <v>29</v>
      </c>
      <c r="J1703">
        <v>4</v>
      </c>
      <c r="K1703">
        <v>5</v>
      </c>
      <c r="M1703" t="s">
        <v>121</v>
      </c>
      <c r="N1703">
        <v>75</v>
      </c>
      <c r="O1703" t="s">
        <v>114</v>
      </c>
      <c r="P1703">
        <v>104</v>
      </c>
      <c r="Q1703">
        <v>11.5</v>
      </c>
    </row>
    <row r="1704" spans="1:17" x14ac:dyDescent="0.2">
      <c r="A1704" t="str">
        <f>CONCATENATE(CAWP!B1704,"-",CAWP!C1704)</f>
        <v>Utah-1990</v>
      </c>
      <c r="B1704" t="s">
        <v>57</v>
      </c>
      <c r="C1704">
        <v>1990</v>
      </c>
      <c r="D1704">
        <v>36</v>
      </c>
      <c r="E1704">
        <v>1</v>
      </c>
      <c r="F1704">
        <v>0</v>
      </c>
      <c r="H1704" t="s">
        <v>119</v>
      </c>
      <c r="I1704">
        <v>29</v>
      </c>
      <c r="J1704">
        <v>5</v>
      </c>
      <c r="K1704">
        <v>6</v>
      </c>
      <c r="M1704" t="s">
        <v>115</v>
      </c>
      <c r="N1704">
        <v>75</v>
      </c>
      <c r="O1704" t="s">
        <v>114</v>
      </c>
      <c r="P1704">
        <v>104</v>
      </c>
      <c r="Q1704">
        <v>11.5</v>
      </c>
    </row>
    <row r="1705" spans="1:17" x14ac:dyDescent="0.2">
      <c r="A1705" t="str">
        <f>CONCATENATE(CAWP!B1705,"-",CAWP!C1705)</f>
        <v>Utah-1989</v>
      </c>
      <c r="B1705" t="s">
        <v>57</v>
      </c>
      <c r="C1705">
        <v>1989</v>
      </c>
      <c r="D1705">
        <v>36</v>
      </c>
      <c r="E1705">
        <v>1</v>
      </c>
      <c r="F1705">
        <v>0</v>
      </c>
      <c r="H1705" t="s">
        <v>119</v>
      </c>
      <c r="I1705">
        <v>29</v>
      </c>
      <c r="J1705">
        <v>5</v>
      </c>
      <c r="K1705">
        <v>6</v>
      </c>
      <c r="M1705" t="s">
        <v>115</v>
      </c>
      <c r="N1705">
        <v>75</v>
      </c>
      <c r="O1705" t="s">
        <v>114</v>
      </c>
      <c r="P1705">
        <v>104</v>
      </c>
      <c r="Q1705">
        <v>11.5</v>
      </c>
    </row>
    <row r="1706" spans="1:17" x14ac:dyDescent="0.2">
      <c r="A1706" t="str">
        <f>CONCATENATE(CAWP!B1706,"-",CAWP!C1706)</f>
        <v>Utah-1988</v>
      </c>
      <c r="B1706" t="s">
        <v>57</v>
      </c>
      <c r="C1706">
        <v>1988</v>
      </c>
      <c r="D1706">
        <v>43</v>
      </c>
      <c r="E1706">
        <v>1</v>
      </c>
      <c r="F1706">
        <v>0</v>
      </c>
      <c r="H1706" t="s">
        <v>119</v>
      </c>
      <c r="I1706">
        <v>29</v>
      </c>
      <c r="J1706">
        <v>3</v>
      </c>
      <c r="K1706">
        <v>4</v>
      </c>
      <c r="M1706" t="s">
        <v>120</v>
      </c>
      <c r="N1706">
        <v>75</v>
      </c>
      <c r="O1706" t="s">
        <v>116</v>
      </c>
      <c r="P1706">
        <v>104</v>
      </c>
      <c r="Q1706">
        <v>7.7</v>
      </c>
    </row>
    <row r="1707" spans="1:17" x14ac:dyDescent="0.2">
      <c r="A1707" t="str">
        <f>CONCATENATE(CAWP!B1707,"-",CAWP!C1707)</f>
        <v>Utah-1987</v>
      </c>
      <c r="B1707" t="s">
        <v>57</v>
      </c>
      <c r="C1707">
        <v>1987</v>
      </c>
      <c r="D1707">
        <v>42</v>
      </c>
      <c r="E1707">
        <v>1</v>
      </c>
      <c r="F1707">
        <v>0</v>
      </c>
      <c r="H1707" t="s">
        <v>119</v>
      </c>
      <c r="I1707">
        <v>29</v>
      </c>
      <c r="J1707">
        <v>3</v>
      </c>
      <c r="K1707">
        <v>4</v>
      </c>
      <c r="M1707" t="s">
        <v>120</v>
      </c>
      <c r="N1707">
        <v>75</v>
      </c>
      <c r="O1707" t="s">
        <v>116</v>
      </c>
      <c r="P1707">
        <v>104</v>
      </c>
      <c r="Q1707">
        <v>7.7</v>
      </c>
    </row>
    <row r="1708" spans="1:17" x14ac:dyDescent="0.2">
      <c r="A1708" t="str">
        <f>CONCATENATE(CAWP!B1708,"-",CAWP!C1708)</f>
        <v>Utah-1986</v>
      </c>
      <c r="B1708" t="s">
        <v>57</v>
      </c>
      <c r="C1708">
        <v>1986</v>
      </c>
      <c r="D1708">
        <v>44</v>
      </c>
      <c r="E1708">
        <v>0</v>
      </c>
      <c r="F1708">
        <v>1</v>
      </c>
      <c r="H1708" t="s">
        <v>119</v>
      </c>
      <c r="I1708">
        <v>29</v>
      </c>
      <c r="J1708">
        <v>2</v>
      </c>
      <c r="K1708">
        <v>4</v>
      </c>
      <c r="M1708" t="s">
        <v>118</v>
      </c>
      <c r="N1708">
        <v>75</v>
      </c>
      <c r="O1708" t="s">
        <v>120</v>
      </c>
      <c r="P1708">
        <v>104</v>
      </c>
      <c r="Q1708">
        <v>6.7</v>
      </c>
    </row>
    <row r="1709" spans="1:17" x14ac:dyDescent="0.2">
      <c r="A1709" t="str">
        <f>CONCATENATE(CAWP!B1709,"-",CAWP!C1709)</f>
        <v>Utah-1985</v>
      </c>
      <c r="B1709" t="s">
        <v>57</v>
      </c>
      <c r="C1709">
        <v>1985</v>
      </c>
      <c r="D1709">
        <v>44</v>
      </c>
      <c r="E1709">
        <v>0</v>
      </c>
      <c r="F1709">
        <v>1</v>
      </c>
      <c r="H1709" t="s">
        <v>119</v>
      </c>
      <c r="I1709">
        <v>29</v>
      </c>
      <c r="J1709">
        <v>2</v>
      </c>
      <c r="K1709">
        <v>4</v>
      </c>
      <c r="M1709" t="s">
        <v>118</v>
      </c>
      <c r="N1709">
        <v>75</v>
      </c>
      <c r="O1709" t="s">
        <v>120</v>
      </c>
      <c r="P1709">
        <v>104</v>
      </c>
      <c r="Q1709">
        <v>6.7</v>
      </c>
    </row>
    <row r="1710" spans="1:17" x14ac:dyDescent="0.2">
      <c r="A1710" t="str">
        <f>CONCATENATE(CAWP!B1710,"-",CAWP!C1710)</f>
        <v>Utah-1984</v>
      </c>
      <c r="B1710" t="s">
        <v>57</v>
      </c>
      <c r="C1710">
        <v>1984</v>
      </c>
      <c r="D1710">
        <v>36</v>
      </c>
      <c r="E1710">
        <v>0</v>
      </c>
      <c r="F1710">
        <v>1</v>
      </c>
      <c r="H1710" t="s">
        <v>119</v>
      </c>
      <c r="I1710">
        <v>29</v>
      </c>
      <c r="J1710">
        <v>3</v>
      </c>
      <c r="K1710">
        <v>5</v>
      </c>
      <c r="M1710" t="s">
        <v>116</v>
      </c>
      <c r="N1710">
        <v>75</v>
      </c>
      <c r="O1710" t="s">
        <v>121</v>
      </c>
      <c r="P1710">
        <v>104</v>
      </c>
      <c r="Q1710">
        <v>8.6999999999999993</v>
      </c>
    </row>
    <row r="1711" spans="1:17" x14ac:dyDescent="0.2">
      <c r="A1711" t="str">
        <f>CONCATENATE(CAWP!B1711,"-",CAWP!C1711)</f>
        <v>Utah-1983</v>
      </c>
      <c r="B1711" t="s">
        <v>57</v>
      </c>
      <c r="C1711">
        <v>1983</v>
      </c>
      <c r="D1711">
        <v>37</v>
      </c>
      <c r="E1711">
        <v>0</v>
      </c>
      <c r="F1711">
        <v>1</v>
      </c>
      <c r="H1711" t="s">
        <v>119</v>
      </c>
      <c r="I1711">
        <v>29</v>
      </c>
      <c r="J1711">
        <v>3</v>
      </c>
      <c r="K1711">
        <v>5</v>
      </c>
      <c r="M1711" t="s">
        <v>116</v>
      </c>
      <c r="N1711">
        <v>75</v>
      </c>
      <c r="O1711" t="s">
        <v>121</v>
      </c>
      <c r="P1711">
        <v>104</v>
      </c>
      <c r="Q1711">
        <v>8.6999999999999993</v>
      </c>
    </row>
    <row r="1712" spans="1:17" x14ac:dyDescent="0.2">
      <c r="A1712" t="str">
        <f>CONCATENATE(CAWP!B1712,"-",CAWP!C1712)</f>
        <v>Utah-1981</v>
      </c>
      <c r="B1712" t="s">
        <v>57</v>
      </c>
      <c r="C1712">
        <v>1981</v>
      </c>
      <c r="D1712">
        <v>36</v>
      </c>
      <c r="E1712">
        <v>1</v>
      </c>
      <c r="F1712">
        <v>1</v>
      </c>
      <c r="H1712" t="s">
        <v>117</v>
      </c>
      <c r="I1712">
        <v>29</v>
      </c>
      <c r="J1712">
        <v>3</v>
      </c>
      <c r="K1712">
        <v>3</v>
      </c>
      <c r="M1712" t="s">
        <v>118</v>
      </c>
      <c r="N1712">
        <v>75</v>
      </c>
      <c r="O1712" t="s">
        <v>116</v>
      </c>
      <c r="P1712">
        <v>104</v>
      </c>
      <c r="Q1712">
        <v>7.7</v>
      </c>
    </row>
    <row r="1713" spans="1:17" x14ac:dyDescent="0.2">
      <c r="A1713" t="str">
        <f>CONCATENATE(CAWP!B1713,"-",CAWP!C1713)</f>
        <v>Utah-1979</v>
      </c>
      <c r="B1713" t="s">
        <v>57</v>
      </c>
      <c r="C1713">
        <v>1979</v>
      </c>
      <c r="D1713">
        <v>45</v>
      </c>
      <c r="E1713" t="s">
        <v>112</v>
      </c>
      <c r="F1713" t="s">
        <v>112</v>
      </c>
      <c r="H1713" t="s">
        <v>119</v>
      </c>
      <c r="I1713">
        <v>29</v>
      </c>
      <c r="J1713" t="s">
        <v>112</v>
      </c>
      <c r="K1713" t="s">
        <v>112</v>
      </c>
      <c r="M1713" t="s">
        <v>113</v>
      </c>
      <c r="N1713">
        <v>75</v>
      </c>
      <c r="O1713" t="s">
        <v>101</v>
      </c>
      <c r="P1713">
        <v>104</v>
      </c>
      <c r="Q1713">
        <v>3.8</v>
      </c>
    </row>
    <row r="1714" spans="1:17" x14ac:dyDescent="0.2">
      <c r="A1714" t="str">
        <f>CONCATENATE(CAWP!B1714,"-",CAWP!C1714)</f>
        <v>Utah-1977</v>
      </c>
      <c r="B1714" t="s">
        <v>57</v>
      </c>
      <c r="C1714">
        <v>1977</v>
      </c>
      <c r="D1714">
        <v>36</v>
      </c>
      <c r="E1714" t="s">
        <v>112</v>
      </c>
      <c r="F1714" t="s">
        <v>112</v>
      </c>
      <c r="H1714" t="s">
        <v>119</v>
      </c>
      <c r="I1714">
        <v>29</v>
      </c>
      <c r="J1714" t="s">
        <v>112</v>
      </c>
      <c r="K1714" t="s">
        <v>112</v>
      </c>
      <c r="M1714" t="s">
        <v>106</v>
      </c>
      <c r="N1714">
        <v>75</v>
      </c>
      <c r="O1714" t="s">
        <v>118</v>
      </c>
      <c r="P1714">
        <v>104</v>
      </c>
      <c r="Q1714">
        <v>5.8</v>
      </c>
    </row>
    <row r="1715" spans="1:17" x14ac:dyDescent="0.2">
      <c r="A1715" t="str">
        <f>CONCATENATE(CAWP!B1715,"-",CAWP!C1715)</f>
        <v>Utah-1975</v>
      </c>
      <c r="B1715" t="s">
        <v>57</v>
      </c>
      <c r="C1715">
        <v>1975</v>
      </c>
      <c r="D1715">
        <v>21</v>
      </c>
      <c r="E1715" t="s">
        <v>112</v>
      </c>
      <c r="F1715" t="s">
        <v>112</v>
      </c>
      <c r="H1715" t="s">
        <v>122</v>
      </c>
      <c r="I1715">
        <v>29</v>
      </c>
      <c r="J1715" t="s">
        <v>112</v>
      </c>
      <c r="K1715" t="s">
        <v>112</v>
      </c>
      <c r="M1715" t="s">
        <v>116</v>
      </c>
      <c r="N1715">
        <v>75</v>
      </c>
      <c r="O1715" t="s">
        <v>116</v>
      </c>
      <c r="P1715">
        <v>104</v>
      </c>
      <c r="Q1715">
        <v>7.7</v>
      </c>
    </row>
    <row r="1716" spans="1:17" x14ac:dyDescent="0.2">
      <c r="A1716" t="str">
        <f>CONCATENATE(CAWP!B1716,"-",CAWP!C1716)</f>
        <v>Vermont-2017</v>
      </c>
      <c r="B1716" t="s">
        <v>58</v>
      </c>
      <c r="C1716">
        <v>2017</v>
      </c>
      <c r="D1716">
        <v>3</v>
      </c>
      <c r="E1716">
        <v>9</v>
      </c>
      <c r="F1716">
        <v>2</v>
      </c>
      <c r="H1716" t="s">
        <v>115</v>
      </c>
      <c r="I1716">
        <v>30</v>
      </c>
      <c r="J1716">
        <v>40</v>
      </c>
      <c r="K1716">
        <v>13</v>
      </c>
      <c r="L1716">
        <v>2</v>
      </c>
      <c r="M1716" t="s">
        <v>152</v>
      </c>
      <c r="N1716">
        <v>150</v>
      </c>
      <c r="O1716" t="s">
        <v>214</v>
      </c>
      <c r="P1716">
        <v>180</v>
      </c>
      <c r="Q1716">
        <v>39.4</v>
      </c>
    </row>
    <row r="1717" spans="1:17" x14ac:dyDescent="0.2">
      <c r="A1717" t="str">
        <f>CONCATENATE(CAWP!B1717,"-",CAWP!C1717)</f>
        <v>Vermont-2016</v>
      </c>
      <c r="B1717" t="s">
        <v>58</v>
      </c>
      <c r="C1717">
        <v>2016</v>
      </c>
      <c r="D1717">
        <v>2</v>
      </c>
      <c r="E1717">
        <v>7</v>
      </c>
      <c r="F1717">
        <v>2</v>
      </c>
      <c r="H1717" t="s">
        <v>121</v>
      </c>
      <c r="I1717">
        <v>30</v>
      </c>
      <c r="J1717">
        <v>44</v>
      </c>
      <c r="K1717">
        <v>15</v>
      </c>
      <c r="L1717">
        <v>3</v>
      </c>
      <c r="M1717" t="s">
        <v>170</v>
      </c>
      <c r="N1717">
        <v>150</v>
      </c>
      <c r="O1717" t="s">
        <v>215</v>
      </c>
      <c r="P1717">
        <v>180</v>
      </c>
      <c r="Q1717">
        <v>41.1</v>
      </c>
    </row>
    <row r="1718" spans="1:17" x14ac:dyDescent="0.2">
      <c r="A1718" t="str">
        <f>CONCATENATE(CAWP!B1718,"-",CAWP!C1718)</f>
        <v>Vermont-2015</v>
      </c>
      <c r="B1718" t="s">
        <v>58</v>
      </c>
      <c r="C1718">
        <v>2015</v>
      </c>
      <c r="D1718">
        <v>2</v>
      </c>
      <c r="E1718">
        <v>7</v>
      </c>
      <c r="F1718">
        <v>2</v>
      </c>
      <c r="H1718" t="s">
        <v>121</v>
      </c>
      <c r="I1718">
        <v>30</v>
      </c>
      <c r="J1718">
        <v>47</v>
      </c>
      <c r="K1718">
        <v>15</v>
      </c>
      <c r="L1718">
        <v>3</v>
      </c>
      <c r="M1718" t="s">
        <v>170</v>
      </c>
      <c r="N1718">
        <v>150</v>
      </c>
      <c r="O1718" t="s">
        <v>215</v>
      </c>
      <c r="P1718">
        <v>180</v>
      </c>
      <c r="Q1718">
        <v>41.1</v>
      </c>
    </row>
    <row r="1719" spans="1:17" x14ac:dyDescent="0.2">
      <c r="A1719" t="str">
        <f>CONCATENATE(CAWP!B1719,"-",CAWP!C1719)</f>
        <v>Vermont-2014</v>
      </c>
      <c r="B1719" t="s">
        <v>58</v>
      </c>
      <c r="C1719">
        <v>2014</v>
      </c>
      <c r="D1719">
        <v>2</v>
      </c>
      <c r="E1719">
        <v>6</v>
      </c>
      <c r="F1719">
        <v>2</v>
      </c>
      <c r="H1719" t="s">
        <v>116</v>
      </c>
      <c r="I1719">
        <v>30</v>
      </c>
      <c r="J1719">
        <v>51</v>
      </c>
      <c r="K1719">
        <v>12</v>
      </c>
      <c r="L1719" t="s">
        <v>112</v>
      </c>
      <c r="M1719" t="s">
        <v>165</v>
      </c>
      <c r="N1719">
        <v>150</v>
      </c>
      <c r="O1719" t="s">
        <v>214</v>
      </c>
      <c r="P1719">
        <v>180</v>
      </c>
      <c r="Q1719">
        <v>39.4</v>
      </c>
    </row>
    <row r="1720" spans="1:17" x14ac:dyDescent="0.2">
      <c r="A1720" t="str">
        <f>CONCATENATE(CAWP!B1720,"-",CAWP!C1720)</f>
        <v>Vermont-2013</v>
      </c>
      <c r="B1720" t="s">
        <v>58</v>
      </c>
      <c r="C1720">
        <v>2013</v>
      </c>
      <c r="D1720">
        <v>1</v>
      </c>
      <c r="E1720">
        <v>7</v>
      </c>
      <c r="F1720">
        <v>2</v>
      </c>
      <c r="H1720" t="s">
        <v>121</v>
      </c>
      <c r="I1720">
        <v>30</v>
      </c>
      <c r="J1720">
        <v>49</v>
      </c>
      <c r="K1720">
        <v>12</v>
      </c>
      <c r="L1720" t="s">
        <v>112</v>
      </c>
      <c r="M1720" t="s">
        <v>170</v>
      </c>
      <c r="N1720">
        <v>150</v>
      </c>
      <c r="O1720" t="s">
        <v>215</v>
      </c>
      <c r="P1720">
        <v>180</v>
      </c>
      <c r="Q1720">
        <v>41.1</v>
      </c>
    </row>
    <row r="1721" spans="1:17" x14ac:dyDescent="0.2">
      <c r="A1721" t="str">
        <f>CONCATENATE(CAWP!B1721,"-",CAWP!C1721)</f>
        <v>Vermont-2012</v>
      </c>
      <c r="B1721" t="s">
        <v>58</v>
      </c>
      <c r="C1721">
        <v>2012</v>
      </c>
      <c r="D1721">
        <v>2</v>
      </c>
      <c r="E1721">
        <v>9</v>
      </c>
      <c r="F1721">
        <v>2</v>
      </c>
      <c r="H1721" t="s">
        <v>115</v>
      </c>
      <c r="I1721">
        <v>30</v>
      </c>
      <c r="J1721">
        <v>44</v>
      </c>
      <c r="K1721">
        <v>11</v>
      </c>
      <c r="L1721" t="s">
        <v>112</v>
      </c>
      <c r="M1721" t="s">
        <v>154</v>
      </c>
      <c r="N1721">
        <v>150</v>
      </c>
      <c r="O1721" t="s">
        <v>173</v>
      </c>
      <c r="P1721">
        <v>180</v>
      </c>
      <c r="Q1721">
        <v>38.9</v>
      </c>
    </row>
    <row r="1722" spans="1:17" x14ac:dyDescent="0.2">
      <c r="A1722" t="str">
        <f>CONCATENATE(CAWP!B1722,"-",CAWP!C1722)</f>
        <v>Vermont-2011</v>
      </c>
      <c r="B1722" t="s">
        <v>58</v>
      </c>
      <c r="C1722">
        <v>2011</v>
      </c>
      <c r="D1722">
        <v>2</v>
      </c>
      <c r="E1722">
        <v>9</v>
      </c>
      <c r="F1722">
        <v>2</v>
      </c>
      <c r="H1722" t="s">
        <v>115</v>
      </c>
      <c r="I1722">
        <v>30</v>
      </c>
      <c r="J1722">
        <v>43</v>
      </c>
      <c r="K1722">
        <v>11</v>
      </c>
      <c r="L1722" t="s">
        <v>112</v>
      </c>
      <c r="M1722" t="s">
        <v>161</v>
      </c>
      <c r="N1722">
        <v>150</v>
      </c>
      <c r="O1722" t="s">
        <v>216</v>
      </c>
      <c r="P1722">
        <v>180</v>
      </c>
      <c r="Q1722">
        <v>38.299999999999997</v>
      </c>
    </row>
    <row r="1723" spans="1:17" x14ac:dyDescent="0.2">
      <c r="A1723" t="str">
        <f>CONCATENATE(CAWP!B1723,"-",CAWP!C1723)</f>
        <v>Vermont-2010</v>
      </c>
      <c r="B1723" t="s">
        <v>58</v>
      </c>
      <c r="C1723">
        <v>2010</v>
      </c>
      <c r="D1723">
        <v>2</v>
      </c>
      <c r="E1723">
        <v>9</v>
      </c>
      <c r="F1723">
        <v>2</v>
      </c>
      <c r="H1723" t="s">
        <v>115</v>
      </c>
      <c r="I1723">
        <v>30</v>
      </c>
      <c r="J1723">
        <v>42</v>
      </c>
      <c r="K1723">
        <v>10</v>
      </c>
      <c r="L1723" t="s">
        <v>112</v>
      </c>
      <c r="M1723" t="s">
        <v>151</v>
      </c>
      <c r="N1723">
        <v>150</v>
      </c>
      <c r="O1723" t="s">
        <v>168</v>
      </c>
      <c r="P1723">
        <v>180</v>
      </c>
      <c r="Q1723">
        <v>37.200000000000003</v>
      </c>
    </row>
    <row r="1724" spans="1:17" x14ac:dyDescent="0.2">
      <c r="A1724" t="str">
        <f>CONCATENATE(CAWP!B1724,"-",CAWP!C1724)</f>
        <v>Vermont-2009</v>
      </c>
      <c r="B1724" t="s">
        <v>58</v>
      </c>
      <c r="C1724">
        <v>2009</v>
      </c>
      <c r="D1724">
        <v>2</v>
      </c>
      <c r="E1724">
        <v>9</v>
      </c>
      <c r="F1724">
        <v>1</v>
      </c>
      <c r="H1724" t="s">
        <v>123</v>
      </c>
      <c r="I1724">
        <v>30</v>
      </c>
      <c r="J1724">
        <v>42</v>
      </c>
      <c r="K1724">
        <v>11</v>
      </c>
      <c r="L1724" t="s">
        <v>112</v>
      </c>
      <c r="M1724" t="s">
        <v>163</v>
      </c>
      <c r="N1724">
        <v>150</v>
      </c>
      <c r="O1724" t="s">
        <v>168</v>
      </c>
      <c r="P1724">
        <v>180</v>
      </c>
      <c r="Q1724">
        <v>37.200000000000003</v>
      </c>
    </row>
    <row r="1725" spans="1:17" x14ac:dyDescent="0.2">
      <c r="A1725" t="str">
        <f>CONCATENATE(CAWP!B1725,"-",CAWP!C1725)</f>
        <v>Vermont-2008</v>
      </c>
      <c r="B1725" t="s">
        <v>58</v>
      </c>
      <c r="C1725">
        <v>2008</v>
      </c>
      <c r="D1725">
        <v>1</v>
      </c>
      <c r="E1725">
        <v>9</v>
      </c>
      <c r="F1725">
        <v>1</v>
      </c>
      <c r="H1725" t="s">
        <v>123</v>
      </c>
      <c r="I1725">
        <v>30</v>
      </c>
      <c r="J1725">
        <v>41</v>
      </c>
      <c r="K1725">
        <v>15</v>
      </c>
      <c r="L1725" t="s">
        <v>112</v>
      </c>
      <c r="M1725" t="s">
        <v>154</v>
      </c>
      <c r="N1725">
        <v>150</v>
      </c>
      <c r="O1725" t="s">
        <v>216</v>
      </c>
      <c r="P1725">
        <v>180</v>
      </c>
      <c r="Q1725">
        <v>38.299999999999997</v>
      </c>
    </row>
    <row r="1726" spans="1:17" x14ac:dyDescent="0.2">
      <c r="A1726" t="str">
        <f>CONCATENATE(CAWP!B1726,"-",CAWP!C1726)</f>
        <v>Vermont-2007</v>
      </c>
      <c r="B1726" t="s">
        <v>58</v>
      </c>
      <c r="C1726">
        <v>2007</v>
      </c>
      <c r="D1726">
        <v>1</v>
      </c>
      <c r="E1726">
        <v>9</v>
      </c>
      <c r="F1726">
        <v>1</v>
      </c>
      <c r="H1726" t="s">
        <v>123</v>
      </c>
      <c r="I1726">
        <v>30</v>
      </c>
      <c r="J1726">
        <v>41</v>
      </c>
      <c r="K1726">
        <v>14</v>
      </c>
      <c r="L1726" t="s">
        <v>112</v>
      </c>
      <c r="M1726" t="s">
        <v>161</v>
      </c>
      <c r="N1726">
        <v>150</v>
      </c>
      <c r="O1726" t="s">
        <v>171</v>
      </c>
      <c r="P1726">
        <v>180</v>
      </c>
      <c r="Q1726">
        <v>37.799999999999997</v>
      </c>
    </row>
    <row r="1727" spans="1:17" x14ac:dyDescent="0.2">
      <c r="A1727" t="str">
        <f>CONCATENATE(CAWP!B1727,"-",CAWP!C1727)</f>
        <v>Vermont-2006</v>
      </c>
      <c r="B1727" t="s">
        <v>58</v>
      </c>
      <c r="C1727">
        <v>2006</v>
      </c>
      <c r="D1727">
        <v>3</v>
      </c>
      <c r="E1727">
        <v>8</v>
      </c>
      <c r="F1727">
        <v>2</v>
      </c>
      <c r="H1727" t="s">
        <v>123</v>
      </c>
      <c r="I1727">
        <v>30</v>
      </c>
      <c r="J1727">
        <v>34</v>
      </c>
      <c r="K1727">
        <v>14</v>
      </c>
      <c r="L1727" t="s">
        <v>112</v>
      </c>
      <c r="M1727" t="s">
        <v>158</v>
      </c>
      <c r="N1727">
        <v>150</v>
      </c>
      <c r="O1727" t="s">
        <v>152</v>
      </c>
      <c r="P1727">
        <v>180</v>
      </c>
      <c r="Q1727">
        <v>33.299999999999997</v>
      </c>
    </row>
    <row r="1728" spans="1:17" x14ac:dyDescent="0.2">
      <c r="A1728" t="str">
        <f>CONCATENATE(CAWP!B1728,"-",CAWP!C1728)</f>
        <v>Vermont-2005</v>
      </c>
      <c r="B1728" t="s">
        <v>58</v>
      </c>
      <c r="C1728">
        <v>2005</v>
      </c>
      <c r="D1728">
        <v>3</v>
      </c>
      <c r="E1728">
        <v>8</v>
      </c>
      <c r="F1728">
        <v>2</v>
      </c>
      <c r="H1728" t="s">
        <v>123</v>
      </c>
      <c r="I1728">
        <v>30</v>
      </c>
      <c r="J1728">
        <v>34</v>
      </c>
      <c r="K1728">
        <v>14</v>
      </c>
      <c r="L1728" t="s">
        <v>112</v>
      </c>
      <c r="M1728" t="s">
        <v>158</v>
      </c>
      <c r="N1728">
        <v>150</v>
      </c>
      <c r="O1728" t="s">
        <v>152</v>
      </c>
      <c r="P1728">
        <v>180</v>
      </c>
      <c r="Q1728">
        <v>33.299999999999997</v>
      </c>
    </row>
    <row r="1729" spans="1:17" x14ac:dyDescent="0.2">
      <c r="A1729" t="str">
        <f>CONCATENATE(CAWP!B1729,"-",CAWP!C1729)</f>
        <v>Vermont-2004</v>
      </c>
      <c r="B1729" t="s">
        <v>58</v>
      </c>
      <c r="C1729">
        <v>2004</v>
      </c>
      <c r="D1729">
        <v>4</v>
      </c>
      <c r="E1729">
        <v>8</v>
      </c>
      <c r="F1729">
        <v>1</v>
      </c>
      <c r="H1729" t="s">
        <v>121</v>
      </c>
      <c r="I1729">
        <v>30</v>
      </c>
      <c r="J1729">
        <v>26</v>
      </c>
      <c r="K1729">
        <v>19</v>
      </c>
      <c r="L1729">
        <v>1</v>
      </c>
      <c r="M1729" t="s">
        <v>148</v>
      </c>
      <c r="N1729">
        <v>150</v>
      </c>
      <c r="O1729" t="s">
        <v>151</v>
      </c>
      <c r="P1729">
        <v>180</v>
      </c>
      <c r="Q1729">
        <v>31.1</v>
      </c>
    </row>
    <row r="1730" spans="1:17" x14ac:dyDescent="0.2">
      <c r="A1730" t="str">
        <f>CONCATENATE(CAWP!B1730,"-",CAWP!C1730)</f>
        <v>Vermont-2003</v>
      </c>
      <c r="B1730" t="s">
        <v>58</v>
      </c>
      <c r="C1730">
        <v>2003</v>
      </c>
      <c r="D1730">
        <v>5</v>
      </c>
      <c r="E1730">
        <v>8</v>
      </c>
      <c r="F1730">
        <v>1</v>
      </c>
      <c r="H1730" t="s">
        <v>121</v>
      </c>
      <c r="I1730">
        <v>30</v>
      </c>
      <c r="J1730">
        <v>26</v>
      </c>
      <c r="K1730">
        <v>19</v>
      </c>
      <c r="L1730" t="s">
        <v>112</v>
      </c>
      <c r="M1730" t="s">
        <v>150</v>
      </c>
      <c r="N1730">
        <v>150</v>
      </c>
      <c r="O1730" t="s">
        <v>149</v>
      </c>
      <c r="P1730">
        <v>180</v>
      </c>
      <c r="Q1730">
        <v>30.6</v>
      </c>
    </row>
    <row r="1731" spans="1:17" x14ac:dyDescent="0.2">
      <c r="A1731" t="str">
        <f>CONCATENATE(CAWP!B1731,"-",CAWP!C1731)</f>
        <v>Vermont-2002</v>
      </c>
      <c r="B1731" t="s">
        <v>58</v>
      </c>
      <c r="C1731">
        <v>2002</v>
      </c>
      <c r="D1731">
        <v>14</v>
      </c>
      <c r="E1731">
        <v>8</v>
      </c>
      <c r="F1731">
        <v>1</v>
      </c>
      <c r="H1731" t="s">
        <v>121</v>
      </c>
      <c r="I1731">
        <v>30</v>
      </c>
      <c r="J1731">
        <v>25</v>
      </c>
      <c r="K1731">
        <v>15</v>
      </c>
      <c r="L1731" t="s">
        <v>112</v>
      </c>
      <c r="M1731" t="s">
        <v>140</v>
      </c>
      <c r="N1731">
        <v>150</v>
      </c>
      <c r="O1731" t="s">
        <v>158</v>
      </c>
      <c r="P1731">
        <v>180</v>
      </c>
      <c r="Q1731">
        <v>27.8</v>
      </c>
    </row>
    <row r="1732" spans="1:17" x14ac:dyDescent="0.2">
      <c r="A1732" t="str">
        <f>CONCATENATE(CAWP!B1732,"-",CAWP!C1732)</f>
        <v>Vermont-2001</v>
      </c>
      <c r="B1732" t="s">
        <v>58</v>
      </c>
      <c r="C1732">
        <v>2001</v>
      </c>
      <c r="D1732">
        <v>14</v>
      </c>
      <c r="E1732">
        <v>8</v>
      </c>
      <c r="F1732">
        <v>1</v>
      </c>
      <c r="H1732" t="s">
        <v>121</v>
      </c>
      <c r="I1732">
        <v>30</v>
      </c>
      <c r="J1732">
        <v>25</v>
      </c>
      <c r="K1732">
        <v>15</v>
      </c>
      <c r="L1732" t="s">
        <v>112</v>
      </c>
      <c r="M1732" t="s">
        <v>140</v>
      </c>
      <c r="N1732">
        <v>150</v>
      </c>
      <c r="O1732" t="s">
        <v>158</v>
      </c>
      <c r="P1732">
        <v>180</v>
      </c>
      <c r="Q1732">
        <v>27.8</v>
      </c>
    </row>
    <row r="1733" spans="1:17" x14ac:dyDescent="0.2">
      <c r="A1733" t="str">
        <f>CONCATENATE(CAWP!B1733,"-",CAWP!C1733)</f>
        <v>Vermont-2000</v>
      </c>
      <c r="B1733" t="s">
        <v>58</v>
      </c>
      <c r="C1733">
        <v>2000</v>
      </c>
      <c r="D1733">
        <v>7</v>
      </c>
      <c r="E1733">
        <v>9</v>
      </c>
      <c r="F1733">
        <v>1</v>
      </c>
      <c r="H1733" t="s">
        <v>123</v>
      </c>
      <c r="I1733">
        <v>30</v>
      </c>
      <c r="J1733">
        <v>34</v>
      </c>
      <c r="K1733">
        <v>13</v>
      </c>
      <c r="L1733" t="s">
        <v>112</v>
      </c>
      <c r="M1733" t="s">
        <v>148</v>
      </c>
      <c r="N1733">
        <v>150</v>
      </c>
      <c r="O1733" t="s">
        <v>163</v>
      </c>
      <c r="P1733">
        <v>180</v>
      </c>
      <c r="Q1733">
        <v>31.7</v>
      </c>
    </row>
    <row r="1734" spans="1:17" x14ac:dyDescent="0.2">
      <c r="A1734" t="str">
        <f>CONCATENATE(CAWP!B1734,"-",CAWP!C1734)</f>
        <v>Vermont-1999</v>
      </c>
      <c r="B1734" t="s">
        <v>58</v>
      </c>
      <c r="C1734">
        <v>1999</v>
      </c>
      <c r="D1734">
        <v>7</v>
      </c>
      <c r="E1734">
        <v>9</v>
      </c>
      <c r="F1734">
        <v>1</v>
      </c>
      <c r="H1734" t="s">
        <v>123</v>
      </c>
      <c r="I1734">
        <v>30</v>
      </c>
      <c r="J1734">
        <v>34</v>
      </c>
      <c r="K1734">
        <v>13</v>
      </c>
      <c r="L1734" t="s">
        <v>112</v>
      </c>
      <c r="M1734" t="s">
        <v>148</v>
      </c>
      <c r="N1734">
        <v>150</v>
      </c>
      <c r="O1734" t="s">
        <v>163</v>
      </c>
      <c r="P1734">
        <v>180</v>
      </c>
      <c r="Q1734">
        <v>31.7</v>
      </c>
    </row>
    <row r="1735" spans="1:17" x14ac:dyDescent="0.2">
      <c r="A1735" t="str">
        <f>CONCATENATE(CAWP!B1735,"-",CAWP!C1735)</f>
        <v>Vermont-1998</v>
      </c>
      <c r="B1735" t="s">
        <v>58</v>
      </c>
      <c r="C1735">
        <v>1998</v>
      </c>
      <c r="D1735">
        <v>4</v>
      </c>
      <c r="E1735">
        <v>10</v>
      </c>
      <c r="F1735">
        <v>2</v>
      </c>
      <c r="H1735" t="s">
        <v>114</v>
      </c>
      <c r="I1735">
        <v>30</v>
      </c>
      <c r="J1735">
        <v>34</v>
      </c>
      <c r="K1735">
        <v>14</v>
      </c>
      <c r="L1735" t="s">
        <v>112</v>
      </c>
      <c r="M1735" t="s">
        <v>156</v>
      </c>
      <c r="N1735">
        <v>150</v>
      </c>
      <c r="O1735" t="s">
        <v>152</v>
      </c>
      <c r="P1735">
        <v>180</v>
      </c>
      <c r="Q1735">
        <v>33.299999999999997</v>
      </c>
    </row>
    <row r="1736" spans="1:17" x14ac:dyDescent="0.2">
      <c r="A1736" t="str">
        <f>CONCATENATE(CAWP!B1736,"-",CAWP!C1736)</f>
        <v>Vermont-1997</v>
      </c>
      <c r="B1736" t="s">
        <v>58</v>
      </c>
      <c r="C1736">
        <v>1997</v>
      </c>
      <c r="D1736">
        <v>4</v>
      </c>
      <c r="E1736">
        <v>10</v>
      </c>
      <c r="F1736">
        <v>2</v>
      </c>
      <c r="H1736" t="s">
        <v>114</v>
      </c>
      <c r="I1736">
        <v>30</v>
      </c>
      <c r="J1736">
        <v>34</v>
      </c>
      <c r="K1736">
        <v>14</v>
      </c>
      <c r="L1736" t="s">
        <v>112</v>
      </c>
      <c r="M1736" t="s">
        <v>156</v>
      </c>
      <c r="N1736">
        <v>150</v>
      </c>
      <c r="O1736" t="s">
        <v>152</v>
      </c>
      <c r="P1736">
        <v>180</v>
      </c>
      <c r="Q1736">
        <v>33.299999999999997</v>
      </c>
    </row>
    <row r="1737" spans="1:17" x14ac:dyDescent="0.2">
      <c r="A1737" t="str">
        <f>CONCATENATE(CAWP!B1737,"-",CAWP!C1737)</f>
        <v>Vermont-1996</v>
      </c>
      <c r="B1737" t="s">
        <v>58</v>
      </c>
      <c r="C1737">
        <v>1996</v>
      </c>
      <c r="D1737">
        <v>4</v>
      </c>
      <c r="E1737">
        <v>5</v>
      </c>
      <c r="F1737">
        <v>6</v>
      </c>
      <c r="H1737" t="s">
        <v>115</v>
      </c>
      <c r="I1737">
        <v>30</v>
      </c>
      <c r="J1737">
        <v>29</v>
      </c>
      <c r="K1737">
        <v>14</v>
      </c>
      <c r="L1737" t="s">
        <v>112</v>
      </c>
      <c r="M1737" t="s">
        <v>144</v>
      </c>
      <c r="N1737">
        <v>150</v>
      </c>
      <c r="O1737" t="s">
        <v>157</v>
      </c>
      <c r="P1737">
        <v>180</v>
      </c>
      <c r="Q1737">
        <v>30</v>
      </c>
    </row>
    <row r="1738" spans="1:17" x14ac:dyDescent="0.2">
      <c r="A1738" t="str">
        <f>CONCATENATE(CAWP!B1738,"-",CAWP!C1738)</f>
        <v>Vermont-1995</v>
      </c>
      <c r="B1738" t="s">
        <v>58</v>
      </c>
      <c r="C1738">
        <v>1995</v>
      </c>
      <c r="D1738">
        <v>4</v>
      </c>
      <c r="E1738">
        <v>5</v>
      </c>
      <c r="F1738">
        <v>6</v>
      </c>
      <c r="H1738" t="s">
        <v>115</v>
      </c>
      <c r="I1738">
        <v>30</v>
      </c>
      <c r="J1738">
        <v>29</v>
      </c>
      <c r="K1738">
        <v>14</v>
      </c>
      <c r="L1738" t="s">
        <v>112</v>
      </c>
      <c r="M1738" t="s">
        <v>144</v>
      </c>
      <c r="N1738">
        <v>150</v>
      </c>
      <c r="O1738" t="s">
        <v>157</v>
      </c>
      <c r="P1738">
        <v>180</v>
      </c>
      <c r="Q1738">
        <v>30</v>
      </c>
    </row>
    <row r="1739" spans="1:17" x14ac:dyDescent="0.2">
      <c r="A1739" t="str">
        <f>CONCATENATE(CAWP!B1739,"-",CAWP!C1739)</f>
        <v>Vermont-1994</v>
      </c>
      <c r="B1739" t="s">
        <v>58</v>
      </c>
      <c r="C1739">
        <v>1994</v>
      </c>
      <c r="D1739">
        <v>3</v>
      </c>
      <c r="E1739">
        <v>7</v>
      </c>
      <c r="F1739">
        <v>4</v>
      </c>
      <c r="H1739" t="s">
        <v>115</v>
      </c>
      <c r="I1739">
        <v>30</v>
      </c>
      <c r="J1739">
        <v>33</v>
      </c>
      <c r="K1739">
        <v>16</v>
      </c>
      <c r="L1739" t="s">
        <v>112</v>
      </c>
      <c r="M1739" t="s">
        <v>159</v>
      </c>
      <c r="N1739">
        <v>150</v>
      </c>
      <c r="O1739" t="s">
        <v>152</v>
      </c>
      <c r="P1739">
        <v>180</v>
      </c>
      <c r="Q1739">
        <v>33.299999999999997</v>
      </c>
    </row>
    <row r="1740" spans="1:17" x14ac:dyDescent="0.2">
      <c r="A1740" t="str">
        <f>CONCATENATE(CAWP!B1740,"-",CAWP!C1740)</f>
        <v>Vermont-1993</v>
      </c>
      <c r="B1740" t="s">
        <v>58</v>
      </c>
      <c r="C1740">
        <v>1993</v>
      </c>
      <c r="D1740">
        <v>4</v>
      </c>
      <c r="E1740">
        <v>7</v>
      </c>
      <c r="F1740">
        <v>4</v>
      </c>
      <c r="H1740" t="s">
        <v>115</v>
      </c>
      <c r="I1740">
        <v>30</v>
      </c>
      <c r="J1740">
        <v>34</v>
      </c>
      <c r="K1740">
        <v>16</v>
      </c>
      <c r="L1740" t="s">
        <v>112</v>
      </c>
      <c r="M1740" t="s">
        <v>158</v>
      </c>
      <c r="N1740">
        <v>150</v>
      </c>
      <c r="O1740" t="s">
        <v>167</v>
      </c>
      <c r="P1740">
        <v>180</v>
      </c>
      <c r="Q1740">
        <v>33.9</v>
      </c>
    </row>
    <row r="1741" spans="1:17" x14ac:dyDescent="0.2">
      <c r="A1741" t="str">
        <f>CONCATENATE(CAWP!B1741,"-",CAWP!C1741)</f>
        <v>Vermont-1992</v>
      </c>
      <c r="B1741" t="s">
        <v>58</v>
      </c>
      <c r="C1741">
        <v>1992</v>
      </c>
      <c r="D1741">
        <v>4</v>
      </c>
      <c r="E1741">
        <v>7</v>
      </c>
      <c r="F1741">
        <v>0</v>
      </c>
      <c r="H1741" t="s">
        <v>120</v>
      </c>
      <c r="I1741">
        <v>30</v>
      </c>
      <c r="J1741">
        <v>27</v>
      </c>
      <c r="K1741">
        <v>22</v>
      </c>
      <c r="L1741" t="s">
        <v>112</v>
      </c>
      <c r="M1741" t="s">
        <v>159</v>
      </c>
      <c r="N1741">
        <v>150</v>
      </c>
      <c r="O1741" t="s">
        <v>151</v>
      </c>
      <c r="P1741">
        <v>180</v>
      </c>
      <c r="Q1741">
        <v>31.1</v>
      </c>
    </row>
    <row r="1742" spans="1:17" x14ac:dyDescent="0.2">
      <c r="A1742" t="str">
        <f>CONCATENATE(CAWP!B1742,"-",CAWP!C1742)</f>
        <v>Vermont-1991</v>
      </c>
      <c r="B1742" t="s">
        <v>58</v>
      </c>
      <c r="C1742">
        <v>1991</v>
      </c>
      <c r="D1742">
        <v>4</v>
      </c>
      <c r="E1742">
        <v>7</v>
      </c>
      <c r="F1742">
        <v>0</v>
      </c>
      <c r="H1742" t="s">
        <v>120</v>
      </c>
      <c r="I1742">
        <v>30</v>
      </c>
      <c r="J1742">
        <v>27</v>
      </c>
      <c r="K1742">
        <v>23</v>
      </c>
      <c r="L1742" t="s">
        <v>112</v>
      </c>
      <c r="M1742" t="s">
        <v>158</v>
      </c>
      <c r="N1742">
        <v>150</v>
      </c>
      <c r="O1742" t="s">
        <v>163</v>
      </c>
      <c r="P1742">
        <v>180</v>
      </c>
      <c r="Q1742">
        <v>31.7</v>
      </c>
    </row>
    <row r="1743" spans="1:17" x14ac:dyDescent="0.2">
      <c r="A1743" t="str">
        <f>CONCATENATE(CAWP!B1743,"-",CAWP!C1743)</f>
        <v>Vermont-1990</v>
      </c>
      <c r="B1743" t="s">
        <v>58</v>
      </c>
      <c r="C1743">
        <v>1990</v>
      </c>
      <c r="D1743">
        <v>1</v>
      </c>
      <c r="E1743">
        <v>6</v>
      </c>
      <c r="F1743">
        <v>0</v>
      </c>
      <c r="H1743" t="s">
        <v>118</v>
      </c>
      <c r="I1743">
        <v>30</v>
      </c>
      <c r="J1743">
        <v>30</v>
      </c>
      <c r="K1743">
        <v>24</v>
      </c>
      <c r="L1743" t="s">
        <v>112</v>
      </c>
      <c r="M1743" t="s">
        <v>157</v>
      </c>
      <c r="N1743">
        <v>150</v>
      </c>
      <c r="O1743" t="s">
        <v>152</v>
      </c>
      <c r="P1743">
        <v>180</v>
      </c>
      <c r="Q1743">
        <v>33.299999999999997</v>
      </c>
    </row>
    <row r="1744" spans="1:17" x14ac:dyDescent="0.2">
      <c r="A1744" t="str">
        <f>CONCATENATE(CAWP!B1744,"-",CAWP!C1744)</f>
        <v>Vermont-1989</v>
      </c>
      <c r="B1744" t="s">
        <v>58</v>
      </c>
      <c r="C1744">
        <v>1989</v>
      </c>
      <c r="D1744">
        <v>3</v>
      </c>
      <c r="E1744">
        <v>6</v>
      </c>
      <c r="F1744">
        <v>0</v>
      </c>
      <c r="H1744" t="s">
        <v>118</v>
      </c>
      <c r="I1744">
        <v>30</v>
      </c>
      <c r="J1744">
        <v>26</v>
      </c>
      <c r="K1744">
        <v>23</v>
      </c>
      <c r="L1744" t="s">
        <v>112</v>
      </c>
      <c r="M1744" t="s">
        <v>159</v>
      </c>
      <c r="N1744">
        <v>150</v>
      </c>
      <c r="O1744" t="s">
        <v>149</v>
      </c>
      <c r="P1744">
        <v>180</v>
      </c>
      <c r="Q1744">
        <v>30.6</v>
      </c>
    </row>
    <row r="1745" spans="1:17" x14ac:dyDescent="0.2">
      <c r="A1745" t="str">
        <f>CONCATENATE(CAWP!B1745,"-",CAWP!C1745)</f>
        <v>Vermont-1988</v>
      </c>
      <c r="B1745" t="s">
        <v>58</v>
      </c>
      <c r="C1745">
        <v>1988</v>
      </c>
      <c r="D1745">
        <v>4</v>
      </c>
      <c r="E1745">
        <v>3</v>
      </c>
      <c r="F1745">
        <v>0</v>
      </c>
      <c r="H1745" t="s">
        <v>113</v>
      </c>
      <c r="I1745">
        <v>30</v>
      </c>
      <c r="J1745">
        <v>23</v>
      </c>
      <c r="K1745">
        <v>20</v>
      </c>
      <c r="L1745" t="s">
        <v>112</v>
      </c>
      <c r="M1745" t="s">
        <v>144</v>
      </c>
      <c r="N1745">
        <v>150</v>
      </c>
      <c r="O1745" t="s">
        <v>150</v>
      </c>
      <c r="P1745">
        <v>180</v>
      </c>
      <c r="Q1745">
        <v>25.6</v>
      </c>
    </row>
    <row r="1746" spans="1:17" x14ac:dyDescent="0.2">
      <c r="A1746" t="str">
        <f>CONCATENATE(CAWP!B1746,"-",CAWP!C1746)</f>
        <v>Vermont-1987</v>
      </c>
      <c r="B1746" t="s">
        <v>58</v>
      </c>
      <c r="C1746">
        <v>1987</v>
      </c>
      <c r="D1746">
        <v>5</v>
      </c>
      <c r="E1746">
        <v>3</v>
      </c>
      <c r="F1746">
        <v>0</v>
      </c>
      <c r="H1746" t="s">
        <v>113</v>
      </c>
      <c r="I1746">
        <v>30</v>
      </c>
      <c r="J1746">
        <v>22</v>
      </c>
      <c r="K1746">
        <v>19</v>
      </c>
      <c r="L1746" t="s">
        <v>112</v>
      </c>
      <c r="M1746" t="s">
        <v>140</v>
      </c>
      <c r="N1746">
        <v>150</v>
      </c>
      <c r="O1746" t="s">
        <v>146</v>
      </c>
      <c r="P1746">
        <v>180</v>
      </c>
      <c r="Q1746">
        <v>24.4</v>
      </c>
    </row>
    <row r="1747" spans="1:17" x14ac:dyDescent="0.2">
      <c r="A1747" t="str">
        <f>CONCATENATE(CAWP!B1747,"-",CAWP!C1747)</f>
        <v>Vermont-1986</v>
      </c>
      <c r="B1747" t="s">
        <v>58</v>
      </c>
      <c r="C1747">
        <v>1986</v>
      </c>
      <c r="D1747">
        <v>2</v>
      </c>
      <c r="E1747">
        <v>4</v>
      </c>
      <c r="F1747">
        <v>0</v>
      </c>
      <c r="H1747" t="s">
        <v>101</v>
      </c>
      <c r="I1747">
        <v>30</v>
      </c>
      <c r="J1747">
        <v>23</v>
      </c>
      <c r="K1747">
        <v>20</v>
      </c>
      <c r="L1747" t="s">
        <v>112</v>
      </c>
      <c r="M1747" t="s">
        <v>144</v>
      </c>
      <c r="N1747">
        <v>150</v>
      </c>
      <c r="O1747" t="s">
        <v>148</v>
      </c>
      <c r="P1747">
        <v>180</v>
      </c>
      <c r="Q1747">
        <v>26.1</v>
      </c>
    </row>
    <row r="1748" spans="1:17" x14ac:dyDescent="0.2">
      <c r="A1748" t="str">
        <f>CONCATENATE(CAWP!B1748,"-",CAWP!C1748)</f>
        <v>Vermont-1985</v>
      </c>
      <c r="B1748" t="s">
        <v>58</v>
      </c>
      <c r="C1748">
        <v>1985</v>
      </c>
      <c r="D1748">
        <v>2</v>
      </c>
      <c r="E1748">
        <v>4</v>
      </c>
      <c r="F1748">
        <v>0</v>
      </c>
      <c r="H1748" t="s">
        <v>101</v>
      </c>
      <c r="I1748">
        <v>30</v>
      </c>
      <c r="J1748">
        <v>23</v>
      </c>
      <c r="K1748">
        <v>20</v>
      </c>
      <c r="L1748" t="s">
        <v>112</v>
      </c>
      <c r="M1748" t="s">
        <v>144</v>
      </c>
      <c r="N1748">
        <v>150</v>
      </c>
      <c r="O1748" t="s">
        <v>148</v>
      </c>
      <c r="P1748">
        <v>180</v>
      </c>
      <c r="Q1748">
        <v>26.1</v>
      </c>
    </row>
    <row r="1749" spans="1:17" x14ac:dyDescent="0.2">
      <c r="A1749" t="str">
        <f>CONCATENATE(CAWP!B1749,"-",CAWP!C1749)</f>
        <v>Vermont-1984</v>
      </c>
      <c r="B1749" t="s">
        <v>58</v>
      </c>
      <c r="C1749">
        <v>1984</v>
      </c>
      <c r="D1749">
        <v>12</v>
      </c>
      <c r="E1749">
        <v>3</v>
      </c>
      <c r="F1749">
        <v>1</v>
      </c>
      <c r="H1749" t="s">
        <v>101</v>
      </c>
      <c r="I1749">
        <v>30</v>
      </c>
      <c r="J1749">
        <v>15</v>
      </c>
      <c r="K1749">
        <v>13</v>
      </c>
      <c r="L1749" t="s">
        <v>112</v>
      </c>
      <c r="M1749" t="s">
        <v>130</v>
      </c>
      <c r="N1749">
        <v>150</v>
      </c>
      <c r="O1749" t="s">
        <v>126</v>
      </c>
      <c r="P1749">
        <v>180</v>
      </c>
      <c r="Q1749">
        <v>17.8</v>
      </c>
    </row>
    <row r="1750" spans="1:17" x14ac:dyDescent="0.2">
      <c r="A1750" t="str">
        <f>CONCATENATE(CAWP!B1750,"-",CAWP!C1750)</f>
        <v>Vermont-1983</v>
      </c>
      <c r="B1750" t="s">
        <v>58</v>
      </c>
      <c r="C1750">
        <v>1983</v>
      </c>
      <c r="D1750">
        <v>12</v>
      </c>
      <c r="E1750">
        <v>3</v>
      </c>
      <c r="F1750">
        <v>1</v>
      </c>
      <c r="H1750" t="s">
        <v>101</v>
      </c>
      <c r="I1750">
        <v>30</v>
      </c>
      <c r="J1750">
        <v>16</v>
      </c>
      <c r="K1750">
        <v>13</v>
      </c>
      <c r="L1750" t="s">
        <v>112</v>
      </c>
      <c r="M1750" t="s">
        <v>129</v>
      </c>
      <c r="N1750">
        <v>150</v>
      </c>
      <c r="O1750" t="s">
        <v>132</v>
      </c>
      <c r="P1750">
        <v>180</v>
      </c>
      <c r="Q1750">
        <v>18.3</v>
      </c>
    </row>
    <row r="1751" spans="1:17" x14ac:dyDescent="0.2">
      <c r="A1751" t="str">
        <f>CONCATENATE(CAWP!B1751,"-",CAWP!C1751)</f>
        <v>Vermont-1981</v>
      </c>
      <c r="B1751" t="s">
        <v>58</v>
      </c>
      <c r="C1751">
        <v>1981</v>
      </c>
      <c r="D1751">
        <v>7</v>
      </c>
      <c r="E1751">
        <v>3</v>
      </c>
      <c r="F1751">
        <v>1</v>
      </c>
      <c r="H1751" t="s">
        <v>101</v>
      </c>
      <c r="I1751">
        <v>30</v>
      </c>
      <c r="J1751">
        <v>20</v>
      </c>
      <c r="K1751">
        <v>15</v>
      </c>
      <c r="L1751" t="s">
        <v>112</v>
      </c>
      <c r="M1751" t="s">
        <v>143</v>
      </c>
      <c r="N1751">
        <v>150</v>
      </c>
      <c r="O1751" t="s">
        <v>160</v>
      </c>
      <c r="P1751">
        <v>180</v>
      </c>
      <c r="Q1751">
        <v>21.7</v>
      </c>
    </row>
    <row r="1752" spans="1:17" x14ac:dyDescent="0.2">
      <c r="A1752" t="str">
        <f>CONCATENATE(CAWP!B1752,"-",CAWP!C1752)</f>
        <v>Vermont-1979</v>
      </c>
      <c r="B1752" t="s">
        <v>58</v>
      </c>
      <c r="C1752">
        <v>1979</v>
      </c>
      <c r="D1752">
        <v>4</v>
      </c>
      <c r="E1752" t="s">
        <v>112</v>
      </c>
      <c r="F1752" t="s">
        <v>112</v>
      </c>
      <c r="H1752" t="s">
        <v>113</v>
      </c>
      <c r="I1752">
        <v>30</v>
      </c>
      <c r="J1752" t="s">
        <v>112</v>
      </c>
      <c r="K1752" t="s">
        <v>112</v>
      </c>
      <c r="L1752" t="s">
        <v>112</v>
      </c>
      <c r="M1752" t="s">
        <v>128</v>
      </c>
      <c r="N1752">
        <v>150</v>
      </c>
      <c r="O1752" t="s">
        <v>134</v>
      </c>
      <c r="P1752">
        <v>180</v>
      </c>
      <c r="Q1752">
        <v>18.899999999999999</v>
      </c>
    </row>
    <row r="1753" spans="1:17" x14ac:dyDescent="0.2">
      <c r="A1753" t="str">
        <f>CONCATENATE(CAWP!B1753,"-",CAWP!C1753)</f>
        <v>Vermont-1977</v>
      </c>
      <c r="B1753" t="s">
        <v>58</v>
      </c>
      <c r="C1753">
        <v>1977</v>
      </c>
      <c r="D1753">
        <v>5</v>
      </c>
      <c r="E1753" t="s">
        <v>112</v>
      </c>
      <c r="F1753" t="s">
        <v>112</v>
      </c>
      <c r="H1753" t="s">
        <v>117</v>
      </c>
      <c r="I1753">
        <v>30</v>
      </c>
      <c r="J1753" t="s">
        <v>112</v>
      </c>
      <c r="K1753" t="s">
        <v>112</v>
      </c>
      <c r="L1753" t="s">
        <v>112</v>
      </c>
      <c r="M1753" t="s">
        <v>131</v>
      </c>
      <c r="N1753">
        <v>150</v>
      </c>
      <c r="O1753" t="s">
        <v>135</v>
      </c>
      <c r="P1753">
        <v>180</v>
      </c>
      <c r="Q1753">
        <v>15</v>
      </c>
    </row>
    <row r="1754" spans="1:17" x14ac:dyDescent="0.2">
      <c r="A1754" t="str">
        <f>CONCATENATE(CAWP!B1754,"-",CAWP!C1754)</f>
        <v>Vermont-1975</v>
      </c>
      <c r="B1754" t="s">
        <v>58</v>
      </c>
      <c r="C1754">
        <v>1975</v>
      </c>
      <c r="D1754">
        <v>6</v>
      </c>
      <c r="E1754" t="s">
        <v>112</v>
      </c>
      <c r="F1754" t="s">
        <v>112</v>
      </c>
      <c r="H1754" t="s">
        <v>119</v>
      </c>
      <c r="I1754">
        <v>30</v>
      </c>
      <c r="J1754" t="s">
        <v>112</v>
      </c>
      <c r="K1754" t="s">
        <v>112</v>
      </c>
      <c r="L1754" t="s">
        <v>112</v>
      </c>
      <c r="M1754" t="s">
        <v>103</v>
      </c>
      <c r="N1754">
        <v>150</v>
      </c>
      <c r="O1754" t="s">
        <v>124</v>
      </c>
      <c r="P1754">
        <v>180</v>
      </c>
      <c r="Q1754">
        <v>14.7</v>
      </c>
    </row>
    <row r="1755" spans="1:17" x14ac:dyDescent="0.2">
      <c r="A1755" t="str">
        <f>CONCATENATE(CAWP!B1755,"-",CAWP!C1755)</f>
        <v>Virginia-2017</v>
      </c>
      <c r="B1755" t="s">
        <v>59</v>
      </c>
      <c r="C1755">
        <v>2017</v>
      </c>
      <c r="D1755">
        <v>38</v>
      </c>
      <c r="E1755">
        <v>7</v>
      </c>
      <c r="F1755">
        <v>3</v>
      </c>
      <c r="H1755" t="s">
        <v>123</v>
      </c>
      <c r="I1755">
        <v>40</v>
      </c>
      <c r="J1755">
        <v>13</v>
      </c>
      <c r="K1755">
        <v>4</v>
      </c>
      <c r="L1755" t="s">
        <v>112</v>
      </c>
      <c r="M1755" t="s">
        <v>102</v>
      </c>
      <c r="N1755">
        <v>100</v>
      </c>
      <c r="O1755" t="s">
        <v>135</v>
      </c>
      <c r="P1755">
        <v>140</v>
      </c>
      <c r="Q1755">
        <v>19.3</v>
      </c>
    </row>
    <row r="1756" spans="1:17" x14ac:dyDescent="0.2">
      <c r="A1756" t="str">
        <f>CONCATENATE(CAWP!B1756,"-",CAWP!C1756)</f>
        <v>Virginia-2016</v>
      </c>
      <c r="B1756" t="s">
        <v>59</v>
      </c>
      <c r="C1756">
        <v>2016</v>
      </c>
      <c r="D1756">
        <v>38</v>
      </c>
      <c r="E1756">
        <v>7</v>
      </c>
      <c r="F1756">
        <v>2</v>
      </c>
      <c r="H1756" t="s">
        <v>121</v>
      </c>
      <c r="I1756">
        <v>40</v>
      </c>
      <c r="J1756">
        <v>14</v>
      </c>
      <c r="K1756">
        <v>4</v>
      </c>
      <c r="L1756" t="s">
        <v>112</v>
      </c>
      <c r="M1756" t="s">
        <v>111</v>
      </c>
      <c r="N1756">
        <v>100</v>
      </c>
      <c r="O1756" t="s">
        <v>135</v>
      </c>
      <c r="P1756">
        <v>140</v>
      </c>
      <c r="Q1756">
        <v>19.3</v>
      </c>
    </row>
    <row r="1757" spans="1:17" x14ac:dyDescent="0.2">
      <c r="A1757" t="str">
        <f>CONCATENATE(CAWP!B1757,"-",CAWP!C1757)</f>
        <v>Virginia-2015</v>
      </c>
      <c r="B1757" t="s">
        <v>59</v>
      </c>
      <c r="C1757">
        <v>2015</v>
      </c>
      <c r="D1757">
        <v>42</v>
      </c>
      <c r="E1757">
        <v>7</v>
      </c>
      <c r="F1757">
        <v>1</v>
      </c>
      <c r="H1757" t="s">
        <v>116</v>
      </c>
      <c r="I1757">
        <v>40</v>
      </c>
      <c r="J1757">
        <v>12</v>
      </c>
      <c r="K1757">
        <v>4</v>
      </c>
      <c r="L1757" t="s">
        <v>112</v>
      </c>
      <c r="M1757" t="s">
        <v>104</v>
      </c>
      <c r="N1757">
        <v>100</v>
      </c>
      <c r="O1757" t="s">
        <v>138</v>
      </c>
      <c r="P1757">
        <v>140</v>
      </c>
      <c r="Q1757">
        <v>17.100000000000001</v>
      </c>
    </row>
    <row r="1758" spans="1:17" x14ac:dyDescent="0.2">
      <c r="A1758" t="str">
        <f>CONCATENATE(CAWP!B1758,"-",CAWP!C1758)</f>
        <v>Virginia-2014</v>
      </c>
      <c r="B1758" t="s">
        <v>59</v>
      </c>
      <c r="C1758">
        <v>2014</v>
      </c>
      <c r="D1758">
        <v>41</v>
      </c>
      <c r="E1758">
        <v>6</v>
      </c>
      <c r="F1758">
        <v>1</v>
      </c>
      <c r="H1758" t="s">
        <v>120</v>
      </c>
      <c r="I1758">
        <v>40</v>
      </c>
      <c r="J1758">
        <v>12</v>
      </c>
      <c r="K1758">
        <v>5</v>
      </c>
      <c r="L1758" t="s">
        <v>112</v>
      </c>
      <c r="M1758" t="s">
        <v>102</v>
      </c>
      <c r="N1758">
        <v>100</v>
      </c>
      <c r="O1758" t="s">
        <v>138</v>
      </c>
      <c r="P1758">
        <v>140</v>
      </c>
      <c r="Q1758">
        <v>17.100000000000001</v>
      </c>
    </row>
    <row r="1759" spans="1:17" x14ac:dyDescent="0.2">
      <c r="A1759" t="str">
        <f>CONCATENATE(CAWP!B1759,"-",CAWP!C1759)</f>
        <v>Virginia-2013</v>
      </c>
      <c r="B1759" t="s">
        <v>59</v>
      </c>
      <c r="C1759">
        <v>2013</v>
      </c>
      <c r="D1759">
        <v>37</v>
      </c>
      <c r="E1759">
        <v>5</v>
      </c>
      <c r="F1759">
        <v>1</v>
      </c>
      <c r="H1759" t="s">
        <v>118</v>
      </c>
      <c r="I1759">
        <v>40</v>
      </c>
      <c r="J1759">
        <v>12</v>
      </c>
      <c r="K1759">
        <v>7</v>
      </c>
      <c r="L1759" t="s">
        <v>112</v>
      </c>
      <c r="M1759" t="s">
        <v>109</v>
      </c>
      <c r="N1759">
        <v>100</v>
      </c>
      <c r="O1759" t="s">
        <v>131</v>
      </c>
      <c r="P1759">
        <v>140</v>
      </c>
      <c r="Q1759">
        <v>17.899999999999999</v>
      </c>
    </row>
    <row r="1760" spans="1:17" x14ac:dyDescent="0.2">
      <c r="A1760" t="str">
        <f>CONCATENATE(CAWP!B1760,"-",CAWP!C1760)</f>
        <v>Virginia-2012</v>
      </c>
      <c r="B1760" t="s">
        <v>59</v>
      </c>
      <c r="C1760">
        <v>2012</v>
      </c>
      <c r="D1760">
        <v>41</v>
      </c>
      <c r="E1760">
        <v>5</v>
      </c>
      <c r="F1760">
        <v>1</v>
      </c>
      <c r="H1760" t="s">
        <v>118</v>
      </c>
      <c r="I1760">
        <v>40</v>
      </c>
      <c r="J1760">
        <v>11</v>
      </c>
      <c r="K1760">
        <v>7</v>
      </c>
      <c r="L1760" t="s">
        <v>112</v>
      </c>
      <c r="M1760" t="s">
        <v>111</v>
      </c>
      <c r="N1760">
        <v>100</v>
      </c>
      <c r="O1760" t="s">
        <v>138</v>
      </c>
      <c r="P1760">
        <v>140</v>
      </c>
      <c r="Q1760">
        <v>17.100000000000001</v>
      </c>
    </row>
    <row r="1761" spans="1:17" x14ac:dyDescent="0.2">
      <c r="A1761" t="str">
        <f>CONCATENATE(CAWP!B1761,"-",CAWP!C1761)</f>
        <v>Virginia-2011</v>
      </c>
      <c r="B1761" t="s">
        <v>59</v>
      </c>
      <c r="C1761">
        <v>2011</v>
      </c>
      <c r="D1761">
        <v>38</v>
      </c>
      <c r="E1761">
        <v>7</v>
      </c>
      <c r="F1761">
        <v>1</v>
      </c>
      <c r="H1761" t="s">
        <v>116</v>
      </c>
      <c r="I1761">
        <v>40</v>
      </c>
      <c r="J1761">
        <v>13</v>
      </c>
      <c r="K1761">
        <v>6</v>
      </c>
      <c r="L1761" t="s">
        <v>112</v>
      </c>
      <c r="M1761" t="s">
        <v>109</v>
      </c>
      <c r="N1761">
        <v>100</v>
      </c>
      <c r="O1761" t="s">
        <v>135</v>
      </c>
      <c r="P1761">
        <v>140</v>
      </c>
      <c r="Q1761">
        <v>19.3</v>
      </c>
    </row>
    <row r="1762" spans="1:17" x14ac:dyDescent="0.2">
      <c r="A1762" t="str">
        <f>CONCATENATE(CAWP!B1762,"-",CAWP!C1762)</f>
        <v>Virginia-2010</v>
      </c>
      <c r="B1762" t="s">
        <v>59</v>
      </c>
      <c r="C1762">
        <v>2010</v>
      </c>
      <c r="D1762">
        <v>39</v>
      </c>
      <c r="E1762">
        <v>7</v>
      </c>
      <c r="F1762">
        <v>1</v>
      </c>
      <c r="H1762" t="s">
        <v>116</v>
      </c>
      <c r="I1762">
        <v>40</v>
      </c>
      <c r="J1762">
        <v>13</v>
      </c>
      <c r="K1762">
        <v>6</v>
      </c>
      <c r="L1762" t="s">
        <v>112</v>
      </c>
      <c r="M1762" t="s">
        <v>109</v>
      </c>
      <c r="N1762">
        <v>100</v>
      </c>
      <c r="O1762" t="s">
        <v>135</v>
      </c>
      <c r="P1762">
        <v>140</v>
      </c>
      <c r="Q1762">
        <v>19.3</v>
      </c>
    </row>
    <row r="1763" spans="1:17" x14ac:dyDescent="0.2">
      <c r="A1763" t="str">
        <f>CONCATENATE(CAWP!B1763,"-",CAWP!C1763)</f>
        <v>Virginia-2009</v>
      </c>
      <c r="B1763" t="s">
        <v>59</v>
      </c>
      <c r="C1763">
        <v>2009</v>
      </c>
      <c r="D1763">
        <v>40</v>
      </c>
      <c r="E1763">
        <v>7</v>
      </c>
      <c r="F1763">
        <v>1</v>
      </c>
      <c r="H1763" t="s">
        <v>116</v>
      </c>
      <c r="I1763">
        <v>40</v>
      </c>
      <c r="J1763">
        <v>12</v>
      </c>
      <c r="K1763">
        <v>4</v>
      </c>
      <c r="L1763" t="s">
        <v>112</v>
      </c>
      <c r="M1763" t="s">
        <v>104</v>
      </c>
      <c r="N1763">
        <v>100</v>
      </c>
      <c r="O1763" t="s">
        <v>138</v>
      </c>
      <c r="P1763">
        <v>140</v>
      </c>
      <c r="Q1763">
        <v>17.100000000000001</v>
      </c>
    </row>
    <row r="1764" spans="1:17" x14ac:dyDescent="0.2">
      <c r="A1764" t="str">
        <f>CONCATENATE(CAWP!B1764,"-",CAWP!C1764)</f>
        <v>Virginia-2008</v>
      </c>
      <c r="B1764" t="s">
        <v>59</v>
      </c>
      <c r="C1764">
        <v>2008</v>
      </c>
      <c r="D1764">
        <v>42</v>
      </c>
      <c r="E1764">
        <v>7</v>
      </c>
      <c r="F1764">
        <v>1</v>
      </c>
      <c r="H1764" t="s">
        <v>116</v>
      </c>
      <c r="I1764">
        <v>40</v>
      </c>
      <c r="J1764">
        <v>10</v>
      </c>
      <c r="K1764">
        <v>5</v>
      </c>
      <c r="L1764" t="s">
        <v>112</v>
      </c>
      <c r="M1764" t="s">
        <v>107</v>
      </c>
      <c r="N1764">
        <v>100</v>
      </c>
      <c r="O1764" t="s">
        <v>136</v>
      </c>
      <c r="P1764">
        <v>140</v>
      </c>
      <c r="Q1764">
        <v>16.399999999999999</v>
      </c>
    </row>
    <row r="1765" spans="1:17" x14ac:dyDescent="0.2">
      <c r="A1765" t="str">
        <f>CONCATENATE(CAWP!B1765,"-",CAWP!C1765)</f>
        <v>Virginia-2007</v>
      </c>
      <c r="B1765" t="s">
        <v>59</v>
      </c>
      <c r="C1765">
        <v>2007</v>
      </c>
      <c r="D1765">
        <v>40</v>
      </c>
      <c r="E1765">
        <v>7</v>
      </c>
      <c r="F1765">
        <v>1</v>
      </c>
      <c r="H1765" t="s">
        <v>116</v>
      </c>
      <c r="I1765">
        <v>40</v>
      </c>
      <c r="J1765">
        <v>9</v>
      </c>
      <c r="K1765">
        <v>6</v>
      </c>
      <c r="L1765">
        <v>1</v>
      </c>
      <c r="M1765" t="s">
        <v>104</v>
      </c>
      <c r="N1765">
        <v>100</v>
      </c>
      <c r="O1765" t="s">
        <v>138</v>
      </c>
      <c r="P1765">
        <v>140</v>
      </c>
      <c r="Q1765">
        <v>17.100000000000001</v>
      </c>
    </row>
    <row r="1766" spans="1:17" x14ac:dyDescent="0.2">
      <c r="A1766" t="str">
        <f>CONCATENATE(CAWP!B1766,"-",CAWP!C1766)</f>
        <v>Virginia-2006</v>
      </c>
      <c r="B1766" t="s">
        <v>59</v>
      </c>
      <c r="C1766">
        <v>2006</v>
      </c>
      <c r="D1766">
        <v>38</v>
      </c>
      <c r="E1766">
        <v>7</v>
      </c>
      <c r="F1766">
        <v>1</v>
      </c>
      <c r="H1766" t="s">
        <v>116</v>
      </c>
      <c r="I1766">
        <v>40</v>
      </c>
      <c r="J1766">
        <v>9</v>
      </c>
      <c r="K1766">
        <v>6</v>
      </c>
      <c r="L1766">
        <v>1</v>
      </c>
      <c r="M1766" t="s">
        <v>104</v>
      </c>
      <c r="N1766">
        <v>100</v>
      </c>
      <c r="O1766" t="s">
        <v>138</v>
      </c>
      <c r="P1766">
        <v>140</v>
      </c>
      <c r="Q1766">
        <v>17.100000000000001</v>
      </c>
    </row>
    <row r="1767" spans="1:17" x14ac:dyDescent="0.2">
      <c r="A1767" t="str">
        <f>CONCATENATE(CAWP!B1767,"-",CAWP!C1767)</f>
        <v>Virginia-2005</v>
      </c>
      <c r="B1767" t="s">
        <v>59</v>
      </c>
      <c r="C1767">
        <v>2005</v>
      </c>
      <c r="D1767">
        <v>43</v>
      </c>
      <c r="E1767">
        <v>7</v>
      </c>
      <c r="F1767">
        <v>1</v>
      </c>
      <c r="H1767" t="s">
        <v>116</v>
      </c>
      <c r="I1767">
        <v>40</v>
      </c>
      <c r="J1767">
        <v>8</v>
      </c>
      <c r="K1767">
        <v>5</v>
      </c>
      <c r="L1767" t="s">
        <v>112</v>
      </c>
      <c r="M1767" t="s">
        <v>110</v>
      </c>
      <c r="N1767">
        <v>100</v>
      </c>
      <c r="O1767" t="s">
        <v>103</v>
      </c>
      <c r="P1767">
        <v>140</v>
      </c>
      <c r="Q1767">
        <v>15</v>
      </c>
    </row>
    <row r="1768" spans="1:17" x14ac:dyDescent="0.2">
      <c r="A1768" t="str">
        <f>CONCATENATE(CAWP!B1768,"-",CAWP!C1768)</f>
        <v>Virginia-2004</v>
      </c>
      <c r="B1768" t="s">
        <v>59</v>
      </c>
      <c r="C1768">
        <v>2004</v>
      </c>
      <c r="D1768">
        <v>44</v>
      </c>
      <c r="E1768">
        <v>7</v>
      </c>
      <c r="F1768">
        <v>1</v>
      </c>
      <c r="H1768" t="s">
        <v>116</v>
      </c>
      <c r="I1768">
        <v>40</v>
      </c>
      <c r="J1768">
        <v>6</v>
      </c>
      <c r="K1768">
        <v>6</v>
      </c>
      <c r="L1768" t="s">
        <v>112</v>
      </c>
      <c r="M1768" t="s">
        <v>114</v>
      </c>
      <c r="N1768">
        <v>100</v>
      </c>
      <c r="O1768" t="s">
        <v>105</v>
      </c>
      <c r="P1768">
        <v>140</v>
      </c>
      <c r="Q1768">
        <v>14.3</v>
      </c>
    </row>
    <row r="1769" spans="1:17" x14ac:dyDescent="0.2">
      <c r="A1769" t="str">
        <f>CONCATENATE(CAWP!B1769,"-",CAWP!C1769)</f>
        <v>Virginia-2003</v>
      </c>
      <c r="B1769" t="s">
        <v>59</v>
      </c>
      <c r="C1769">
        <v>2003</v>
      </c>
      <c r="D1769">
        <v>43</v>
      </c>
      <c r="E1769">
        <v>7</v>
      </c>
      <c r="F1769">
        <v>0</v>
      </c>
      <c r="H1769" t="s">
        <v>120</v>
      </c>
      <c r="I1769">
        <v>40</v>
      </c>
      <c r="J1769">
        <v>7</v>
      </c>
      <c r="K1769">
        <v>8</v>
      </c>
      <c r="L1769" t="s">
        <v>112</v>
      </c>
      <c r="M1769" t="s">
        <v>107</v>
      </c>
      <c r="N1769">
        <v>100</v>
      </c>
      <c r="O1769" t="s">
        <v>124</v>
      </c>
      <c r="P1769">
        <v>140</v>
      </c>
      <c r="Q1769">
        <v>15.7</v>
      </c>
    </row>
    <row r="1770" spans="1:17" x14ac:dyDescent="0.2">
      <c r="A1770" t="str">
        <f>CONCATENATE(CAWP!B1770,"-",CAWP!C1770)</f>
        <v>Virginia-2002</v>
      </c>
      <c r="B1770" t="s">
        <v>59</v>
      </c>
      <c r="C1770">
        <v>2002</v>
      </c>
      <c r="D1770">
        <v>43</v>
      </c>
      <c r="E1770">
        <v>7</v>
      </c>
      <c r="F1770">
        <v>0</v>
      </c>
      <c r="H1770" t="s">
        <v>120</v>
      </c>
      <c r="I1770">
        <v>40</v>
      </c>
      <c r="J1770">
        <v>7</v>
      </c>
      <c r="K1770">
        <v>7</v>
      </c>
      <c r="L1770" t="s">
        <v>112</v>
      </c>
      <c r="M1770" t="s">
        <v>108</v>
      </c>
      <c r="N1770">
        <v>100</v>
      </c>
      <c r="O1770" t="s">
        <v>103</v>
      </c>
      <c r="P1770">
        <v>140</v>
      </c>
      <c r="Q1770">
        <v>15</v>
      </c>
    </row>
    <row r="1771" spans="1:17" x14ac:dyDescent="0.2">
      <c r="A1771" t="str">
        <f>CONCATENATE(CAWP!B1771,"-",CAWP!C1771)</f>
        <v>Virginia-2001</v>
      </c>
      <c r="B1771" t="s">
        <v>59</v>
      </c>
      <c r="C1771">
        <v>2001</v>
      </c>
      <c r="D1771">
        <v>38</v>
      </c>
      <c r="E1771">
        <v>8</v>
      </c>
      <c r="F1771">
        <v>0</v>
      </c>
      <c r="H1771" t="s">
        <v>116</v>
      </c>
      <c r="I1771">
        <v>40</v>
      </c>
      <c r="J1771">
        <v>7</v>
      </c>
      <c r="K1771">
        <v>8</v>
      </c>
      <c r="L1771" t="s">
        <v>112</v>
      </c>
      <c r="M1771" t="s">
        <v>107</v>
      </c>
      <c r="N1771">
        <v>100</v>
      </c>
      <c r="O1771" t="s">
        <v>136</v>
      </c>
      <c r="P1771">
        <v>140</v>
      </c>
      <c r="Q1771">
        <v>16.399999999999999</v>
      </c>
    </row>
    <row r="1772" spans="1:17" x14ac:dyDescent="0.2">
      <c r="A1772" t="str">
        <f>CONCATENATE(CAWP!B1772,"-",CAWP!C1772)</f>
        <v>Virginia-2000</v>
      </c>
      <c r="B1772" t="s">
        <v>59</v>
      </c>
      <c r="C1772">
        <v>2000</v>
      </c>
      <c r="D1772">
        <v>41</v>
      </c>
      <c r="E1772">
        <v>8</v>
      </c>
      <c r="F1772">
        <v>0</v>
      </c>
      <c r="H1772" t="s">
        <v>116</v>
      </c>
      <c r="I1772">
        <v>40</v>
      </c>
      <c r="J1772">
        <v>7</v>
      </c>
      <c r="K1772">
        <v>8</v>
      </c>
      <c r="L1772" t="s">
        <v>112</v>
      </c>
      <c r="M1772" t="s">
        <v>107</v>
      </c>
      <c r="N1772">
        <v>100</v>
      </c>
      <c r="O1772" t="s">
        <v>136</v>
      </c>
      <c r="P1772">
        <v>140</v>
      </c>
      <c r="Q1772">
        <v>16.399999999999999</v>
      </c>
    </row>
    <row r="1773" spans="1:17" x14ac:dyDescent="0.2">
      <c r="A1773" t="str">
        <f>CONCATENATE(CAWP!B1773,"-",CAWP!C1773)</f>
        <v>Virginia-1999</v>
      </c>
      <c r="B1773" t="s">
        <v>59</v>
      </c>
      <c r="C1773">
        <v>1999</v>
      </c>
      <c r="D1773">
        <v>41</v>
      </c>
      <c r="E1773">
        <v>6</v>
      </c>
      <c r="F1773">
        <v>1</v>
      </c>
      <c r="H1773" t="s">
        <v>120</v>
      </c>
      <c r="I1773">
        <v>40</v>
      </c>
      <c r="J1773">
        <v>8</v>
      </c>
      <c r="K1773">
        <v>7</v>
      </c>
      <c r="L1773" t="s">
        <v>112</v>
      </c>
      <c r="M1773" t="s">
        <v>107</v>
      </c>
      <c r="N1773">
        <v>100</v>
      </c>
      <c r="O1773" t="s">
        <v>124</v>
      </c>
      <c r="P1773">
        <v>140</v>
      </c>
      <c r="Q1773">
        <v>15.7</v>
      </c>
    </row>
    <row r="1774" spans="1:17" x14ac:dyDescent="0.2">
      <c r="A1774" t="str">
        <f>CONCATENATE(CAWP!B1774,"-",CAWP!C1774)</f>
        <v>Virginia-1998</v>
      </c>
      <c r="B1774" t="s">
        <v>59</v>
      </c>
      <c r="C1774">
        <v>1998</v>
      </c>
      <c r="D1774">
        <v>40</v>
      </c>
      <c r="E1774">
        <v>6</v>
      </c>
      <c r="F1774">
        <v>1</v>
      </c>
      <c r="H1774" t="s">
        <v>120</v>
      </c>
      <c r="I1774">
        <v>40</v>
      </c>
      <c r="J1774">
        <v>8</v>
      </c>
      <c r="K1774">
        <v>6</v>
      </c>
      <c r="L1774" t="s">
        <v>112</v>
      </c>
      <c r="M1774" t="s">
        <v>108</v>
      </c>
      <c r="N1774">
        <v>100</v>
      </c>
      <c r="O1774" t="s">
        <v>103</v>
      </c>
      <c r="P1774">
        <v>140</v>
      </c>
      <c r="Q1774">
        <v>15</v>
      </c>
    </row>
    <row r="1775" spans="1:17" x14ac:dyDescent="0.2">
      <c r="A1775" t="str">
        <f>CONCATENATE(CAWP!B1775,"-",CAWP!C1775)</f>
        <v>Virginia-1997</v>
      </c>
      <c r="B1775" t="s">
        <v>59</v>
      </c>
      <c r="C1775">
        <v>1997</v>
      </c>
      <c r="D1775">
        <v>40</v>
      </c>
      <c r="E1775">
        <v>6</v>
      </c>
      <c r="F1775">
        <v>1</v>
      </c>
      <c r="H1775" t="s">
        <v>120</v>
      </c>
      <c r="I1775">
        <v>40</v>
      </c>
      <c r="J1775">
        <v>10</v>
      </c>
      <c r="K1775">
        <v>4</v>
      </c>
      <c r="L1775" t="s">
        <v>112</v>
      </c>
      <c r="M1775" t="s">
        <v>108</v>
      </c>
      <c r="N1775">
        <v>100</v>
      </c>
      <c r="O1775" t="s">
        <v>103</v>
      </c>
      <c r="P1775">
        <v>140</v>
      </c>
      <c r="Q1775">
        <v>15</v>
      </c>
    </row>
    <row r="1776" spans="1:17" x14ac:dyDescent="0.2">
      <c r="A1776" t="str">
        <f>CONCATENATE(CAWP!B1776,"-",CAWP!C1776)</f>
        <v>Virginia-1996</v>
      </c>
      <c r="B1776" t="s">
        <v>59</v>
      </c>
      <c r="C1776">
        <v>1996</v>
      </c>
      <c r="D1776">
        <v>37</v>
      </c>
      <c r="E1776">
        <v>6</v>
      </c>
      <c r="F1776">
        <v>1</v>
      </c>
      <c r="H1776" t="s">
        <v>120</v>
      </c>
      <c r="I1776">
        <v>40</v>
      </c>
      <c r="J1776">
        <v>10</v>
      </c>
      <c r="K1776">
        <v>4</v>
      </c>
      <c r="L1776" t="s">
        <v>112</v>
      </c>
      <c r="M1776" t="s">
        <v>108</v>
      </c>
      <c r="N1776">
        <v>100</v>
      </c>
      <c r="O1776" t="s">
        <v>103</v>
      </c>
      <c r="P1776">
        <v>140</v>
      </c>
      <c r="Q1776">
        <v>15</v>
      </c>
    </row>
    <row r="1777" spans="1:17" x14ac:dyDescent="0.2">
      <c r="A1777" t="str">
        <f>CONCATENATE(CAWP!B1777,"-",CAWP!C1777)</f>
        <v>Virginia-1995</v>
      </c>
      <c r="B1777" t="s">
        <v>59</v>
      </c>
      <c r="C1777">
        <v>1995</v>
      </c>
      <c r="D1777">
        <v>46</v>
      </c>
      <c r="E1777">
        <v>3</v>
      </c>
      <c r="F1777">
        <v>1</v>
      </c>
      <c r="H1777" t="s">
        <v>101</v>
      </c>
      <c r="I1777">
        <v>40</v>
      </c>
      <c r="J1777">
        <v>9</v>
      </c>
      <c r="K1777">
        <v>3</v>
      </c>
      <c r="L1777" t="s">
        <v>112</v>
      </c>
      <c r="M1777" t="s">
        <v>114</v>
      </c>
      <c r="N1777">
        <v>100</v>
      </c>
      <c r="O1777" t="s">
        <v>104</v>
      </c>
      <c r="P1777">
        <v>140</v>
      </c>
      <c r="Q1777">
        <v>11.4</v>
      </c>
    </row>
    <row r="1778" spans="1:17" x14ac:dyDescent="0.2">
      <c r="A1778" t="str">
        <f>CONCATENATE(CAWP!B1778,"-",CAWP!C1778)</f>
        <v>Virginia-1994</v>
      </c>
      <c r="B1778" t="s">
        <v>59</v>
      </c>
      <c r="C1778">
        <v>1994</v>
      </c>
      <c r="D1778">
        <v>44</v>
      </c>
      <c r="E1778">
        <v>3</v>
      </c>
      <c r="F1778">
        <v>1</v>
      </c>
      <c r="H1778" t="s">
        <v>101</v>
      </c>
      <c r="I1778">
        <v>40</v>
      </c>
      <c r="J1778">
        <v>9</v>
      </c>
      <c r="K1778">
        <v>3</v>
      </c>
      <c r="L1778" t="s">
        <v>112</v>
      </c>
      <c r="M1778" t="s">
        <v>114</v>
      </c>
      <c r="N1778">
        <v>100</v>
      </c>
      <c r="O1778" t="s">
        <v>104</v>
      </c>
      <c r="P1778">
        <v>140</v>
      </c>
      <c r="Q1778">
        <v>11.4</v>
      </c>
    </row>
    <row r="1779" spans="1:17" x14ac:dyDescent="0.2">
      <c r="A1779" t="str">
        <f>CONCATENATE(CAWP!B1779,"-",CAWP!C1779)</f>
        <v>Virginia-1993</v>
      </c>
      <c r="B1779" t="s">
        <v>59</v>
      </c>
      <c r="C1779">
        <v>1993</v>
      </c>
      <c r="D1779">
        <v>42</v>
      </c>
      <c r="E1779">
        <v>3</v>
      </c>
      <c r="F1779">
        <v>1</v>
      </c>
      <c r="H1779" t="s">
        <v>101</v>
      </c>
      <c r="I1779">
        <v>40</v>
      </c>
      <c r="J1779">
        <v>10</v>
      </c>
      <c r="K1779">
        <v>3</v>
      </c>
      <c r="L1779" t="s">
        <v>112</v>
      </c>
      <c r="M1779" t="s">
        <v>110</v>
      </c>
      <c r="N1779">
        <v>100</v>
      </c>
      <c r="O1779" t="s">
        <v>102</v>
      </c>
      <c r="P1779">
        <v>140</v>
      </c>
      <c r="Q1779">
        <v>12.1</v>
      </c>
    </row>
    <row r="1780" spans="1:17" x14ac:dyDescent="0.2">
      <c r="A1780" t="str">
        <f>CONCATENATE(CAWP!B1780,"-",CAWP!C1780)</f>
        <v>Virginia-1992</v>
      </c>
      <c r="B1780" t="s">
        <v>59</v>
      </c>
      <c r="C1780">
        <v>1992</v>
      </c>
      <c r="D1780">
        <v>41</v>
      </c>
      <c r="E1780">
        <v>3</v>
      </c>
      <c r="F1780">
        <v>1</v>
      </c>
      <c r="H1780" t="s">
        <v>101</v>
      </c>
      <c r="I1780">
        <v>40</v>
      </c>
      <c r="J1780">
        <v>10</v>
      </c>
      <c r="K1780">
        <v>3</v>
      </c>
      <c r="L1780" t="s">
        <v>112</v>
      </c>
      <c r="M1780" t="s">
        <v>110</v>
      </c>
      <c r="N1780">
        <v>100</v>
      </c>
      <c r="O1780" t="s">
        <v>102</v>
      </c>
      <c r="P1780">
        <v>140</v>
      </c>
      <c r="Q1780">
        <v>12.1</v>
      </c>
    </row>
    <row r="1781" spans="1:17" x14ac:dyDescent="0.2">
      <c r="A1781" t="str">
        <f>CONCATENATE(CAWP!B1781,"-",CAWP!C1781)</f>
        <v>Virginia-1991</v>
      </c>
      <c r="B1781" t="s">
        <v>59</v>
      </c>
      <c r="C1781">
        <v>1991</v>
      </c>
      <c r="D1781">
        <v>39</v>
      </c>
      <c r="E1781">
        <v>2</v>
      </c>
      <c r="F1781">
        <v>1</v>
      </c>
      <c r="H1781" t="s">
        <v>113</v>
      </c>
      <c r="I1781">
        <v>40</v>
      </c>
      <c r="J1781">
        <v>9</v>
      </c>
      <c r="K1781">
        <v>5</v>
      </c>
      <c r="L1781" t="s">
        <v>112</v>
      </c>
      <c r="M1781" t="s">
        <v>108</v>
      </c>
      <c r="N1781">
        <v>100</v>
      </c>
      <c r="O1781" t="s">
        <v>102</v>
      </c>
      <c r="P1781">
        <v>140</v>
      </c>
      <c r="Q1781">
        <v>12.1</v>
      </c>
    </row>
    <row r="1782" spans="1:17" x14ac:dyDescent="0.2">
      <c r="A1782" t="str">
        <f>CONCATENATE(CAWP!B1782,"-",CAWP!C1782)</f>
        <v>Virginia-1990</v>
      </c>
      <c r="B1782" t="s">
        <v>59</v>
      </c>
      <c r="C1782">
        <v>1990</v>
      </c>
      <c r="D1782">
        <v>39</v>
      </c>
      <c r="E1782">
        <v>2</v>
      </c>
      <c r="F1782">
        <v>1</v>
      </c>
      <c r="H1782" t="s">
        <v>113</v>
      </c>
      <c r="I1782">
        <v>40</v>
      </c>
      <c r="J1782">
        <v>8</v>
      </c>
      <c r="K1782">
        <v>4</v>
      </c>
      <c r="L1782" t="s">
        <v>112</v>
      </c>
      <c r="M1782" t="s">
        <v>114</v>
      </c>
      <c r="N1782">
        <v>100</v>
      </c>
      <c r="O1782" t="s">
        <v>107</v>
      </c>
      <c r="P1782">
        <v>140</v>
      </c>
      <c r="Q1782">
        <v>10.7</v>
      </c>
    </row>
    <row r="1783" spans="1:17" x14ac:dyDescent="0.2">
      <c r="A1783" t="str">
        <f>CONCATENATE(CAWP!B1783,"-",CAWP!C1783)</f>
        <v>Virginia-1989</v>
      </c>
      <c r="B1783" t="s">
        <v>59</v>
      </c>
      <c r="C1783">
        <v>1989</v>
      </c>
      <c r="D1783">
        <v>38</v>
      </c>
      <c r="E1783">
        <v>2</v>
      </c>
      <c r="F1783">
        <v>1</v>
      </c>
      <c r="H1783" t="s">
        <v>113</v>
      </c>
      <c r="I1783">
        <v>40</v>
      </c>
      <c r="J1783">
        <v>9</v>
      </c>
      <c r="K1783">
        <v>3</v>
      </c>
      <c r="L1783" t="s">
        <v>112</v>
      </c>
      <c r="M1783" t="s">
        <v>114</v>
      </c>
      <c r="N1783">
        <v>100</v>
      </c>
      <c r="O1783" t="s">
        <v>107</v>
      </c>
      <c r="P1783">
        <v>140</v>
      </c>
      <c r="Q1783">
        <v>10.7</v>
      </c>
    </row>
    <row r="1784" spans="1:17" x14ac:dyDescent="0.2">
      <c r="A1784" t="str">
        <f>CONCATENATE(CAWP!B1784,"-",CAWP!C1784)</f>
        <v>Virginia-1988</v>
      </c>
      <c r="B1784" t="s">
        <v>59</v>
      </c>
      <c r="C1784">
        <v>1988</v>
      </c>
      <c r="D1784">
        <v>37</v>
      </c>
      <c r="E1784">
        <v>2</v>
      </c>
      <c r="F1784">
        <v>1</v>
      </c>
      <c r="H1784" t="s">
        <v>113</v>
      </c>
      <c r="I1784">
        <v>40</v>
      </c>
      <c r="J1784">
        <v>9</v>
      </c>
      <c r="K1784">
        <v>2</v>
      </c>
      <c r="L1784" t="s">
        <v>112</v>
      </c>
      <c r="M1784" t="s">
        <v>115</v>
      </c>
      <c r="N1784">
        <v>100</v>
      </c>
      <c r="O1784" t="s">
        <v>108</v>
      </c>
      <c r="P1784">
        <v>140</v>
      </c>
      <c r="Q1784">
        <v>10</v>
      </c>
    </row>
    <row r="1785" spans="1:17" x14ac:dyDescent="0.2">
      <c r="A1785" t="str">
        <f>CONCATENATE(CAWP!B1785,"-",CAWP!C1785)</f>
        <v>Virginia-1987</v>
      </c>
      <c r="B1785" t="s">
        <v>59</v>
      </c>
      <c r="C1785">
        <v>1987</v>
      </c>
      <c r="D1785">
        <v>44</v>
      </c>
      <c r="E1785">
        <v>0</v>
      </c>
      <c r="F1785">
        <v>0</v>
      </c>
      <c r="H1785" t="s">
        <v>122</v>
      </c>
      <c r="I1785">
        <v>40</v>
      </c>
      <c r="J1785">
        <v>9</v>
      </c>
      <c r="K1785">
        <v>0</v>
      </c>
      <c r="L1785">
        <v>1</v>
      </c>
      <c r="M1785" t="s">
        <v>123</v>
      </c>
      <c r="N1785">
        <v>100</v>
      </c>
      <c r="O1785" t="s">
        <v>123</v>
      </c>
      <c r="P1785">
        <v>140</v>
      </c>
      <c r="Q1785">
        <v>7.1</v>
      </c>
    </row>
    <row r="1786" spans="1:17" x14ac:dyDescent="0.2">
      <c r="A1786" t="str">
        <f>CONCATENATE(CAWP!B1786,"-",CAWP!C1786)</f>
        <v>Virginia-1986</v>
      </c>
      <c r="B1786" t="s">
        <v>59</v>
      </c>
      <c r="C1786">
        <v>1986</v>
      </c>
      <c r="D1786">
        <v>43</v>
      </c>
      <c r="E1786">
        <v>0</v>
      </c>
      <c r="F1786">
        <v>0</v>
      </c>
      <c r="H1786" t="s">
        <v>122</v>
      </c>
      <c r="I1786">
        <v>40</v>
      </c>
      <c r="J1786">
        <v>9</v>
      </c>
      <c r="K1786">
        <v>0</v>
      </c>
      <c r="L1786">
        <v>1</v>
      </c>
      <c r="M1786" t="s">
        <v>123</v>
      </c>
      <c r="N1786">
        <v>100</v>
      </c>
      <c r="O1786" t="s">
        <v>123</v>
      </c>
      <c r="P1786">
        <v>140</v>
      </c>
      <c r="Q1786">
        <v>7.1</v>
      </c>
    </row>
    <row r="1787" spans="1:17" x14ac:dyDescent="0.2">
      <c r="A1787" t="str">
        <f>CONCATENATE(CAWP!B1787,"-",CAWP!C1787)</f>
        <v>Virginia-1985</v>
      </c>
      <c r="B1787" t="s">
        <v>59</v>
      </c>
      <c r="C1787">
        <v>1985</v>
      </c>
      <c r="D1787">
        <v>42</v>
      </c>
      <c r="E1787">
        <v>0</v>
      </c>
      <c r="F1787">
        <v>0</v>
      </c>
      <c r="H1787" t="s">
        <v>122</v>
      </c>
      <c r="I1787">
        <v>40</v>
      </c>
      <c r="J1787">
        <v>9</v>
      </c>
      <c r="K1787">
        <v>2</v>
      </c>
      <c r="L1787" t="s">
        <v>112</v>
      </c>
      <c r="M1787" t="s">
        <v>115</v>
      </c>
      <c r="N1787">
        <v>100</v>
      </c>
      <c r="O1787" t="s">
        <v>115</v>
      </c>
      <c r="P1787">
        <v>140</v>
      </c>
      <c r="Q1787">
        <v>7.9</v>
      </c>
    </row>
    <row r="1788" spans="1:17" x14ac:dyDescent="0.2">
      <c r="A1788" t="str">
        <f>CONCATENATE(CAWP!B1788,"-",CAWP!C1788)</f>
        <v>Virginia-1984</v>
      </c>
      <c r="B1788" t="s">
        <v>59</v>
      </c>
      <c r="C1788">
        <v>1984</v>
      </c>
      <c r="D1788">
        <v>41</v>
      </c>
      <c r="E1788">
        <v>0</v>
      </c>
      <c r="F1788">
        <v>0</v>
      </c>
      <c r="H1788" t="s">
        <v>122</v>
      </c>
      <c r="I1788">
        <v>40</v>
      </c>
      <c r="J1788">
        <v>9</v>
      </c>
      <c r="K1788">
        <v>2</v>
      </c>
      <c r="L1788" t="s">
        <v>112</v>
      </c>
      <c r="M1788" t="s">
        <v>115</v>
      </c>
      <c r="N1788">
        <v>100</v>
      </c>
      <c r="O1788" t="s">
        <v>115</v>
      </c>
      <c r="P1788">
        <v>140</v>
      </c>
      <c r="Q1788">
        <v>7.9</v>
      </c>
    </row>
    <row r="1789" spans="1:17" x14ac:dyDescent="0.2">
      <c r="A1789" t="str">
        <f>CONCATENATE(CAWP!B1789,"-",CAWP!C1789)</f>
        <v>Virginia-1983</v>
      </c>
      <c r="B1789" t="s">
        <v>59</v>
      </c>
      <c r="C1789">
        <v>1983</v>
      </c>
      <c r="D1789">
        <v>35</v>
      </c>
      <c r="E1789">
        <v>1</v>
      </c>
      <c r="F1789">
        <v>1</v>
      </c>
      <c r="H1789" t="s">
        <v>117</v>
      </c>
      <c r="I1789">
        <v>40</v>
      </c>
      <c r="J1789">
        <v>10</v>
      </c>
      <c r="K1789">
        <v>1</v>
      </c>
      <c r="L1789" t="s">
        <v>112</v>
      </c>
      <c r="M1789" t="s">
        <v>115</v>
      </c>
      <c r="N1789">
        <v>100</v>
      </c>
      <c r="O1789" t="s">
        <v>110</v>
      </c>
      <c r="P1789">
        <v>140</v>
      </c>
      <c r="Q1789">
        <v>9.3000000000000007</v>
      </c>
    </row>
    <row r="1790" spans="1:17" x14ac:dyDescent="0.2">
      <c r="A1790" t="str">
        <f>CONCATENATE(CAWP!B1790,"-",CAWP!C1790)</f>
        <v>Virginia-1981</v>
      </c>
      <c r="B1790" t="s">
        <v>59</v>
      </c>
      <c r="C1790">
        <v>1981</v>
      </c>
      <c r="D1790">
        <v>43</v>
      </c>
      <c r="E1790">
        <v>0</v>
      </c>
      <c r="F1790">
        <v>1</v>
      </c>
      <c r="H1790" t="s">
        <v>119</v>
      </c>
      <c r="I1790">
        <v>40</v>
      </c>
      <c r="J1790">
        <v>8</v>
      </c>
      <c r="K1790">
        <v>0</v>
      </c>
      <c r="L1790" t="s">
        <v>112</v>
      </c>
      <c r="M1790" t="s">
        <v>116</v>
      </c>
      <c r="N1790">
        <v>100</v>
      </c>
      <c r="O1790" t="s">
        <v>121</v>
      </c>
      <c r="P1790">
        <v>140</v>
      </c>
      <c r="Q1790">
        <v>6.4</v>
      </c>
    </row>
    <row r="1791" spans="1:17" x14ac:dyDescent="0.2">
      <c r="A1791" t="str">
        <f>CONCATENATE(CAWP!B1791,"-",CAWP!C1791)</f>
        <v>Virginia-1979</v>
      </c>
      <c r="B1791" t="s">
        <v>59</v>
      </c>
      <c r="C1791">
        <v>1979</v>
      </c>
      <c r="D1791">
        <v>37</v>
      </c>
      <c r="E1791" t="s">
        <v>112</v>
      </c>
      <c r="F1791" t="s">
        <v>112</v>
      </c>
      <c r="H1791" t="s">
        <v>122</v>
      </c>
      <c r="I1791">
        <v>40</v>
      </c>
      <c r="J1791" t="s">
        <v>112</v>
      </c>
      <c r="K1791" t="s">
        <v>112</v>
      </c>
      <c r="L1791" t="s">
        <v>112</v>
      </c>
      <c r="M1791" t="s">
        <v>121</v>
      </c>
      <c r="N1791">
        <v>100</v>
      </c>
      <c r="O1791" t="s">
        <v>121</v>
      </c>
      <c r="P1791">
        <v>140</v>
      </c>
      <c r="Q1791">
        <v>6.4</v>
      </c>
    </row>
    <row r="1792" spans="1:17" x14ac:dyDescent="0.2">
      <c r="A1792" t="str">
        <f>CONCATENATE(CAWP!B1792,"-",CAWP!C1792)</f>
        <v>Virginia-1977</v>
      </c>
      <c r="B1792" t="s">
        <v>59</v>
      </c>
      <c r="C1792">
        <v>1977</v>
      </c>
      <c r="D1792">
        <v>30</v>
      </c>
      <c r="E1792" t="s">
        <v>112</v>
      </c>
      <c r="F1792" t="s">
        <v>112</v>
      </c>
      <c r="H1792" t="s">
        <v>122</v>
      </c>
      <c r="I1792">
        <v>40</v>
      </c>
      <c r="J1792" t="s">
        <v>112</v>
      </c>
      <c r="K1792" t="s">
        <v>112</v>
      </c>
      <c r="L1792" t="s">
        <v>112</v>
      </c>
      <c r="M1792" t="s">
        <v>121</v>
      </c>
      <c r="N1792">
        <v>100</v>
      </c>
      <c r="O1792" t="s">
        <v>121</v>
      </c>
      <c r="P1792">
        <v>140</v>
      </c>
      <c r="Q1792">
        <v>6.4</v>
      </c>
    </row>
    <row r="1793" spans="1:17" x14ac:dyDescent="0.2">
      <c r="A1793" t="str">
        <f>CONCATENATE(CAWP!B1793,"-",CAWP!C1793)</f>
        <v>Virginia-1975</v>
      </c>
      <c r="B1793" t="s">
        <v>59</v>
      </c>
      <c r="C1793">
        <v>1975</v>
      </c>
      <c r="D1793">
        <v>36</v>
      </c>
      <c r="E1793" t="s">
        <v>112</v>
      </c>
      <c r="F1793" t="s">
        <v>112</v>
      </c>
      <c r="H1793" t="s">
        <v>122</v>
      </c>
      <c r="I1793">
        <v>40</v>
      </c>
      <c r="J1793" t="s">
        <v>112</v>
      </c>
      <c r="K1793" t="s">
        <v>112</v>
      </c>
      <c r="L1793" t="s">
        <v>112</v>
      </c>
      <c r="M1793" t="s">
        <v>118</v>
      </c>
      <c r="N1793">
        <v>100</v>
      </c>
      <c r="O1793" t="s">
        <v>118</v>
      </c>
      <c r="P1793">
        <v>140</v>
      </c>
      <c r="Q1793">
        <v>4.3</v>
      </c>
    </row>
    <row r="1794" spans="1:17" x14ac:dyDescent="0.2">
      <c r="A1794" t="str">
        <f>CONCATENATE(CAWP!B1794,"-",CAWP!C1794)</f>
        <v>Washington-2017</v>
      </c>
      <c r="B1794" t="s">
        <v>60</v>
      </c>
      <c r="C1794">
        <v>2017</v>
      </c>
      <c r="D1794">
        <v>5</v>
      </c>
      <c r="E1794">
        <v>9</v>
      </c>
      <c r="F1794">
        <v>9</v>
      </c>
      <c r="H1794" t="s">
        <v>111</v>
      </c>
      <c r="I1794">
        <v>49</v>
      </c>
      <c r="J1794">
        <v>25</v>
      </c>
      <c r="K1794">
        <v>11</v>
      </c>
      <c r="M1794" t="s">
        <v>125</v>
      </c>
      <c r="N1794">
        <v>98</v>
      </c>
      <c r="O1794" t="s">
        <v>157</v>
      </c>
      <c r="P1794">
        <v>147</v>
      </c>
      <c r="Q1794">
        <v>36.700000000000003</v>
      </c>
    </row>
    <row r="1795" spans="1:17" x14ac:dyDescent="0.2">
      <c r="A1795" t="str">
        <f>CONCATENATE(CAWP!B1795,"-",CAWP!C1795)</f>
        <v>Washington-2016</v>
      </c>
      <c r="B1795" t="s">
        <v>60</v>
      </c>
      <c r="C1795">
        <v>2016</v>
      </c>
      <c r="D1795">
        <v>4</v>
      </c>
      <c r="E1795">
        <v>9</v>
      </c>
      <c r="F1795">
        <v>8</v>
      </c>
      <c r="H1795" t="s">
        <v>102</v>
      </c>
      <c r="I1795">
        <v>49</v>
      </c>
      <c r="J1795">
        <v>20</v>
      </c>
      <c r="K1795">
        <v>13</v>
      </c>
      <c r="M1795" t="s">
        <v>132</v>
      </c>
      <c r="N1795">
        <v>98</v>
      </c>
      <c r="O1795" t="s">
        <v>158</v>
      </c>
      <c r="P1795">
        <v>147</v>
      </c>
      <c r="Q1795">
        <v>34</v>
      </c>
    </row>
    <row r="1796" spans="1:17" x14ac:dyDescent="0.2">
      <c r="A1796" t="str">
        <f>CONCATENATE(CAWP!B1796,"-",CAWP!C1796)</f>
        <v>Washington-2015</v>
      </c>
      <c r="B1796" t="s">
        <v>60</v>
      </c>
      <c r="C1796">
        <v>2015</v>
      </c>
      <c r="D1796">
        <v>4</v>
      </c>
      <c r="E1796">
        <v>10</v>
      </c>
      <c r="F1796">
        <v>8</v>
      </c>
      <c r="H1796" t="s">
        <v>111</v>
      </c>
      <c r="I1796">
        <v>49</v>
      </c>
      <c r="J1796">
        <v>19</v>
      </c>
      <c r="K1796">
        <v>13</v>
      </c>
      <c r="M1796" t="s">
        <v>126</v>
      </c>
      <c r="N1796">
        <v>98</v>
      </c>
      <c r="O1796" t="s">
        <v>158</v>
      </c>
      <c r="P1796">
        <v>147</v>
      </c>
      <c r="Q1796">
        <v>34</v>
      </c>
    </row>
    <row r="1797" spans="1:17" x14ac:dyDescent="0.2">
      <c r="A1797" t="str">
        <f>CONCATENATE(CAWP!B1797,"-",CAWP!C1797)</f>
        <v>Washington-2014</v>
      </c>
      <c r="B1797" t="s">
        <v>60</v>
      </c>
      <c r="C1797">
        <v>2014</v>
      </c>
      <c r="D1797">
        <v>6</v>
      </c>
      <c r="E1797">
        <v>10</v>
      </c>
      <c r="F1797">
        <v>8</v>
      </c>
      <c r="H1797" t="s">
        <v>111</v>
      </c>
      <c r="I1797">
        <v>49</v>
      </c>
      <c r="J1797">
        <v>21</v>
      </c>
      <c r="K1797">
        <v>9</v>
      </c>
      <c r="M1797" t="s">
        <v>127</v>
      </c>
      <c r="N1797">
        <v>98</v>
      </c>
      <c r="O1797" t="s">
        <v>156</v>
      </c>
      <c r="P1797">
        <v>147</v>
      </c>
      <c r="Q1797">
        <v>32.700000000000003</v>
      </c>
    </row>
    <row r="1798" spans="1:17" x14ac:dyDescent="0.2">
      <c r="A1798" t="str">
        <f>CONCATENATE(CAWP!B1798,"-",CAWP!C1798)</f>
        <v>Washington-2013</v>
      </c>
      <c r="B1798" t="s">
        <v>60</v>
      </c>
      <c r="C1798">
        <v>2013</v>
      </c>
      <c r="D1798">
        <v>6</v>
      </c>
      <c r="E1798">
        <v>10</v>
      </c>
      <c r="F1798">
        <v>8</v>
      </c>
      <c r="H1798" t="s">
        <v>111</v>
      </c>
      <c r="I1798">
        <v>49</v>
      </c>
      <c r="J1798">
        <v>20</v>
      </c>
      <c r="K1798">
        <v>9</v>
      </c>
      <c r="M1798" t="s">
        <v>129</v>
      </c>
      <c r="N1798">
        <v>98</v>
      </c>
      <c r="O1798" t="s">
        <v>148</v>
      </c>
      <c r="P1798">
        <v>147</v>
      </c>
      <c r="Q1798">
        <v>32</v>
      </c>
    </row>
    <row r="1799" spans="1:17" x14ac:dyDescent="0.2">
      <c r="A1799" t="str">
        <f>CONCATENATE(CAWP!B1799,"-",CAWP!C1799)</f>
        <v>Washington-2012</v>
      </c>
      <c r="B1799" t="s">
        <v>60</v>
      </c>
      <c r="C1799">
        <v>2012</v>
      </c>
      <c r="D1799">
        <v>6</v>
      </c>
      <c r="E1799">
        <v>12</v>
      </c>
      <c r="F1799">
        <v>6</v>
      </c>
      <c r="H1799" t="s">
        <v>111</v>
      </c>
      <c r="I1799">
        <v>49</v>
      </c>
      <c r="J1799">
        <v>19</v>
      </c>
      <c r="K1799">
        <v>10</v>
      </c>
      <c r="M1799" t="s">
        <v>129</v>
      </c>
      <c r="N1799">
        <v>98</v>
      </c>
      <c r="O1799" t="s">
        <v>148</v>
      </c>
      <c r="P1799">
        <v>147</v>
      </c>
      <c r="Q1799">
        <v>32</v>
      </c>
    </row>
    <row r="1800" spans="1:17" x14ac:dyDescent="0.2">
      <c r="A1800" t="str">
        <f>CONCATENATE(CAWP!B1800,"-",CAWP!C1800)</f>
        <v>Washington-2011</v>
      </c>
      <c r="B1800" t="s">
        <v>60</v>
      </c>
      <c r="C1800">
        <v>2011</v>
      </c>
      <c r="D1800">
        <v>5</v>
      </c>
      <c r="E1800">
        <v>12</v>
      </c>
      <c r="F1800">
        <v>6</v>
      </c>
      <c r="H1800" t="s">
        <v>111</v>
      </c>
      <c r="I1800">
        <v>49</v>
      </c>
      <c r="J1800">
        <v>19</v>
      </c>
      <c r="K1800">
        <v>10</v>
      </c>
      <c r="M1800" t="s">
        <v>129</v>
      </c>
      <c r="N1800">
        <v>98</v>
      </c>
      <c r="O1800" t="s">
        <v>148</v>
      </c>
      <c r="P1800">
        <v>147</v>
      </c>
      <c r="Q1800">
        <v>32</v>
      </c>
    </row>
    <row r="1801" spans="1:17" x14ac:dyDescent="0.2">
      <c r="A1801" t="str">
        <f>CONCATENATE(CAWP!B1801,"-",CAWP!C1801)</f>
        <v>Washington-2010</v>
      </c>
      <c r="B1801" t="s">
        <v>60</v>
      </c>
      <c r="C1801">
        <v>2010</v>
      </c>
      <c r="D1801">
        <v>6</v>
      </c>
      <c r="E1801">
        <v>13</v>
      </c>
      <c r="F1801">
        <v>6</v>
      </c>
      <c r="H1801" t="s">
        <v>109</v>
      </c>
      <c r="I1801">
        <v>49</v>
      </c>
      <c r="J1801">
        <v>21</v>
      </c>
      <c r="K1801">
        <v>8</v>
      </c>
      <c r="M1801" t="s">
        <v>129</v>
      </c>
      <c r="N1801">
        <v>98</v>
      </c>
      <c r="O1801" t="s">
        <v>156</v>
      </c>
      <c r="P1801">
        <v>147</v>
      </c>
      <c r="Q1801">
        <v>32.700000000000003</v>
      </c>
    </row>
    <row r="1802" spans="1:17" x14ac:dyDescent="0.2">
      <c r="A1802" t="str">
        <f>CONCATENATE(CAWP!B1802,"-",CAWP!C1802)</f>
        <v>Washington-2009</v>
      </c>
      <c r="B1802" t="s">
        <v>60</v>
      </c>
      <c r="C1802">
        <v>2009</v>
      </c>
      <c r="D1802">
        <v>6</v>
      </c>
      <c r="E1802">
        <v>13</v>
      </c>
      <c r="F1802">
        <v>6</v>
      </c>
      <c r="H1802" t="s">
        <v>109</v>
      </c>
      <c r="I1802">
        <v>49</v>
      </c>
      <c r="J1802">
        <v>22</v>
      </c>
      <c r="K1802">
        <v>7</v>
      </c>
      <c r="M1802" t="s">
        <v>129</v>
      </c>
      <c r="N1802">
        <v>98</v>
      </c>
      <c r="O1802" t="s">
        <v>156</v>
      </c>
      <c r="P1802">
        <v>147</v>
      </c>
      <c r="Q1802">
        <v>32.700000000000003</v>
      </c>
    </row>
    <row r="1803" spans="1:17" x14ac:dyDescent="0.2">
      <c r="A1803" t="str">
        <f>CONCATENATE(CAWP!B1803,"-",CAWP!C1803)</f>
        <v>Washington-2008</v>
      </c>
      <c r="B1803" t="s">
        <v>60</v>
      </c>
      <c r="C1803">
        <v>2008</v>
      </c>
      <c r="D1803">
        <v>3</v>
      </c>
      <c r="E1803">
        <v>15</v>
      </c>
      <c r="F1803">
        <v>5</v>
      </c>
      <c r="H1803" t="s">
        <v>105</v>
      </c>
      <c r="I1803">
        <v>49</v>
      </c>
      <c r="J1803">
        <v>23</v>
      </c>
      <c r="K1803">
        <v>9</v>
      </c>
      <c r="M1803" t="s">
        <v>126</v>
      </c>
      <c r="N1803">
        <v>98</v>
      </c>
      <c r="O1803" t="s">
        <v>145</v>
      </c>
      <c r="P1803">
        <v>147</v>
      </c>
      <c r="Q1803">
        <v>35.4</v>
      </c>
    </row>
    <row r="1804" spans="1:17" x14ac:dyDescent="0.2">
      <c r="A1804" t="str">
        <f>CONCATENATE(CAWP!B1804,"-",CAWP!C1804)</f>
        <v>Washington-2007</v>
      </c>
      <c r="B1804" t="s">
        <v>60</v>
      </c>
      <c r="C1804">
        <v>2007</v>
      </c>
      <c r="D1804">
        <v>4</v>
      </c>
      <c r="E1804">
        <v>15</v>
      </c>
      <c r="F1804">
        <v>5</v>
      </c>
      <c r="H1804" t="s">
        <v>105</v>
      </c>
      <c r="I1804">
        <v>49</v>
      </c>
      <c r="J1804">
        <v>22</v>
      </c>
      <c r="K1804">
        <v>8</v>
      </c>
      <c r="M1804" t="s">
        <v>127</v>
      </c>
      <c r="N1804">
        <v>98</v>
      </c>
      <c r="O1804" t="s">
        <v>158</v>
      </c>
      <c r="P1804">
        <v>147</v>
      </c>
      <c r="Q1804">
        <v>34</v>
      </c>
    </row>
    <row r="1805" spans="1:17" x14ac:dyDescent="0.2">
      <c r="A1805" t="str">
        <f>CONCATENATE(CAWP!B1805,"-",CAWP!C1805)</f>
        <v>Washington-2006</v>
      </c>
      <c r="B1805" t="s">
        <v>60</v>
      </c>
      <c r="C1805">
        <v>2006</v>
      </c>
      <c r="D1805">
        <v>3</v>
      </c>
      <c r="E1805">
        <v>15</v>
      </c>
      <c r="F1805">
        <v>5</v>
      </c>
      <c r="H1805" t="s">
        <v>105</v>
      </c>
      <c r="I1805">
        <v>49</v>
      </c>
      <c r="J1805">
        <v>19</v>
      </c>
      <c r="K1805">
        <v>10</v>
      </c>
      <c r="M1805" t="s">
        <v>129</v>
      </c>
      <c r="N1805">
        <v>98</v>
      </c>
      <c r="O1805" t="s">
        <v>159</v>
      </c>
      <c r="P1805">
        <v>147</v>
      </c>
      <c r="Q1805">
        <v>33.299999999999997</v>
      </c>
    </row>
    <row r="1806" spans="1:17" x14ac:dyDescent="0.2">
      <c r="A1806" t="str">
        <f>CONCATENATE(CAWP!B1806,"-",CAWP!C1806)</f>
        <v>Washington-2005</v>
      </c>
      <c r="B1806" t="s">
        <v>60</v>
      </c>
      <c r="C1806">
        <v>2005</v>
      </c>
      <c r="D1806">
        <v>3</v>
      </c>
      <c r="E1806">
        <v>15</v>
      </c>
      <c r="F1806">
        <v>5</v>
      </c>
      <c r="H1806" t="s">
        <v>105</v>
      </c>
      <c r="I1806">
        <v>49</v>
      </c>
      <c r="J1806">
        <v>19</v>
      </c>
      <c r="K1806">
        <v>10</v>
      </c>
      <c r="M1806" t="s">
        <v>129</v>
      </c>
      <c r="N1806">
        <v>98</v>
      </c>
      <c r="O1806" t="s">
        <v>159</v>
      </c>
      <c r="P1806">
        <v>147</v>
      </c>
      <c r="Q1806">
        <v>33.299999999999997</v>
      </c>
    </row>
    <row r="1807" spans="1:17" x14ac:dyDescent="0.2">
      <c r="A1807" t="str">
        <f>CONCATENATE(CAWP!B1807,"-",CAWP!C1807)</f>
        <v>Washington-2004</v>
      </c>
      <c r="B1807" t="s">
        <v>60</v>
      </c>
      <c r="C1807">
        <v>2004</v>
      </c>
      <c r="D1807">
        <v>1</v>
      </c>
      <c r="E1807">
        <v>16</v>
      </c>
      <c r="F1807">
        <v>5</v>
      </c>
      <c r="H1807" t="s">
        <v>103</v>
      </c>
      <c r="I1807">
        <v>49</v>
      </c>
      <c r="J1807">
        <v>20</v>
      </c>
      <c r="K1807">
        <v>11</v>
      </c>
      <c r="M1807" t="s">
        <v>128</v>
      </c>
      <c r="N1807">
        <v>98</v>
      </c>
      <c r="O1807" t="s">
        <v>145</v>
      </c>
      <c r="P1807">
        <v>147</v>
      </c>
      <c r="Q1807">
        <v>35.4</v>
      </c>
    </row>
    <row r="1808" spans="1:17" x14ac:dyDescent="0.2">
      <c r="A1808" t="str">
        <f>CONCATENATE(CAWP!B1808,"-",CAWP!C1808)</f>
        <v>Washington-2003</v>
      </c>
      <c r="B1808" t="s">
        <v>60</v>
      </c>
      <c r="C1808">
        <v>2003</v>
      </c>
      <c r="D1808">
        <v>1</v>
      </c>
      <c r="E1808">
        <v>15</v>
      </c>
      <c r="F1808">
        <v>6</v>
      </c>
      <c r="H1808" t="s">
        <v>103</v>
      </c>
      <c r="I1808">
        <v>49</v>
      </c>
      <c r="J1808">
        <v>21</v>
      </c>
      <c r="K1808">
        <v>12</v>
      </c>
      <c r="M1808" t="s">
        <v>132</v>
      </c>
      <c r="N1808">
        <v>98</v>
      </c>
      <c r="O1808" t="s">
        <v>157</v>
      </c>
      <c r="P1808">
        <v>147</v>
      </c>
      <c r="Q1808">
        <v>36.700000000000003</v>
      </c>
    </row>
    <row r="1809" spans="1:17" x14ac:dyDescent="0.2">
      <c r="A1809" t="str">
        <f>CONCATENATE(CAWP!B1809,"-",CAWP!C1809)</f>
        <v>Washington-2002</v>
      </c>
      <c r="B1809" t="s">
        <v>60</v>
      </c>
      <c r="C1809">
        <v>2002</v>
      </c>
      <c r="D1809">
        <v>1</v>
      </c>
      <c r="E1809">
        <v>17</v>
      </c>
      <c r="F1809">
        <v>6</v>
      </c>
      <c r="H1809" t="s">
        <v>136</v>
      </c>
      <c r="I1809">
        <v>49</v>
      </c>
      <c r="J1809">
        <v>21</v>
      </c>
      <c r="K1809">
        <v>13</v>
      </c>
      <c r="M1809" t="s">
        <v>134</v>
      </c>
      <c r="N1809">
        <v>98</v>
      </c>
      <c r="O1809" t="s">
        <v>163</v>
      </c>
      <c r="P1809">
        <v>147</v>
      </c>
      <c r="Q1809">
        <v>38.799999999999997</v>
      </c>
    </row>
    <row r="1810" spans="1:17" x14ac:dyDescent="0.2">
      <c r="A1810" t="str">
        <f>CONCATENATE(CAWP!B1810,"-",CAWP!C1810)</f>
        <v>Washington-2001</v>
      </c>
      <c r="B1810" t="s">
        <v>60</v>
      </c>
      <c r="C1810">
        <v>2001</v>
      </c>
      <c r="D1810">
        <v>1</v>
      </c>
      <c r="E1810">
        <v>17</v>
      </c>
      <c r="F1810">
        <v>6</v>
      </c>
      <c r="H1810" t="s">
        <v>136</v>
      </c>
      <c r="I1810">
        <v>49</v>
      </c>
      <c r="J1810">
        <v>21</v>
      </c>
      <c r="K1810">
        <v>13</v>
      </c>
      <c r="M1810" t="s">
        <v>134</v>
      </c>
      <c r="N1810">
        <v>98</v>
      </c>
      <c r="O1810" t="s">
        <v>163</v>
      </c>
      <c r="P1810">
        <v>147</v>
      </c>
      <c r="Q1810">
        <v>38.799999999999997</v>
      </c>
    </row>
    <row r="1811" spans="1:17" x14ac:dyDescent="0.2">
      <c r="A1811" t="str">
        <f>CONCATENATE(CAWP!B1811,"-",CAWP!C1811)</f>
        <v>Washington-2000</v>
      </c>
      <c r="B1811" t="s">
        <v>60</v>
      </c>
      <c r="C1811">
        <v>2000</v>
      </c>
      <c r="D1811">
        <v>1</v>
      </c>
      <c r="E1811">
        <v>18</v>
      </c>
      <c r="F1811">
        <v>5</v>
      </c>
      <c r="H1811" t="s">
        <v>136</v>
      </c>
      <c r="I1811">
        <v>49</v>
      </c>
      <c r="J1811">
        <v>22</v>
      </c>
      <c r="K1811">
        <v>15</v>
      </c>
      <c r="M1811" t="s">
        <v>137</v>
      </c>
      <c r="N1811">
        <v>98</v>
      </c>
      <c r="O1811" t="s">
        <v>152</v>
      </c>
      <c r="P1811">
        <v>147</v>
      </c>
      <c r="Q1811">
        <v>40.799999999999997</v>
      </c>
    </row>
    <row r="1812" spans="1:17" x14ac:dyDescent="0.2">
      <c r="A1812" t="str">
        <f>CONCATENATE(CAWP!B1812,"-",CAWP!C1812)</f>
        <v>Washington-1999</v>
      </c>
      <c r="B1812" t="s">
        <v>60</v>
      </c>
      <c r="C1812">
        <v>1999</v>
      </c>
      <c r="D1812">
        <v>1</v>
      </c>
      <c r="E1812">
        <v>18</v>
      </c>
      <c r="F1812">
        <v>5</v>
      </c>
      <c r="H1812" t="s">
        <v>136</v>
      </c>
      <c r="I1812">
        <v>49</v>
      </c>
      <c r="J1812">
        <v>22</v>
      </c>
      <c r="K1812">
        <v>15</v>
      </c>
      <c r="M1812" t="s">
        <v>137</v>
      </c>
      <c r="N1812">
        <v>98</v>
      </c>
      <c r="O1812" t="s">
        <v>152</v>
      </c>
      <c r="P1812">
        <v>147</v>
      </c>
      <c r="Q1812">
        <v>40.799999999999997</v>
      </c>
    </row>
    <row r="1813" spans="1:17" x14ac:dyDescent="0.2">
      <c r="A1813" t="str">
        <f>CONCATENATE(CAWP!B1813,"-",CAWP!C1813)</f>
        <v>Washington-1998</v>
      </c>
      <c r="B1813" t="s">
        <v>60</v>
      </c>
      <c r="C1813">
        <v>1998</v>
      </c>
      <c r="D1813">
        <v>1</v>
      </c>
      <c r="E1813">
        <v>16</v>
      </c>
      <c r="F1813">
        <v>7</v>
      </c>
      <c r="H1813" t="s">
        <v>136</v>
      </c>
      <c r="I1813">
        <v>49</v>
      </c>
      <c r="J1813">
        <v>20</v>
      </c>
      <c r="K1813">
        <v>15</v>
      </c>
      <c r="M1813" t="s">
        <v>143</v>
      </c>
      <c r="N1813">
        <v>98</v>
      </c>
      <c r="O1813" t="s">
        <v>161</v>
      </c>
      <c r="P1813">
        <v>147</v>
      </c>
      <c r="Q1813">
        <v>39.5</v>
      </c>
    </row>
    <row r="1814" spans="1:17" x14ac:dyDescent="0.2">
      <c r="A1814" t="str">
        <f>CONCATENATE(CAWP!B1814,"-",CAWP!C1814)</f>
        <v>Washington-1997</v>
      </c>
      <c r="B1814" t="s">
        <v>60</v>
      </c>
      <c r="C1814">
        <v>1997</v>
      </c>
      <c r="D1814">
        <v>1</v>
      </c>
      <c r="E1814">
        <v>16</v>
      </c>
      <c r="F1814">
        <v>7</v>
      </c>
      <c r="H1814" t="s">
        <v>136</v>
      </c>
      <c r="I1814">
        <v>49</v>
      </c>
      <c r="J1814">
        <v>20</v>
      </c>
      <c r="K1814">
        <v>15</v>
      </c>
      <c r="M1814" t="s">
        <v>143</v>
      </c>
      <c r="N1814">
        <v>98</v>
      </c>
      <c r="O1814" t="s">
        <v>161</v>
      </c>
      <c r="P1814">
        <v>147</v>
      </c>
      <c r="Q1814">
        <v>39.5</v>
      </c>
    </row>
    <row r="1815" spans="1:17" x14ac:dyDescent="0.2">
      <c r="A1815" t="str">
        <f>CONCATENATE(CAWP!B1815,"-",CAWP!C1815)</f>
        <v>Washington-1996</v>
      </c>
      <c r="B1815" t="s">
        <v>60</v>
      </c>
      <c r="C1815">
        <v>1996</v>
      </c>
      <c r="D1815">
        <v>1</v>
      </c>
      <c r="E1815">
        <v>14</v>
      </c>
      <c r="F1815">
        <v>6</v>
      </c>
      <c r="H1815" t="s">
        <v>105</v>
      </c>
      <c r="I1815">
        <v>49</v>
      </c>
      <c r="J1815">
        <v>20</v>
      </c>
      <c r="K1815">
        <v>18</v>
      </c>
      <c r="M1815" t="s">
        <v>142</v>
      </c>
      <c r="N1815">
        <v>98</v>
      </c>
      <c r="O1815" t="s">
        <v>161</v>
      </c>
      <c r="P1815">
        <v>147</v>
      </c>
      <c r="Q1815">
        <v>39.5</v>
      </c>
    </row>
    <row r="1816" spans="1:17" x14ac:dyDescent="0.2">
      <c r="A1816" t="str">
        <f>CONCATENATE(CAWP!B1816,"-",CAWP!C1816)</f>
        <v>Washington-1995</v>
      </c>
      <c r="B1816" t="s">
        <v>60</v>
      </c>
      <c r="C1816">
        <v>1995</v>
      </c>
      <c r="D1816">
        <v>1</v>
      </c>
      <c r="E1816">
        <v>14</v>
      </c>
      <c r="F1816">
        <v>6</v>
      </c>
      <c r="H1816" t="s">
        <v>105</v>
      </c>
      <c r="I1816">
        <v>49</v>
      </c>
      <c r="J1816">
        <v>20</v>
      </c>
      <c r="K1816">
        <v>18</v>
      </c>
      <c r="M1816" t="s">
        <v>142</v>
      </c>
      <c r="N1816">
        <v>98</v>
      </c>
      <c r="O1816" t="s">
        <v>161</v>
      </c>
      <c r="P1816">
        <v>147</v>
      </c>
      <c r="Q1816">
        <v>39.5</v>
      </c>
    </row>
    <row r="1817" spans="1:17" x14ac:dyDescent="0.2">
      <c r="A1817" t="str">
        <f>CONCATENATE(CAWP!B1817,"-",CAWP!C1817)</f>
        <v>Washington-1994</v>
      </c>
      <c r="B1817" t="s">
        <v>60</v>
      </c>
      <c r="C1817">
        <v>1994</v>
      </c>
      <c r="D1817">
        <v>1</v>
      </c>
      <c r="E1817">
        <v>14</v>
      </c>
      <c r="F1817">
        <v>4</v>
      </c>
      <c r="H1817" t="s">
        <v>111</v>
      </c>
      <c r="I1817">
        <v>49</v>
      </c>
      <c r="J1817">
        <v>28</v>
      </c>
      <c r="K1817">
        <v>13</v>
      </c>
      <c r="M1817" t="s">
        <v>140</v>
      </c>
      <c r="N1817">
        <v>98</v>
      </c>
      <c r="O1817" t="s">
        <v>154</v>
      </c>
      <c r="P1817">
        <v>147</v>
      </c>
      <c r="Q1817">
        <v>40.1</v>
      </c>
    </row>
    <row r="1818" spans="1:17" x14ac:dyDescent="0.2">
      <c r="A1818" t="str">
        <f>CONCATENATE(CAWP!B1818,"-",CAWP!C1818)</f>
        <v>Washington-1993</v>
      </c>
      <c r="B1818" t="s">
        <v>60</v>
      </c>
      <c r="C1818">
        <v>1993</v>
      </c>
      <c r="D1818">
        <v>1</v>
      </c>
      <c r="E1818">
        <v>14</v>
      </c>
      <c r="F1818">
        <v>4</v>
      </c>
      <c r="H1818" t="s">
        <v>111</v>
      </c>
      <c r="I1818">
        <v>49</v>
      </c>
      <c r="J1818">
        <v>26</v>
      </c>
      <c r="K1818">
        <v>14</v>
      </c>
      <c r="M1818" t="s">
        <v>141</v>
      </c>
      <c r="N1818">
        <v>98</v>
      </c>
      <c r="O1818" t="s">
        <v>161</v>
      </c>
      <c r="P1818">
        <v>147</v>
      </c>
      <c r="Q1818">
        <v>39.5</v>
      </c>
    </row>
    <row r="1819" spans="1:17" x14ac:dyDescent="0.2">
      <c r="A1819" t="str">
        <f>CONCATENATE(CAWP!B1819,"-",CAWP!C1819)</f>
        <v>Washington-1992</v>
      </c>
      <c r="B1819" t="s">
        <v>60</v>
      </c>
      <c r="C1819">
        <v>1992</v>
      </c>
      <c r="D1819">
        <v>2</v>
      </c>
      <c r="E1819">
        <v>7</v>
      </c>
      <c r="F1819">
        <v>5</v>
      </c>
      <c r="H1819" t="s">
        <v>114</v>
      </c>
      <c r="I1819">
        <v>49</v>
      </c>
      <c r="J1819">
        <v>23</v>
      </c>
      <c r="K1819">
        <v>13</v>
      </c>
      <c r="M1819" t="s">
        <v>125</v>
      </c>
      <c r="N1819">
        <v>98</v>
      </c>
      <c r="O1819" t="s">
        <v>156</v>
      </c>
      <c r="P1819">
        <v>147</v>
      </c>
      <c r="Q1819">
        <v>32.700000000000003</v>
      </c>
    </row>
    <row r="1820" spans="1:17" x14ac:dyDescent="0.2">
      <c r="A1820" t="str">
        <f>CONCATENATE(CAWP!B1820,"-",CAWP!C1820)</f>
        <v>Washington-1991</v>
      </c>
      <c r="B1820" t="s">
        <v>60</v>
      </c>
      <c r="C1820">
        <v>1991</v>
      </c>
      <c r="D1820">
        <v>5</v>
      </c>
      <c r="E1820">
        <v>6</v>
      </c>
      <c r="F1820">
        <v>5</v>
      </c>
      <c r="H1820" t="s">
        <v>115</v>
      </c>
      <c r="I1820">
        <v>49</v>
      </c>
      <c r="J1820">
        <v>22</v>
      </c>
      <c r="K1820">
        <v>13</v>
      </c>
      <c r="M1820" t="s">
        <v>143</v>
      </c>
      <c r="N1820">
        <v>98</v>
      </c>
      <c r="O1820" t="s">
        <v>150</v>
      </c>
      <c r="P1820">
        <v>147</v>
      </c>
      <c r="Q1820">
        <v>31.3</v>
      </c>
    </row>
    <row r="1821" spans="1:17" x14ac:dyDescent="0.2">
      <c r="A1821" t="str">
        <f>CONCATENATE(CAWP!B1821,"-",CAWP!C1821)</f>
        <v>Washington-1990</v>
      </c>
      <c r="B1821" t="s">
        <v>60</v>
      </c>
      <c r="C1821">
        <v>1990</v>
      </c>
      <c r="D1821">
        <v>5</v>
      </c>
      <c r="E1821">
        <v>5</v>
      </c>
      <c r="F1821">
        <v>5</v>
      </c>
      <c r="H1821" t="s">
        <v>123</v>
      </c>
      <c r="I1821">
        <v>49</v>
      </c>
      <c r="J1821">
        <v>22</v>
      </c>
      <c r="K1821">
        <v>11</v>
      </c>
      <c r="M1821" t="s">
        <v>132</v>
      </c>
      <c r="N1821">
        <v>98</v>
      </c>
      <c r="O1821" t="s">
        <v>144</v>
      </c>
      <c r="P1821">
        <v>147</v>
      </c>
      <c r="Q1821">
        <v>29.3</v>
      </c>
    </row>
    <row r="1822" spans="1:17" x14ac:dyDescent="0.2">
      <c r="A1822" t="str">
        <f>CONCATENATE(CAWP!B1822,"-",CAWP!C1822)</f>
        <v>Washington-1989</v>
      </c>
      <c r="B1822" t="s">
        <v>60</v>
      </c>
      <c r="C1822">
        <v>1989</v>
      </c>
      <c r="D1822">
        <v>6</v>
      </c>
      <c r="E1822">
        <v>5</v>
      </c>
      <c r="F1822">
        <v>5</v>
      </c>
      <c r="H1822" t="s">
        <v>123</v>
      </c>
      <c r="I1822">
        <v>49</v>
      </c>
      <c r="J1822">
        <v>22</v>
      </c>
      <c r="K1822">
        <v>10</v>
      </c>
      <c r="M1822" t="s">
        <v>126</v>
      </c>
      <c r="N1822">
        <v>98</v>
      </c>
      <c r="O1822" t="s">
        <v>139</v>
      </c>
      <c r="P1822">
        <v>147</v>
      </c>
      <c r="Q1822">
        <v>28.6</v>
      </c>
    </row>
    <row r="1823" spans="1:17" x14ac:dyDescent="0.2">
      <c r="A1823" t="str">
        <f>CONCATENATE(CAWP!B1823,"-",CAWP!C1823)</f>
        <v>Washington-1988</v>
      </c>
      <c r="B1823" t="s">
        <v>60</v>
      </c>
      <c r="C1823">
        <v>1988</v>
      </c>
      <c r="D1823">
        <v>5</v>
      </c>
      <c r="E1823">
        <v>4</v>
      </c>
      <c r="F1823">
        <v>5</v>
      </c>
      <c r="H1823" t="s">
        <v>121</v>
      </c>
      <c r="I1823">
        <v>49</v>
      </c>
      <c r="J1823">
        <v>20</v>
      </c>
      <c r="K1823">
        <v>8</v>
      </c>
      <c r="M1823" t="s">
        <v>130</v>
      </c>
      <c r="N1823">
        <v>98</v>
      </c>
      <c r="O1823" t="s">
        <v>137</v>
      </c>
      <c r="P1823">
        <v>147</v>
      </c>
      <c r="Q1823">
        <v>25.2</v>
      </c>
    </row>
    <row r="1824" spans="1:17" x14ac:dyDescent="0.2">
      <c r="A1824" t="str">
        <f>CONCATENATE(CAWP!B1824,"-",CAWP!C1824)</f>
        <v>Washington-1987</v>
      </c>
      <c r="B1824" t="s">
        <v>60</v>
      </c>
      <c r="C1824">
        <v>1987</v>
      </c>
      <c r="D1824">
        <v>4</v>
      </c>
      <c r="E1824">
        <v>4</v>
      </c>
      <c r="F1824">
        <v>4</v>
      </c>
      <c r="H1824" t="s">
        <v>116</v>
      </c>
      <c r="I1824">
        <v>49</v>
      </c>
      <c r="J1824">
        <v>19</v>
      </c>
      <c r="K1824">
        <v>10</v>
      </c>
      <c r="M1824" t="s">
        <v>129</v>
      </c>
      <c r="N1824">
        <v>98</v>
      </c>
      <c r="O1824" t="s">
        <v>137</v>
      </c>
      <c r="P1824">
        <v>147</v>
      </c>
      <c r="Q1824">
        <v>25.2</v>
      </c>
    </row>
    <row r="1825" spans="1:17" x14ac:dyDescent="0.2">
      <c r="A1825" t="str">
        <f>CONCATENATE(CAWP!B1825,"-",CAWP!C1825)</f>
        <v>Washington-1986</v>
      </c>
      <c r="B1825" t="s">
        <v>60</v>
      </c>
      <c r="C1825">
        <v>1986</v>
      </c>
      <c r="D1825">
        <v>5</v>
      </c>
      <c r="E1825">
        <v>4</v>
      </c>
      <c r="F1825">
        <v>3</v>
      </c>
      <c r="H1825" t="s">
        <v>120</v>
      </c>
      <c r="I1825">
        <v>49</v>
      </c>
      <c r="J1825">
        <v>16</v>
      </c>
      <c r="K1825">
        <v>12</v>
      </c>
      <c r="M1825" t="s">
        <v>130</v>
      </c>
      <c r="N1825">
        <v>98</v>
      </c>
      <c r="O1825" t="s">
        <v>143</v>
      </c>
      <c r="P1825">
        <v>147</v>
      </c>
      <c r="Q1825">
        <v>23.8</v>
      </c>
    </row>
    <row r="1826" spans="1:17" x14ac:dyDescent="0.2">
      <c r="A1826" t="str">
        <f>CONCATENATE(CAWP!B1826,"-",CAWP!C1826)</f>
        <v>Washington-1985</v>
      </c>
      <c r="B1826" t="s">
        <v>60</v>
      </c>
      <c r="C1826">
        <v>1985</v>
      </c>
      <c r="D1826">
        <v>5</v>
      </c>
      <c r="E1826">
        <v>4</v>
      </c>
      <c r="F1826">
        <v>3</v>
      </c>
      <c r="H1826" t="s">
        <v>120</v>
      </c>
      <c r="I1826">
        <v>49</v>
      </c>
      <c r="J1826">
        <v>16</v>
      </c>
      <c r="K1826">
        <v>12</v>
      </c>
      <c r="M1826" t="s">
        <v>130</v>
      </c>
      <c r="N1826">
        <v>98</v>
      </c>
      <c r="O1826" t="s">
        <v>143</v>
      </c>
      <c r="P1826">
        <v>147</v>
      </c>
      <c r="Q1826">
        <v>23.8</v>
      </c>
    </row>
    <row r="1827" spans="1:17" x14ac:dyDescent="0.2">
      <c r="A1827" t="str">
        <f>CONCATENATE(CAWP!B1827,"-",CAWP!C1827)</f>
        <v>Washington-1984</v>
      </c>
      <c r="B1827" t="s">
        <v>60</v>
      </c>
      <c r="C1827">
        <v>1984</v>
      </c>
      <c r="D1827">
        <v>10</v>
      </c>
      <c r="E1827">
        <v>5</v>
      </c>
      <c r="F1827">
        <v>3</v>
      </c>
      <c r="H1827" t="s">
        <v>116</v>
      </c>
      <c r="I1827">
        <v>49</v>
      </c>
      <c r="J1827">
        <v>13</v>
      </c>
      <c r="K1827">
        <v>7</v>
      </c>
      <c r="M1827" t="s">
        <v>105</v>
      </c>
      <c r="N1827">
        <v>98</v>
      </c>
      <c r="O1827" t="s">
        <v>130</v>
      </c>
      <c r="P1827">
        <v>147</v>
      </c>
      <c r="Q1827">
        <v>19</v>
      </c>
    </row>
    <row r="1828" spans="1:17" x14ac:dyDescent="0.2">
      <c r="A1828" t="str">
        <f>CONCATENATE(CAWP!B1828,"-",CAWP!C1828)</f>
        <v>Washington-1983</v>
      </c>
      <c r="B1828" t="s">
        <v>60</v>
      </c>
      <c r="C1828">
        <v>1983</v>
      </c>
      <c r="D1828">
        <v>11</v>
      </c>
      <c r="E1828">
        <v>5</v>
      </c>
      <c r="F1828">
        <v>3</v>
      </c>
      <c r="H1828" t="s">
        <v>116</v>
      </c>
      <c r="I1828">
        <v>49</v>
      </c>
      <c r="J1828">
        <v>13</v>
      </c>
      <c r="K1828">
        <v>7</v>
      </c>
      <c r="M1828" t="s">
        <v>105</v>
      </c>
      <c r="N1828">
        <v>98</v>
      </c>
      <c r="O1828" t="s">
        <v>130</v>
      </c>
      <c r="P1828">
        <v>147</v>
      </c>
      <c r="Q1828">
        <v>19</v>
      </c>
    </row>
    <row r="1829" spans="1:17" x14ac:dyDescent="0.2">
      <c r="A1829" t="str">
        <f>CONCATENATE(CAWP!B1829,"-",CAWP!C1829)</f>
        <v>Washington-1981</v>
      </c>
      <c r="B1829" t="s">
        <v>60</v>
      </c>
      <c r="C1829">
        <v>1981</v>
      </c>
      <c r="D1829">
        <v>2</v>
      </c>
      <c r="E1829">
        <v>4</v>
      </c>
      <c r="F1829">
        <v>4</v>
      </c>
      <c r="H1829" t="s">
        <v>116</v>
      </c>
      <c r="I1829">
        <v>49</v>
      </c>
      <c r="J1829">
        <v>17</v>
      </c>
      <c r="K1829">
        <v>10</v>
      </c>
      <c r="M1829" t="s">
        <v>135</v>
      </c>
      <c r="N1829">
        <v>98</v>
      </c>
      <c r="O1829" t="s">
        <v>143</v>
      </c>
      <c r="P1829">
        <v>147</v>
      </c>
      <c r="Q1829">
        <v>23.8</v>
      </c>
    </row>
    <row r="1830" spans="1:17" x14ac:dyDescent="0.2">
      <c r="A1830" t="str">
        <f>CONCATENATE(CAWP!B1830,"-",CAWP!C1830)</f>
        <v>Washington-1979</v>
      </c>
      <c r="B1830" t="s">
        <v>60</v>
      </c>
      <c r="C1830">
        <v>1979</v>
      </c>
      <c r="D1830">
        <v>7</v>
      </c>
      <c r="E1830" t="s">
        <v>112</v>
      </c>
      <c r="F1830" t="s">
        <v>112</v>
      </c>
      <c r="H1830" t="s">
        <v>120</v>
      </c>
      <c r="I1830">
        <v>49</v>
      </c>
      <c r="J1830" t="s">
        <v>112</v>
      </c>
      <c r="K1830" t="s">
        <v>112</v>
      </c>
      <c r="M1830" t="s">
        <v>105</v>
      </c>
      <c r="N1830">
        <v>98</v>
      </c>
      <c r="O1830" t="s">
        <v>135</v>
      </c>
      <c r="P1830">
        <v>147</v>
      </c>
      <c r="Q1830">
        <v>18.399999999999999</v>
      </c>
    </row>
    <row r="1831" spans="1:17" x14ac:dyDescent="0.2">
      <c r="A1831" t="str">
        <f>CONCATENATE(CAWP!B1831,"-",CAWP!C1831)</f>
        <v>Washington-1977</v>
      </c>
      <c r="B1831" t="s">
        <v>60</v>
      </c>
      <c r="C1831">
        <v>1977</v>
      </c>
      <c r="D1831">
        <v>4</v>
      </c>
      <c r="E1831" t="s">
        <v>112</v>
      </c>
      <c r="F1831" t="s">
        <v>112</v>
      </c>
      <c r="H1831" t="s">
        <v>120</v>
      </c>
      <c r="I1831">
        <v>49</v>
      </c>
      <c r="J1831" t="s">
        <v>112</v>
      </c>
      <c r="K1831" t="s">
        <v>112</v>
      </c>
      <c r="M1831" t="s">
        <v>104</v>
      </c>
      <c r="N1831">
        <v>98</v>
      </c>
      <c r="O1831" t="s">
        <v>136</v>
      </c>
      <c r="P1831">
        <v>147</v>
      </c>
      <c r="Q1831">
        <v>15.7</v>
      </c>
    </row>
    <row r="1832" spans="1:17" x14ac:dyDescent="0.2">
      <c r="A1832" t="str">
        <f>CONCATENATE(CAWP!B1832,"-",CAWP!C1832)</f>
        <v>Washington-1975</v>
      </c>
      <c r="B1832" t="s">
        <v>60</v>
      </c>
      <c r="C1832">
        <v>1975</v>
      </c>
      <c r="D1832">
        <v>10</v>
      </c>
      <c r="E1832" t="s">
        <v>112</v>
      </c>
      <c r="F1832" t="s">
        <v>112</v>
      </c>
      <c r="H1832" t="s">
        <v>101</v>
      </c>
      <c r="I1832">
        <v>49</v>
      </c>
      <c r="J1832" t="s">
        <v>112</v>
      </c>
      <c r="K1832" t="s">
        <v>112</v>
      </c>
      <c r="M1832" t="s">
        <v>108</v>
      </c>
      <c r="N1832">
        <v>98</v>
      </c>
      <c r="O1832" t="s">
        <v>111</v>
      </c>
      <c r="P1832">
        <v>147</v>
      </c>
      <c r="Q1832">
        <v>12.2</v>
      </c>
    </row>
    <row r="1833" spans="1:17" x14ac:dyDescent="0.2">
      <c r="A1833" t="str">
        <f>CONCATENATE(CAWP!B1833,"-",CAWP!C1833)</f>
        <v>West Virginia-2017</v>
      </c>
      <c r="B1833" t="s">
        <v>61</v>
      </c>
      <c r="C1833">
        <v>2017</v>
      </c>
      <c r="D1833">
        <v>48</v>
      </c>
      <c r="E1833">
        <v>0</v>
      </c>
      <c r="F1833">
        <v>3</v>
      </c>
      <c r="H1833" t="s">
        <v>113</v>
      </c>
      <c r="I1833">
        <v>34</v>
      </c>
      <c r="J1833">
        <v>2</v>
      </c>
      <c r="K1833">
        <v>13</v>
      </c>
      <c r="M1833" t="s">
        <v>107</v>
      </c>
      <c r="N1833">
        <v>100</v>
      </c>
      <c r="O1833" t="s">
        <v>111</v>
      </c>
      <c r="P1833">
        <v>134</v>
      </c>
      <c r="Q1833">
        <v>13.4</v>
      </c>
    </row>
    <row r="1834" spans="1:17" x14ac:dyDescent="0.2">
      <c r="A1834" t="str">
        <f>CONCATENATE(CAWP!B1834,"-",CAWP!C1834)</f>
        <v>West Virginia-2016</v>
      </c>
      <c r="B1834" t="s">
        <v>61</v>
      </c>
      <c r="C1834">
        <v>2016</v>
      </c>
      <c r="D1834">
        <v>44</v>
      </c>
      <c r="E1834">
        <v>0</v>
      </c>
      <c r="F1834">
        <v>2</v>
      </c>
      <c r="H1834" t="s">
        <v>117</v>
      </c>
      <c r="I1834">
        <v>34</v>
      </c>
      <c r="J1834">
        <v>6</v>
      </c>
      <c r="K1834">
        <v>12</v>
      </c>
      <c r="M1834" t="s">
        <v>111</v>
      </c>
      <c r="N1834">
        <v>100</v>
      </c>
      <c r="O1834" t="s">
        <v>105</v>
      </c>
      <c r="P1834">
        <v>134</v>
      </c>
      <c r="Q1834">
        <v>14.9</v>
      </c>
    </row>
    <row r="1835" spans="1:17" x14ac:dyDescent="0.2">
      <c r="A1835" t="str">
        <f>CONCATENATE(CAWP!B1835,"-",CAWP!C1835)</f>
        <v>West Virginia-2015</v>
      </c>
      <c r="B1835" t="s">
        <v>61</v>
      </c>
      <c r="C1835">
        <v>2015</v>
      </c>
      <c r="D1835">
        <v>45</v>
      </c>
      <c r="E1835">
        <v>0</v>
      </c>
      <c r="F1835">
        <v>1</v>
      </c>
      <c r="H1835" t="s">
        <v>119</v>
      </c>
      <c r="I1835">
        <v>34</v>
      </c>
      <c r="J1835">
        <v>6</v>
      </c>
      <c r="K1835">
        <v>13</v>
      </c>
      <c r="M1835" t="s">
        <v>109</v>
      </c>
      <c r="N1835">
        <v>100</v>
      </c>
      <c r="O1835" t="s">
        <v>105</v>
      </c>
      <c r="P1835">
        <v>134</v>
      </c>
      <c r="Q1835">
        <v>14.9</v>
      </c>
    </row>
    <row r="1836" spans="1:17" x14ac:dyDescent="0.2">
      <c r="A1836" t="str">
        <f>CONCATENATE(CAWP!B1836,"-",CAWP!C1836)</f>
        <v>West Virginia-2014</v>
      </c>
      <c r="B1836" t="s">
        <v>61</v>
      </c>
      <c r="C1836">
        <v>2014</v>
      </c>
      <c r="D1836">
        <v>44</v>
      </c>
      <c r="E1836">
        <v>0</v>
      </c>
      <c r="F1836">
        <v>1</v>
      </c>
      <c r="H1836" t="s">
        <v>119</v>
      </c>
      <c r="I1836">
        <v>34</v>
      </c>
      <c r="J1836">
        <v>11</v>
      </c>
      <c r="K1836">
        <v>10</v>
      </c>
      <c r="M1836" t="s">
        <v>103</v>
      </c>
      <c r="N1836">
        <v>100</v>
      </c>
      <c r="O1836" t="s">
        <v>124</v>
      </c>
      <c r="P1836">
        <v>134</v>
      </c>
      <c r="Q1836">
        <v>16.399999999999999</v>
      </c>
    </row>
    <row r="1837" spans="1:17" x14ac:dyDescent="0.2">
      <c r="A1837" t="str">
        <f>CONCATENATE(CAWP!B1837,"-",CAWP!C1837)</f>
        <v>West Virginia-2013</v>
      </c>
      <c r="B1837" t="s">
        <v>61</v>
      </c>
      <c r="C1837">
        <v>2013</v>
      </c>
      <c r="D1837">
        <v>45</v>
      </c>
      <c r="E1837">
        <v>0</v>
      </c>
      <c r="F1837">
        <v>1</v>
      </c>
      <c r="H1837" t="s">
        <v>119</v>
      </c>
      <c r="I1837">
        <v>34</v>
      </c>
      <c r="J1837">
        <v>11</v>
      </c>
      <c r="K1837">
        <v>10</v>
      </c>
      <c r="M1837" t="s">
        <v>103</v>
      </c>
      <c r="N1837">
        <v>100</v>
      </c>
      <c r="O1837" t="s">
        <v>124</v>
      </c>
      <c r="P1837">
        <v>134</v>
      </c>
      <c r="Q1837">
        <v>16.399999999999999</v>
      </c>
    </row>
    <row r="1838" spans="1:17" x14ac:dyDescent="0.2">
      <c r="A1838" t="str">
        <f>CONCATENATE(CAWP!B1838,"-",CAWP!C1838)</f>
        <v>West Virginia-2012</v>
      </c>
      <c r="B1838" t="s">
        <v>61</v>
      </c>
      <c r="C1838">
        <v>2012</v>
      </c>
      <c r="D1838">
        <v>40</v>
      </c>
      <c r="E1838">
        <v>0</v>
      </c>
      <c r="F1838">
        <v>2</v>
      </c>
      <c r="H1838" t="s">
        <v>117</v>
      </c>
      <c r="I1838">
        <v>34</v>
      </c>
      <c r="J1838">
        <v>15</v>
      </c>
      <c r="K1838">
        <v>7</v>
      </c>
      <c r="M1838" t="s">
        <v>124</v>
      </c>
      <c r="N1838">
        <v>100</v>
      </c>
      <c r="O1838" t="s">
        <v>138</v>
      </c>
      <c r="P1838">
        <v>134</v>
      </c>
      <c r="Q1838">
        <v>17.899999999999999</v>
      </c>
    </row>
    <row r="1839" spans="1:17" x14ac:dyDescent="0.2">
      <c r="A1839" t="str">
        <f>CONCATENATE(CAWP!B1839,"-",CAWP!C1839)</f>
        <v>West Virginia-2011</v>
      </c>
      <c r="B1839" t="s">
        <v>61</v>
      </c>
      <c r="C1839">
        <v>2011</v>
      </c>
      <c r="D1839">
        <v>41</v>
      </c>
      <c r="E1839">
        <v>0</v>
      </c>
      <c r="F1839">
        <v>2</v>
      </c>
      <c r="H1839" t="s">
        <v>117</v>
      </c>
      <c r="I1839">
        <v>34</v>
      </c>
      <c r="J1839">
        <v>15</v>
      </c>
      <c r="K1839">
        <v>7</v>
      </c>
      <c r="M1839" t="s">
        <v>124</v>
      </c>
      <c r="N1839">
        <v>100</v>
      </c>
      <c r="O1839" t="s">
        <v>138</v>
      </c>
      <c r="P1839">
        <v>134</v>
      </c>
      <c r="Q1839">
        <v>17.899999999999999</v>
      </c>
    </row>
    <row r="1840" spans="1:17" x14ac:dyDescent="0.2">
      <c r="A1840" t="str">
        <f>CONCATENATE(CAWP!B1840,"-",CAWP!C1840)</f>
        <v>West Virginia-2010</v>
      </c>
      <c r="B1840" t="s">
        <v>61</v>
      </c>
      <c r="C1840">
        <v>2010</v>
      </c>
      <c r="D1840">
        <v>42</v>
      </c>
      <c r="E1840">
        <v>0</v>
      </c>
      <c r="F1840">
        <v>2</v>
      </c>
      <c r="H1840" t="s">
        <v>117</v>
      </c>
      <c r="I1840">
        <v>34</v>
      </c>
      <c r="J1840">
        <v>15</v>
      </c>
      <c r="K1840">
        <v>5</v>
      </c>
      <c r="M1840" t="s">
        <v>105</v>
      </c>
      <c r="N1840">
        <v>100</v>
      </c>
      <c r="O1840" t="s">
        <v>124</v>
      </c>
      <c r="P1840">
        <v>134</v>
      </c>
      <c r="Q1840">
        <v>16.399999999999999</v>
      </c>
    </row>
    <row r="1841" spans="1:17" x14ac:dyDescent="0.2">
      <c r="A1841" t="str">
        <f>CONCATENATE(CAWP!B1841,"-",CAWP!C1841)</f>
        <v>West Virginia-2009</v>
      </c>
      <c r="B1841" t="s">
        <v>61</v>
      </c>
      <c r="C1841">
        <v>2009</v>
      </c>
      <c r="D1841">
        <v>42</v>
      </c>
      <c r="E1841">
        <v>0</v>
      </c>
      <c r="F1841">
        <v>2</v>
      </c>
      <c r="H1841" t="s">
        <v>117</v>
      </c>
      <c r="I1841">
        <v>34</v>
      </c>
      <c r="J1841">
        <v>15</v>
      </c>
      <c r="K1841">
        <v>5</v>
      </c>
      <c r="M1841" t="s">
        <v>105</v>
      </c>
      <c r="N1841">
        <v>100</v>
      </c>
      <c r="O1841" t="s">
        <v>124</v>
      </c>
      <c r="P1841">
        <v>134</v>
      </c>
      <c r="Q1841">
        <v>16.399999999999999</v>
      </c>
    </row>
    <row r="1842" spans="1:17" x14ac:dyDescent="0.2">
      <c r="A1842" t="str">
        <f>CONCATENATE(CAWP!B1842,"-",CAWP!C1842)</f>
        <v>West Virginia-2008</v>
      </c>
      <c r="B1842" t="s">
        <v>61</v>
      </c>
      <c r="C1842">
        <v>2008</v>
      </c>
      <c r="D1842">
        <v>46</v>
      </c>
      <c r="E1842">
        <v>0</v>
      </c>
      <c r="F1842">
        <v>2</v>
      </c>
      <c r="H1842" t="s">
        <v>117</v>
      </c>
      <c r="I1842">
        <v>34</v>
      </c>
      <c r="J1842">
        <v>12</v>
      </c>
      <c r="K1842">
        <v>5</v>
      </c>
      <c r="M1842" t="s">
        <v>102</v>
      </c>
      <c r="N1842">
        <v>100</v>
      </c>
      <c r="O1842" t="s">
        <v>109</v>
      </c>
      <c r="P1842">
        <v>134</v>
      </c>
      <c r="Q1842">
        <v>14.2</v>
      </c>
    </row>
    <row r="1843" spans="1:17" x14ac:dyDescent="0.2">
      <c r="A1843" t="str">
        <f>CONCATENATE(CAWP!B1843,"-",CAWP!C1843)</f>
        <v>West Virginia-2007</v>
      </c>
      <c r="B1843" t="s">
        <v>61</v>
      </c>
      <c r="C1843">
        <v>2007</v>
      </c>
      <c r="D1843">
        <v>45</v>
      </c>
      <c r="E1843">
        <v>0</v>
      </c>
      <c r="F1843">
        <v>2</v>
      </c>
      <c r="H1843" t="s">
        <v>117</v>
      </c>
      <c r="I1843">
        <v>34</v>
      </c>
      <c r="J1843">
        <v>12</v>
      </c>
      <c r="K1843">
        <v>5</v>
      </c>
      <c r="M1843" t="s">
        <v>102</v>
      </c>
      <c r="N1843">
        <v>100</v>
      </c>
      <c r="O1843" t="s">
        <v>109</v>
      </c>
      <c r="P1843">
        <v>134</v>
      </c>
      <c r="Q1843">
        <v>14.2</v>
      </c>
    </row>
    <row r="1844" spans="1:17" x14ac:dyDescent="0.2">
      <c r="A1844" t="str">
        <f>CONCATENATE(CAWP!B1844,"-",CAWP!C1844)</f>
        <v>West Virginia-2006</v>
      </c>
      <c r="B1844" t="s">
        <v>61</v>
      </c>
      <c r="C1844">
        <v>2006</v>
      </c>
      <c r="D1844">
        <v>42</v>
      </c>
      <c r="E1844">
        <v>0</v>
      </c>
      <c r="F1844">
        <v>3</v>
      </c>
      <c r="H1844" t="s">
        <v>113</v>
      </c>
      <c r="I1844">
        <v>34</v>
      </c>
      <c r="J1844">
        <v>12</v>
      </c>
      <c r="K1844">
        <v>6</v>
      </c>
      <c r="M1844" t="s">
        <v>111</v>
      </c>
      <c r="N1844">
        <v>100</v>
      </c>
      <c r="O1844" t="s">
        <v>103</v>
      </c>
      <c r="P1844">
        <v>134</v>
      </c>
      <c r="Q1844">
        <v>15.7</v>
      </c>
    </row>
    <row r="1845" spans="1:17" x14ac:dyDescent="0.2">
      <c r="A1845" t="str">
        <f>CONCATENATE(CAWP!B1845,"-",CAWP!C1845)</f>
        <v>West Virginia-2005</v>
      </c>
      <c r="B1845" t="s">
        <v>61</v>
      </c>
      <c r="C1845">
        <v>2005</v>
      </c>
      <c r="D1845">
        <v>42</v>
      </c>
      <c r="E1845">
        <v>0</v>
      </c>
      <c r="F1845">
        <v>3</v>
      </c>
      <c r="H1845" t="s">
        <v>113</v>
      </c>
      <c r="I1845">
        <v>34</v>
      </c>
      <c r="J1845">
        <v>12</v>
      </c>
      <c r="K1845">
        <v>6</v>
      </c>
      <c r="M1845" t="s">
        <v>111</v>
      </c>
      <c r="N1845">
        <v>100</v>
      </c>
      <c r="O1845" t="s">
        <v>103</v>
      </c>
      <c r="P1845">
        <v>134</v>
      </c>
      <c r="Q1845">
        <v>15.7</v>
      </c>
    </row>
    <row r="1846" spans="1:17" x14ac:dyDescent="0.2">
      <c r="A1846" t="str">
        <f>CONCATENATE(CAWP!B1846,"-",CAWP!C1846)</f>
        <v>West Virginia-2004</v>
      </c>
      <c r="B1846" t="s">
        <v>61</v>
      </c>
      <c r="C1846">
        <v>2004</v>
      </c>
      <c r="D1846">
        <v>34</v>
      </c>
      <c r="E1846">
        <v>1</v>
      </c>
      <c r="F1846">
        <v>4</v>
      </c>
      <c r="H1846" t="s">
        <v>106</v>
      </c>
      <c r="I1846">
        <v>34</v>
      </c>
      <c r="J1846">
        <v>14</v>
      </c>
      <c r="K1846">
        <v>6</v>
      </c>
      <c r="M1846" t="s">
        <v>105</v>
      </c>
      <c r="N1846">
        <v>100</v>
      </c>
      <c r="O1846" t="s">
        <v>131</v>
      </c>
      <c r="P1846">
        <v>134</v>
      </c>
      <c r="Q1846">
        <v>18.7</v>
      </c>
    </row>
    <row r="1847" spans="1:17" x14ac:dyDescent="0.2">
      <c r="A1847" t="str">
        <f>CONCATENATE(CAWP!B1847,"-",CAWP!C1847)</f>
        <v>West Virginia-2003</v>
      </c>
      <c r="B1847" t="s">
        <v>61</v>
      </c>
      <c r="C1847">
        <v>2003</v>
      </c>
      <c r="D1847">
        <v>34</v>
      </c>
      <c r="E1847">
        <v>1</v>
      </c>
      <c r="F1847">
        <v>4</v>
      </c>
      <c r="H1847" t="s">
        <v>106</v>
      </c>
      <c r="I1847">
        <v>34</v>
      </c>
      <c r="J1847">
        <v>14</v>
      </c>
      <c r="K1847">
        <v>6</v>
      </c>
      <c r="M1847" t="s">
        <v>105</v>
      </c>
      <c r="N1847">
        <v>100</v>
      </c>
      <c r="O1847" t="s">
        <v>131</v>
      </c>
      <c r="P1847">
        <v>134</v>
      </c>
      <c r="Q1847">
        <v>18.7</v>
      </c>
    </row>
    <row r="1848" spans="1:17" x14ac:dyDescent="0.2">
      <c r="A1848" t="str">
        <f>CONCATENATE(CAWP!B1848,"-",CAWP!C1848)</f>
        <v>West Virginia-2002</v>
      </c>
      <c r="B1848" t="s">
        <v>61</v>
      </c>
      <c r="C1848">
        <v>2002</v>
      </c>
      <c r="D1848">
        <v>35</v>
      </c>
      <c r="E1848">
        <v>2</v>
      </c>
      <c r="F1848">
        <v>3</v>
      </c>
      <c r="H1848" t="s">
        <v>106</v>
      </c>
      <c r="I1848">
        <v>34</v>
      </c>
      <c r="J1848">
        <v>17</v>
      </c>
      <c r="K1848">
        <v>3</v>
      </c>
      <c r="M1848" t="s">
        <v>105</v>
      </c>
      <c r="N1848">
        <v>100</v>
      </c>
      <c r="O1848" t="s">
        <v>131</v>
      </c>
      <c r="P1848">
        <v>134</v>
      </c>
      <c r="Q1848">
        <v>18.7</v>
      </c>
    </row>
    <row r="1849" spans="1:17" x14ac:dyDescent="0.2">
      <c r="A1849" t="str">
        <f>CONCATENATE(CAWP!B1849,"-",CAWP!C1849)</f>
        <v>West Virginia-2001</v>
      </c>
      <c r="B1849" t="s">
        <v>61</v>
      </c>
      <c r="C1849">
        <v>2001</v>
      </c>
      <c r="D1849">
        <v>34</v>
      </c>
      <c r="E1849">
        <v>2</v>
      </c>
      <c r="F1849">
        <v>3</v>
      </c>
      <c r="H1849" t="s">
        <v>106</v>
      </c>
      <c r="I1849">
        <v>34</v>
      </c>
      <c r="J1849">
        <v>17</v>
      </c>
      <c r="K1849">
        <v>3</v>
      </c>
      <c r="M1849" t="s">
        <v>105</v>
      </c>
      <c r="N1849">
        <v>100</v>
      </c>
      <c r="O1849" t="s">
        <v>131</v>
      </c>
      <c r="P1849">
        <v>134</v>
      </c>
      <c r="Q1849">
        <v>18.7</v>
      </c>
    </row>
    <row r="1850" spans="1:17" x14ac:dyDescent="0.2">
      <c r="A1850" t="str">
        <f>CONCATENATE(CAWP!B1850,"-",CAWP!C1850)</f>
        <v>West Virginia-2000</v>
      </c>
      <c r="B1850" t="s">
        <v>61</v>
      </c>
      <c r="C1850">
        <v>2000</v>
      </c>
      <c r="D1850">
        <v>36</v>
      </c>
      <c r="E1850">
        <v>2</v>
      </c>
      <c r="F1850">
        <v>2</v>
      </c>
      <c r="H1850" t="s">
        <v>101</v>
      </c>
      <c r="I1850">
        <v>34</v>
      </c>
      <c r="J1850">
        <v>14</v>
      </c>
      <c r="K1850">
        <v>6</v>
      </c>
      <c r="M1850" t="s">
        <v>105</v>
      </c>
      <c r="N1850">
        <v>100</v>
      </c>
      <c r="O1850" t="s">
        <v>138</v>
      </c>
      <c r="P1850">
        <v>134</v>
      </c>
      <c r="Q1850">
        <v>17.899999999999999</v>
      </c>
    </row>
    <row r="1851" spans="1:17" x14ac:dyDescent="0.2">
      <c r="A1851" t="str">
        <f>CONCATENATE(CAWP!B1851,"-",CAWP!C1851)</f>
        <v>West Virginia-1999</v>
      </c>
      <c r="B1851" t="s">
        <v>61</v>
      </c>
      <c r="C1851">
        <v>1999</v>
      </c>
      <c r="D1851">
        <v>36</v>
      </c>
      <c r="E1851">
        <v>2</v>
      </c>
      <c r="F1851">
        <v>2</v>
      </c>
      <c r="H1851" t="s">
        <v>101</v>
      </c>
      <c r="I1851">
        <v>34</v>
      </c>
      <c r="J1851">
        <v>14</v>
      </c>
      <c r="K1851">
        <v>6</v>
      </c>
      <c r="M1851" t="s">
        <v>105</v>
      </c>
      <c r="N1851">
        <v>100</v>
      </c>
      <c r="O1851" t="s">
        <v>138</v>
      </c>
      <c r="P1851">
        <v>134</v>
      </c>
      <c r="Q1851">
        <v>17.899999999999999</v>
      </c>
    </row>
    <row r="1852" spans="1:17" x14ac:dyDescent="0.2">
      <c r="A1852" t="str">
        <f>CONCATENATE(CAWP!B1852,"-",CAWP!C1852)</f>
        <v>West Virginia-1998</v>
      </c>
      <c r="B1852" t="s">
        <v>61</v>
      </c>
      <c r="C1852">
        <v>1998</v>
      </c>
      <c r="D1852">
        <v>41</v>
      </c>
      <c r="E1852">
        <v>2</v>
      </c>
      <c r="F1852">
        <v>2</v>
      </c>
      <c r="H1852" t="s">
        <v>101</v>
      </c>
      <c r="I1852">
        <v>34</v>
      </c>
      <c r="J1852">
        <v>11</v>
      </c>
      <c r="K1852">
        <v>5</v>
      </c>
      <c r="M1852" t="s">
        <v>104</v>
      </c>
      <c r="N1852">
        <v>100</v>
      </c>
      <c r="O1852" t="s">
        <v>105</v>
      </c>
      <c r="P1852">
        <v>134</v>
      </c>
      <c r="Q1852">
        <v>14.9</v>
      </c>
    </row>
    <row r="1853" spans="1:17" x14ac:dyDescent="0.2">
      <c r="A1853" t="str">
        <f>CONCATENATE(CAWP!B1853,"-",CAWP!C1853)</f>
        <v>West Virginia-1997</v>
      </c>
      <c r="B1853" t="s">
        <v>61</v>
      </c>
      <c r="C1853">
        <v>1997</v>
      </c>
      <c r="D1853">
        <v>41</v>
      </c>
      <c r="E1853">
        <v>2</v>
      </c>
      <c r="F1853">
        <v>2</v>
      </c>
      <c r="H1853" t="s">
        <v>101</v>
      </c>
      <c r="I1853">
        <v>34</v>
      </c>
      <c r="J1853">
        <v>11</v>
      </c>
      <c r="K1853">
        <v>5</v>
      </c>
      <c r="M1853" t="s">
        <v>104</v>
      </c>
      <c r="N1853">
        <v>100</v>
      </c>
      <c r="O1853" t="s">
        <v>105</v>
      </c>
      <c r="P1853">
        <v>134</v>
      </c>
      <c r="Q1853">
        <v>14.9</v>
      </c>
    </row>
    <row r="1854" spans="1:17" x14ac:dyDescent="0.2">
      <c r="A1854" t="str">
        <f>CONCATENATE(CAWP!B1854,"-",CAWP!C1854)</f>
        <v>West Virginia-1996</v>
      </c>
      <c r="B1854" t="s">
        <v>61</v>
      </c>
      <c r="C1854">
        <v>1996</v>
      </c>
      <c r="D1854">
        <v>38</v>
      </c>
      <c r="E1854">
        <v>3</v>
      </c>
      <c r="F1854">
        <v>2</v>
      </c>
      <c r="H1854" t="s">
        <v>106</v>
      </c>
      <c r="I1854">
        <v>34</v>
      </c>
      <c r="J1854">
        <v>10</v>
      </c>
      <c r="K1854">
        <v>5</v>
      </c>
      <c r="M1854" t="s">
        <v>107</v>
      </c>
      <c r="N1854">
        <v>100</v>
      </c>
      <c r="O1854" t="s">
        <v>105</v>
      </c>
      <c r="P1854">
        <v>134</v>
      </c>
      <c r="Q1854">
        <v>14.9</v>
      </c>
    </row>
    <row r="1855" spans="1:17" x14ac:dyDescent="0.2">
      <c r="A1855" t="str">
        <f>CONCATENATE(CAWP!B1855,"-",CAWP!C1855)</f>
        <v>West Virginia-1995</v>
      </c>
      <c r="B1855" t="s">
        <v>61</v>
      </c>
      <c r="C1855">
        <v>1995</v>
      </c>
      <c r="D1855">
        <v>38</v>
      </c>
      <c r="E1855">
        <v>3</v>
      </c>
      <c r="F1855">
        <v>2</v>
      </c>
      <c r="H1855" t="s">
        <v>106</v>
      </c>
      <c r="I1855">
        <v>34</v>
      </c>
      <c r="J1855">
        <v>10</v>
      </c>
      <c r="K1855">
        <v>5</v>
      </c>
      <c r="M1855" t="s">
        <v>107</v>
      </c>
      <c r="N1855">
        <v>100</v>
      </c>
      <c r="O1855" t="s">
        <v>105</v>
      </c>
      <c r="P1855">
        <v>134</v>
      </c>
      <c r="Q1855">
        <v>14.9</v>
      </c>
    </row>
    <row r="1856" spans="1:17" x14ac:dyDescent="0.2">
      <c r="A1856" t="str">
        <f>CONCATENATE(CAWP!B1856,"-",CAWP!C1856)</f>
        <v>West Virginia-1994</v>
      </c>
      <c r="B1856" t="s">
        <v>61</v>
      </c>
      <c r="C1856">
        <v>1994</v>
      </c>
      <c r="D1856">
        <v>34</v>
      </c>
      <c r="E1856">
        <v>4</v>
      </c>
      <c r="F1856">
        <v>1</v>
      </c>
      <c r="H1856" t="s">
        <v>106</v>
      </c>
      <c r="I1856">
        <v>34</v>
      </c>
      <c r="J1856">
        <v>15</v>
      </c>
      <c r="K1856">
        <v>3</v>
      </c>
      <c r="M1856" t="s">
        <v>111</v>
      </c>
      <c r="N1856">
        <v>100</v>
      </c>
      <c r="O1856" t="s">
        <v>136</v>
      </c>
      <c r="P1856">
        <v>134</v>
      </c>
      <c r="Q1856">
        <v>17.2</v>
      </c>
    </row>
    <row r="1857" spans="1:17" x14ac:dyDescent="0.2">
      <c r="A1857" t="str">
        <f>CONCATENATE(CAWP!B1857,"-",CAWP!C1857)</f>
        <v>West Virginia-1993</v>
      </c>
      <c r="B1857" t="s">
        <v>61</v>
      </c>
      <c r="C1857">
        <v>1993</v>
      </c>
      <c r="D1857">
        <v>34</v>
      </c>
      <c r="E1857">
        <v>4</v>
      </c>
      <c r="F1857">
        <v>1</v>
      </c>
      <c r="H1857" t="s">
        <v>106</v>
      </c>
      <c r="I1857">
        <v>34</v>
      </c>
      <c r="J1857">
        <v>14</v>
      </c>
      <c r="K1857">
        <v>3</v>
      </c>
      <c r="M1857" t="s">
        <v>102</v>
      </c>
      <c r="N1857">
        <v>100</v>
      </c>
      <c r="O1857" t="s">
        <v>124</v>
      </c>
      <c r="P1857">
        <v>134</v>
      </c>
      <c r="Q1857">
        <v>16.399999999999999</v>
      </c>
    </row>
    <row r="1858" spans="1:17" x14ac:dyDescent="0.2">
      <c r="A1858" t="str">
        <f>CONCATENATE(CAWP!B1858,"-",CAWP!C1858)</f>
        <v>West Virginia-1992</v>
      </c>
      <c r="B1858" t="s">
        <v>61</v>
      </c>
      <c r="C1858">
        <v>1992</v>
      </c>
      <c r="D1858">
        <v>17</v>
      </c>
      <c r="E1858">
        <v>5</v>
      </c>
      <c r="F1858">
        <v>1</v>
      </c>
      <c r="H1858" t="s">
        <v>118</v>
      </c>
      <c r="I1858">
        <v>34</v>
      </c>
      <c r="J1858">
        <v>16</v>
      </c>
      <c r="K1858">
        <v>6</v>
      </c>
      <c r="M1858" t="s">
        <v>124</v>
      </c>
      <c r="N1858">
        <v>100</v>
      </c>
      <c r="O1858" t="s">
        <v>130</v>
      </c>
      <c r="P1858">
        <v>134</v>
      </c>
      <c r="Q1858">
        <v>20.9</v>
      </c>
    </row>
    <row r="1859" spans="1:17" x14ac:dyDescent="0.2">
      <c r="A1859" t="str">
        <f>CONCATENATE(CAWP!B1859,"-",CAWP!C1859)</f>
        <v>West Virginia-1991</v>
      </c>
      <c r="B1859" t="s">
        <v>61</v>
      </c>
      <c r="C1859">
        <v>1991</v>
      </c>
      <c r="D1859">
        <v>18</v>
      </c>
      <c r="E1859">
        <v>5</v>
      </c>
      <c r="F1859">
        <v>1</v>
      </c>
      <c r="H1859" t="s">
        <v>118</v>
      </c>
      <c r="I1859">
        <v>34</v>
      </c>
      <c r="J1859">
        <v>16</v>
      </c>
      <c r="K1859">
        <v>6</v>
      </c>
      <c r="M1859" t="s">
        <v>124</v>
      </c>
      <c r="N1859">
        <v>100</v>
      </c>
      <c r="O1859" t="s">
        <v>130</v>
      </c>
      <c r="P1859">
        <v>134</v>
      </c>
      <c r="Q1859">
        <v>20.9</v>
      </c>
    </row>
    <row r="1860" spans="1:17" x14ac:dyDescent="0.2">
      <c r="A1860" t="str">
        <f>CONCATENATE(CAWP!B1860,"-",CAWP!C1860)</f>
        <v>West Virginia-1990</v>
      </c>
      <c r="B1860" t="s">
        <v>61</v>
      </c>
      <c r="C1860">
        <v>1990</v>
      </c>
      <c r="D1860">
        <v>18</v>
      </c>
      <c r="E1860">
        <v>6</v>
      </c>
      <c r="F1860">
        <v>1</v>
      </c>
      <c r="H1860" t="s">
        <v>120</v>
      </c>
      <c r="I1860">
        <v>34</v>
      </c>
      <c r="J1860">
        <v>16</v>
      </c>
      <c r="K1860">
        <v>3</v>
      </c>
      <c r="M1860" t="s">
        <v>109</v>
      </c>
      <c r="N1860">
        <v>100</v>
      </c>
      <c r="O1860" t="s">
        <v>133</v>
      </c>
      <c r="P1860">
        <v>134</v>
      </c>
      <c r="Q1860">
        <v>19.399999999999999</v>
      </c>
    </row>
    <row r="1861" spans="1:17" x14ac:dyDescent="0.2">
      <c r="A1861" t="str">
        <f>CONCATENATE(CAWP!B1861,"-",CAWP!C1861)</f>
        <v>West Virginia-1989</v>
      </c>
      <c r="B1861" t="s">
        <v>61</v>
      </c>
      <c r="C1861">
        <v>1989</v>
      </c>
      <c r="D1861">
        <v>22</v>
      </c>
      <c r="E1861">
        <v>5</v>
      </c>
      <c r="F1861">
        <v>1</v>
      </c>
      <c r="H1861" t="s">
        <v>118</v>
      </c>
      <c r="I1861">
        <v>34</v>
      </c>
      <c r="J1861">
        <v>16</v>
      </c>
      <c r="K1861">
        <v>2</v>
      </c>
      <c r="M1861" t="s">
        <v>111</v>
      </c>
      <c r="N1861">
        <v>100</v>
      </c>
      <c r="O1861" t="s">
        <v>138</v>
      </c>
      <c r="P1861">
        <v>134</v>
      </c>
      <c r="Q1861">
        <v>17.899999999999999</v>
      </c>
    </row>
    <row r="1862" spans="1:17" x14ac:dyDescent="0.2">
      <c r="A1862" t="str">
        <f>CONCATENATE(CAWP!B1862,"-",CAWP!C1862)</f>
        <v>West Virginia-1988</v>
      </c>
      <c r="B1862" t="s">
        <v>61</v>
      </c>
      <c r="C1862">
        <v>1988</v>
      </c>
      <c r="D1862">
        <v>25</v>
      </c>
      <c r="E1862">
        <v>2</v>
      </c>
      <c r="F1862">
        <v>1</v>
      </c>
      <c r="H1862" t="s">
        <v>113</v>
      </c>
      <c r="I1862">
        <v>34</v>
      </c>
      <c r="J1862">
        <v>17</v>
      </c>
      <c r="K1862">
        <v>1</v>
      </c>
      <c r="M1862" t="s">
        <v>111</v>
      </c>
      <c r="N1862">
        <v>100</v>
      </c>
      <c r="O1862" t="s">
        <v>103</v>
      </c>
      <c r="P1862">
        <v>134</v>
      </c>
      <c r="Q1862">
        <v>15.7</v>
      </c>
    </row>
    <row r="1863" spans="1:17" x14ac:dyDescent="0.2">
      <c r="A1863" t="str">
        <f>CONCATENATE(CAWP!B1863,"-",CAWP!C1863)</f>
        <v>West Virginia-1987</v>
      </c>
      <c r="B1863" t="s">
        <v>61</v>
      </c>
      <c r="C1863">
        <v>1987</v>
      </c>
      <c r="D1863">
        <v>25</v>
      </c>
      <c r="E1863">
        <v>2</v>
      </c>
      <c r="F1863">
        <v>1</v>
      </c>
      <c r="H1863" t="s">
        <v>113</v>
      </c>
      <c r="I1863">
        <v>34</v>
      </c>
      <c r="J1863">
        <v>17</v>
      </c>
      <c r="K1863">
        <v>1</v>
      </c>
      <c r="M1863" t="s">
        <v>111</v>
      </c>
      <c r="N1863">
        <v>100</v>
      </c>
      <c r="O1863" t="s">
        <v>103</v>
      </c>
      <c r="P1863">
        <v>134</v>
      </c>
      <c r="Q1863">
        <v>15.7</v>
      </c>
    </row>
    <row r="1864" spans="1:17" x14ac:dyDescent="0.2">
      <c r="A1864" t="str">
        <f>CONCATENATE(CAWP!B1864,"-",CAWP!C1864)</f>
        <v>West Virginia-1986</v>
      </c>
      <c r="B1864" t="s">
        <v>61</v>
      </c>
      <c r="C1864">
        <v>1986</v>
      </c>
      <c r="D1864">
        <v>17</v>
      </c>
      <c r="E1864">
        <v>2</v>
      </c>
      <c r="F1864">
        <v>1</v>
      </c>
      <c r="H1864" t="s">
        <v>113</v>
      </c>
      <c r="I1864">
        <v>34</v>
      </c>
      <c r="J1864">
        <v>16</v>
      </c>
      <c r="K1864">
        <v>4</v>
      </c>
      <c r="M1864" t="s">
        <v>105</v>
      </c>
      <c r="N1864">
        <v>100</v>
      </c>
      <c r="O1864" t="s">
        <v>136</v>
      </c>
      <c r="P1864">
        <v>134</v>
      </c>
      <c r="Q1864">
        <v>17.2</v>
      </c>
    </row>
    <row r="1865" spans="1:17" x14ac:dyDescent="0.2">
      <c r="A1865" t="str">
        <f>CONCATENATE(CAWP!B1865,"-",CAWP!C1865)</f>
        <v>West Virginia-1985</v>
      </c>
      <c r="B1865" t="s">
        <v>61</v>
      </c>
      <c r="C1865">
        <v>1985</v>
      </c>
      <c r="D1865">
        <v>17</v>
      </c>
      <c r="E1865">
        <v>2</v>
      </c>
      <c r="F1865">
        <v>1</v>
      </c>
      <c r="H1865" t="s">
        <v>113</v>
      </c>
      <c r="I1865">
        <v>34</v>
      </c>
      <c r="J1865">
        <v>16</v>
      </c>
      <c r="K1865">
        <v>4</v>
      </c>
      <c r="M1865" t="s">
        <v>105</v>
      </c>
      <c r="N1865">
        <v>100</v>
      </c>
      <c r="O1865" t="s">
        <v>136</v>
      </c>
      <c r="P1865">
        <v>134</v>
      </c>
      <c r="Q1865">
        <v>17.2</v>
      </c>
    </row>
    <row r="1866" spans="1:17" x14ac:dyDescent="0.2">
      <c r="A1866" t="str">
        <f>CONCATENATE(CAWP!B1866,"-",CAWP!C1866)</f>
        <v>West Virginia-1984</v>
      </c>
      <c r="B1866" t="s">
        <v>61</v>
      </c>
      <c r="C1866">
        <v>1984</v>
      </c>
      <c r="D1866">
        <v>21</v>
      </c>
      <c r="E1866">
        <v>3</v>
      </c>
      <c r="F1866">
        <v>0</v>
      </c>
      <c r="H1866" t="s">
        <v>113</v>
      </c>
      <c r="I1866">
        <v>34</v>
      </c>
      <c r="J1866">
        <v>14</v>
      </c>
      <c r="K1866">
        <v>1</v>
      </c>
      <c r="M1866" t="s">
        <v>107</v>
      </c>
      <c r="N1866">
        <v>100</v>
      </c>
      <c r="O1866" t="s">
        <v>111</v>
      </c>
      <c r="P1866">
        <v>134</v>
      </c>
      <c r="Q1866">
        <v>13.4</v>
      </c>
    </row>
    <row r="1867" spans="1:17" x14ac:dyDescent="0.2">
      <c r="A1867" t="str">
        <f>CONCATENATE(CAWP!B1867,"-",CAWP!C1867)</f>
        <v>West Virginia-1983</v>
      </c>
      <c r="B1867" t="s">
        <v>61</v>
      </c>
      <c r="C1867">
        <v>1983</v>
      </c>
      <c r="D1867">
        <v>24</v>
      </c>
      <c r="E1867">
        <v>3</v>
      </c>
      <c r="F1867">
        <v>0</v>
      </c>
      <c r="H1867" t="s">
        <v>113</v>
      </c>
      <c r="I1867">
        <v>34</v>
      </c>
      <c r="J1867">
        <v>13</v>
      </c>
      <c r="K1867">
        <v>1</v>
      </c>
      <c r="M1867" t="s">
        <v>108</v>
      </c>
      <c r="N1867">
        <v>100</v>
      </c>
      <c r="O1867" t="s">
        <v>102</v>
      </c>
      <c r="P1867">
        <v>134</v>
      </c>
      <c r="Q1867">
        <v>12.7</v>
      </c>
    </row>
    <row r="1868" spans="1:17" x14ac:dyDescent="0.2">
      <c r="A1868" t="str">
        <f>CONCATENATE(CAWP!B1868,"-",CAWP!C1868)</f>
        <v>West Virginia-1981</v>
      </c>
      <c r="B1868" t="s">
        <v>61</v>
      </c>
      <c r="C1868">
        <v>1981</v>
      </c>
      <c r="D1868">
        <v>19</v>
      </c>
      <c r="E1868">
        <v>2</v>
      </c>
      <c r="F1868">
        <v>0</v>
      </c>
      <c r="H1868" t="s">
        <v>117</v>
      </c>
      <c r="I1868">
        <v>34</v>
      </c>
      <c r="J1868">
        <v>12</v>
      </c>
      <c r="K1868">
        <v>2</v>
      </c>
      <c r="M1868" t="s">
        <v>108</v>
      </c>
      <c r="N1868">
        <v>100</v>
      </c>
      <c r="O1868" t="s">
        <v>104</v>
      </c>
      <c r="P1868">
        <v>134</v>
      </c>
      <c r="Q1868">
        <v>11.9</v>
      </c>
    </row>
    <row r="1869" spans="1:17" x14ac:dyDescent="0.2">
      <c r="A1869" t="str">
        <f>CONCATENATE(CAWP!B1869,"-",CAWP!C1869)</f>
        <v>West Virginia-1979</v>
      </c>
      <c r="B1869" t="s">
        <v>61</v>
      </c>
      <c r="C1869">
        <v>1979</v>
      </c>
      <c r="D1869">
        <v>34</v>
      </c>
      <c r="E1869" t="s">
        <v>112</v>
      </c>
      <c r="F1869" t="s">
        <v>112</v>
      </c>
      <c r="H1869" t="s">
        <v>119</v>
      </c>
      <c r="I1869">
        <v>34</v>
      </c>
      <c r="J1869" t="s">
        <v>112</v>
      </c>
      <c r="K1869" t="s">
        <v>112</v>
      </c>
      <c r="M1869" t="s">
        <v>116</v>
      </c>
      <c r="N1869">
        <v>100</v>
      </c>
      <c r="O1869" t="s">
        <v>121</v>
      </c>
      <c r="P1869">
        <v>134</v>
      </c>
      <c r="Q1869">
        <v>6.7</v>
      </c>
    </row>
    <row r="1870" spans="1:17" x14ac:dyDescent="0.2">
      <c r="A1870" t="str">
        <f>CONCATENATE(CAWP!B1870,"-",CAWP!C1870)</f>
        <v>West Virginia-1977</v>
      </c>
      <c r="B1870" t="s">
        <v>61</v>
      </c>
      <c r="C1870">
        <v>1977</v>
      </c>
      <c r="D1870">
        <v>20</v>
      </c>
      <c r="E1870" t="s">
        <v>112</v>
      </c>
      <c r="F1870" t="s">
        <v>112</v>
      </c>
      <c r="H1870" t="s">
        <v>122</v>
      </c>
      <c r="I1870">
        <v>34</v>
      </c>
      <c r="J1870" t="s">
        <v>112</v>
      </c>
      <c r="K1870" t="s">
        <v>112</v>
      </c>
      <c r="M1870" t="s">
        <v>114</v>
      </c>
      <c r="N1870">
        <v>100</v>
      </c>
      <c r="O1870" t="s">
        <v>114</v>
      </c>
      <c r="P1870">
        <v>134</v>
      </c>
      <c r="Q1870">
        <v>9</v>
      </c>
    </row>
    <row r="1871" spans="1:17" x14ac:dyDescent="0.2">
      <c r="A1871" t="str">
        <f>CONCATENATE(CAWP!B1871,"-",CAWP!C1871)</f>
        <v>West Virginia-1975</v>
      </c>
      <c r="B1871" t="s">
        <v>61</v>
      </c>
      <c r="C1871">
        <v>1975</v>
      </c>
      <c r="D1871">
        <v>25</v>
      </c>
      <c r="E1871" t="s">
        <v>112</v>
      </c>
      <c r="F1871" t="s">
        <v>112</v>
      </c>
      <c r="H1871" t="s">
        <v>119</v>
      </c>
      <c r="I1871">
        <v>34</v>
      </c>
      <c r="J1871" t="s">
        <v>112</v>
      </c>
      <c r="K1871" t="s">
        <v>112</v>
      </c>
      <c r="M1871" t="s">
        <v>116</v>
      </c>
      <c r="N1871">
        <v>100</v>
      </c>
      <c r="O1871" t="s">
        <v>121</v>
      </c>
      <c r="P1871">
        <v>134</v>
      </c>
      <c r="Q1871">
        <v>6.7</v>
      </c>
    </row>
    <row r="1872" spans="1:17" x14ac:dyDescent="0.2">
      <c r="A1872" t="str">
        <f>CONCATENATE(CAWP!B1872,"-",CAWP!C1872)</f>
        <v>Wisconsin-2017</v>
      </c>
      <c r="B1872" t="s">
        <v>62</v>
      </c>
      <c r="C1872">
        <v>2017</v>
      </c>
      <c r="D1872">
        <v>28</v>
      </c>
      <c r="E1872">
        <v>6</v>
      </c>
      <c r="F1872">
        <v>2</v>
      </c>
      <c r="H1872" t="s">
        <v>116</v>
      </c>
      <c r="I1872">
        <v>33</v>
      </c>
      <c r="J1872">
        <v>13</v>
      </c>
      <c r="K1872">
        <v>9</v>
      </c>
      <c r="M1872" t="s">
        <v>124</v>
      </c>
      <c r="N1872">
        <v>99</v>
      </c>
      <c r="O1872" t="s">
        <v>127</v>
      </c>
      <c r="P1872">
        <v>132</v>
      </c>
      <c r="Q1872">
        <v>22.7</v>
      </c>
    </row>
    <row r="1873" spans="1:17" x14ac:dyDescent="0.2">
      <c r="A1873" t="str">
        <f>CONCATENATE(CAWP!B1873,"-",CAWP!C1873)</f>
        <v>Wisconsin-2016</v>
      </c>
      <c r="B1873" t="s">
        <v>62</v>
      </c>
      <c r="C1873">
        <v>2016</v>
      </c>
      <c r="D1873">
        <v>20</v>
      </c>
      <c r="E1873">
        <v>7</v>
      </c>
      <c r="F1873">
        <v>4</v>
      </c>
      <c r="H1873" t="s">
        <v>115</v>
      </c>
      <c r="I1873">
        <v>33</v>
      </c>
      <c r="J1873">
        <v>14</v>
      </c>
      <c r="K1873">
        <v>9</v>
      </c>
      <c r="M1873" t="s">
        <v>136</v>
      </c>
      <c r="N1873">
        <v>99</v>
      </c>
      <c r="O1873" t="s">
        <v>134</v>
      </c>
      <c r="P1873">
        <v>132</v>
      </c>
      <c r="Q1873">
        <v>25.8</v>
      </c>
    </row>
    <row r="1874" spans="1:17" x14ac:dyDescent="0.2">
      <c r="A1874" t="str">
        <f>CONCATENATE(CAWP!B1874,"-",CAWP!C1874)</f>
        <v>Wisconsin-2015</v>
      </c>
      <c r="B1874" t="s">
        <v>62</v>
      </c>
      <c r="C1874">
        <v>2015</v>
      </c>
      <c r="D1874">
        <v>20</v>
      </c>
      <c r="E1874">
        <v>7</v>
      </c>
      <c r="F1874">
        <v>4</v>
      </c>
      <c r="H1874" t="s">
        <v>115</v>
      </c>
      <c r="I1874">
        <v>33</v>
      </c>
      <c r="J1874">
        <v>14</v>
      </c>
      <c r="K1874">
        <v>9</v>
      </c>
      <c r="M1874" t="s">
        <v>136</v>
      </c>
      <c r="N1874">
        <v>99</v>
      </c>
      <c r="O1874" t="s">
        <v>134</v>
      </c>
      <c r="P1874">
        <v>132</v>
      </c>
      <c r="Q1874">
        <v>25.8</v>
      </c>
    </row>
    <row r="1875" spans="1:17" x14ac:dyDescent="0.2">
      <c r="A1875" t="str">
        <f>CONCATENATE(CAWP!B1875,"-",CAWP!C1875)</f>
        <v>Wisconsin-2014</v>
      </c>
      <c r="B1875" t="s">
        <v>62</v>
      </c>
      <c r="C1875">
        <v>2014</v>
      </c>
      <c r="D1875">
        <v>21</v>
      </c>
      <c r="E1875">
        <v>5</v>
      </c>
      <c r="F1875">
        <v>4</v>
      </c>
      <c r="H1875" t="s">
        <v>121</v>
      </c>
      <c r="I1875">
        <v>33</v>
      </c>
      <c r="J1875">
        <v>17</v>
      </c>
      <c r="K1875">
        <v>8</v>
      </c>
      <c r="M1875" t="s">
        <v>131</v>
      </c>
      <c r="N1875">
        <v>99</v>
      </c>
      <c r="O1875" t="s">
        <v>134</v>
      </c>
      <c r="P1875">
        <v>132</v>
      </c>
      <c r="Q1875">
        <v>25.8</v>
      </c>
    </row>
    <row r="1876" spans="1:17" x14ac:dyDescent="0.2">
      <c r="A1876" t="str">
        <f>CONCATENATE(CAWP!B1876,"-",CAWP!C1876)</f>
        <v>Wisconsin-2013</v>
      </c>
      <c r="B1876" t="s">
        <v>62</v>
      </c>
      <c r="C1876">
        <v>2013</v>
      </c>
      <c r="D1876">
        <v>20</v>
      </c>
      <c r="E1876">
        <v>5</v>
      </c>
      <c r="F1876">
        <v>4</v>
      </c>
      <c r="H1876" t="s">
        <v>121</v>
      </c>
      <c r="I1876">
        <v>33</v>
      </c>
      <c r="J1876">
        <v>17</v>
      </c>
      <c r="K1876">
        <v>8</v>
      </c>
      <c r="M1876" t="s">
        <v>131</v>
      </c>
      <c r="N1876">
        <v>99</v>
      </c>
      <c r="O1876" t="s">
        <v>134</v>
      </c>
      <c r="P1876">
        <v>132</v>
      </c>
      <c r="Q1876">
        <v>25.8</v>
      </c>
    </row>
    <row r="1877" spans="1:17" x14ac:dyDescent="0.2">
      <c r="A1877" t="str">
        <f>CONCATENATE(CAWP!B1877,"-",CAWP!C1877)</f>
        <v>Wisconsin-2012</v>
      </c>
      <c r="B1877" t="s">
        <v>62</v>
      </c>
      <c r="C1877">
        <v>2012</v>
      </c>
      <c r="D1877">
        <v>25</v>
      </c>
      <c r="E1877">
        <v>5</v>
      </c>
      <c r="F1877">
        <v>4</v>
      </c>
      <c r="H1877" t="s">
        <v>121</v>
      </c>
      <c r="I1877">
        <v>33</v>
      </c>
      <c r="J1877">
        <v>16</v>
      </c>
      <c r="K1877">
        <v>7</v>
      </c>
      <c r="M1877" t="s">
        <v>136</v>
      </c>
      <c r="N1877">
        <v>99</v>
      </c>
      <c r="O1877" t="s">
        <v>126</v>
      </c>
      <c r="P1877">
        <v>132</v>
      </c>
      <c r="Q1877">
        <v>24.2</v>
      </c>
    </row>
    <row r="1878" spans="1:17" x14ac:dyDescent="0.2">
      <c r="A1878" t="str">
        <f>CONCATENATE(CAWP!B1878,"-",CAWP!C1878)</f>
        <v>Wisconsin-2011</v>
      </c>
      <c r="B1878" t="s">
        <v>62</v>
      </c>
      <c r="C1878">
        <v>2011</v>
      </c>
      <c r="D1878">
        <v>19</v>
      </c>
      <c r="E1878">
        <v>5</v>
      </c>
      <c r="F1878">
        <v>5</v>
      </c>
      <c r="H1878" t="s">
        <v>123</v>
      </c>
      <c r="I1878">
        <v>33</v>
      </c>
      <c r="J1878">
        <v>16</v>
      </c>
      <c r="K1878">
        <v>8</v>
      </c>
      <c r="M1878" t="s">
        <v>138</v>
      </c>
      <c r="N1878">
        <v>99</v>
      </c>
      <c r="O1878" t="s">
        <v>134</v>
      </c>
      <c r="P1878">
        <v>132</v>
      </c>
      <c r="Q1878">
        <v>25.8</v>
      </c>
    </row>
    <row r="1879" spans="1:17" x14ac:dyDescent="0.2">
      <c r="A1879" t="str">
        <f>CONCATENATE(CAWP!B1879,"-",CAWP!C1879)</f>
        <v>Wisconsin-2010</v>
      </c>
      <c r="B1879" t="s">
        <v>62</v>
      </c>
      <c r="C1879">
        <v>2010</v>
      </c>
      <c r="D1879">
        <v>32</v>
      </c>
      <c r="E1879">
        <v>4</v>
      </c>
      <c r="F1879">
        <v>3</v>
      </c>
      <c r="H1879" t="s">
        <v>120</v>
      </c>
      <c r="I1879">
        <v>33</v>
      </c>
      <c r="J1879">
        <v>16</v>
      </c>
      <c r="K1879">
        <v>6</v>
      </c>
      <c r="M1879" t="s">
        <v>124</v>
      </c>
      <c r="N1879">
        <v>99</v>
      </c>
      <c r="O1879" t="s">
        <v>129</v>
      </c>
      <c r="P1879">
        <v>132</v>
      </c>
      <c r="Q1879">
        <v>22</v>
      </c>
    </row>
    <row r="1880" spans="1:17" x14ac:dyDescent="0.2">
      <c r="A1880" t="str">
        <f>CONCATENATE(CAWP!B1880,"-",CAWP!C1880)</f>
        <v>Wisconsin-2009</v>
      </c>
      <c r="B1880" t="s">
        <v>62</v>
      </c>
      <c r="C1880">
        <v>2009</v>
      </c>
      <c r="D1880">
        <v>31</v>
      </c>
      <c r="E1880">
        <v>4</v>
      </c>
      <c r="F1880">
        <v>3</v>
      </c>
      <c r="H1880" t="s">
        <v>120</v>
      </c>
      <c r="I1880">
        <v>33</v>
      </c>
      <c r="J1880">
        <v>16</v>
      </c>
      <c r="K1880">
        <v>6</v>
      </c>
      <c r="M1880" t="s">
        <v>124</v>
      </c>
      <c r="N1880">
        <v>99</v>
      </c>
      <c r="O1880" t="s">
        <v>129</v>
      </c>
      <c r="P1880">
        <v>132</v>
      </c>
      <c r="Q1880">
        <v>22</v>
      </c>
    </row>
    <row r="1881" spans="1:17" x14ac:dyDescent="0.2">
      <c r="A1881" t="str">
        <f>CONCATENATE(CAWP!B1881,"-",CAWP!C1881)</f>
        <v>Wisconsin-2008</v>
      </c>
      <c r="B1881" t="s">
        <v>62</v>
      </c>
      <c r="C1881">
        <v>2008</v>
      </c>
      <c r="D1881">
        <v>27</v>
      </c>
      <c r="E1881">
        <v>4</v>
      </c>
      <c r="F1881">
        <v>3</v>
      </c>
      <c r="H1881" t="s">
        <v>120</v>
      </c>
      <c r="I1881">
        <v>33</v>
      </c>
      <c r="J1881">
        <v>13</v>
      </c>
      <c r="K1881">
        <v>9</v>
      </c>
      <c r="M1881" t="s">
        <v>124</v>
      </c>
      <c r="N1881">
        <v>99</v>
      </c>
      <c r="O1881" t="s">
        <v>129</v>
      </c>
      <c r="P1881">
        <v>132</v>
      </c>
      <c r="Q1881">
        <v>22</v>
      </c>
    </row>
    <row r="1882" spans="1:17" x14ac:dyDescent="0.2">
      <c r="A1882" t="str">
        <f>CONCATENATE(CAWP!B1882,"-",CAWP!C1882)</f>
        <v>Wisconsin-2007</v>
      </c>
      <c r="B1882" t="s">
        <v>62</v>
      </c>
      <c r="C1882">
        <v>2007</v>
      </c>
      <c r="D1882">
        <v>25</v>
      </c>
      <c r="E1882">
        <v>4</v>
      </c>
      <c r="F1882">
        <v>4</v>
      </c>
      <c r="H1882" t="s">
        <v>116</v>
      </c>
      <c r="I1882">
        <v>33</v>
      </c>
      <c r="J1882">
        <v>13</v>
      </c>
      <c r="K1882">
        <v>9</v>
      </c>
      <c r="M1882" t="s">
        <v>124</v>
      </c>
      <c r="N1882">
        <v>99</v>
      </c>
      <c r="O1882" t="s">
        <v>127</v>
      </c>
      <c r="P1882">
        <v>132</v>
      </c>
      <c r="Q1882">
        <v>22.7</v>
      </c>
    </row>
    <row r="1883" spans="1:17" x14ac:dyDescent="0.2">
      <c r="A1883" t="str">
        <f>CONCATENATE(CAWP!B1883,"-",CAWP!C1883)</f>
        <v>Wisconsin-2006</v>
      </c>
      <c r="B1883" t="s">
        <v>62</v>
      </c>
      <c r="C1883">
        <v>2006</v>
      </c>
      <c r="D1883">
        <v>18</v>
      </c>
      <c r="E1883">
        <v>3</v>
      </c>
      <c r="F1883">
        <v>5</v>
      </c>
      <c r="H1883" t="s">
        <v>116</v>
      </c>
      <c r="I1883">
        <v>33</v>
      </c>
      <c r="J1883">
        <v>12</v>
      </c>
      <c r="K1883">
        <v>14</v>
      </c>
      <c r="M1883" t="s">
        <v>133</v>
      </c>
      <c r="N1883">
        <v>99</v>
      </c>
      <c r="O1883" t="s">
        <v>134</v>
      </c>
      <c r="P1883">
        <v>132</v>
      </c>
      <c r="Q1883">
        <v>25.8</v>
      </c>
    </row>
    <row r="1884" spans="1:17" x14ac:dyDescent="0.2">
      <c r="A1884" t="str">
        <f>CONCATENATE(CAWP!B1884,"-",CAWP!C1884)</f>
        <v>Wisconsin-2005</v>
      </c>
      <c r="B1884" t="s">
        <v>62</v>
      </c>
      <c r="C1884">
        <v>2005</v>
      </c>
      <c r="D1884">
        <v>18</v>
      </c>
      <c r="E1884">
        <v>3</v>
      </c>
      <c r="F1884">
        <v>5</v>
      </c>
      <c r="H1884" t="s">
        <v>116</v>
      </c>
      <c r="I1884">
        <v>33</v>
      </c>
      <c r="J1884">
        <v>12</v>
      </c>
      <c r="K1884">
        <v>14</v>
      </c>
      <c r="M1884" t="s">
        <v>133</v>
      </c>
      <c r="N1884">
        <v>99</v>
      </c>
      <c r="O1884" t="s">
        <v>134</v>
      </c>
      <c r="P1884">
        <v>132</v>
      </c>
      <c r="Q1884">
        <v>25.8</v>
      </c>
    </row>
    <row r="1885" spans="1:17" x14ac:dyDescent="0.2">
      <c r="A1885" t="str">
        <f>CONCATENATE(CAWP!B1885,"-",CAWP!C1885)</f>
        <v>Wisconsin-2004</v>
      </c>
      <c r="B1885" t="s">
        <v>62</v>
      </c>
      <c r="C1885">
        <v>2004</v>
      </c>
      <c r="D1885">
        <v>12</v>
      </c>
      <c r="E1885">
        <v>3</v>
      </c>
      <c r="F1885">
        <v>6</v>
      </c>
      <c r="H1885" t="s">
        <v>121</v>
      </c>
      <c r="I1885">
        <v>33</v>
      </c>
      <c r="J1885">
        <v>13</v>
      </c>
      <c r="K1885">
        <v>15</v>
      </c>
      <c r="M1885" t="s">
        <v>130</v>
      </c>
      <c r="N1885">
        <v>99</v>
      </c>
      <c r="O1885" t="s">
        <v>137</v>
      </c>
      <c r="P1885">
        <v>132</v>
      </c>
      <c r="Q1885">
        <v>28</v>
      </c>
    </row>
    <row r="1886" spans="1:17" x14ac:dyDescent="0.2">
      <c r="A1886" t="str">
        <f>CONCATENATE(CAWP!B1886,"-",CAWP!C1886)</f>
        <v>Wisconsin-2003</v>
      </c>
      <c r="B1886" t="s">
        <v>62</v>
      </c>
      <c r="C1886">
        <v>2003</v>
      </c>
      <c r="D1886">
        <v>16</v>
      </c>
      <c r="E1886">
        <v>3</v>
      </c>
      <c r="F1886">
        <v>6</v>
      </c>
      <c r="H1886" t="s">
        <v>121</v>
      </c>
      <c r="I1886">
        <v>33</v>
      </c>
      <c r="J1886">
        <v>12</v>
      </c>
      <c r="K1886">
        <v>15</v>
      </c>
      <c r="M1886" t="s">
        <v>135</v>
      </c>
      <c r="N1886">
        <v>99</v>
      </c>
      <c r="O1886" t="s">
        <v>125</v>
      </c>
      <c r="P1886">
        <v>132</v>
      </c>
      <c r="Q1886">
        <v>27.3</v>
      </c>
    </row>
    <row r="1887" spans="1:17" x14ac:dyDescent="0.2">
      <c r="A1887" t="str">
        <f>CONCATENATE(CAWP!B1887,"-",CAWP!C1887)</f>
        <v>Wisconsin-2002</v>
      </c>
      <c r="B1887" t="s">
        <v>62</v>
      </c>
      <c r="C1887">
        <v>2002</v>
      </c>
      <c r="D1887">
        <v>22</v>
      </c>
      <c r="E1887">
        <v>3</v>
      </c>
      <c r="F1887">
        <v>7</v>
      </c>
      <c r="H1887" t="s">
        <v>123</v>
      </c>
      <c r="I1887">
        <v>33</v>
      </c>
      <c r="J1887">
        <v>10</v>
      </c>
      <c r="K1887">
        <v>11</v>
      </c>
      <c r="M1887" t="s">
        <v>103</v>
      </c>
      <c r="N1887">
        <v>99</v>
      </c>
      <c r="O1887" t="s">
        <v>128</v>
      </c>
      <c r="P1887">
        <v>132</v>
      </c>
      <c r="Q1887">
        <v>23.5</v>
      </c>
    </row>
    <row r="1888" spans="1:17" x14ac:dyDescent="0.2">
      <c r="A1888" t="str">
        <f>CONCATENATE(CAWP!B1888,"-",CAWP!C1888)</f>
        <v>Wisconsin-2001</v>
      </c>
      <c r="B1888" t="s">
        <v>62</v>
      </c>
      <c r="C1888">
        <v>2001</v>
      </c>
      <c r="D1888">
        <v>20</v>
      </c>
      <c r="E1888">
        <v>3</v>
      </c>
      <c r="F1888">
        <v>7</v>
      </c>
      <c r="H1888" t="s">
        <v>123</v>
      </c>
      <c r="I1888">
        <v>33</v>
      </c>
      <c r="J1888">
        <v>10</v>
      </c>
      <c r="K1888">
        <v>12</v>
      </c>
      <c r="M1888" t="s">
        <v>124</v>
      </c>
      <c r="N1888">
        <v>99</v>
      </c>
      <c r="O1888" t="s">
        <v>126</v>
      </c>
      <c r="P1888">
        <v>132</v>
      </c>
      <c r="Q1888">
        <v>24.2</v>
      </c>
    </row>
    <row r="1889" spans="1:17" x14ac:dyDescent="0.2">
      <c r="A1889" t="str">
        <f>CONCATENATE(CAWP!B1889,"-",CAWP!C1889)</f>
        <v>Wisconsin-2000</v>
      </c>
      <c r="B1889" t="s">
        <v>62</v>
      </c>
      <c r="C1889">
        <v>2000</v>
      </c>
      <c r="D1889">
        <v>24</v>
      </c>
      <c r="E1889">
        <v>4</v>
      </c>
      <c r="F1889">
        <v>7</v>
      </c>
      <c r="H1889" t="s">
        <v>115</v>
      </c>
      <c r="I1889">
        <v>33</v>
      </c>
      <c r="J1889">
        <v>10</v>
      </c>
      <c r="K1889">
        <v>10</v>
      </c>
      <c r="M1889" t="s">
        <v>105</v>
      </c>
      <c r="N1889">
        <v>99</v>
      </c>
      <c r="O1889" t="s">
        <v>128</v>
      </c>
      <c r="P1889">
        <v>132</v>
      </c>
      <c r="Q1889">
        <v>23.5</v>
      </c>
    </row>
    <row r="1890" spans="1:17" x14ac:dyDescent="0.2">
      <c r="A1890" t="str">
        <f>CONCATENATE(CAWP!B1890,"-",CAWP!C1890)</f>
        <v>Wisconsin-1999</v>
      </c>
      <c r="B1890" t="s">
        <v>62</v>
      </c>
      <c r="C1890">
        <v>1999</v>
      </c>
      <c r="D1890">
        <v>24</v>
      </c>
      <c r="E1890">
        <v>4</v>
      </c>
      <c r="F1890">
        <v>7</v>
      </c>
      <c r="H1890" t="s">
        <v>115</v>
      </c>
      <c r="I1890">
        <v>33</v>
      </c>
      <c r="J1890">
        <v>10</v>
      </c>
      <c r="K1890">
        <v>10</v>
      </c>
      <c r="M1890" t="s">
        <v>105</v>
      </c>
      <c r="N1890">
        <v>99</v>
      </c>
      <c r="O1890" t="s">
        <v>128</v>
      </c>
      <c r="P1890">
        <v>132</v>
      </c>
      <c r="Q1890">
        <v>23.5</v>
      </c>
    </row>
    <row r="1891" spans="1:17" x14ac:dyDescent="0.2">
      <c r="A1891" t="str">
        <f>CONCATENATE(CAWP!B1891,"-",CAWP!C1891)</f>
        <v>Wisconsin-1998</v>
      </c>
      <c r="B1891" t="s">
        <v>62</v>
      </c>
      <c r="C1891">
        <v>1998</v>
      </c>
      <c r="D1891">
        <v>20</v>
      </c>
      <c r="E1891">
        <v>3</v>
      </c>
      <c r="F1891">
        <v>7</v>
      </c>
      <c r="H1891" t="s">
        <v>123</v>
      </c>
      <c r="I1891">
        <v>33</v>
      </c>
      <c r="J1891">
        <v>13</v>
      </c>
      <c r="K1891">
        <v>8</v>
      </c>
      <c r="M1891" t="s">
        <v>103</v>
      </c>
      <c r="N1891">
        <v>99</v>
      </c>
      <c r="O1891" t="s">
        <v>128</v>
      </c>
      <c r="P1891">
        <v>132</v>
      </c>
      <c r="Q1891">
        <v>23.5</v>
      </c>
    </row>
    <row r="1892" spans="1:17" x14ac:dyDescent="0.2">
      <c r="A1892" t="str">
        <f>CONCATENATE(CAWP!B1892,"-",CAWP!C1892)</f>
        <v>Wisconsin-1997</v>
      </c>
      <c r="B1892" t="s">
        <v>62</v>
      </c>
      <c r="C1892">
        <v>1997</v>
      </c>
      <c r="D1892">
        <v>20</v>
      </c>
      <c r="E1892">
        <v>3</v>
      </c>
      <c r="F1892">
        <v>6</v>
      </c>
      <c r="H1892" t="s">
        <v>121</v>
      </c>
      <c r="I1892">
        <v>33</v>
      </c>
      <c r="J1892">
        <v>13</v>
      </c>
      <c r="K1892">
        <v>9</v>
      </c>
      <c r="M1892" t="s">
        <v>124</v>
      </c>
      <c r="N1892">
        <v>99</v>
      </c>
      <c r="O1892" t="s">
        <v>128</v>
      </c>
      <c r="P1892">
        <v>132</v>
      </c>
      <c r="Q1892">
        <v>23.5</v>
      </c>
    </row>
    <row r="1893" spans="1:17" x14ac:dyDescent="0.2">
      <c r="A1893" t="str">
        <f>CONCATENATE(CAWP!B1893,"-",CAWP!C1893)</f>
        <v>Wisconsin-1996</v>
      </c>
      <c r="B1893" t="s">
        <v>62</v>
      </c>
      <c r="C1893">
        <v>1996</v>
      </c>
      <c r="D1893">
        <v>15</v>
      </c>
      <c r="E1893">
        <v>2</v>
      </c>
      <c r="F1893">
        <v>6</v>
      </c>
      <c r="H1893" t="s">
        <v>116</v>
      </c>
      <c r="I1893">
        <v>33</v>
      </c>
      <c r="J1893">
        <v>15</v>
      </c>
      <c r="K1893">
        <v>9</v>
      </c>
      <c r="M1893" t="s">
        <v>138</v>
      </c>
      <c r="N1893">
        <v>99</v>
      </c>
      <c r="O1893" t="s">
        <v>126</v>
      </c>
      <c r="P1893">
        <v>132</v>
      </c>
      <c r="Q1893">
        <v>24.2</v>
      </c>
    </row>
    <row r="1894" spans="1:17" x14ac:dyDescent="0.2">
      <c r="A1894" t="str">
        <f>CONCATENATE(CAWP!B1894,"-",CAWP!C1894)</f>
        <v>Wisconsin-1995</v>
      </c>
      <c r="B1894" t="s">
        <v>62</v>
      </c>
      <c r="C1894">
        <v>1995</v>
      </c>
      <c r="D1894">
        <v>15</v>
      </c>
      <c r="E1894">
        <v>2</v>
      </c>
      <c r="F1894">
        <v>6</v>
      </c>
      <c r="H1894" t="s">
        <v>116</v>
      </c>
      <c r="I1894">
        <v>33</v>
      </c>
      <c r="J1894">
        <v>15</v>
      </c>
      <c r="K1894">
        <v>9</v>
      </c>
      <c r="M1894" t="s">
        <v>138</v>
      </c>
      <c r="N1894">
        <v>99</v>
      </c>
      <c r="O1894" t="s">
        <v>126</v>
      </c>
      <c r="P1894">
        <v>132</v>
      </c>
      <c r="Q1894">
        <v>24.2</v>
      </c>
    </row>
    <row r="1895" spans="1:17" x14ac:dyDescent="0.2">
      <c r="A1895" t="str">
        <f>CONCATENATE(CAWP!B1895,"-",CAWP!C1895)</f>
        <v>Wisconsin-1994</v>
      </c>
      <c r="B1895" t="s">
        <v>62</v>
      </c>
      <c r="C1895">
        <v>1994</v>
      </c>
      <c r="D1895">
        <v>9</v>
      </c>
      <c r="E1895">
        <v>2</v>
      </c>
      <c r="F1895">
        <v>7</v>
      </c>
      <c r="H1895" t="s">
        <v>121</v>
      </c>
      <c r="I1895">
        <v>33</v>
      </c>
      <c r="J1895">
        <v>16</v>
      </c>
      <c r="K1895">
        <v>11</v>
      </c>
      <c r="M1895" t="s">
        <v>135</v>
      </c>
      <c r="N1895">
        <v>99</v>
      </c>
      <c r="O1895" t="s">
        <v>125</v>
      </c>
      <c r="P1895">
        <v>132</v>
      </c>
      <c r="Q1895">
        <v>27.3</v>
      </c>
    </row>
    <row r="1896" spans="1:17" x14ac:dyDescent="0.2">
      <c r="A1896" t="str">
        <f>CONCATENATE(CAWP!B1896,"-",CAWP!C1896)</f>
        <v>Wisconsin-1993</v>
      </c>
      <c r="B1896" t="s">
        <v>62</v>
      </c>
      <c r="C1896">
        <v>1993</v>
      </c>
      <c r="D1896">
        <v>11</v>
      </c>
      <c r="E1896">
        <v>2</v>
      </c>
      <c r="F1896">
        <v>7</v>
      </c>
      <c r="H1896" t="s">
        <v>121</v>
      </c>
      <c r="I1896">
        <v>33</v>
      </c>
      <c r="J1896">
        <v>16</v>
      </c>
      <c r="K1896">
        <v>11</v>
      </c>
      <c r="M1896" t="s">
        <v>135</v>
      </c>
      <c r="N1896">
        <v>99</v>
      </c>
      <c r="O1896" t="s">
        <v>125</v>
      </c>
      <c r="P1896">
        <v>132</v>
      </c>
      <c r="Q1896">
        <v>27.3</v>
      </c>
    </row>
    <row r="1897" spans="1:17" x14ac:dyDescent="0.2">
      <c r="A1897" t="str">
        <f>CONCATENATE(CAWP!B1897,"-",CAWP!C1897)</f>
        <v>Wisconsin-1992</v>
      </c>
      <c r="B1897" t="s">
        <v>62</v>
      </c>
      <c r="C1897">
        <v>1992</v>
      </c>
      <c r="D1897">
        <v>13</v>
      </c>
      <c r="E1897">
        <v>1</v>
      </c>
      <c r="F1897">
        <v>4</v>
      </c>
      <c r="H1897" t="s">
        <v>106</v>
      </c>
      <c r="I1897">
        <v>33</v>
      </c>
      <c r="J1897">
        <v>19</v>
      </c>
      <c r="K1897">
        <v>8</v>
      </c>
      <c r="M1897" t="s">
        <v>135</v>
      </c>
      <c r="N1897">
        <v>99</v>
      </c>
      <c r="O1897" t="s">
        <v>126</v>
      </c>
      <c r="P1897">
        <v>132</v>
      </c>
      <c r="Q1897">
        <v>24.2</v>
      </c>
    </row>
    <row r="1898" spans="1:17" x14ac:dyDescent="0.2">
      <c r="A1898" t="str">
        <f>CONCATENATE(CAWP!B1898,"-",CAWP!C1898)</f>
        <v>Wisconsin-1991</v>
      </c>
      <c r="B1898" t="s">
        <v>62</v>
      </c>
      <c r="C1898">
        <v>1991</v>
      </c>
      <c r="D1898">
        <v>13</v>
      </c>
      <c r="E1898">
        <v>1</v>
      </c>
      <c r="F1898">
        <v>4</v>
      </c>
      <c r="H1898" t="s">
        <v>106</v>
      </c>
      <c r="I1898">
        <v>33</v>
      </c>
      <c r="J1898">
        <v>19</v>
      </c>
      <c r="K1898">
        <v>7</v>
      </c>
      <c r="M1898" t="s">
        <v>133</v>
      </c>
      <c r="N1898">
        <v>99</v>
      </c>
      <c r="O1898" t="s">
        <v>128</v>
      </c>
      <c r="P1898">
        <v>132</v>
      </c>
      <c r="Q1898">
        <v>23.5</v>
      </c>
    </row>
    <row r="1899" spans="1:17" x14ac:dyDescent="0.2">
      <c r="A1899" t="str">
        <f>CONCATENATE(CAWP!B1899,"-",CAWP!C1899)</f>
        <v>Wisconsin-1990</v>
      </c>
      <c r="B1899" t="s">
        <v>62</v>
      </c>
      <c r="C1899">
        <v>1990</v>
      </c>
      <c r="D1899">
        <v>7</v>
      </c>
      <c r="E1899">
        <v>1</v>
      </c>
      <c r="F1899">
        <v>3</v>
      </c>
      <c r="H1899" t="s">
        <v>101</v>
      </c>
      <c r="I1899">
        <v>33</v>
      </c>
      <c r="J1899">
        <v>18</v>
      </c>
      <c r="K1899">
        <v>12</v>
      </c>
      <c r="M1899" t="s">
        <v>127</v>
      </c>
      <c r="N1899">
        <v>99</v>
      </c>
      <c r="O1899" t="s">
        <v>134</v>
      </c>
      <c r="P1899">
        <v>132</v>
      </c>
      <c r="Q1899">
        <v>25.8</v>
      </c>
    </row>
    <row r="1900" spans="1:17" x14ac:dyDescent="0.2">
      <c r="A1900" t="str">
        <f>CONCATENATE(CAWP!B1900,"-",CAWP!C1900)</f>
        <v>Wisconsin-1989</v>
      </c>
      <c r="B1900" t="s">
        <v>62</v>
      </c>
      <c r="C1900">
        <v>1989</v>
      </c>
      <c r="D1900">
        <v>7</v>
      </c>
      <c r="E1900">
        <v>1</v>
      </c>
      <c r="F1900">
        <v>3</v>
      </c>
      <c r="H1900" t="s">
        <v>101</v>
      </c>
      <c r="I1900">
        <v>33</v>
      </c>
      <c r="J1900">
        <v>18</v>
      </c>
      <c r="K1900">
        <v>12</v>
      </c>
      <c r="M1900" t="s">
        <v>127</v>
      </c>
      <c r="N1900">
        <v>99</v>
      </c>
      <c r="O1900" t="s">
        <v>134</v>
      </c>
      <c r="P1900">
        <v>132</v>
      </c>
      <c r="Q1900">
        <v>25.8</v>
      </c>
    </row>
    <row r="1901" spans="1:17" x14ac:dyDescent="0.2">
      <c r="A1901" t="str">
        <f>CONCATENATE(CAWP!B1901,"-",CAWP!C1901)</f>
        <v>Wisconsin-1988</v>
      </c>
      <c r="B1901" t="s">
        <v>62</v>
      </c>
      <c r="C1901">
        <v>1988</v>
      </c>
      <c r="D1901">
        <v>10</v>
      </c>
      <c r="E1901">
        <v>1</v>
      </c>
      <c r="F1901">
        <v>3</v>
      </c>
      <c r="H1901" t="s">
        <v>101</v>
      </c>
      <c r="I1901">
        <v>33</v>
      </c>
      <c r="J1901">
        <v>14</v>
      </c>
      <c r="K1901">
        <v>10</v>
      </c>
      <c r="M1901" t="s">
        <v>138</v>
      </c>
      <c r="N1901">
        <v>99</v>
      </c>
      <c r="O1901" t="s">
        <v>130</v>
      </c>
      <c r="P1901">
        <v>132</v>
      </c>
      <c r="Q1901">
        <v>21.2</v>
      </c>
    </row>
    <row r="1902" spans="1:17" x14ac:dyDescent="0.2">
      <c r="A1902" t="str">
        <f>CONCATENATE(CAWP!B1902,"-",CAWP!C1902)</f>
        <v>Wisconsin-1987</v>
      </c>
      <c r="B1902" t="s">
        <v>62</v>
      </c>
      <c r="C1902">
        <v>1987</v>
      </c>
      <c r="D1902">
        <v>10</v>
      </c>
      <c r="E1902">
        <v>1</v>
      </c>
      <c r="F1902">
        <v>3</v>
      </c>
      <c r="H1902" t="s">
        <v>101</v>
      </c>
      <c r="I1902">
        <v>33</v>
      </c>
      <c r="J1902">
        <v>14</v>
      </c>
      <c r="K1902">
        <v>10</v>
      </c>
      <c r="M1902" t="s">
        <v>138</v>
      </c>
      <c r="N1902">
        <v>99</v>
      </c>
      <c r="O1902" t="s">
        <v>130</v>
      </c>
      <c r="P1902">
        <v>132</v>
      </c>
      <c r="Q1902">
        <v>21.2</v>
      </c>
    </row>
    <row r="1903" spans="1:17" x14ac:dyDescent="0.2">
      <c r="A1903" t="str">
        <f>CONCATENATE(CAWP!B1903,"-",CAWP!C1903)</f>
        <v>Wisconsin-1986</v>
      </c>
      <c r="B1903" t="s">
        <v>62</v>
      </c>
      <c r="C1903">
        <v>1986</v>
      </c>
      <c r="D1903">
        <v>13</v>
      </c>
      <c r="E1903">
        <v>1</v>
      </c>
      <c r="F1903">
        <v>2</v>
      </c>
      <c r="H1903" t="s">
        <v>113</v>
      </c>
      <c r="I1903">
        <v>33</v>
      </c>
      <c r="J1903">
        <v>12</v>
      </c>
      <c r="K1903">
        <v>10</v>
      </c>
      <c r="M1903" t="s">
        <v>124</v>
      </c>
      <c r="N1903">
        <v>99</v>
      </c>
      <c r="O1903" t="s">
        <v>131</v>
      </c>
      <c r="P1903">
        <v>132</v>
      </c>
      <c r="Q1903">
        <v>18.899999999999999</v>
      </c>
    </row>
    <row r="1904" spans="1:17" x14ac:dyDescent="0.2">
      <c r="A1904" t="str">
        <f>CONCATENATE(CAWP!B1904,"-",CAWP!C1904)</f>
        <v>Wisconsin-1985</v>
      </c>
      <c r="B1904" t="s">
        <v>62</v>
      </c>
      <c r="C1904">
        <v>1985</v>
      </c>
      <c r="D1904">
        <v>13</v>
      </c>
      <c r="E1904">
        <v>1</v>
      </c>
      <c r="F1904">
        <v>2</v>
      </c>
      <c r="H1904" t="s">
        <v>113</v>
      </c>
      <c r="I1904">
        <v>33</v>
      </c>
      <c r="J1904">
        <v>12</v>
      </c>
      <c r="K1904">
        <v>10</v>
      </c>
      <c r="M1904" t="s">
        <v>124</v>
      </c>
      <c r="N1904">
        <v>99</v>
      </c>
      <c r="O1904" t="s">
        <v>131</v>
      </c>
      <c r="P1904">
        <v>132</v>
      </c>
      <c r="Q1904">
        <v>18.899999999999999</v>
      </c>
    </row>
    <row r="1905" spans="1:17" x14ac:dyDescent="0.2">
      <c r="A1905" t="str">
        <f>CONCATENATE(CAWP!B1905,"-",CAWP!C1905)</f>
        <v>Wisconsin-1984</v>
      </c>
      <c r="B1905" t="s">
        <v>62</v>
      </c>
      <c r="C1905">
        <v>1984</v>
      </c>
      <c r="D1905">
        <v>9</v>
      </c>
      <c r="E1905">
        <v>0</v>
      </c>
      <c r="F1905">
        <v>2</v>
      </c>
      <c r="H1905" t="s">
        <v>117</v>
      </c>
      <c r="I1905">
        <v>33</v>
      </c>
      <c r="J1905">
        <v>12</v>
      </c>
      <c r="K1905">
        <v>12</v>
      </c>
      <c r="M1905" t="s">
        <v>138</v>
      </c>
      <c r="N1905">
        <v>99</v>
      </c>
      <c r="O1905" t="s">
        <v>133</v>
      </c>
      <c r="P1905">
        <v>132</v>
      </c>
      <c r="Q1905">
        <v>19.7</v>
      </c>
    </row>
    <row r="1906" spans="1:17" x14ac:dyDescent="0.2">
      <c r="A1906" t="str">
        <f>CONCATENATE(CAWP!B1906,"-",CAWP!C1906)</f>
        <v>Wisconsin-1983</v>
      </c>
      <c r="B1906" t="s">
        <v>62</v>
      </c>
      <c r="C1906">
        <v>1983</v>
      </c>
      <c r="D1906">
        <v>9</v>
      </c>
      <c r="E1906">
        <v>0</v>
      </c>
      <c r="F1906">
        <v>2</v>
      </c>
      <c r="H1906" t="s">
        <v>117</v>
      </c>
      <c r="I1906">
        <v>33</v>
      </c>
      <c r="J1906">
        <v>12</v>
      </c>
      <c r="K1906">
        <v>12</v>
      </c>
      <c r="M1906" t="s">
        <v>138</v>
      </c>
      <c r="N1906">
        <v>99</v>
      </c>
      <c r="O1906" t="s">
        <v>133</v>
      </c>
      <c r="P1906">
        <v>132</v>
      </c>
      <c r="Q1906">
        <v>19.7</v>
      </c>
    </row>
    <row r="1907" spans="1:17" x14ac:dyDescent="0.2">
      <c r="A1907" t="str">
        <f>CONCATENATE(CAWP!B1907,"-",CAWP!C1907)</f>
        <v>Wisconsin-1981</v>
      </c>
      <c r="B1907" t="s">
        <v>62</v>
      </c>
      <c r="C1907">
        <v>1981</v>
      </c>
      <c r="D1907">
        <v>11</v>
      </c>
      <c r="E1907">
        <v>0</v>
      </c>
      <c r="F1907">
        <v>2</v>
      </c>
      <c r="H1907" t="s">
        <v>117</v>
      </c>
      <c r="I1907">
        <v>33</v>
      </c>
      <c r="J1907">
        <v>11</v>
      </c>
      <c r="K1907">
        <v>7</v>
      </c>
      <c r="M1907" t="s">
        <v>111</v>
      </c>
      <c r="N1907">
        <v>99</v>
      </c>
      <c r="O1907" t="s">
        <v>105</v>
      </c>
      <c r="P1907">
        <v>132</v>
      </c>
      <c r="Q1907">
        <v>15.2</v>
      </c>
    </row>
    <row r="1908" spans="1:17" x14ac:dyDescent="0.2">
      <c r="A1908" t="str">
        <f>CONCATENATE(CAWP!B1908,"-",CAWP!C1908)</f>
        <v>Wisconsin-1979</v>
      </c>
      <c r="B1908" t="s">
        <v>62</v>
      </c>
      <c r="C1908">
        <v>1979</v>
      </c>
      <c r="D1908">
        <v>20</v>
      </c>
      <c r="E1908" t="s">
        <v>112</v>
      </c>
      <c r="F1908" t="s">
        <v>112</v>
      </c>
      <c r="H1908" t="s">
        <v>119</v>
      </c>
      <c r="I1908">
        <v>33</v>
      </c>
      <c r="J1908" t="s">
        <v>112</v>
      </c>
      <c r="K1908" t="s">
        <v>112</v>
      </c>
      <c r="M1908" t="s">
        <v>114</v>
      </c>
      <c r="N1908">
        <v>99</v>
      </c>
      <c r="O1908" t="s">
        <v>110</v>
      </c>
      <c r="P1908">
        <v>132</v>
      </c>
      <c r="Q1908">
        <v>9.8000000000000007</v>
      </c>
    </row>
    <row r="1909" spans="1:17" x14ac:dyDescent="0.2">
      <c r="A1909" t="str">
        <f>CONCATENATE(CAWP!B1909,"-",CAWP!C1909)</f>
        <v>Wisconsin-1977</v>
      </c>
      <c r="B1909" t="s">
        <v>62</v>
      </c>
      <c r="C1909">
        <v>1977</v>
      </c>
      <c r="D1909">
        <v>19</v>
      </c>
      <c r="E1909" t="s">
        <v>112</v>
      </c>
      <c r="F1909" t="s">
        <v>112</v>
      </c>
      <c r="H1909" t="s">
        <v>117</v>
      </c>
      <c r="I1909">
        <v>33</v>
      </c>
      <c r="J1909" t="s">
        <v>112</v>
      </c>
      <c r="K1909" t="s">
        <v>112</v>
      </c>
      <c r="M1909" t="s">
        <v>123</v>
      </c>
      <c r="N1909">
        <v>99</v>
      </c>
      <c r="O1909" t="s">
        <v>114</v>
      </c>
      <c r="P1909">
        <v>132</v>
      </c>
      <c r="Q1909">
        <v>9.1</v>
      </c>
    </row>
    <row r="1910" spans="1:17" x14ac:dyDescent="0.2">
      <c r="A1910" t="str">
        <f>CONCATENATE(CAWP!B1910,"-",CAWP!C1910)</f>
        <v>Wisconsin-1975</v>
      </c>
      <c r="B1910" t="s">
        <v>62</v>
      </c>
      <c r="C1910">
        <v>1975</v>
      </c>
      <c r="D1910">
        <v>22</v>
      </c>
      <c r="E1910" t="s">
        <v>112</v>
      </c>
      <c r="F1910" t="s">
        <v>112</v>
      </c>
      <c r="H1910" t="s">
        <v>119</v>
      </c>
      <c r="I1910">
        <v>33</v>
      </c>
      <c r="J1910" t="s">
        <v>112</v>
      </c>
      <c r="K1910" t="s">
        <v>112</v>
      </c>
      <c r="M1910" t="s">
        <v>121</v>
      </c>
      <c r="N1910">
        <v>99</v>
      </c>
      <c r="O1910" t="s">
        <v>123</v>
      </c>
      <c r="P1910">
        <v>132</v>
      </c>
      <c r="Q1910">
        <v>7.6</v>
      </c>
    </row>
    <row r="1911" spans="1:17" x14ac:dyDescent="0.2">
      <c r="A1911" t="str">
        <f>CONCATENATE(CAWP!B1911,"-",CAWP!C1911)</f>
        <v>Wyoming-2017</v>
      </c>
      <c r="B1911" t="s">
        <v>63</v>
      </c>
      <c r="C1911">
        <v>2017</v>
      </c>
      <c r="D1911">
        <v>50</v>
      </c>
      <c r="E1911">
        <v>1</v>
      </c>
      <c r="F1911">
        <v>2</v>
      </c>
      <c r="H1911" t="s">
        <v>113</v>
      </c>
      <c r="I1911">
        <v>30</v>
      </c>
      <c r="J1911">
        <v>3</v>
      </c>
      <c r="K1911">
        <v>4</v>
      </c>
      <c r="M1911" t="s">
        <v>120</v>
      </c>
      <c r="N1911">
        <v>60</v>
      </c>
      <c r="O1911" t="s">
        <v>123</v>
      </c>
      <c r="P1911">
        <v>90</v>
      </c>
      <c r="Q1911">
        <v>11.1</v>
      </c>
    </row>
    <row r="1912" spans="1:17" x14ac:dyDescent="0.2">
      <c r="A1912" t="str">
        <f>CONCATENATE(CAWP!B1912,"-",CAWP!C1912)</f>
        <v>Wyoming-2016</v>
      </c>
      <c r="B1912" t="s">
        <v>63</v>
      </c>
      <c r="C1912">
        <v>2016</v>
      </c>
      <c r="D1912">
        <v>49</v>
      </c>
      <c r="E1912">
        <v>1</v>
      </c>
      <c r="F1912">
        <v>0</v>
      </c>
      <c r="H1912" t="s">
        <v>119</v>
      </c>
      <c r="I1912">
        <v>30</v>
      </c>
      <c r="J1912">
        <v>3</v>
      </c>
      <c r="K1912">
        <v>8</v>
      </c>
      <c r="M1912" t="s">
        <v>115</v>
      </c>
      <c r="N1912">
        <v>60</v>
      </c>
      <c r="O1912" t="s">
        <v>114</v>
      </c>
      <c r="P1912">
        <v>90</v>
      </c>
      <c r="Q1912">
        <v>13.3</v>
      </c>
    </row>
    <row r="1913" spans="1:17" x14ac:dyDescent="0.2">
      <c r="A1913" t="str">
        <f>CONCATENATE(CAWP!B1913,"-",CAWP!C1913)</f>
        <v>Wyoming-2015</v>
      </c>
      <c r="B1913" t="s">
        <v>63</v>
      </c>
      <c r="C1913">
        <v>2015</v>
      </c>
      <c r="D1913">
        <v>49</v>
      </c>
      <c r="E1913">
        <v>1</v>
      </c>
      <c r="F1913">
        <v>0</v>
      </c>
      <c r="H1913" t="s">
        <v>119</v>
      </c>
      <c r="I1913">
        <v>30</v>
      </c>
      <c r="J1913">
        <v>3</v>
      </c>
      <c r="K1913">
        <v>8</v>
      </c>
      <c r="M1913" t="s">
        <v>115</v>
      </c>
      <c r="N1913">
        <v>60</v>
      </c>
      <c r="O1913" t="s">
        <v>114</v>
      </c>
      <c r="P1913">
        <v>90</v>
      </c>
      <c r="Q1913">
        <v>13.3</v>
      </c>
    </row>
    <row r="1914" spans="1:17" x14ac:dyDescent="0.2">
      <c r="A1914" t="str">
        <f>CONCATENATE(CAWP!B1914,"-",CAWP!C1914)</f>
        <v>Wyoming-2014</v>
      </c>
      <c r="B1914" t="s">
        <v>63</v>
      </c>
      <c r="C1914">
        <v>2014</v>
      </c>
      <c r="D1914">
        <v>46</v>
      </c>
      <c r="E1914">
        <v>1</v>
      </c>
      <c r="F1914">
        <v>1</v>
      </c>
      <c r="H1914" t="s">
        <v>117</v>
      </c>
      <c r="I1914">
        <v>30</v>
      </c>
      <c r="J1914">
        <v>2</v>
      </c>
      <c r="K1914">
        <v>10</v>
      </c>
      <c r="M1914" t="s">
        <v>114</v>
      </c>
      <c r="N1914">
        <v>60</v>
      </c>
      <c r="O1914" t="s">
        <v>108</v>
      </c>
      <c r="P1914">
        <v>90</v>
      </c>
      <c r="Q1914">
        <v>15.6</v>
      </c>
    </row>
    <row r="1915" spans="1:17" x14ac:dyDescent="0.2">
      <c r="A1915" t="str">
        <f>CONCATENATE(CAWP!B1915,"-",CAWP!C1915)</f>
        <v>Wyoming-2013</v>
      </c>
      <c r="B1915" t="s">
        <v>63</v>
      </c>
      <c r="C1915">
        <v>2013</v>
      </c>
      <c r="D1915">
        <v>43</v>
      </c>
      <c r="E1915">
        <v>1</v>
      </c>
      <c r="F1915">
        <v>1</v>
      </c>
      <c r="H1915" t="s">
        <v>117</v>
      </c>
      <c r="I1915">
        <v>30</v>
      </c>
      <c r="J1915">
        <v>2</v>
      </c>
      <c r="K1915">
        <v>11</v>
      </c>
      <c r="M1915" t="s">
        <v>110</v>
      </c>
      <c r="N1915">
        <v>60</v>
      </c>
      <c r="O1915" t="s">
        <v>107</v>
      </c>
      <c r="P1915">
        <v>90</v>
      </c>
      <c r="Q1915">
        <v>16.7</v>
      </c>
    </row>
    <row r="1916" spans="1:17" x14ac:dyDescent="0.2">
      <c r="A1916" t="str">
        <f>CONCATENATE(CAWP!B1916,"-",CAWP!C1916)</f>
        <v>Wyoming-2012</v>
      </c>
      <c r="B1916" t="s">
        <v>63</v>
      </c>
      <c r="C1916">
        <v>2012</v>
      </c>
      <c r="D1916">
        <v>45</v>
      </c>
      <c r="E1916">
        <v>0</v>
      </c>
      <c r="F1916">
        <v>1</v>
      </c>
      <c r="H1916" t="s">
        <v>119</v>
      </c>
      <c r="I1916">
        <v>30</v>
      </c>
      <c r="J1916">
        <v>3</v>
      </c>
      <c r="K1916">
        <v>10</v>
      </c>
      <c r="M1916" t="s">
        <v>110</v>
      </c>
      <c r="N1916">
        <v>60</v>
      </c>
      <c r="O1916" t="s">
        <v>108</v>
      </c>
      <c r="P1916">
        <v>90</v>
      </c>
      <c r="Q1916">
        <v>15.6</v>
      </c>
    </row>
    <row r="1917" spans="1:17" x14ac:dyDescent="0.2">
      <c r="A1917" t="str">
        <f>CONCATENATE(CAWP!B1917,"-",CAWP!C1917)</f>
        <v>Wyoming-2011</v>
      </c>
      <c r="B1917" t="s">
        <v>63</v>
      </c>
      <c r="C1917">
        <v>2011</v>
      </c>
      <c r="D1917">
        <v>47</v>
      </c>
      <c r="E1917">
        <v>0</v>
      </c>
      <c r="F1917">
        <v>1</v>
      </c>
      <c r="H1917" t="s">
        <v>119</v>
      </c>
      <c r="I1917">
        <v>30</v>
      </c>
      <c r="J1917">
        <v>3</v>
      </c>
      <c r="K1917">
        <v>9</v>
      </c>
      <c r="M1917" t="s">
        <v>114</v>
      </c>
      <c r="N1917">
        <v>60</v>
      </c>
      <c r="O1917" t="s">
        <v>110</v>
      </c>
      <c r="P1917">
        <v>90</v>
      </c>
      <c r="Q1917">
        <v>14.4</v>
      </c>
    </row>
    <row r="1918" spans="1:17" x14ac:dyDescent="0.2">
      <c r="A1918" t="str">
        <f>CONCATENATE(CAWP!B1918,"-",CAWP!C1918)</f>
        <v>Wyoming-2010</v>
      </c>
      <c r="B1918" t="s">
        <v>63</v>
      </c>
      <c r="C1918">
        <v>2010</v>
      </c>
      <c r="D1918">
        <v>41</v>
      </c>
      <c r="E1918">
        <v>2</v>
      </c>
      <c r="F1918">
        <v>0</v>
      </c>
      <c r="H1918" t="s">
        <v>117</v>
      </c>
      <c r="I1918">
        <v>30</v>
      </c>
      <c r="J1918">
        <v>6</v>
      </c>
      <c r="K1918">
        <v>7</v>
      </c>
      <c r="M1918" t="s">
        <v>110</v>
      </c>
      <c r="N1918">
        <v>60</v>
      </c>
      <c r="O1918" t="s">
        <v>107</v>
      </c>
      <c r="P1918">
        <v>90</v>
      </c>
      <c r="Q1918">
        <v>16.7</v>
      </c>
    </row>
    <row r="1919" spans="1:17" x14ac:dyDescent="0.2">
      <c r="A1919" t="str">
        <f>CONCATENATE(CAWP!B1919,"-",CAWP!C1919)</f>
        <v>Wyoming-2009</v>
      </c>
      <c r="B1919" t="s">
        <v>63</v>
      </c>
      <c r="C1919">
        <v>2009</v>
      </c>
      <c r="D1919">
        <v>41</v>
      </c>
      <c r="E1919">
        <v>2</v>
      </c>
      <c r="F1919">
        <v>0</v>
      </c>
      <c r="H1919" t="s">
        <v>117</v>
      </c>
      <c r="I1919">
        <v>30</v>
      </c>
      <c r="J1919">
        <v>6</v>
      </c>
      <c r="K1919">
        <v>7</v>
      </c>
      <c r="M1919" t="s">
        <v>110</v>
      </c>
      <c r="N1919">
        <v>60</v>
      </c>
      <c r="O1919" t="s">
        <v>107</v>
      </c>
      <c r="P1919">
        <v>90</v>
      </c>
      <c r="Q1919">
        <v>16.7</v>
      </c>
    </row>
    <row r="1920" spans="1:17" x14ac:dyDescent="0.2">
      <c r="A1920" t="str">
        <f>CONCATENATE(CAWP!B1920,"-",CAWP!C1920)</f>
        <v>Wyoming-2008</v>
      </c>
      <c r="B1920" t="s">
        <v>63</v>
      </c>
      <c r="C1920">
        <v>2008</v>
      </c>
      <c r="D1920">
        <v>24</v>
      </c>
      <c r="E1920">
        <v>3</v>
      </c>
      <c r="F1920">
        <v>1</v>
      </c>
      <c r="H1920" t="s">
        <v>101</v>
      </c>
      <c r="I1920">
        <v>30</v>
      </c>
      <c r="J1920">
        <v>8</v>
      </c>
      <c r="K1920">
        <v>9</v>
      </c>
      <c r="M1920" t="s">
        <v>102</v>
      </c>
      <c r="N1920">
        <v>60</v>
      </c>
      <c r="O1920" t="s">
        <v>103</v>
      </c>
      <c r="P1920">
        <v>90</v>
      </c>
      <c r="Q1920">
        <v>23.3</v>
      </c>
    </row>
    <row r="1921" spans="1:17" x14ac:dyDescent="0.2">
      <c r="A1921" t="str">
        <f>CONCATENATE(CAWP!B1921,"-",CAWP!C1921)</f>
        <v>Wyoming-2006</v>
      </c>
      <c r="B1921" t="s">
        <v>63</v>
      </c>
      <c r="C1921">
        <v>2006</v>
      </c>
      <c r="D1921">
        <v>44</v>
      </c>
      <c r="E1921">
        <v>3</v>
      </c>
      <c r="F1921">
        <v>1</v>
      </c>
      <c r="H1921" t="s">
        <v>101</v>
      </c>
      <c r="I1921">
        <v>30</v>
      </c>
      <c r="J1921">
        <v>4</v>
      </c>
      <c r="K1921">
        <v>6</v>
      </c>
      <c r="M1921" t="s">
        <v>123</v>
      </c>
      <c r="N1921">
        <v>60</v>
      </c>
      <c r="O1921" t="s">
        <v>108</v>
      </c>
      <c r="P1921">
        <v>90</v>
      </c>
      <c r="Q1921">
        <v>15.6</v>
      </c>
    </row>
    <row r="1922" spans="1:17" x14ac:dyDescent="0.2">
      <c r="A1922" t="str">
        <f>CONCATENATE(CAWP!B1922,"-",CAWP!C1922)</f>
        <v>Wyoming-2005</v>
      </c>
      <c r="B1922" t="s">
        <v>63</v>
      </c>
      <c r="C1922">
        <v>2005</v>
      </c>
      <c r="D1922">
        <v>45</v>
      </c>
      <c r="E1922">
        <v>3</v>
      </c>
      <c r="F1922">
        <v>1</v>
      </c>
      <c r="H1922" t="s">
        <v>101</v>
      </c>
      <c r="I1922">
        <v>30</v>
      </c>
      <c r="J1922">
        <v>4</v>
      </c>
      <c r="K1922">
        <v>5</v>
      </c>
      <c r="M1922" t="s">
        <v>121</v>
      </c>
      <c r="N1922">
        <v>60</v>
      </c>
      <c r="O1922" t="s">
        <v>110</v>
      </c>
      <c r="P1922">
        <v>90</v>
      </c>
      <c r="Q1922">
        <v>14.4</v>
      </c>
    </row>
    <row r="1923" spans="1:17" x14ac:dyDescent="0.2">
      <c r="A1923" t="str">
        <f>CONCATENATE(CAWP!B1923,"-",CAWP!C1923)</f>
        <v>Wyoming-2004</v>
      </c>
      <c r="B1923" t="s">
        <v>63</v>
      </c>
      <c r="C1923">
        <v>2004</v>
      </c>
      <c r="D1923">
        <v>37</v>
      </c>
      <c r="E1923">
        <v>4</v>
      </c>
      <c r="F1923">
        <v>2</v>
      </c>
      <c r="H1923" t="s">
        <v>118</v>
      </c>
      <c r="I1923">
        <v>30</v>
      </c>
      <c r="J1923">
        <v>6</v>
      </c>
      <c r="K1923">
        <v>4</v>
      </c>
      <c r="M1923" t="s">
        <v>123</v>
      </c>
      <c r="N1923">
        <v>60</v>
      </c>
      <c r="O1923" t="s">
        <v>104</v>
      </c>
      <c r="P1923">
        <v>90</v>
      </c>
      <c r="Q1923">
        <v>17.8</v>
      </c>
    </row>
    <row r="1924" spans="1:17" x14ac:dyDescent="0.2">
      <c r="A1924" t="str">
        <f>CONCATENATE(CAWP!B1924,"-",CAWP!C1924)</f>
        <v>Wyoming-2003</v>
      </c>
      <c r="B1924" t="s">
        <v>63</v>
      </c>
      <c r="C1924">
        <v>2003</v>
      </c>
      <c r="D1924">
        <v>37</v>
      </c>
      <c r="E1924">
        <v>3</v>
      </c>
      <c r="F1924">
        <v>2</v>
      </c>
      <c r="H1924" t="s">
        <v>106</v>
      </c>
      <c r="I1924">
        <v>30</v>
      </c>
      <c r="J1924">
        <v>6</v>
      </c>
      <c r="K1924">
        <v>5</v>
      </c>
      <c r="M1924" t="s">
        <v>115</v>
      </c>
      <c r="N1924">
        <v>60</v>
      </c>
      <c r="O1924" t="s">
        <v>104</v>
      </c>
      <c r="P1924">
        <v>90</v>
      </c>
      <c r="Q1924">
        <v>17.8</v>
      </c>
    </row>
    <row r="1925" spans="1:17" x14ac:dyDescent="0.2">
      <c r="A1925" t="str">
        <f>CONCATENATE(CAWP!B1925,"-",CAWP!C1925)</f>
        <v>Wyoming-2002</v>
      </c>
      <c r="B1925" t="s">
        <v>63</v>
      </c>
      <c r="C1925">
        <v>2002</v>
      </c>
      <c r="D1925">
        <v>41</v>
      </c>
      <c r="E1925">
        <v>3</v>
      </c>
      <c r="F1925">
        <v>2</v>
      </c>
      <c r="H1925" t="s">
        <v>106</v>
      </c>
      <c r="I1925">
        <v>30</v>
      </c>
      <c r="J1925">
        <v>4</v>
      </c>
      <c r="K1925">
        <v>5</v>
      </c>
      <c r="M1925" t="s">
        <v>121</v>
      </c>
      <c r="N1925">
        <v>60</v>
      </c>
      <c r="O1925" t="s">
        <v>108</v>
      </c>
      <c r="P1925">
        <v>90</v>
      </c>
      <c r="Q1925">
        <v>15.6</v>
      </c>
    </row>
    <row r="1926" spans="1:17" x14ac:dyDescent="0.2">
      <c r="A1926" t="str">
        <f>CONCATENATE(CAWP!B1926,"-",CAWP!C1926)</f>
        <v>Wyoming-2001</v>
      </c>
      <c r="B1926" t="s">
        <v>63</v>
      </c>
      <c r="C1926">
        <v>2001</v>
      </c>
      <c r="D1926">
        <v>41</v>
      </c>
      <c r="E1926">
        <v>3</v>
      </c>
      <c r="F1926">
        <v>2</v>
      </c>
      <c r="H1926" t="s">
        <v>106</v>
      </c>
      <c r="I1926">
        <v>30</v>
      </c>
      <c r="J1926">
        <v>4</v>
      </c>
      <c r="K1926">
        <v>5</v>
      </c>
      <c r="M1926" t="s">
        <v>121</v>
      </c>
      <c r="N1926">
        <v>60</v>
      </c>
      <c r="O1926" t="s">
        <v>108</v>
      </c>
      <c r="P1926">
        <v>90</v>
      </c>
      <c r="Q1926">
        <v>15.6</v>
      </c>
    </row>
    <row r="1927" spans="1:17" x14ac:dyDescent="0.2">
      <c r="A1927" t="str">
        <f>CONCATENATE(CAWP!B1927,"-",CAWP!C1927)</f>
        <v>Wyoming-2000</v>
      </c>
      <c r="B1927" t="s">
        <v>63</v>
      </c>
      <c r="C1927">
        <v>2000</v>
      </c>
      <c r="D1927">
        <v>32</v>
      </c>
      <c r="E1927">
        <v>3</v>
      </c>
      <c r="F1927">
        <v>2</v>
      </c>
      <c r="H1927" t="s">
        <v>106</v>
      </c>
      <c r="I1927">
        <v>30</v>
      </c>
      <c r="J1927">
        <v>7</v>
      </c>
      <c r="K1927">
        <v>5</v>
      </c>
      <c r="M1927" t="s">
        <v>114</v>
      </c>
      <c r="N1927">
        <v>60</v>
      </c>
      <c r="O1927" t="s">
        <v>102</v>
      </c>
      <c r="P1927">
        <v>90</v>
      </c>
      <c r="Q1927">
        <v>18.899999999999999</v>
      </c>
    </row>
    <row r="1928" spans="1:17" x14ac:dyDescent="0.2">
      <c r="A1928" t="str">
        <f>CONCATENATE(CAWP!B1928,"-",CAWP!C1928)</f>
        <v>Wyoming-1999</v>
      </c>
      <c r="B1928" t="s">
        <v>63</v>
      </c>
      <c r="C1928">
        <v>1999</v>
      </c>
      <c r="D1928">
        <v>31</v>
      </c>
      <c r="E1928">
        <v>3</v>
      </c>
      <c r="F1928">
        <v>2</v>
      </c>
      <c r="H1928" t="s">
        <v>106</v>
      </c>
      <c r="I1928">
        <v>30</v>
      </c>
      <c r="J1928">
        <v>8</v>
      </c>
      <c r="K1928">
        <v>5</v>
      </c>
      <c r="M1928" t="s">
        <v>110</v>
      </c>
      <c r="N1928">
        <v>60</v>
      </c>
      <c r="O1928" t="s">
        <v>111</v>
      </c>
      <c r="P1928">
        <v>90</v>
      </c>
      <c r="Q1928">
        <v>20</v>
      </c>
    </row>
    <row r="1929" spans="1:17" x14ac:dyDescent="0.2">
      <c r="A1929" t="str">
        <f>CONCATENATE(CAWP!B1929,"-",CAWP!C1929)</f>
        <v>Wyoming-1998</v>
      </c>
      <c r="B1929" t="s">
        <v>63</v>
      </c>
      <c r="C1929">
        <v>1998</v>
      </c>
      <c r="D1929">
        <v>31</v>
      </c>
      <c r="E1929">
        <v>2</v>
      </c>
      <c r="F1929">
        <v>2</v>
      </c>
      <c r="H1929" t="s">
        <v>101</v>
      </c>
      <c r="I1929">
        <v>30</v>
      </c>
      <c r="J1929">
        <v>6</v>
      </c>
      <c r="K1929">
        <v>6</v>
      </c>
      <c r="M1929" t="s">
        <v>114</v>
      </c>
      <c r="N1929">
        <v>60</v>
      </c>
      <c r="O1929" t="s">
        <v>104</v>
      </c>
      <c r="P1929">
        <v>90</v>
      </c>
      <c r="Q1929">
        <v>17.8</v>
      </c>
    </row>
    <row r="1930" spans="1:17" x14ac:dyDescent="0.2">
      <c r="A1930" t="str">
        <f>CONCATENATE(CAWP!B1930,"-",CAWP!C1930)</f>
        <v>Wyoming-1997</v>
      </c>
      <c r="B1930" t="s">
        <v>63</v>
      </c>
      <c r="C1930">
        <v>1997</v>
      </c>
      <c r="D1930">
        <v>31</v>
      </c>
      <c r="E1930">
        <v>2</v>
      </c>
      <c r="F1930">
        <v>2</v>
      </c>
      <c r="H1930" t="s">
        <v>101</v>
      </c>
      <c r="I1930">
        <v>30</v>
      </c>
      <c r="J1930">
        <v>6</v>
      </c>
      <c r="K1930">
        <v>6</v>
      </c>
      <c r="M1930" t="s">
        <v>114</v>
      </c>
      <c r="N1930">
        <v>60</v>
      </c>
      <c r="O1930" t="s">
        <v>104</v>
      </c>
      <c r="P1930">
        <v>90</v>
      </c>
      <c r="Q1930">
        <v>17.8</v>
      </c>
    </row>
    <row r="1931" spans="1:17" x14ac:dyDescent="0.2">
      <c r="A1931" t="str">
        <f>CONCATENATE(CAWP!B1931,"-",CAWP!C1931)</f>
        <v>Wyoming-1996</v>
      </c>
      <c r="B1931" t="s">
        <v>63</v>
      </c>
      <c r="C1931">
        <v>1996</v>
      </c>
      <c r="D1931">
        <v>24</v>
      </c>
      <c r="E1931">
        <v>0</v>
      </c>
      <c r="F1931">
        <v>1</v>
      </c>
      <c r="H1931" t="s">
        <v>119</v>
      </c>
      <c r="I1931">
        <v>30</v>
      </c>
      <c r="J1931">
        <v>7</v>
      </c>
      <c r="K1931">
        <v>11</v>
      </c>
      <c r="M1931" t="s">
        <v>111</v>
      </c>
      <c r="N1931">
        <v>60</v>
      </c>
      <c r="O1931" t="s">
        <v>109</v>
      </c>
      <c r="P1931">
        <v>90</v>
      </c>
      <c r="Q1931">
        <v>21.1</v>
      </c>
    </row>
    <row r="1932" spans="1:17" x14ac:dyDescent="0.2">
      <c r="A1932" t="str">
        <f>CONCATENATE(CAWP!B1932,"-",CAWP!C1932)</f>
        <v>Wyoming-1995</v>
      </c>
      <c r="B1932" t="s">
        <v>63</v>
      </c>
      <c r="C1932">
        <v>1995</v>
      </c>
      <c r="D1932">
        <v>24</v>
      </c>
      <c r="E1932">
        <v>0</v>
      </c>
      <c r="F1932">
        <v>1</v>
      </c>
      <c r="H1932" t="s">
        <v>119</v>
      </c>
      <c r="I1932">
        <v>30</v>
      </c>
      <c r="J1932">
        <v>7</v>
      </c>
      <c r="K1932">
        <v>11</v>
      </c>
      <c r="M1932" t="s">
        <v>111</v>
      </c>
      <c r="N1932">
        <v>60</v>
      </c>
      <c r="O1932" t="s">
        <v>109</v>
      </c>
      <c r="P1932">
        <v>90</v>
      </c>
      <c r="Q1932">
        <v>21.1</v>
      </c>
    </row>
    <row r="1933" spans="1:17" x14ac:dyDescent="0.2">
      <c r="A1933" t="str">
        <f>CONCATENATE(CAWP!B1933,"-",CAWP!C1933)</f>
        <v>Wyoming-1994</v>
      </c>
      <c r="B1933" t="s">
        <v>63</v>
      </c>
      <c r="C1933">
        <v>1994</v>
      </c>
      <c r="D1933">
        <v>17</v>
      </c>
      <c r="E1933">
        <v>1</v>
      </c>
      <c r="F1933">
        <v>4</v>
      </c>
      <c r="H1933" t="s">
        <v>106</v>
      </c>
      <c r="I1933">
        <v>30</v>
      </c>
      <c r="J1933">
        <v>6</v>
      </c>
      <c r="K1933">
        <v>11</v>
      </c>
      <c r="M1933" t="s">
        <v>102</v>
      </c>
      <c r="N1933">
        <v>60</v>
      </c>
      <c r="O1933" t="s">
        <v>124</v>
      </c>
      <c r="P1933">
        <v>90</v>
      </c>
      <c r="Q1933">
        <v>24.4</v>
      </c>
    </row>
    <row r="1934" spans="1:17" x14ac:dyDescent="0.2">
      <c r="A1934" t="str">
        <f>CONCATENATE(CAWP!B1934,"-",CAWP!C1934)</f>
        <v>Wyoming-1993</v>
      </c>
      <c r="B1934" t="s">
        <v>63</v>
      </c>
      <c r="C1934">
        <v>1993</v>
      </c>
      <c r="D1934">
        <v>16</v>
      </c>
      <c r="E1934">
        <v>1</v>
      </c>
      <c r="F1934">
        <v>4</v>
      </c>
      <c r="H1934" t="s">
        <v>106</v>
      </c>
      <c r="I1934">
        <v>30</v>
      </c>
      <c r="J1934">
        <v>6</v>
      </c>
      <c r="K1934">
        <v>11</v>
      </c>
      <c r="M1934" t="s">
        <v>102</v>
      </c>
      <c r="N1934">
        <v>60</v>
      </c>
      <c r="O1934" t="s">
        <v>124</v>
      </c>
      <c r="P1934">
        <v>90</v>
      </c>
      <c r="Q1934">
        <v>24.4</v>
      </c>
    </row>
    <row r="1935" spans="1:17" x14ac:dyDescent="0.2">
      <c r="A1935" t="str">
        <f>CONCATENATE(CAWP!B1935,"-",CAWP!C1935)</f>
        <v>Wyoming-1992</v>
      </c>
      <c r="B1935" t="s">
        <v>63</v>
      </c>
      <c r="C1935">
        <v>1992</v>
      </c>
      <c r="D1935">
        <v>11</v>
      </c>
      <c r="E1935">
        <v>3</v>
      </c>
      <c r="F1935">
        <v>0</v>
      </c>
      <c r="H1935" t="s">
        <v>113</v>
      </c>
      <c r="I1935">
        <v>30</v>
      </c>
      <c r="J1935">
        <v>7</v>
      </c>
      <c r="K1935">
        <v>13</v>
      </c>
      <c r="M1935" t="s">
        <v>105</v>
      </c>
      <c r="N1935">
        <v>64</v>
      </c>
      <c r="O1935" t="s">
        <v>136</v>
      </c>
      <c r="P1935">
        <v>94</v>
      </c>
      <c r="Q1935">
        <v>24.5</v>
      </c>
    </row>
    <row r="1936" spans="1:17" x14ac:dyDescent="0.2">
      <c r="A1936" t="str">
        <f>CONCATENATE(CAWP!B1936,"-",CAWP!C1936)</f>
        <v>Wyoming-1991</v>
      </c>
      <c r="B1936" t="s">
        <v>63</v>
      </c>
      <c r="C1936">
        <v>1991</v>
      </c>
      <c r="D1936">
        <v>11</v>
      </c>
      <c r="E1936">
        <v>3</v>
      </c>
      <c r="F1936">
        <v>0</v>
      </c>
      <c r="H1936" t="s">
        <v>113</v>
      </c>
      <c r="I1936">
        <v>30</v>
      </c>
      <c r="J1936">
        <v>7</v>
      </c>
      <c r="K1936">
        <v>13</v>
      </c>
      <c r="M1936" t="s">
        <v>105</v>
      </c>
      <c r="N1936">
        <v>64</v>
      </c>
      <c r="O1936" t="s">
        <v>136</v>
      </c>
      <c r="P1936">
        <v>94</v>
      </c>
      <c r="Q1936">
        <v>24.5</v>
      </c>
    </row>
    <row r="1937" spans="1:17" x14ac:dyDescent="0.2">
      <c r="A1937" t="str">
        <f>CONCATENATE(CAWP!B1937,"-",CAWP!C1937)</f>
        <v>Wyoming-1990</v>
      </c>
      <c r="B1937" t="s">
        <v>63</v>
      </c>
      <c r="C1937">
        <v>1990</v>
      </c>
      <c r="D1937">
        <v>11</v>
      </c>
      <c r="E1937">
        <v>4</v>
      </c>
      <c r="F1937">
        <v>0</v>
      </c>
      <c r="H1937" t="s">
        <v>101</v>
      </c>
      <c r="I1937">
        <v>30</v>
      </c>
      <c r="J1937">
        <v>7</v>
      </c>
      <c r="K1937">
        <v>11</v>
      </c>
      <c r="M1937" t="s">
        <v>111</v>
      </c>
      <c r="N1937">
        <v>64</v>
      </c>
      <c r="O1937" t="s">
        <v>124</v>
      </c>
      <c r="P1937">
        <v>94</v>
      </c>
      <c r="Q1937">
        <v>23.4</v>
      </c>
    </row>
    <row r="1938" spans="1:17" x14ac:dyDescent="0.2">
      <c r="A1938" t="str">
        <f>CONCATENATE(CAWP!B1938,"-",CAWP!C1938)</f>
        <v>Wyoming-1989</v>
      </c>
      <c r="B1938" t="s">
        <v>63</v>
      </c>
      <c r="C1938">
        <v>1989</v>
      </c>
      <c r="D1938">
        <v>11</v>
      </c>
      <c r="E1938">
        <v>4</v>
      </c>
      <c r="F1938">
        <v>0</v>
      </c>
      <c r="H1938" t="s">
        <v>101</v>
      </c>
      <c r="I1938">
        <v>30</v>
      </c>
      <c r="J1938">
        <v>7</v>
      </c>
      <c r="K1938">
        <v>11</v>
      </c>
      <c r="M1938" t="s">
        <v>111</v>
      </c>
      <c r="N1938">
        <v>64</v>
      </c>
      <c r="O1938" t="s">
        <v>124</v>
      </c>
      <c r="P1938">
        <v>94</v>
      </c>
      <c r="Q1938">
        <v>23.4</v>
      </c>
    </row>
    <row r="1939" spans="1:17" x14ac:dyDescent="0.2">
      <c r="A1939" t="str">
        <f>CONCATENATE(CAWP!B1939,"-",CAWP!C1939)</f>
        <v>Wyoming-1988</v>
      </c>
      <c r="B1939" t="s">
        <v>63</v>
      </c>
      <c r="C1939">
        <v>1988</v>
      </c>
      <c r="D1939">
        <v>7</v>
      </c>
      <c r="E1939">
        <v>3</v>
      </c>
      <c r="F1939">
        <v>0</v>
      </c>
      <c r="H1939" t="s">
        <v>113</v>
      </c>
      <c r="I1939">
        <v>30</v>
      </c>
      <c r="J1939">
        <v>8</v>
      </c>
      <c r="K1939">
        <v>10</v>
      </c>
      <c r="M1939" t="s">
        <v>111</v>
      </c>
      <c r="N1939">
        <v>64</v>
      </c>
      <c r="O1939" t="s">
        <v>103</v>
      </c>
      <c r="P1939">
        <v>94</v>
      </c>
      <c r="Q1939">
        <v>22.3</v>
      </c>
    </row>
    <row r="1940" spans="1:17" x14ac:dyDescent="0.2">
      <c r="A1940" t="str">
        <f>CONCATENATE(CAWP!B1940,"-",CAWP!C1940)</f>
        <v>Wyoming-1987</v>
      </c>
      <c r="B1940" t="s">
        <v>63</v>
      </c>
      <c r="C1940">
        <v>1987</v>
      </c>
      <c r="D1940">
        <v>7</v>
      </c>
      <c r="E1940">
        <v>3</v>
      </c>
      <c r="F1940">
        <v>0</v>
      </c>
      <c r="H1940" t="s">
        <v>113</v>
      </c>
      <c r="I1940">
        <v>30</v>
      </c>
      <c r="J1940">
        <v>8</v>
      </c>
      <c r="K1940">
        <v>10</v>
      </c>
      <c r="M1940" t="s">
        <v>111</v>
      </c>
      <c r="N1940">
        <v>64</v>
      </c>
      <c r="O1940" t="s">
        <v>103</v>
      </c>
      <c r="P1940">
        <v>94</v>
      </c>
      <c r="Q1940">
        <v>22.3</v>
      </c>
    </row>
    <row r="1941" spans="1:17" x14ac:dyDescent="0.2">
      <c r="A1941" t="str">
        <f>CONCATENATE(CAWP!B1941,"-",CAWP!C1941)</f>
        <v>Wyoming-1986</v>
      </c>
      <c r="B1941" t="s">
        <v>63</v>
      </c>
      <c r="C1941">
        <v>1986</v>
      </c>
      <c r="D1941">
        <v>3</v>
      </c>
      <c r="E1941">
        <v>2</v>
      </c>
      <c r="F1941">
        <v>0</v>
      </c>
      <c r="H1941" t="s">
        <v>117</v>
      </c>
      <c r="I1941">
        <v>30</v>
      </c>
      <c r="J1941">
        <v>11</v>
      </c>
      <c r="K1941">
        <v>11</v>
      </c>
      <c r="M1941" t="s">
        <v>124</v>
      </c>
      <c r="N1941">
        <v>64</v>
      </c>
      <c r="O1941" t="s">
        <v>138</v>
      </c>
      <c r="P1941">
        <v>94</v>
      </c>
      <c r="Q1941">
        <v>25.5</v>
      </c>
    </row>
    <row r="1942" spans="1:17" x14ac:dyDescent="0.2">
      <c r="A1942" t="str">
        <f>CONCATENATE(CAWP!B1942,"-",CAWP!C1942)</f>
        <v>Wyoming-1985</v>
      </c>
      <c r="B1942" t="s">
        <v>63</v>
      </c>
      <c r="C1942">
        <v>1985</v>
      </c>
      <c r="D1942">
        <v>3</v>
      </c>
      <c r="E1942">
        <v>2</v>
      </c>
      <c r="F1942">
        <v>0</v>
      </c>
      <c r="H1942" t="s">
        <v>117</v>
      </c>
      <c r="I1942">
        <v>30</v>
      </c>
      <c r="J1942">
        <v>11</v>
      </c>
      <c r="K1942">
        <v>11</v>
      </c>
      <c r="M1942" t="s">
        <v>124</v>
      </c>
      <c r="N1942">
        <v>64</v>
      </c>
      <c r="O1942" t="s">
        <v>138</v>
      </c>
      <c r="P1942">
        <v>94</v>
      </c>
      <c r="Q1942">
        <v>25.5</v>
      </c>
    </row>
    <row r="1943" spans="1:17" x14ac:dyDescent="0.2">
      <c r="A1943" t="str">
        <f>CONCATENATE(CAWP!B1943,"-",CAWP!C1943)</f>
        <v>Wyoming-1984</v>
      </c>
      <c r="B1943" t="s">
        <v>63</v>
      </c>
      <c r="C1943">
        <v>1984</v>
      </c>
      <c r="D1943">
        <v>3</v>
      </c>
      <c r="E1943">
        <v>2</v>
      </c>
      <c r="F1943">
        <v>1</v>
      </c>
      <c r="H1943" t="s">
        <v>113</v>
      </c>
      <c r="I1943">
        <v>30</v>
      </c>
      <c r="J1943">
        <v>11</v>
      </c>
      <c r="K1943">
        <v>8</v>
      </c>
      <c r="M1943" t="s">
        <v>109</v>
      </c>
      <c r="N1943">
        <v>64</v>
      </c>
      <c r="O1943" t="s">
        <v>124</v>
      </c>
      <c r="P1943">
        <v>94</v>
      </c>
      <c r="Q1943">
        <v>23.4</v>
      </c>
    </row>
    <row r="1944" spans="1:17" x14ac:dyDescent="0.2">
      <c r="A1944" t="str">
        <f>CONCATENATE(CAWP!B1944,"-",CAWP!C1944)</f>
        <v>Wyoming-1983</v>
      </c>
      <c r="B1944" t="s">
        <v>63</v>
      </c>
      <c r="C1944">
        <v>1983</v>
      </c>
      <c r="D1944">
        <v>4</v>
      </c>
      <c r="E1944">
        <v>2</v>
      </c>
      <c r="F1944">
        <v>1</v>
      </c>
      <c r="H1944" t="s">
        <v>113</v>
      </c>
      <c r="I1944">
        <v>30</v>
      </c>
      <c r="J1944">
        <v>11</v>
      </c>
      <c r="K1944">
        <v>8</v>
      </c>
      <c r="M1944" t="s">
        <v>109</v>
      </c>
      <c r="N1944">
        <v>64</v>
      </c>
      <c r="O1944" t="s">
        <v>124</v>
      </c>
      <c r="P1944">
        <v>94</v>
      </c>
      <c r="Q1944">
        <v>23.4</v>
      </c>
    </row>
    <row r="1945" spans="1:17" x14ac:dyDescent="0.2">
      <c r="A1945" t="str">
        <f>CONCATENATE(CAWP!B1945,"-",CAWP!C1945)</f>
        <v>Wyoming-1981</v>
      </c>
      <c r="B1945" t="s">
        <v>63</v>
      </c>
      <c r="C1945">
        <v>1981</v>
      </c>
      <c r="D1945">
        <v>9</v>
      </c>
      <c r="E1945">
        <v>2</v>
      </c>
      <c r="F1945">
        <v>1</v>
      </c>
      <c r="H1945" t="s">
        <v>113</v>
      </c>
      <c r="I1945">
        <v>30</v>
      </c>
      <c r="J1945">
        <v>6</v>
      </c>
      <c r="K1945">
        <v>8</v>
      </c>
      <c r="M1945" t="s">
        <v>108</v>
      </c>
      <c r="N1945">
        <v>62</v>
      </c>
      <c r="O1945" t="s">
        <v>102</v>
      </c>
      <c r="P1945">
        <v>92</v>
      </c>
      <c r="Q1945">
        <v>18.5</v>
      </c>
    </row>
    <row r="1946" spans="1:17" x14ac:dyDescent="0.2">
      <c r="A1946" t="str">
        <f>CONCATENATE(CAWP!B1946,"-",CAWP!C1946)</f>
        <v>Wyoming-1979</v>
      </c>
      <c r="B1946" t="s">
        <v>63</v>
      </c>
      <c r="C1946">
        <v>1979</v>
      </c>
      <c r="D1946">
        <v>8</v>
      </c>
      <c r="E1946" t="s">
        <v>112</v>
      </c>
      <c r="F1946" t="s">
        <v>112</v>
      </c>
      <c r="H1946" t="s">
        <v>117</v>
      </c>
      <c r="I1946">
        <v>30</v>
      </c>
      <c r="J1946" t="s">
        <v>112</v>
      </c>
      <c r="K1946" t="s">
        <v>112</v>
      </c>
      <c r="M1946" t="s">
        <v>108</v>
      </c>
      <c r="N1946">
        <v>62</v>
      </c>
      <c r="O1946" t="s">
        <v>104</v>
      </c>
      <c r="P1946">
        <v>92</v>
      </c>
      <c r="Q1946">
        <v>17.399999999999999</v>
      </c>
    </row>
    <row r="1947" spans="1:17" x14ac:dyDescent="0.2">
      <c r="A1947" t="str">
        <f>CONCATENATE(CAWP!B1947,"-",CAWP!C1947)</f>
        <v>Wyoming-1977</v>
      </c>
      <c r="B1947" t="s">
        <v>63</v>
      </c>
      <c r="C1947">
        <v>1977</v>
      </c>
      <c r="D1947">
        <v>24</v>
      </c>
      <c r="E1947" t="s">
        <v>112</v>
      </c>
      <c r="F1947" t="s">
        <v>112</v>
      </c>
      <c r="H1947" t="s">
        <v>119</v>
      </c>
      <c r="I1947">
        <v>30</v>
      </c>
      <c r="J1947" t="s">
        <v>112</v>
      </c>
      <c r="K1947" t="s">
        <v>112</v>
      </c>
      <c r="M1947" t="s">
        <v>118</v>
      </c>
      <c r="N1947">
        <v>62</v>
      </c>
      <c r="O1947" t="s">
        <v>120</v>
      </c>
      <c r="P1947">
        <v>92</v>
      </c>
      <c r="Q1947">
        <v>7.6</v>
      </c>
    </row>
    <row r="1948" spans="1:17" x14ac:dyDescent="0.2">
      <c r="A1948" t="str">
        <f>CONCATENATE(CAWP!B1948,"-",CAWP!C1948)</f>
        <v>Wyoming-1975</v>
      </c>
      <c r="B1948" t="s">
        <v>63</v>
      </c>
      <c r="C1948">
        <v>1975</v>
      </c>
      <c r="D1948">
        <v>22</v>
      </c>
      <c r="E1948" t="s">
        <v>112</v>
      </c>
      <c r="F1948" t="s">
        <v>112</v>
      </c>
      <c r="H1948" t="s">
        <v>119</v>
      </c>
      <c r="I1948">
        <v>30</v>
      </c>
      <c r="J1948" t="s">
        <v>112</v>
      </c>
      <c r="K1948" t="s">
        <v>112</v>
      </c>
      <c r="M1948" t="s">
        <v>118</v>
      </c>
      <c r="N1948">
        <v>62</v>
      </c>
      <c r="O1948" t="s">
        <v>120</v>
      </c>
      <c r="P1948">
        <v>92</v>
      </c>
      <c r="Q1948">
        <v>7.6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54"/>
  <sheetViews>
    <sheetView topLeftCell="A28" workbookViewId="0">
      <selection activeCell="A2" sqref="A2:O51"/>
    </sheetView>
  </sheetViews>
  <sheetFormatPr baseColWidth="10" defaultColWidth="8.83203125" defaultRowHeight="15" x14ac:dyDescent="0.2"/>
  <cols>
    <col min="15" max="15" width="9.1640625" style="1"/>
  </cols>
  <sheetData>
    <row r="1" spans="1:15" x14ac:dyDescent="0.2">
      <c r="A1" t="s">
        <v>0</v>
      </c>
      <c r="B1" t="s">
        <v>1</v>
      </c>
      <c r="C1" t="s">
        <v>71</v>
      </c>
      <c r="D1" t="s">
        <v>75</v>
      </c>
      <c r="E1" t="s">
        <v>67</v>
      </c>
      <c r="F1" t="s">
        <v>4</v>
      </c>
      <c r="G1" t="s">
        <v>72</v>
      </c>
      <c r="H1" t="s">
        <v>76</v>
      </c>
      <c r="I1" t="s">
        <v>73</v>
      </c>
      <c r="J1" t="s">
        <v>74</v>
      </c>
      <c r="K1" t="s">
        <v>77</v>
      </c>
      <c r="L1" t="s">
        <v>9</v>
      </c>
      <c r="M1" t="s">
        <v>10</v>
      </c>
      <c r="N1" t="s">
        <v>11</v>
      </c>
      <c r="O1" s="1" t="s">
        <v>12</v>
      </c>
    </row>
    <row r="2" spans="1:15" x14ac:dyDescent="0.2">
      <c r="A2" t="s">
        <v>13</v>
      </c>
      <c r="B2">
        <v>14</v>
      </c>
      <c r="C2">
        <v>9</v>
      </c>
      <c r="D2">
        <v>5</v>
      </c>
      <c r="E2">
        <v>0</v>
      </c>
      <c r="F2">
        <v>5</v>
      </c>
      <c r="G2">
        <v>4</v>
      </c>
      <c r="H2">
        <v>0</v>
      </c>
      <c r="I2">
        <v>1</v>
      </c>
      <c r="J2">
        <v>13</v>
      </c>
      <c r="K2">
        <v>5</v>
      </c>
      <c r="L2">
        <v>1</v>
      </c>
      <c r="M2">
        <v>19</v>
      </c>
      <c r="N2">
        <v>140</v>
      </c>
      <c r="O2" s="1">
        <v>0.1357142857142857</v>
      </c>
    </row>
    <row r="3" spans="1:15" x14ac:dyDescent="0.2">
      <c r="A3" t="s">
        <v>14</v>
      </c>
      <c r="B3">
        <v>10</v>
      </c>
      <c r="C3">
        <v>4</v>
      </c>
      <c r="D3">
        <v>6</v>
      </c>
      <c r="E3">
        <v>0</v>
      </c>
      <c r="F3">
        <v>4</v>
      </c>
      <c r="G3">
        <v>1</v>
      </c>
      <c r="H3">
        <v>3</v>
      </c>
      <c r="I3">
        <v>0</v>
      </c>
      <c r="J3">
        <v>5</v>
      </c>
      <c r="K3">
        <v>9</v>
      </c>
      <c r="L3">
        <v>0</v>
      </c>
      <c r="M3">
        <v>14</v>
      </c>
      <c r="N3">
        <v>60</v>
      </c>
      <c r="O3" s="1">
        <v>0.23333333333333334</v>
      </c>
    </row>
    <row r="4" spans="1:15" x14ac:dyDescent="0.2">
      <c r="A4" t="s">
        <v>15</v>
      </c>
      <c r="B4">
        <v>20</v>
      </c>
      <c r="C4">
        <v>7</v>
      </c>
      <c r="D4">
        <v>13</v>
      </c>
      <c r="E4">
        <v>0</v>
      </c>
      <c r="F4">
        <v>11</v>
      </c>
      <c r="G4">
        <v>5</v>
      </c>
      <c r="H4">
        <v>6</v>
      </c>
      <c r="I4">
        <v>0</v>
      </c>
      <c r="J4">
        <v>12</v>
      </c>
      <c r="K4">
        <v>19</v>
      </c>
      <c r="L4">
        <v>0</v>
      </c>
      <c r="M4">
        <v>31</v>
      </c>
      <c r="N4">
        <v>90</v>
      </c>
      <c r="O4" s="1">
        <v>0.34444444444444444</v>
      </c>
    </row>
    <row r="5" spans="1:15" x14ac:dyDescent="0.2">
      <c r="A5" t="s">
        <v>16</v>
      </c>
      <c r="B5">
        <v>22</v>
      </c>
      <c r="C5">
        <v>11</v>
      </c>
      <c r="D5">
        <v>11</v>
      </c>
      <c r="E5">
        <v>0</v>
      </c>
      <c r="F5">
        <v>8</v>
      </c>
      <c r="G5">
        <v>5</v>
      </c>
      <c r="H5">
        <v>3</v>
      </c>
      <c r="I5">
        <v>0</v>
      </c>
      <c r="J5">
        <v>16</v>
      </c>
      <c r="K5">
        <v>14</v>
      </c>
      <c r="L5">
        <v>0</v>
      </c>
      <c r="M5">
        <v>30</v>
      </c>
      <c r="N5">
        <v>135</v>
      </c>
      <c r="O5" s="1">
        <v>0.22222222222222221</v>
      </c>
    </row>
    <row r="6" spans="1:15" x14ac:dyDescent="0.2">
      <c r="A6" t="s">
        <v>17</v>
      </c>
      <c r="B6">
        <v>22</v>
      </c>
      <c r="C6">
        <v>16</v>
      </c>
      <c r="D6">
        <v>6</v>
      </c>
      <c r="E6">
        <v>0</v>
      </c>
      <c r="F6">
        <v>12</v>
      </c>
      <c r="G6">
        <v>9</v>
      </c>
      <c r="H6">
        <v>3</v>
      </c>
      <c r="I6">
        <v>0</v>
      </c>
      <c r="J6">
        <v>25</v>
      </c>
      <c r="K6">
        <v>9</v>
      </c>
      <c r="L6">
        <v>0</v>
      </c>
      <c r="M6">
        <v>34</v>
      </c>
      <c r="N6">
        <v>120</v>
      </c>
      <c r="O6" s="1">
        <v>0.28333333333333333</v>
      </c>
    </row>
    <row r="7" spans="1:15" x14ac:dyDescent="0.2">
      <c r="A7" t="s">
        <v>18</v>
      </c>
      <c r="B7">
        <v>24</v>
      </c>
      <c r="C7">
        <v>15</v>
      </c>
      <c r="D7">
        <v>9</v>
      </c>
      <c r="E7">
        <v>0</v>
      </c>
      <c r="F7">
        <v>17</v>
      </c>
      <c r="G7">
        <v>14</v>
      </c>
      <c r="H7">
        <v>3</v>
      </c>
      <c r="I7">
        <v>0</v>
      </c>
      <c r="J7">
        <v>29</v>
      </c>
      <c r="K7">
        <v>12</v>
      </c>
      <c r="L7">
        <v>0</v>
      </c>
      <c r="M7">
        <v>41</v>
      </c>
      <c r="N7">
        <v>100</v>
      </c>
      <c r="O7" s="1">
        <v>0.41</v>
      </c>
    </row>
    <row r="8" spans="1:15" x14ac:dyDescent="0.2">
      <c r="A8" t="s">
        <v>19</v>
      </c>
      <c r="B8">
        <v>47</v>
      </c>
      <c r="C8">
        <v>32</v>
      </c>
      <c r="D8">
        <v>15</v>
      </c>
      <c r="E8">
        <v>0</v>
      </c>
      <c r="F8">
        <v>9</v>
      </c>
      <c r="G8">
        <v>8</v>
      </c>
      <c r="H8">
        <v>1</v>
      </c>
      <c r="I8">
        <v>0</v>
      </c>
      <c r="J8">
        <v>40</v>
      </c>
      <c r="K8">
        <v>16</v>
      </c>
      <c r="L8">
        <v>0</v>
      </c>
      <c r="M8">
        <v>56</v>
      </c>
      <c r="N8">
        <v>187</v>
      </c>
      <c r="O8" s="1">
        <v>0.29946524064171121</v>
      </c>
    </row>
    <row r="9" spans="1:15" x14ac:dyDescent="0.2">
      <c r="A9" t="s">
        <v>20</v>
      </c>
      <c r="B9">
        <v>9</v>
      </c>
      <c r="C9">
        <v>7</v>
      </c>
      <c r="D9">
        <v>2</v>
      </c>
      <c r="E9">
        <v>0</v>
      </c>
      <c r="F9">
        <v>7</v>
      </c>
      <c r="G9">
        <v>4</v>
      </c>
      <c r="H9">
        <v>3</v>
      </c>
      <c r="I9">
        <v>0</v>
      </c>
      <c r="J9">
        <v>11</v>
      </c>
      <c r="K9">
        <v>5</v>
      </c>
      <c r="L9">
        <v>0</v>
      </c>
      <c r="M9">
        <v>16</v>
      </c>
      <c r="N9">
        <v>62</v>
      </c>
      <c r="O9" s="1">
        <v>0.25806451612903225</v>
      </c>
    </row>
    <row r="10" spans="1:15" x14ac:dyDescent="0.2">
      <c r="A10" t="s">
        <v>21</v>
      </c>
      <c r="B10">
        <v>27</v>
      </c>
      <c r="C10">
        <v>12</v>
      </c>
      <c r="D10">
        <v>15</v>
      </c>
      <c r="E10">
        <v>0</v>
      </c>
      <c r="F10">
        <v>14</v>
      </c>
      <c r="G10">
        <v>7</v>
      </c>
      <c r="H10">
        <v>7</v>
      </c>
      <c r="I10">
        <v>0</v>
      </c>
      <c r="J10">
        <v>19</v>
      </c>
      <c r="K10">
        <v>22</v>
      </c>
      <c r="L10">
        <v>0</v>
      </c>
      <c r="M10">
        <v>41</v>
      </c>
      <c r="N10">
        <v>160</v>
      </c>
      <c r="O10" s="1">
        <v>0.25624999999999998</v>
      </c>
    </row>
    <row r="11" spans="1:15" x14ac:dyDescent="0.2">
      <c r="A11" t="s">
        <v>22</v>
      </c>
      <c r="B11">
        <v>47</v>
      </c>
      <c r="C11">
        <v>30</v>
      </c>
      <c r="D11">
        <v>17</v>
      </c>
      <c r="E11">
        <v>0</v>
      </c>
      <c r="F11">
        <v>9</v>
      </c>
      <c r="G11">
        <v>8</v>
      </c>
      <c r="H11">
        <v>1</v>
      </c>
      <c r="I11">
        <v>0</v>
      </c>
      <c r="J11">
        <v>38</v>
      </c>
      <c r="K11">
        <v>18</v>
      </c>
      <c r="L11">
        <v>0</v>
      </c>
      <c r="M11">
        <v>56</v>
      </c>
      <c r="N11">
        <v>236</v>
      </c>
      <c r="O11" s="1">
        <v>0.23728813559322035</v>
      </c>
    </row>
    <row r="12" spans="1:15" x14ac:dyDescent="0.2">
      <c r="A12" t="s">
        <v>23</v>
      </c>
      <c r="B12">
        <v>17</v>
      </c>
      <c r="C12">
        <v>13</v>
      </c>
      <c r="D12">
        <v>4</v>
      </c>
      <c r="E12">
        <v>0</v>
      </c>
      <c r="F12">
        <v>9</v>
      </c>
      <c r="G12">
        <v>9</v>
      </c>
      <c r="H12">
        <v>0</v>
      </c>
      <c r="I12">
        <v>0</v>
      </c>
      <c r="J12">
        <v>22</v>
      </c>
      <c r="K12">
        <v>4</v>
      </c>
      <c r="L12">
        <v>0</v>
      </c>
      <c r="M12">
        <v>26</v>
      </c>
      <c r="N12">
        <v>76</v>
      </c>
      <c r="O12" s="1">
        <v>0.34210526315789475</v>
      </c>
    </row>
    <row r="13" spans="1:15" x14ac:dyDescent="0.2">
      <c r="A13" t="s">
        <v>24</v>
      </c>
      <c r="B13">
        <v>19</v>
      </c>
      <c r="C13">
        <v>8</v>
      </c>
      <c r="D13">
        <v>11</v>
      </c>
      <c r="E13">
        <v>0</v>
      </c>
      <c r="F13">
        <v>9</v>
      </c>
      <c r="G13">
        <v>3</v>
      </c>
      <c r="H13">
        <v>6</v>
      </c>
      <c r="I13">
        <v>0</v>
      </c>
      <c r="J13">
        <v>11</v>
      </c>
      <c r="K13">
        <v>17</v>
      </c>
      <c r="L13">
        <v>0</v>
      </c>
      <c r="M13">
        <v>28</v>
      </c>
      <c r="N13">
        <v>105</v>
      </c>
      <c r="O13" s="1">
        <v>0.26666666666666666</v>
      </c>
    </row>
    <row r="14" spans="1:15" x14ac:dyDescent="0.2">
      <c r="A14" t="s">
        <v>25</v>
      </c>
      <c r="B14">
        <v>39</v>
      </c>
      <c r="C14">
        <v>28</v>
      </c>
      <c r="D14">
        <v>11</v>
      </c>
      <c r="E14">
        <v>0</v>
      </c>
      <c r="F14">
        <v>16</v>
      </c>
      <c r="G14">
        <v>10</v>
      </c>
      <c r="H14">
        <v>6</v>
      </c>
      <c r="I14">
        <v>0</v>
      </c>
      <c r="J14">
        <v>38</v>
      </c>
      <c r="K14">
        <v>17</v>
      </c>
      <c r="L14">
        <v>0</v>
      </c>
      <c r="M14">
        <v>55</v>
      </c>
      <c r="N14">
        <v>177</v>
      </c>
      <c r="O14" s="1">
        <v>0.31073446327683618</v>
      </c>
    </row>
    <row r="15" spans="1:15" x14ac:dyDescent="0.2">
      <c r="A15" t="s">
        <v>26</v>
      </c>
      <c r="B15">
        <v>21</v>
      </c>
      <c r="C15">
        <v>11</v>
      </c>
      <c r="D15">
        <v>10</v>
      </c>
      <c r="E15">
        <v>0</v>
      </c>
      <c r="F15">
        <v>11</v>
      </c>
      <c r="G15">
        <v>4</v>
      </c>
      <c r="H15">
        <v>7</v>
      </c>
      <c r="I15">
        <v>0</v>
      </c>
      <c r="J15">
        <v>15</v>
      </c>
      <c r="K15">
        <v>17</v>
      </c>
      <c r="L15">
        <v>0</v>
      </c>
      <c r="M15">
        <v>32</v>
      </c>
      <c r="N15">
        <v>150</v>
      </c>
      <c r="O15" s="1">
        <v>0.21333333333333335</v>
      </c>
    </row>
    <row r="16" spans="1:15" x14ac:dyDescent="0.2">
      <c r="A16" t="s">
        <v>27</v>
      </c>
      <c r="B16">
        <v>24</v>
      </c>
      <c r="C16">
        <v>16</v>
      </c>
      <c r="D16">
        <v>8</v>
      </c>
      <c r="E16">
        <v>0</v>
      </c>
      <c r="F16">
        <v>7</v>
      </c>
      <c r="G16">
        <v>3</v>
      </c>
      <c r="H16">
        <v>4</v>
      </c>
      <c r="I16">
        <v>0</v>
      </c>
      <c r="J16">
        <v>19</v>
      </c>
      <c r="K16">
        <v>12</v>
      </c>
      <c r="L16">
        <v>0</v>
      </c>
      <c r="M16">
        <v>31</v>
      </c>
      <c r="N16">
        <v>150</v>
      </c>
      <c r="O16" s="1">
        <v>0.20666666666666667</v>
      </c>
    </row>
    <row r="17" spans="1:15" x14ac:dyDescent="0.2">
      <c r="A17" t="s">
        <v>28</v>
      </c>
      <c r="B17">
        <v>33</v>
      </c>
      <c r="C17">
        <v>14</v>
      </c>
      <c r="D17">
        <v>19</v>
      </c>
      <c r="E17">
        <v>0</v>
      </c>
      <c r="F17">
        <v>12</v>
      </c>
      <c r="G17">
        <v>4</v>
      </c>
      <c r="H17">
        <v>8</v>
      </c>
      <c r="I17">
        <v>0</v>
      </c>
      <c r="J17">
        <v>18</v>
      </c>
      <c r="K17">
        <v>27</v>
      </c>
      <c r="L17">
        <v>0</v>
      </c>
      <c r="M17">
        <v>45</v>
      </c>
      <c r="N17">
        <v>165</v>
      </c>
      <c r="O17" s="1">
        <v>0.27272727272727271</v>
      </c>
    </row>
    <row r="18" spans="1:15" x14ac:dyDescent="0.2">
      <c r="A18" t="s">
        <v>29</v>
      </c>
      <c r="B18">
        <v>19</v>
      </c>
      <c r="C18">
        <v>11</v>
      </c>
      <c r="D18">
        <v>8</v>
      </c>
      <c r="E18">
        <v>0</v>
      </c>
      <c r="F18">
        <v>6</v>
      </c>
      <c r="G18">
        <v>3</v>
      </c>
      <c r="H18">
        <v>3</v>
      </c>
      <c r="I18">
        <v>0</v>
      </c>
      <c r="J18">
        <v>14</v>
      </c>
      <c r="K18">
        <v>11</v>
      </c>
      <c r="L18">
        <v>0</v>
      </c>
      <c r="M18">
        <v>25</v>
      </c>
      <c r="N18">
        <v>138</v>
      </c>
      <c r="O18" s="1">
        <v>0.18115942028985507</v>
      </c>
    </row>
    <row r="19" spans="1:15" x14ac:dyDescent="0.2">
      <c r="A19" t="s">
        <v>30</v>
      </c>
      <c r="B19">
        <v>15</v>
      </c>
      <c r="C19">
        <v>10</v>
      </c>
      <c r="D19">
        <v>5</v>
      </c>
      <c r="E19">
        <v>0</v>
      </c>
      <c r="F19">
        <v>8</v>
      </c>
      <c r="G19">
        <v>6</v>
      </c>
      <c r="H19">
        <v>2</v>
      </c>
      <c r="I19">
        <v>0</v>
      </c>
      <c r="J19">
        <v>16</v>
      </c>
      <c r="K19">
        <v>7</v>
      </c>
      <c r="L19">
        <v>0</v>
      </c>
      <c r="M19">
        <v>23</v>
      </c>
      <c r="N19">
        <v>144</v>
      </c>
      <c r="O19" s="1">
        <v>0.15972222222222221</v>
      </c>
    </row>
    <row r="20" spans="1:15" x14ac:dyDescent="0.2">
      <c r="A20" t="s">
        <v>31</v>
      </c>
      <c r="B20">
        <v>47</v>
      </c>
      <c r="C20">
        <v>27</v>
      </c>
      <c r="D20">
        <v>19</v>
      </c>
      <c r="E20">
        <v>1</v>
      </c>
      <c r="F20">
        <v>8</v>
      </c>
      <c r="G20">
        <v>5</v>
      </c>
      <c r="H20">
        <v>3</v>
      </c>
      <c r="I20">
        <v>0</v>
      </c>
      <c r="J20">
        <v>32</v>
      </c>
      <c r="K20">
        <v>22</v>
      </c>
      <c r="L20">
        <v>1</v>
      </c>
      <c r="M20">
        <v>55</v>
      </c>
      <c r="N20">
        <v>186</v>
      </c>
      <c r="O20" s="1">
        <v>0.29569892473118281</v>
      </c>
    </row>
    <row r="21" spans="1:15" x14ac:dyDescent="0.2">
      <c r="A21" t="s">
        <v>32</v>
      </c>
      <c r="B21">
        <v>47</v>
      </c>
      <c r="C21">
        <v>35</v>
      </c>
      <c r="D21">
        <v>12</v>
      </c>
      <c r="E21">
        <v>0</v>
      </c>
      <c r="F21">
        <v>11</v>
      </c>
      <c r="G21">
        <v>10</v>
      </c>
      <c r="H21">
        <v>1</v>
      </c>
      <c r="I21">
        <v>0</v>
      </c>
      <c r="J21">
        <v>45</v>
      </c>
      <c r="K21">
        <v>13</v>
      </c>
      <c r="L21">
        <v>0</v>
      </c>
      <c r="M21">
        <v>58</v>
      </c>
      <c r="N21">
        <v>188</v>
      </c>
      <c r="O21" s="1">
        <v>0.30851063829787234</v>
      </c>
    </row>
    <row r="22" spans="1:15" x14ac:dyDescent="0.2">
      <c r="A22" t="s">
        <v>33</v>
      </c>
      <c r="B22">
        <v>37</v>
      </c>
      <c r="C22">
        <v>31</v>
      </c>
      <c r="D22">
        <v>6</v>
      </c>
      <c r="E22">
        <v>0</v>
      </c>
      <c r="F22">
        <v>11</v>
      </c>
      <c r="G22">
        <v>11</v>
      </c>
      <c r="H22">
        <v>0</v>
      </c>
      <c r="I22">
        <v>0</v>
      </c>
      <c r="J22">
        <v>42</v>
      </c>
      <c r="K22">
        <v>6</v>
      </c>
      <c r="L22">
        <v>0</v>
      </c>
      <c r="M22">
        <v>48</v>
      </c>
      <c r="N22">
        <v>200</v>
      </c>
      <c r="O22" s="1">
        <v>0.24</v>
      </c>
    </row>
    <row r="23" spans="1:15" x14ac:dyDescent="0.2">
      <c r="A23" t="s">
        <v>34</v>
      </c>
      <c r="B23">
        <v>27</v>
      </c>
      <c r="C23">
        <v>16</v>
      </c>
      <c r="D23">
        <v>11</v>
      </c>
      <c r="E23">
        <v>0</v>
      </c>
      <c r="F23">
        <v>4</v>
      </c>
      <c r="G23">
        <v>2</v>
      </c>
      <c r="H23">
        <v>2</v>
      </c>
      <c r="I23">
        <v>0</v>
      </c>
      <c r="J23">
        <v>18</v>
      </c>
      <c r="K23">
        <v>13</v>
      </c>
      <c r="L23">
        <v>0</v>
      </c>
      <c r="M23">
        <v>31</v>
      </c>
      <c r="N23">
        <v>148</v>
      </c>
      <c r="O23" s="1">
        <v>0.20945945945945946</v>
      </c>
    </row>
    <row r="24" spans="1:15" x14ac:dyDescent="0.2">
      <c r="A24" t="s">
        <v>35</v>
      </c>
      <c r="B24">
        <v>44</v>
      </c>
      <c r="C24">
        <v>26</v>
      </c>
      <c r="D24">
        <v>18</v>
      </c>
      <c r="E24">
        <v>0</v>
      </c>
      <c r="F24">
        <v>20</v>
      </c>
      <c r="G24">
        <v>10</v>
      </c>
      <c r="H24">
        <v>10</v>
      </c>
      <c r="I24">
        <v>0</v>
      </c>
      <c r="J24">
        <v>36</v>
      </c>
      <c r="K24">
        <v>28</v>
      </c>
      <c r="L24">
        <v>0</v>
      </c>
      <c r="M24">
        <v>64</v>
      </c>
      <c r="N24">
        <v>201</v>
      </c>
      <c r="O24" s="1">
        <v>0.31840796019900497</v>
      </c>
    </row>
    <row r="25" spans="1:15" x14ac:dyDescent="0.2">
      <c r="A25" t="s">
        <v>36</v>
      </c>
      <c r="B25">
        <v>21</v>
      </c>
      <c r="C25">
        <v>16</v>
      </c>
      <c r="D25">
        <v>5</v>
      </c>
      <c r="E25">
        <v>0</v>
      </c>
      <c r="F25">
        <v>5</v>
      </c>
      <c r="G25">
        <v>2</v>
      </c>
      <c r="H25">
        <v>3</v>
      </c>
      <c r="I25">
        <v>0</v>
      </c>
      <c r="J25">
        <v>18</v>
      </c>
      <c r="K25">
        <v>8</v>
      </c>
      <c r="L25">
        <v>0</v>
      </c>
      <c r="M25">
        <v>26</v>
      </c>
      <c r="N25">
        <v>174</v>
      </c>
      <c r="O25" s="1">
        <v>0.14942528735632185</v>
      </c>
    </row>
    <row r="26" spans="1:15" x14ac:dyDescent="0.2">
      <c r="A26" t="s">
        <v>37</v>
      </c>
      <c r="B26">
        <v>39</v>
      </c>
      <c r="C26">
        <v>21</v>
      </c>
      <c r="D26">
        <v>17</v>
      </c>
      <c r="E26">
        <v>1</v>
      </c>
      <c r="F26">
        <v>6</v>
      </c>
      <c r="G26">
        <v>4</v>
      </c>
      <c r="H26">
        <v>2</v>
      </c>
      <c r="I26">
        <v>0</v>
      </c>
      <c r="J26">
        <v>25</v>
      </c>
      <c r="K26">
        <v>19</v>
      </c>
      <c r="L26">
        <v>1</v>
      </c>
      <c r="M26">
        <v>45</v>
      </c>
      <c r="N26">
        <v>197</v>
      </c>
      <c r="O26" s="1">
        <v>0.22842639593908629</v>
      </c>
    </row>
    <row r="27" spans="1:15" x14ac:dyDescent="0.2">
      <c r="A27" t="s">
        <v>38</v>
      </c>
      <c r="B27">
        <v>28</v>
      </c>
      <c r="C27">
        <v>19</v>
      </c>
      <c r="D27">
        <v>9</v>
      </c>
      <c r="E27">
        <v>0</v>
      </c>
      <c r="F27">
        <v>8</v>
      </c>
      <c r="G27">
        <v>6</v>
      </c>
      <c r="H27">
        <v>2</v>
      </c>
      <c r="I27">
        <v>0</v>
      </c>
      <c r="J27">
        <v>25</v>
      </c>
      <c r="K27">
        <v>11</v>
      </c>
      <c r="L27">
        <v>0</v>
      </c>
      <c r="M27">
        <v>36</v>
      </c>
      <c r="N27">
        <v>150</v>
      </c>
      <c r="O27" s="1">
        <v>0.24</v>
      </c>
    </row>
    <row r="28" spans="1:15" x14ac:dyDescent="0.2">
      <c r="A28" t="s">
        <v>39</v>
      </c>
      <c r="B28">
        <v>0</v>
      </c>
      <c r="C28" t="s">
        <v>40</v>
      </c>
      <c r="D28" t="s">
        <v>40</v>
      </c>
      <c r="E28">
        <v>0</v>
      </c>
      <c r="F28">
        <v>11</v>
      </c>
      <c r="G28">
        <v>0</v>
      </c>
      <c r="H28">
        <v>0</v>
      </c>
      <c r="I28">
        <v>11</v>
      </c>
      <c r="J28" t="s">
        <v>40</v>
      </c>
      <c r="K28" t="s">
        <v>40</v>
      </c>
      <c r="L28">
        <v>11</v>
      </c>
      <c r="M28">
        <v>11</v>
      </c>
      <c r="N28">
        <v>49</v>
      </c>
      <c r="O28" s="1">
        <v>0.22448979591836735</v>
      </c>
    </row>
    <row r="29" spans="1:15" x14ac:dyDescent="0.2">
      <c r="A29" t="s">
        <v>41</v>
      </c>
      <c r="B29">
        <v>12</v>
      </c>
      <c r="C29">
        <v>11</v>
      </c>
      <c r="D29">
        <v>1</v>
      </c>
      <c r="E29">
        <v>0</v>
      </c>
      <c r="F29">
        <v>6</v>
      </c>
      <c r="G29">
        <v>4</v>
      </c>
      <c r="H29">
        <v>2</v>
      </c>
      <c r="I29">
        <v>0</v>
      </c>
      <c r="J29">
        <v>15</v>
      </c>
      <c r="K29">
        <v>3</v>
      </c>
      <c r="L29">
        <v>0</v>
      </c>
      <c r="M29">
        <v>18</v>
      </c>
      <c r="N29">
        <v>63</v>
      </c>
      <c r="O29" s="1">
        <v>0.2857142857142857</v>
      </c>
    </row>
    <row r="30" spans="1:15" x14ac:dyDescent="0.2">
      <c r="A30" t="s">
        <v>42</v>
      </c>
      <c r="B30">
        <v>98</v>
      </c>
      <c r="C30">
        <v>39</v>
      </c>
      <c r="D30">
        <v>59</v>
      </c>
      <c r="E30">
        <v>0</v>
      </c>
      <c r="F30">
        <v>6</v>
      </c>
      <c r="G30">
        <v>3</v>
      </c>
      <c r="H30">
        <v>3</v>
      </c>
      <c r="I30">
        <v>0</v>
      </c>
      <c r="J30">
        <v>42</v>
      </c>
      <c r="K30">
        <v>62</v>
      </c>
      <c r="L30">
        <v>0</v>
      </c>
      <c r="M30">
        <v>104</v>
      </c>
      <c r="N30">
        <v>424</v>
      </c>
      <c r="O30" s="1">
        <v>0.24528301886792453</v>
      </c>
    </row>
    <row r="31" spans="1:15" x14ac:dyDescent="0.2">
      <c r="A31" t="s">
        <v>43</v>
      </c>
      <c r="B31">
        <v>24</v>
      </c>
      <c r="C31">
        <v>16</v>
      </c>
      <c r="D31">
        <v>8</v>
      </c>
      <c r="E31">
        <v>0</v>
      </c>
      <c r="F31">
        <v>10</v>
      </c>
      <c r="G31">
        <v>7</v>
      </c>
      <c r="H31">
        <v>3</v>
      </c>
      <c r="I31">
        <v>0</v>
      </c>
      <c r="J31">
        <v>23</v>
      </c>
      <c r="K31">
        <v>11</v>
      </c>
      <c r="L31">
        <v>0</v>
      </c>
      <c r="M31">
        <v>34</v>
      </c>
      <c r="N31">
        <v>120</v>
      </c>
      <c r="O31" s="1">
        <v>0.28333333333333333</v>
      </c>
    </row>
    <row r="32" spans="1:15" x14ac:dyDescent="0.2">
      <c r="A32" t="s">
        <v>44</v>
      </c>
      <c r="B32">
        <v>20</v>
      </c>
      <c r="C32">
        <v>12</v>
      </c>
      <c r="D32">
        <v>8</v>
      </c>
      <c r="E32">
        <v>0</v>
      </c>
      <c r="F32">
        <v>10</v>
      </c>
      <c r="G32">
        <v>8</v>
      </c>
      <c r="H32">
        <v>2</v>
      </c>
      <c r="I32">
        <v>0</v>
      </c>
      <c r="J32">
        <v>20</v>
      </c>
      <c r="K32">
        <v>10</v>
      </c>
      <c r="L32">
        <v>0</v>
      </c>
      <c r="M32">
        <v>30</v>
      </c>
      <c r="N32">
        <v>112</v>
      </c>
      <c r="O32" s="1">
        <v>0.26785714285714285</v>
      </c>
    </row>
    <row r="33" spans="1:15" x14ac:dyDescent="0.2">
      <c r="A33" t="s">
        <v>45</v>
      </c>
      <c r="B33">
        <v>34</v>
      </c>
      <c r="C33">
        <v>27</v>
      </c>
      <c r="D33">
        <v>7</v>
      </c>
      <c r="E33">
        <v>0</v>
      </c>
      <c r="F33">
        <v>11</v>
      </c>
      <c r="G33">
        <v>8</v>
      </c>
      <c r="H33">
        <v>3</v>
      </c>
      <c r="I33">
        <v>0</v>
      </c>
      <c r="J33">
        <v>35</v>
      </c>
      <c r="K33">
        <v>10</v>
      </c>
      <c r="L33">
        <v>0</v>
      </c>
      <c r="M33">
        <v>45</v>
      </c>
      <c r="N33">
        <v>212</v>
      </c>
      <c r="O33" s="1">
        <v>0.21226415094339623</v>
      </c>
    </row>
    <row r="34" spans="1:15" x14ac:dyDescent="0.2">
      <c r="A34" t="s">
        <v>46</v>
      </c>
      <c r="B34">
        <v>32</v>
      </c>
      <c r="C34">
        <v>22</v>
      </c>
      <c r="D34">
        <v>10</v>
      </c>
      <c r="E34">
        <v>0</v>
      </c>
      <c r="F34">
        <v>6</v>
      </c>
      <c r="G34">
        <v>3</v>
      </c>
      <c r="H34">
        <v>3</v>
      </c>
      <c r="I34">
        <v>0</v>
      </c>
      <c r="J34">
        <v>25</v>
      </c>
      <c r="K34">
        <v>13</v>
      </c>
      <c r="L34">
        <v>0</v>
      </c>
      <c r="M34">
        <v>38</v>
      </c>
      <c r="N34">
        <v>170</v>
      </c>
      <c r="O34" s="1">
        <v>0.22352941176470589</v>
      </c>
    </row>
    <row r="35" spans="1:15" x14ac:dyDescent="0.2">
      <c r="A35" t="s">
        <v>47</v>
      </c>
      <c r="B35">
        <v>15</v>
      </c>
      <c r="C35">
        <v>3</v>
      </c>
      <c r="D35">
        <v>12</v>
      </c>
      <c r="E35">
        <v>0</v>
      </c>
      <c r="F35">
        <v>6</v>
      </c>
      <c r="G35">
        <v>3</v>
      </c>
      <c r="H35">
        <v>3</v>
      </c>
      <c r="I35">
        <v>0</v>
      </c>
      <c r="J35">
        <v>6</v>
      </c>
      <c r="K35">
        <v>15</v>
      </c>
      <c r="L35">
        <v>0</v>
      </c>
      <c r="M35">
        <v>21</v>
      </c>
      <c r="N35">
        <v>141</v>
      </c>
      <c r="O35" s="1">
        <v>0.14893617021276595</v>
      </c>
    </row>
    <row r="36" spans="1:15" x14ac:dyDescent="0.2">
      <c r="A36" t="s">
        <v>48</v>
      </c>
      <c r="B36">
        <v>22</v>
      </c>
      <c r="C36">
        <v>12</v>
      </c>
      <c r="D36">
        <v>10</v>
      </c>
      <c r="E36">
        <v>0</v>
      </c>
      <c r="F36">
        <v>8</v>
      </c>
      <c r="G36">
        <v>5</v>
      </c>
      <c r="H36">
        <v>3</v>
      </c>
      <c r="I36">
        <v>0</v>
      </c>
      <c r="J36">
        <v>17</v>
      </c>
      <c r="K36">
        <v>13</v>
      </c>
      <c r="L36">
        <v>0</v>
      </c>
      <c r="M36">
        <v>30</v>
      </c>
      <c r="N36">
        <v>132</v>
      </c>
      <c r="O36" s="1">
        <v>0.22727272727272727</v>
      </c>
    </row>
    <row r="37" spans="1:15" x14ac:dyDescent="0.2">
      <c r="A37" t="s">
        <v>49</v>
      </c>
      <c r="B37">
        <v>15</v>
      </c>
      <c r="C37">
        <v>4</v>
      </c>
      <c r="D37">
        <v>11</v>
      </c>
      <c r="E37">
        <v>0</v>
      </c>
      <c r="F37">
        <v>4</v>
      </c>
      <c r="G37">
        <v>3</v>
      </c>
      <c r="H37">
        <v>1</v>
      </c>
      <c r="I37">
        <v>0</v>
      </c>
      <c r="J37">
        <v>7</v>
      </c>
      <c r="K37">
        <v>12</v>
      </c>
      <c r="L37">
        <v>0</v>
      </c>
      <c r="M37">
        <v>19</v>
      </c>
      <c r="N37">
        <v>149</v>
      </c>
      <c r="O37" s="1">
        <v>0.12751677852348994</v>
      </c>
    </row>
    <row r="38" spans="1:15" x14ac:dyDescent="0.2">
      <c r="A38" t="s">
        <v>50</v>
      </c>
      <c r="B38">
        <v>17</v>
      </c>
      <c r="C38">
        <v>12</v>
      </c>
      <c r="D38">
        <v>5</v>
      </c>
      <c r="E38">
        <v>0</v>
      </c>
      <c r="F38">
        <v>8</v>
      </c>
      <c r="G38">
        <v>6</v>
      </c>
      <c r="H38">
        <v>2</v>
      </c>
      <c r="I38">
        <v>0</v>
      </c>
      <c r="J38">
        <v>18</v>
      </c>
      <c r="K38">
        <v>7</v>
      </c>
      <c r="L38">
        <v>0</v>
      </c>
      <c r="M38">
        <v>25</v>
      </c>
      <c r="N38">
        <v>90</v>
      </c>
      <c r="O38" s="1">
        <v>0.27777777777777779</v>
      </c>
    </row>
    <row r="39" spans="1:15" x14ac:dyDescent="0.2">
      <c r="A39" t="s">
        <v>51</v>
      </c>
      <c r="B39">
        <v>33</v>
      </c>
      <c r="C39">
        <v>14</v>
      </c>
      <c r="D39">
        <v>19</v>
      </c>
      <c r="E39">
        <v>0</v>
      </c>
      <c r="F39">
        <v>11</v>
      </c>
      <c r="G39">
        <v>5</v>
      </c>
      <c r="H39">
        <v>6</v>
      </c>
      <c r="I39">
        <v>0</v>
      </c>
      <c r="J39">
        <v>19</v>
      </c>
      <c r="K39">
        <v>25</v>
      </c>
      <c r="L39">
        <v>0</v>
      </c>
      <c r="M39">
        <v>44</v>
      </c>
      <c r="N39">
        <v>253</v>
      </c>
      <c r="O39" s="1">
        <v>0.17391304347826086</v>
      </c>
    </row>
    <row r="40" spans="1:15" x14ac:dyDescent="0.2">
      <c r="A40" t="s">
        <v>52</v>
      </c>
      <c r="B40">
        <v>19</v>
      </c>
      <c r="C40">
        <v>17</v>
      </c>
      <c r="D40">
        <v>2</v>
      </c>
      <c r="E40">
        <v>0</v>
      </c>
      <c r="F40">
        <v>10</v>
      </c>
      <c r="G40">
        <v>9</v>
      </c>
      <c r="H40">
        <v>1</v>
      </c>
      <c r="I40">
        <v>0</v>
      </c>
      <c r="J40">
        <v>26</v>
      </c>
      <c r="K40">
        <v>3</v>
      </c>
      <c r="L40">
        <v>0</v>
      </c>
      <c r="M40">
        <v>29</v>
      </c>
      <c r="N40">
        <v>113</v>
      </c>
      <c r="O40" s="1">
        <v>0.25663716814159293</v>
      </c>
    </row>
    <row r="41" spans="1:15" x14ac:dyDescent="0.2">
      <c r="A41" t="s">
        <v>53</v>
      </c>
      <c r="B41">
        <v>16</v>
      </c>
      <c r="C41">
        <v>8</v>
      </c>
      <c r="D41">
        <v>8</v>
      </c>
      <c r="E41">
        <v>0</v>
      </c>
      <c r="F41">
        <v>0</v>
      </c>
      <c r="G41">
        <v>0</v>
      </c>
      <c r="H41">
        <v>0</v>
      </c>
      <c r="I41">
        <v>0</v>
      </c>
      <c r="J41">
        <v>8</v>
      </c>
      <c r="K41">
        <v>8</v>
      </c>
      <c r="L41">
        <v>0</v>
      </c>
      <c r="M41">
        <v>16</v>
      </c>
      <c r="N41">
        <v>170</v>
      </c>
      <c r="O41" s="1">
        <v>9.4117647058823528E-2</v>
      </c>
    </row>
    <row r="42" spans="1:15" x14ac:dyDescent="0.2">
      <c r="A42" t="s">
        <v>54</v>
      </c>
      <c r="B42">
        <v>14</v>
      </c>
      <c r="C42">
        <v>4</v>
      </c>
      <c r="D42">
        <v>9</v>
      </c>
      <c r="E42">
        <v>1</v>
      </c>
      <c r="F42">
        <v>7</v>
      </c>
      <c r="G42">
        <v>1</v>
      </c>
      <c r="H42">
        <v>6</v>
      </c>
      <c r="I42">
        <v>0</v>
      </c>
      <c r="J42">
        <v>5</v>
      </c>
      <c r="K42">
        <v>15</v>
      </c>
      <c r="L42">
        <v>1</v>
      </c>
      <c r="M42">
        <v>21</v>
      </c>
      <c r="N42">
        <v>105</v>
      </c>
      <c r="O42" s="1">
        <v>0.2</v>
      </c>
    </row>
    <row r="43" spans="1:15" x14ac:dyDescent="0.2">
      <c r="A43" t="s">
        <v>55</v>
      </c>
      <c r="B43">
        <v>17</v>
      </c>
      <c r="C43">
        <v>11</v>
      </c>
      <c r="D43">
        <v>6</v>
      </c>
      <c r="E43">
        <v>0</v>
      </c>
      <c r="F43">
        <v>7</v>
      </c>
      <c r="G43">
        <v>4</v>
      </c>
      <c r="H43">
        <v>3</v>
      </c>
      <c r="I43">
        <v>0</v>
      </c>
      <c r="J43">
        <v>15</v>
      </c>
      <c r="K43">
        <v>9</v>
      </c>
      <c r="L43">
        <v>0</v>
      </c>
      <c r="M43">
        <v>24</v>
      </c>
      <c r="N43">
        <v>132</v>
      </c>
      <c r="O43" s="1">
        <v>0.18181818181818182</v>
      </c>
    </row>
    <row r="44" spans="1:15" x14ac:dyDescent="0.2">
      <c r="A44" t="s">
        <v>56</v>
      </c>
      <c r="B44">
        <v>32</v>
      </c>
      <c r="C44">
        <v>14</v>
      </c>
      <c r="D44">
        <v>18</v>
      </c>
      <c r="E44">
        <v>0</v>
      </c>
      <c r="F44">
        <v>6</v>
      </c>
      <c r="G44">
        <v>3</v>
      </c>
      <c r="H44">
        <v>3</v>
      </c>
      <c r="I44">
        <v>0</v>
      </c>
      <c r="J44">
        <v>17</v>
      </c>
      <c r="K44">
        <v>21</v>
      </c>
      <c r="L44">
        <v>0</v>
      </c>
      <c r="M44">
        <v>38</v>
      </c>
      <c r="N44">
        <v>181</v>
      </c>
      <c r="O44" s="1">
        <v>0.20994475138121546</v>
      </c>
    </row>
    <row r="45" spans="1:15" x14ac:dyDescent="0.2">
      <c r="A45" t="s">
        <v>57</v>
      </c>
      <c r="B45">
        <v>13</v>
      </c>
      <c r="C45">
        <v>8</v>
      </c>
      <c r="D45">
        <v>5</v>
      </c>
      <c r="E45">
        <v>0</v>
      </c>
      <c r="F45">
        <v>5</v>
      </c>
      <c r="G45">
        <v>4</v>
      </c>
      <c r="H45">
        <v>1</v>
      </c>
      <c r="I45">
        <v>0</v>
      </c>
      <c r="J45">
        <v>12</v>
      </c>
      <c r="K45">
        <v>6</v>
      </c>
      <c r="L45">
        <v>0</v>
      </c>
      <c r="M45">
        <v>18</v>
      </c>
      <c r="N45">
        <v>104</v>
      </c>
      <c r="O45" s="1">
        <v>0.17307692307692307</v>
      </c>
    </row>
    <row r="46" spans="1:15" x14ac:dyDescent="0.2">
      <c r="A46" t="s">
        <v>58</v>
      </c>
      <c r="B46">
        <v>58</v>
      </c>
      <c r="C46">
        <v>43</v>
      </c>
      <c r="D46">
        <v>11</v>
      </c>
      <c r="E46">
        <v>4</v>
      </c>
      <c r="F46">
        <v>11</v>
      </c>
      <c r="G46">
        <v>9</v>
      </c>
      <c r="H46">
        <v>2</v>
      </c>
      <c r="I46">
        <v>0</v>
      </c>
      <c r="J46">
        <v>52</v>
      </c>
      <c r="K46">
        <v>13</v>
      </c>
      <c r="L46">
        <v>4</v>
      </c>
      <c r="M46">
        <v>69</v>
      </c>
      <c r="N46">
        <v>180</v>
      </c>
      <c r="O46" s="1">
        <v>0.38333333333333336</v>
      </c>
    </row>
    <row r="47" spans="1:15" x14ac:dyDescent="0.2">
      <c r="A47" t="s">
        <v>59</v>
      </c>
      <c r="B47">
        <v>19</v>
      </c>
      <c r="C47">
        <v>13</v>
      </c>
      <c r="D47">
        <v>6</v>
      </c>
      <c r="E47">
        <v>0</v>
      </c>
      <c r="F47">
        <v>8</v>
      </c>
      <c r="G47">
        <v>7</v>
      </c>
      <c r="H47">
        <v>1</v>
      </c>
      <c r="I47">
        <v>0</v>
      </c>
      <c r="J47">
        <v>20</v>
      </c>
      <c r="K47">
        <v>7</v>
      </c>
      <c r="L47">
        <v>0</v>
      </c>
      <c r="M47">
        <v>27</v>
      </c>
      <c r="N47">
        <v>140</v>
      </c>
      <c r="O47" s="1">
        <v>0.19285714285714287</v>
      </c>
    </row>
    <row r="48" spans="1:15" x14ac:dyDescent="0.2">
      <c r="A48" t="s">
        <v>60</v>
      </c>
      <c r="B48">
        <v>29</v>
      </c>
      <c r="C48">
        <v>19</v>
      </c>
      <c r="D48">
        <v>10</v>
      </c>
      <c r="E48">
        <v>0</v>
      </c>
      <c r="F48">
        <v>18</v>
      </c>
      <c r="G48">
        <v>12</v>
      </c>
      <c r="H48">
        <v>6</v>
      </c>
      <c r="I48">
        <v>0</v>
      </c>
      <c r="J48">
        <v>31</v>
      </c>
      <c r="K48">
        <v>16</v>
      </c>
      <c r="L48">
        <v>0</v>
      </c>
      <c r="M48">
        <v>47</v>
      </c>
      <c r="N48">
        <v>147</v>
      </c>
      <c r="O48" s="1">
        <v>0.31972789115646261</v>
      </c>
    </row>
    <row r="49" spans="1:15" x14ac:dyDescent="0.2">
      <c r="A49" t="s">
        <v>61</v>
      </c>
      <c r="B49">
        <v>22</v>
      </c>
      <c r="C49">
        <v>15</v>
      </c>
      <c r="D49">
        <v>7</v>
      </c>
      <c r="E49">
        <v>0</v>
      </c>
      <c r="F49">
        <v>2</v>
      </c>
      <c r="G49">
        <v>0</v>
      </c>
      <c r="H49">
        <v>2</v>
      </c>
      <c r="I49">
        <v>0</v>
      </c>
      <c r="J49">
        <v>15</v>
      </c>
      <c r="K49">
        <v>9</v>
      </c>
      <c r="L49">
        <v>0</v>
      </c>
      <c r="M49">
        <v>24</v>
      </c>
      <c r="N49">
        <v>134</v>
      </c>
      <c r="O49" s="1">
        <v>0.17910447761194029</v>
      </c>
    </row>
    <row r="50" spans="1:15" x14ac:dyDescent="0.2">
      <c r="A50" t="s">
        <v>62</v>
      </c>
      <c r="B50">
        <v>23</v>
      </c>
      <c r="C50">
        <v>16</v>
      </c>
      <c r="D50">
        <v>7</v>
      </c>
      <c r="E50">
        <v>0</v>
      </c>
      <c r="F50">
        <v>10</v>
      </c>
      <c r="G50">
        <v>5</v>
      </c>
      <c r="H50">
        <v>5</v>
      </c>
      <c r="I50">
        <v>0</v>
      </c>
      <c r="J50">
        <v>21</v>
      </c>
      <c r="K50">
        <v>12</v>
      </c>
      <c r="L50">
        <v>0</v>
      </c>
      <c r="M50">
        <v>33</v>
      </c>
      <c r="N50">
        <v>132</v>
      </c>
      <c r="O50" s="1">
        <v>0.25</v>
      </c>
    </row>
    <row r="51" spans="1:15" x14ac:dyDescent="0.2">
      <c r="A51" t="s">
        <v>63</v>
      </c>
      <c r="B51">
        <v>12</v>
      </c>
      <c r="C51">
        <v>3</v>
      </c>
      <c r="D51">
        <v>9</v>
      </c>
      <c r="E51">
        <v>0</v>
      </c>
      <c r="F51">
        <v>1</v>
      </c>
      <c r="G51">
        <v>0</v>
      </c>
      <c r="H51">
        <v>1</v>
      </c>
      <c r="I51">
        <v>0</v>
      </c>
      <c r="J51">
        <v>3</v>
      </c>
      <c r="K51">
        <v>10</v>
      </c>
      <c r="L51">
        <v>0</v>
      </c>
      <c r="M51">
        <v>13</v>
      </c>
      <c r="N51">
        <v>90</v>
      </c>
      <c r="O51" s="1">
        <v>0.14444444444444443</v>
      </c>
    </row>
    <row r="52" spans="1:15" x14ac:dyDescent="0.2">
      <c r="A52" t="s">
        <v>64</v>
      </c>
      <c r="B52">
        <v>1315</v>
      </c>
      <c r="C52">
        <v>788</v>
      </c>
      <c r="D52">
        <v>520</v>
      </c>
      <c r="E52">
        <v>7</v>
      </c>
      <c r="F52">
        <v>429</v>
      </c>
      <c r="G52">
        <v>266</v>
      </c>
      <c r="H52">
        <v>151</v>
      </c>
      <c r="I52">
        <v>12</v>
      </c>
      <c r="J52">
        <v>1054</v>
      </c>
      <c r="K52">
        <v>671</v>
      </c>
      <c r="L52">
        <v>19</v>
      </c>
      <c r="M52">
        <v>1744</v>
      </c>
      <c r="N52">
        <v>7382</v>
      </c>
      <c r="O52" s="1">
        <v>0.23625033866160933</v>
      </c>
    </row>
    <row r="54" spans="1:15" x14ac:dyDescent="0.2">
      <c r="A54" t="s">
        <v>70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54"/>
  <sheetViews>
    <sheetView topLeftCell="A28" workbookViewId="0">
      <selection activeCell="A2" sqref="A2:O51"/>
    </sheetView>
  </sheetViews>
  <sheetFormatPr baseColWidth="10" defaultColWidth="8.83203125" defaultRowHeight="15" x14ac:dyDescent="0.2"/>
  <cols>
    <col min="15" max="15" width="9.1640625" style="1"/>
  </cols>
  <sheetData>
    <row r="1" spans="1:15" x14ac:dyDescent="0.2">
      <c r="A1" t="s">
        <v>0</v>
      </c>
      <c r="B1" t="s">
        <v>1</v>
      </c>
      <c r="C1" t="s">
        <v>71</v>
      </c>
      <c r="D1" t="s">
        <v>75</v>
      </c>
      <c r="E1" t="s">
        <v>67</v>
      </c>
      <c r="F1" t="s">
        <v>4</v>
      </c>
      <c r="G1" t="s">
        <v>72</v>
      </c>
      <c r="H1" t="s">
        <v>76</v>
      </c>
      <c r="I1" t="s">
        <v>73</v>
      </c>
      <c r="J1" t="s">
        <v>74</v>
      </c>
      <c r="K1" t="s">
        <v>77</v>
      </c>
      <c r="L1" t="s">
        <v>9</v>
      </c>
      <c r="M1" t="s">
        <v>10</v>
      </c>
      <c r="N1" t="s">
        <v>11</v>
      </c>
      <c r="O1" s="1" t="s">
        <v>12</v>
      </c>
    </row>
    <row r="2" spans="1:15" x14ac:dyDescent="0.2">
      <c r="A2" t="s">
        <v>13</v>
      </c>
      <c r="B2">
        <v>13</v>
      </c>
      <c r="C2">
        <v>10</v>
      </c>
      <c r="D2">
        <v>3</v>
      </c>
      <c r="F2">
        <v>5</v>
      </c>
      <c r="G2">
        <v>4</v>
      </c>
      <c r="H2">
        <v>1</v>
      </c>
      <c r="J2">
        <v>14</v>
      </c>
      <c r="K2">
        <v>4</v>
      </c>
      <c r="M2">
        <v>18</v>
      </c>
      <c r="N2">
        <v>140</v>
      </c>
      <c r="O2" s="1">
        <v>0.12857142857142856</v>
      </c>
    </row>
    <row r="3" spans="1:15" x14ac:dyDescent="0.2">
      <c r="A3" t="s">
        <v>14</v>
      </c>
      <c r="B3">
        <v>9</v>
      </c>
      <c r="C3">
        <v>4</v>
      </c>
      <c r="D3">
        <v>5</v>
      </c>
      <c r="F3">
        <v>3</v>
      </c>
      <c r="G3">
        <v>1</v>
      </c>
      <c r="H3">
        <v>2</v>
      </c>
      <c r="J3">
        <v>5</v>
      </c>
      <c r="K3">
        <v>7</v>
      </c>
      <c r="M3">
        <v>12</v>
      </c>
      <c r="N3">
        <v>60</v>
      </c>
      <c r="O3" s="1">
        <v>0.2</v>
      </c>
    </row>
    <row r="4" spans="1:15" x14ac:dyDescent="0.2">
      <c r="A4" t="s">
        <v>15</v>
      </c>
      <c r="B4">
        <v>18</v>
      </c>
      <c r="C4">
        <v>9</v>
      </c>
      <c r="D4">
        <v>9</v>
      </c>
      <c r="F4">
        <v>11</v>
      </c>
      <c r="G4">
        <v>7</v>
      </c>
      <c r="H4">
        <v>4</v>
      </c>
      <c r="J4">
        <v>16</v>
      </c>
      <c r="K4">
        <v>13</v>
      </c>
      <c r="M4">
        <v>29</v>
      </c>
      <c r="N4">
        <v>90</v>
      </c>
      <c r="O4" s="1">
        <v>0.32222222222222224</v>
      </c>
    </row>
    <row r="5" spans="1:15" x14ac:dyDescent="0.2">
      <c r="A5" t="s">
        <v>16</v>
      </c>
      <c r="B5">
        <v>25</v>
      </c>
      <c r="C5">
        <v>16</v>
      </c>
      <c r="D5">
        <v>9</v>
      </c>
      <c r="F5">
        <v>6</v>
      </c>
      <c r="G5">
        <v>4</v>
      </c>
      <c r="H5">
        <v>2</v>
      </c>
      <c r="J5">
        <v>20</v>
      </c>
      <c r="K5">
        <v>11</v>
      </c>
      <c r="M5">
        <v>31</v>
      </c>
      <c r="N5">
        <v>135</v>
      </c>
      <c r="O5" s="1">
        <v>0.22962962962962963</v>
      </c>
    </row>
    <row r="6" spans="1:15" x14ac:dyDescent="0.2">
      <c r="A6" t="s">
        <v>17</v>
      </c>
      <c r="B6">
        <v>20</v>
      </c>
      <c r="C6">
        <v>16</v>
      </c>
      <c r="D6">
        <v>4</v>
      </c>
      <c r="F6">
        <v>13</v>
      </c>
      <c r="G6">
        <v>12</v>
      </c>
      <c r="H6">
        <v>1</v>
      </c>
      <c r="J6">
        <v>28</v>
      </c>
      <c r="K6">
        <v>5</v>
      </c>
      <c r="M6">
        <v>33</v>
      </c>
      <c r="N6">
        <v>120</v>
      </c>
      <c r="O6" s="1">
        <v>0.27500000000000002</v>
      </c>
    </row>
    <row r="7" spans="1:15" x14ac:dyDescent="0.2">
      <c r="A7" t="s">
        <v>18</v>
      </c>
      <c r="B7">
        <v>25</v>
      </c>
      <c r="C7">
        <v>16</v>
      </c>
      <c r="D7">
        <v>8</v>
      </c>
      <c r="E7">
        <v>1</v>
      </c>
      <c r="F7">
        <v>13</v>
      </c>
      <c r="G7">
        <v>12</v>
      </c>
      <c r="H7">
        <v>1</v>
      </c>
      <c r="J7">
        <v>28</v>
      </c>
      <c r="K7">
        <v>9</v>
      </c>
      <c r="L7">
        <v>1</v>
      </c>
      <c r="M7">
        <v>38</v>
      </c>
      <c r="N7">
        <v>100</v>
      </c>
      <c r="O7" s="1">
        <v>0.38</v>
      </c>
    </row>
    <row r="8" spans="1:15" x14ac:dyDescent="0.2">
      <c r="A8" t="s">
        <v>19</v>
      </c>
      <c r="B8">
        <v>52</v>
      </c>
      <c r="C8">
        <v>40</v>
      </c>
      <c r="D8">
        <v>12</v>
      </c>
      <c r="F8">
        <v>8</v>
      </c>
      <c r="G8">
        <v>7</v>
      </c>
      <c r="H8">
        <v>1</v>
      </c>
      <c r="J8">
        <v>47</v>
      </c>
      <c r="K8">
        <v>13</v>
      </c>
      <c r="M8">
        <v>60</v>
      </c>
      <c r="N8">
        <v>187</v>
      </c>
      <c r="O8" s="1">
        <v>0.32085561497326204</v>
      </c>
    </row>
    <row r="9" spans="1:15" x14ac:dyDescent="0.2">
      <c r="A9" t="s">
        <v>20</v>
      </c>
      <c r="B9">
        <v>8</v>
      </c>
      <c r="C9">
        <v>5</v>
      </c>
      <c r="D9">
        <v>3</v>
      </c>
      <c r="F9">
        <v>8</v>
      </c>
      <c r="G9">
        <v>5</v>
      </c>
      <c r="H9">
        <v>3</v>
      </c>
      <c r="J9">
        <v>10</v>
      </c>
      <c r="K9">
        <v>6</v>
      </c>
      <c r="M9">
        <v>16</v>
      </c>
      <c r="N9">
        <v>62</v>
      </c>
      <c r="O9" s="1">
        <v>0.25806451612903225</v>
      </c>
    </row>
    <row r="10" spans="1:15" x14ac:dyDescent="0.2">
      <c r="A10" t="s">
        <v>21</v>
      </c>
      <c r="B10">
        <v>29</v>
      </c>
      <c r="C10">
        <v>15</v>
      </c>
      <c r="D10">
        <v>14</v>
      </c>
      <c r="F10">
        <v>9</v>
      </c>
      <c r="G10">
        <v>5</v>
      </c>
      <c r="H10">
        <v>4</v>
      </c>
      <c r="J10">
        <v>20</v>
      </c>
      <c r="K10">
        <v>18</v>
      </c>
      <c r="M10">
        <v>38</v>
      </c>
      <c r="N10">
        <v>160</v>
      </c>
      <c r="O10" s="1">
        <v>0.23749999999999999</v>
      </c>
    </row>
    <row r="11" spans="1:15" x14ac:dyDescent="0.2">
      <c r="A11" t="s">
        <v>22</v>
      </c>
      <c r="B11">
        <v>38</v>
      </c>
      <c r="C11">
        <v>26</v>
      </c>
      <c r="D11">
        <v>12</v>
      </c>
      <c r="F11">
        <v>7</v>
      </c>
      <c r="G11">
        <v>6</v>
      </c>
      <c r="H11">
        <v>1</v>
      </c>
      <c r="J11">
        <v>32</v>
      </c>
      <c r="K11">
        <v>13</v>
      </c>
      <c r="M11">
        <v>45</v>
      </c>
      <c r="N11">
        <v>236</v>
      </c>
      <c r="O11" s="1">
        <v>0.19067796610169491</v>
      </c>
    </row>
    <row r="12" spans="1:15" x14ac:dyDescent="0.2">
      <c r="A12" t="s">
        <v>23</v>
      </c>
      <c r="B12">
        <v>18</v>
      </c>
      <c r="C12">
        <v>13</v>
      </c>
      <c r="D12">
        <v>5</v>
      </c>
      <c r="F12">
        <v>7</v>
      </c>
      <c r="G12">
        <v>7</v>
      </c>
      <c r="H12">
        <v>0</v>
      </c>
      <c r="J12">
        <v>20</v>
      </c>
      <c r="K12">
        <v>5</v>
      </c>
      <c r="M12">
        <v>25</v>
      </c>
      <c r="N12">
        <v>76</v>
      </c>
      <c r="O12" s="1">
        <v>0.32894736842105265</v>
      </c>
    </row>
    <row r="13" spans="1:15" x14ac:dyDescent="0.2">
      <c r="A13" t="s">
        <v>24</v>
      </c>
      <c r="B13">
        <v>18</v>
      </c>
      <c r="C13">
        <v>11</v>
      </c>
      <c r="D13">
        <v>7</v>
      </c>
      <c r="F13">
        <v>8</v>
      </c>
      <c r="G13">
        <v>3</v>
      </c>
      <c r="H13">
        <v>5</v>
      </c>
      <c r="J13">
        <v>14</v>
      </c>
      <c r="K13">
        <v>12</v>
      </c>
      <c r="M13">
        <v>26</v>
      </c>
      <c r="N13">
        <v>105</v>
      </c>
      <c r="O13" s="1">
        <v>0.24761904761904763</v>
      </c>
    </row>
    <row r="14" spans="1:15" x14ac:dyDescent="0.2">
      <c r="A14" t="s">
        <v>25</v>
      </c>
      <c r="B14">
        <v>37</v>
      </c>
      <c r="C14">
        <v>25</v>
      </c>
      <c r="D14">
        <v>11</v>
      </c>
      <c r="F14">
        <v>13</v>
      </c>
      <c r="G14">
        <v>10</v>
      </c>
      <c r="H14">
        <v>3</v>
      </c>
      <c r="J14">
        <v>35</v>
      </c>
      <c r="K14">
        <v>14</v>
      </c>
      <c r="M14">
        <v>50</v>
      </c>
      <c r="N14">
        <v>177</v>
      </c>
      <c r="O14" s="1">
        <v>0.2824858757062147</v>
      </c>
    </row>
    <row r="15" spans="1:15" x14ac:dyDescent="0.2">
      <c r="A15" t="s">
        <v>26</v>
      </c>
      <c r="B15">
        <v>20</v>
      </c>
      <c r="C15">
        <v>13</v>
      </c>
      <c r="D15">
        <v>7</v>
      </c>
      <c r="F15">
        <v>12</v>
      </c>
      <c r="G15">
        <v>6</v>
      </c>
      <c r="H15">
        <v>6</v>
      </c>
      <c r="J15">
        <v>19</v>
      </c>
      <c r="K15">
        <v>13</v>
      </c>
      <c r="M15">
        <v>32</v>
      </c>
      <c r="N15">
        <v>150</v>
      </c>
      <c r="O15" s="1">
        <v>0.21333333333333335</v>
      </c>
    </row>
    <row r="16" spans="1:15" x14ac:dyDescent="0.2">
      <c r="A16" t="s">
        <v>27</v>
      </c>
      <c r="B16">
        <v>26</v>
      </c>
      <c r="C16">
        <v>19</v>
      </c>
      <c r="D16">
        <v>7</v>
      </c>
      <c r="F16">
        <v>9</v>
      </c>
      <c r="G16">
        <v>6</v>
      </c>
      <c r="H16">
        <v>3</v>
      </c>
      <c r="J16">
        <v>25</v>
      </c>
      <c r="K16">
        <v>10</v>
      </c>
      <c r="M16">
        <v>35</v>
      </c>
      <c r="N16">
        <v>150</v>
      </c>
      <c r="O16" s="1">
        <v>0.23333333333333334</v>
      </c>
    </row>
    <row r="17" spans="1:15" x14ac:dyDescent="0.2">
      <c r="A17" t="s">
        <v>28</v>
      </c>
      <c r="B17">
        <v>36</v>
      </c>
      <c r="C17">
        <v>21</v>
      </c>
      <c r="D17">
        <v>15</v>
      </c>
      <c r="F17">
        <v>14</v>
      </c>
      <c r="G17">
        <v>5</v>
      </c>
      <c r="H17">
        <v>9</v>
      </c>
      <c r="J17">
        <v>26</v>
      </c>
      <c r="K17">
        <v>24</v>
      </c>
      <c r="M17">
        <v>50</v>
      </c>
      <c r="N17">
        <v>165</v>
      </c>
      <c r="O17" s="1">
        <v>0.30303030303030304</v>
      </c>
    </row>
    <row r="18" spans="1:15" x14ac:dyDescent="0.2">
      <c r="A18" t="s">
        <v>29</v>
      </c>
      <c r="B18">
        <v>15</v>
      </c>
      <c r="C18">
        <v>11</v>
      </c>
      <c r="D18">
        <v>4</v>
      </c>
      <c r="F18">
        <v>7</v>
      </c>
      <c r="G18">
        <v>3</v>
      </c>
      <c r="H18">
        <v>4</v>
      </c>
      <c r="J18">
        <v>14</v>
      </c>
      <c r="K18">
        <v>8</v>
      </c>
      <c r="M18">
        <v>22</v>
      </c>
      <c r="N18">
        <v>138</v>
      </c>
      <c r="O18" s="1">
        <v>0.15942028985507245</v>
      </c>
    </row>
    <row r="19" spans="1:15" x14ac:dyDescent="0.2">
      <c r="A19" t="s">
        <v>30</v>
      </c>
      <c r="B19">
        <v>15</v>
      </c>
      <c r="C19">
        <v>11</v>
      </c>
      <c r="D19">
        <v>4</v>
      </c>
      <c r="F19">
        <v>8</v>
      </c>
      <c r="G19">
        <v>6</v>
      </c>
      <c r="H19">
        <v>2</v>
      </c>
      <c r="J19">
        <v>17</v>
      </c>
      <c r="K19">
        <v>6</v>
      </c>
      <c r="M19">
        <v>23</v>
      </c>
      <c r="N19">
        <v>144</v>
      </c>
      <c r="O19" s="1">
        <v>0.15972222222222221</v>
      </c>
    </row>
    <row r="20" spans="1:15" x14ac:dyDescent="0.2">
      <c r="A20" t="s">
        <v>31</v>
      </c>
      <c r="B20">
        <v>46</v>
      </c>
      <c r="C20">
        <v>36</v>
      </c>
      <c r="D20">
        <v>10</v>
      </c>
      <c r="F20">
        <v>8</v>
      </c>
      <c r="G20">
        <v>6</v>
      </c>
      <c r="H20">
        <v>2</v>
      </c>
      <c r="J20">
        <v>42</v>
      </c>
      <c r="K20">
        <v>12</v>
      </c>
      <c r="M20">
        <v>54</v>
      </c>
      <c r="N20">
        <v>186</v>
      </c>
      <c r="O20" s="1">
        <v>0.29032258064516131</v>
      </c>
    </row>
    <row r="21" spans="1:15" x14ac:dyDescent="0.2">
      <c r="A21" t="s">
        <v>32</v>
      </c>
      <c r="B21">
        <v>49</v>
      </c>
      <c r="C21">
        <v>38</v>
      </c>
      <c r="D21">
        <v>11</v>
      </c>
      <c r="F21">
        <v>10</v>
      </c>
      <c r="G21">
        <v>9</v>
      </c>
      <c r="H21">
        <v>1</v>
      </c>
      <c r="J21">
        <v>47</v>
      </c>
      <c r="K21">
        <v>12</v>
      </c>
      <c r="M21">
        <v>59</v>
      </c>
      <c r="N21">
        <v>188</v>
      </c>
      <c r="O21" s="1">
        <v>0.31382978723404253</v>
      </c>
    </row>
    <row r="22" spans="1:15" x14ac:dyDescent="0.2">
      <c r="A22" t="s">
        <v>33</v>
      </c>
      <c r="B22">
        <v>40</v>
      </c>
      <c r="C22">
        <v>37</v>
      </c>
      <c r="D22">
        <v>3</v>
      </c>
      <c r="F22">
        <v>12</v>
      </c>
      <c r="G22">
        <v>12</v>
      </c>
      <c r="H22">
        <v>0</v>
      </c>
      <c r="J22">
        <v>49</v>
      </c>
      <c r="K22">
        <v>3</v>
      </c>
      <c r="M22">
        <v>52</v>
      </c>
      <c r="N22">
        <v>200</v>
      </c>
      <c r="O22" s="1">
        <v>0.26</v>
      </c>
    </row>
    <row r="23" spans="1:15" x14ac:dyDescent="0.2">
      <c r="A23" t="s">
        <v>34</v>
      </c>
      <c r="B23">
        <v>28</v>
      </c>
      <c r="C23">
        <v>22</v>
      </c>
      <c r="D23">
        <v>6</v>
      </c>
      <c r="F23">
        <v>9</v>
      </c>
      <c r="G23">
        <v>6</v>
      </c>
      <c r="H23">
        <v>3</v>
      </c>
      <c r="J23">
        <v>28</v>
      </c>
      <c r="K23">
        <v>9</v>
      </c>
      <c r="M23">
        <v>37</v>
      </c>
      <c r="N23">
        <v>148</v>
      </c>
      <c r="O23" s="1">
        <v>0.25</v>
      </c>
    </row>
    <row r="24" spans="1:15" x14ac:dyDescent="0.2">
      <c r="A24" t="s">
        <v>35</v>
      </c>
      <c r="B24">
        <v>43</v>
      </c>
      <c r="C24">
        <v>33</v>
      </c>
      <c r="D24">
        <v>10</v>
      </c>
      <c r="F24">
        <v>27</v>
      </c>
      <c r="G24">
        <v>19</v>
      </c>
      <c r="H24">
        <v>8</v>
      </c>
      <c r="J24">
        <v>52</v>
      </c>
      <c r="K24">
        <v>18</v>
      </c>
      <c r="M24">
        <v>70</v>
      </c>
      <c r="N24">
        <v>201</v>
      </c>
      <c r="O24" s="1">
        <v>0.34825870646766172</v>
      </c>
    </row>
    <row r="25" spans="1:15" x14ac:dyDescent="0.2">
      <c r="A25" t="s">
        <v>36</v>
      </c>
      <c r="B25">
        <v>21</v>
      </c>
      <c r="C25">
        <v>17</v>
      </c>
      <c r="D25">
        <v>4</v>
      </c>
      <c r="F25">
        <v>4</v>
      </c>
      <c r="G25">
        <v>3</v>
      </c>
      <c r="H25">
        <v>1</v>
      </c>
      <c r="J25">
        <v>20</v>
      </c>
      <c r="K25">
        <v>5</v>
      </c>
      <c r="M25">
        <v>25</v>
      </c>
      <c r="N25">
        <v>174</v>
      </c>
      <c r="O25" s="1">
        <v>0.14367816091954022</v>
      </c>
    </row>
    <row r="26" spans="1:15" x14ac:dyDescent="0.2">
      <c r="A26" t="s">
        <v>37</v>
      </c>
      <c r="B26">
        <v>36</v>
      </c>
      <c r="C26">
        <v>26</v>
      </c>
      <c r="D26">
        <v>10</v>
      </c>
      <c r="F26">
        <v>8</v>
      </c>
      <c r="G26">
        <v>5</v>
      </c>
      <c r="H26">
        <v>3</v>
      </c>
      <c r="J26">
        <v>31</v>
      </c>
      <c r="K26">
        <v>13</v>
      </c>
      <c r="M26">
        <v>44</v>
      </c>
      <c r="N26">
        <v>197</v>
      </c>
      <c r="O26" s="1">
        <v>0.2233502538071066</v>
      </c>
    </row>
    <row r="27" spans="1:15" x14ac:dyDescent="0.2">
      <c r="A27" t="s">
        <v>38</v>
      </c>
      <c r="B27">
        <v>29</v>
      </c>
      <c r="C27">
        <v>23</v>
      </c>
      <c r="D27">
        <v>6</v>
      </c>
      <c r="F27">
        <v>10</v>
      </c>
      <c r="G27">
        <v>8</v>
      </c>
      <c r="H27">
        <v>2</v>
      </c>
      <c r="J27">
        <v>31</v>
      </c>
      <c r="K27">
        <v>8</v>
      </c>
      <c r="M27">
        <v>39</v>
      </c>
      <c r="N27">
        <v>150</v>
      </c>
      <c r="O27" s="1">
        <v>0.26</v>
      </c>
    </row>
    <row r="28" spans="1:15" x14ac:dyDescent="0.2">
      <c r="A28" t="s">
        <v>39</v>
      </c>
      <c r="B28">
        <v>0</v>
      </c>
      <c r="C28" t="s">
        <v>40</v>
      </c>
      <c r="D28" t="s">
        <v>40</v>
      </c>
      <c r="F28">
        <v>10</v>
      </c>
      <c r="G28" t="s">
        <v>40</v>
      </c>
      <c r="H28" t="s">
        <v>40</v>
      </c>
      <c r="I28">
        <v>10</v>
      </c>
      <c r="J28" t="s">
        <v>40</v>
      </c>
      <c r="K28" t="s">
        <v>40</v>
      </c>
      <c r="L28">
        <v>10</v>
      </c>
      <c r="M28">
        <v>10</v>
      </c>
      <c r="N28">
        <v>49</v>
      </c>
      <c r="O28" s="1">
        <v>0.20408163265306123</v>
      </c>
    </row>
    <row r="29" spans="1:15" x14ac:dyDescent="0.2">
      <c r="A29" t="s">
        <v>41</v>
      </c>
      <c r="B29">
        <v>13</v>
      </c>
      <c r="C29">
        <v>11</v>
      </c>
      <c r="D29">
        <v>2</v>
      </c>
      <c r="F29">
        <v>7</v>
      </c>
      <c r="G29">
        <v>6</v>
      </c>
      <c r="H29">
        <v>1</v>
      </c>
      <c r="J29">
        <v>17</v>
      </c>
      <c r="K29">
        <v>3</v>
      </c>
      <c r="M29">
        <v>20</v>
      </c>
      <c r="N29">
        <v>63</v>
      </c>
      <c r="O29" s="1">
        <v>0.31746031746031744</v>
      </c>
    </row>
    <row r="30" spans="1:15" x14ac:dyDescent="0.2">
      <c r="A30" t="s">
        <v>42</v>
      </c>
      <c r="B30">
        <v>144</v>
      </c>
      <c r="C30">
        <v>101</v>
      </c>
      <c r="D30">
        <v>43</v>
      </c>
      <c r="F30">
        <v>13</v>
      </c>
      <c r="G30">
        <v>11</v>
      </c>
      <c r="H30">
        <v>2</v>
      </c>
      <c r="J30">
        <v>112</v>
      </c>
      <c r="K30">
        <v>45</v>
      </c>
      <c r="M30">
        <v>157</v>
      </c>
      <c r="N30">
        <v>424</v>
      </c>
      <c r="O30" s="1">
        <v>0.37028301886792453</v>
      </c>
    </row>
    <row r="31" spans="1:15" x14ac:dyDescent="0.2">
      <c r="A31" t="s">
        <v>43</v>
      </c>
      <c r="B31">
        <v>26</v>
      </c>
      <c r="C31">
        <v>17</v>
      </c>
      <c r="D31">
        <v>9</v>
      </c>
      <c r="F31">
        <v>8</v>
      </c>
      <c r="G31">
        <v>6</v>
      </c>
      <c r="H31">
        <v>2</v>
      </c>
      <c r="J31">
        <v>23</v>
      </c>
      <c r="K31">
        <v>11</v>
      </c>
      <c r="M31">
        <v>34</v>
      </c>
      <c r="N31">
        <v>120</v>
      </c>
      <c r="O31" s="1">
        <v>0.28333333333333333</v>
      </c>
    </row>
    <row r="32" spans="1:15" x14ac:dyDescent="0.2">
      <c r="A32" t="s">
        <v>44</v>
      </c>
      <c r="B32">
        <v>23</v>
      </c>
      <c r="C32">
        <v>13</v>
      </c>
      <c r="D32">
        <v>10</v>
      </c>
      <c r="F32">
        <v>11</v>
      </c>
      <c r="G32">
        <v>8</v>
      </c>
      <c r="H32">
        <v>3</v>
      </c>
      <c r="J32">
        <v>21</v>
      </c>
      <c r="K32">
        <v>13</v>
      </c>
      <c r="M32">
        <v>34</v>
      </c>
      <c r="N32">
        <v>112</v>
      </c>
      <c r="O32" s="1">
        <v>0.30357142857142855</v>
      </c>
    </row>
    <row r="33" spans="1:15" x14ac:dyDescent="0.2">
      <c r="A33" t="s">
        <v>45</v>
      </c>
      <c r="B33">
        <v>41</v>
      </c>
      <c r="C33">
        <v>35</v>
      </c>
      <c r="D33">
        <v>6</v>
      </c>
      <c r="F33">
        <v>10</v>
      </c>
      <c r="G33">
        <v>8</v>
      </c>
      <c r="H33">
        <v>2</v>
      </c>
      <c r="J33">
        <v>43</v>
      </c>
      <c r="K33">
        <v>8</v>
      </c>
      <c r="M33">
        <v>51</v>
      </c>
      <c r="N33">
        <v>212</v>
      </c>
      <c r="O33" s="1">
        <v>0.24056603773584906</v>
      </c>
    </row>
    <row r="34" spans="1:15" x14ac:dyDescent="0.2">
      <c r="A34" t="s">
        <v>46</v>
      </c>
      <c r="B34">
        <v>37</v>
      </c>
      <c r="C34">
        <v>25</v>
      </c>
      <c r="D34">
        <v>12</v>
      </c>
      <c r="F34">
        <v>7</v>
      </c>
      <c r="G34">
        <v>5</v>
      </c>
      <c r="H34">
        <v>2</v>
      </c>
      <c r="J34">
        <v>30</v>
      </c>
      <c r="K34">
        <v>14</v>
      </c>
      <c r="M34">
        <v>44</v>
      </c>
      <c r="N34">
        <v>170</v>
      </c>
      <c r="O34" s="1">
        <v>0.25882352941176473</v>
      </c>
    </row>
    <row r="35" spans="1:15" x14ac:dyDescent="0.2">
      <c r="A35" t="s">
        <v>47</v>
      </c>
      <c r="B35">
        <v>17</v>
      </c>
      <c r="C35">
        <v>7</v>
      </c>
      <c r="D35">
        <v>10</v>
      </c>
      <c r="F35">
        <v>7</v>
      </c>
      <c r="G35">
        <v>5</v>
      </c>
      <c r="H35">
        <v>2</v>
      </c>
      <c r="J35">
        <v>12</v>
      </c>
      <c r="K35">
        <v>12</v>
      </c>
      <c r="M35">
        <v>24</v>
      </c>
      <c r="N35">
        <v>141</v>
      </c>
      <c r="O35" s="1">
        <v>0.1702127659574468</v>
      </c>
    </row>
    <row r="36" spans="1:15" x14ac:dyDescent="0.2">
      <c r="A36" t="s">
        <v>48</v>
      </c>
      <c r="B36">
        <v>22</v>
      </c>
      <c r="C36">
        <v>17</v>
      </c>
      <c r="D36">
        <v>5</v>
      </c>
      <c r="F36">
        <v>7</v>
      </c>
      <c r="G36">
        <v>5</v>
      </c>
      <c r="H36">
        <v>2</v>
      </c>
      <c r="J36">
        <v>22</v>
      </c>
      <c r="K36">
        <v>7</v>
      </c>
      <c r="M36">
        <v>29</v>
      </c>
      <c r="N36">
        <v>132</v>
      </c>
      <c r="O36" s="1">
        <v>0.2196969696969697</v>
      </c>
    </row>
    <row r="37" spans="1:15" x14ac:dyDescent="0.2">
      <c r="A37" t="s">
        <v>49</v>
      </c>
      <c r="B37">
        <v>12</v>
      </c>
      <c r="C37">
        <v>3</v>
      </c>
      <c r="D37">
        <v>9</v>
      </c>
      <c r="F37">
        <v>5</v>
      </c>
      <c r="G37">
        <v>5</v>
      </c>
      <c r="H37">
        <v>0</v>
      </c>
      <c r="J37">
        <v>8</v>
      </c>
      <c r="K37">
        <v>9</v>
      </c>
      <c r="M37">
        <v>17</v>
      </c>
      <c r="N37">
        <v>149</v>
      </c>
      <c r="O37" s="1">
        <v>0.11409395973154363</v>
      </c>
    </row>
    <row r="38" spans="1:15" x14ac:dyDescent="0.2">
      <c r="A38" t="s">
        <v>50</v>
      </c>
      <c r="B38">
        <v>16</v>
      </c>
      <c r="C38">
        <v>13</v>
      </c>
      <c r="D38">
        <v>3</v>
      </c>
      <c r="F38">
        <v>10</v>
      </c>
      <c r="G38">
        <v>8</v>
      </c>
      <c r="H38">
        <v>2</v>
      </c>
      <c r="J38">
        <v>21</v>
      </c>
      <c r="K38">
        <v>5</v>
      </c>
      <c r="M38">
        <v>26</v>
      </c>
      <c r="N38">
        <v>90</v>
      </c>
      <c r="O38" s="1">
        <v>0.28888888888888886</v>
      </c>
    </row>
    <row r="39" spans="1:15" x14ac:dyDescent="0.2">
      <c r="A39" t="s">
        <v>51</v>
      </c>
      <c r="B39">
        <v>29</v>
      </c>
      <c r="C39">
        <v>11</v>
      </c>
      <c r="D39">
        <v>18</v>
      </c>
      <c r="F39">
        <v>10</v>
      </c>
      <c r="G39">
        <v>4</v>
      </c>
      <c r="H39">
        <v>6</v>
      </c>
      <c r="J39">
        <v>15</v>
      </c>
      <c r="K39">
        <v>24</v>
      </c>
      <c r="M39">
        <v>39</v>
      </c>
      <c r="N39">
        <v>253</v>
      </c>
      <c r="O39" s="1">
        <v>0.1541501976284585</v>
      </c>
    </row>
    <row r="40" spans="1:15" x14ac:dyDescent="0.2">
      <c r="A40" t="s">
        <v>52</v>
      </c>
      <c r="B40">
        <v>17</v>
      </c>
      <c r="C40">
        <v>17</v>
      </c>
      <c r="D40">
        <v>0</v>
      </c>
      <c r="F40">
        <v>8</v>
      </c>
      <c r="G40">
        <v>8</v>
      </c>
      <c r="H40">
        <v>0</v>
      </c>
      <c r="J40">
        <v>25</v>
      </c>
      <c r="K40">
        <v>0</v>
      </c>
      <c r="M40">
        <v>25</v>
      </c>
      <c r="N40">
        <v>113</v>
      </c>
      <c r="O40" s="1">
        <v>0.22123893805309736</v>
      </c>
    </row>
    <row r="41" spans="1:15" x14ac:dyDescent="0.2">
      <c r="A41" t="s">
        <v>53</v>
      </c>
      <c r="B41">
        <v>17</v>
      </c>
      <c r="C41">
        <v>9</v>
      </c>
      <c r="D41">
        <v>8</v>
      </c>
      <c r="F41">
        <v>0</v>
      </c>
      <c r="G41">
        <v>0</v>
      </c>
      <c r="H41">
        <v>0</v>
      </c>
      <c r="J41">
        <v>9</v>
      </c>
      <c r="K41">
        <v>8</v>
      </c>
      <c r="M41">
        <v>17</v>
      </c>
      <c r="N41">
        <v>170</v>
      </c>
      <c r="O41" s="1">
        <v>0.1</v>
      </c>
    </row>
    <row r="42" spans="1:15" x14ac:dyDescent="0.2">
      <c r="A42" t="s">
        <v>54</v>
      </c>
      <c r="B42">
        <v>14</v>
      </c>
      <c r="C42">
        <v>5</v>
      </c>
      <c r="D42">
        <v>9</v>
      </c>
      <c r="F42">
        <v>7</v>
      </c>
      <c r="G42">
        <v>6</v>
      </c>
      <c r="H42">
        <v>1</v>
      </c>
      <c r="J42">
        <v>11</v>
      </c>
      <c r="K42">
        <v>10</v>
      </c>
      <c r="M42">
        <v>21</v>
      </c>
      <c r="N42">
        <v>105</v>
      </c>
      <c r="O42" s="1">
        <v>0.2</v>
      </c>
    </row>
    <row r="43" spans="1:15" x14ac:dyDescent="0.2">
      <c r="A43" t="s">
        <v>55</v>
      </c>
      <c r="B43">
        <v>17</v>
      </c>
      <c r="C43">
        <v>12</v>
      </c>
      <c r="D43">
        <v>5</v>
      </c>
      <c r="F43">
        <v>8</v>
      </c>
      <c r="G43">
        <v>4</v>
      </c>
      <c r="H43">
        <v>4</v>
      </c>
      <c r="J43">
        <v>16</v>
      </c>
      <c r="K43">
        <v>9</v>
      </c>
      <c r="M43">
        <v>25</v>
      </c>
      <c r="N43">
        <v>132</v>
      </c>
      <c r="O43" s="1">
        <v>0.18939393939393939</v>
      </c>
    </row>
    <row r="44" spans="1:15" x14ac:dyDescent="0.2">
      <c r="A44" t="s">
        <v>56</v>
      </c>
      <c r="B44">
        <v>36</v>
      </c>
      <c r="C44">
        <v>23</v>
      </c>
      <c r="D44">
        <v>13</v>
      </c>
      <c r="F44">
        <v>6</v>
      </c>
      <c r="G44">
        <v>3</v>
      </c>
      <c r="H44">
        <v>3</v>
      </c>
      <c r="J44">
        <v>26</v>
      </c>
      <c r="K44">
        <v>16</v>
      </c>
      <c r="M44">
        <v>42</v>
      </c>
      <c r="N44">
        <v>181</v>
      </c>
      <c r="O44" s="1">
        <v>0.23204419889502761</v>
      </c>
    </row>
    <row r="45" spans="1:15" x14ac:dyDescent="0.2">
      <c r="A45" t="s">
        <v>57</v>
      </c>
      <c r="B45">
        <v>17</v>
      </c>
      <c r="C45">
        <v>10</v>
      </c>
      <c r="D45">
        <v>7</v>
      </c>
      <c r="F45">
        <v>5</v>
      </c>
      <c r="G45">
        <v>4</v>
      </c>
      <c r="H45">
        <v>1</v>
      </c>
      <c r="J45">
        <v>14</v>
      </c>
      <c r="K45">
        <v>8</v>
      </c>
      <c r="M45">
        <v>22</v>
      </c>
      <c r="N45">
        <v>104</v>
      </c>
      <c r="O45" s="1">
        <v>0.21153846153846154</v>
      </c>
    </row>
    <row r="46" spans="1:15" x14ac:dyDescent="0.2">
      <c r="A46" t="s">
        <v>58</v>
      </c>
      <c r="B46">
        <v>56</v>
      </c>
      <c r="C46">
        <v>42</v>
      </c>
      <c r="D46">
        <v>10</v>
      </c>
      <c r="E46">
        <v>4</v>
      </c>
      <c r="F46">
        <v>11</v>
      </c>
      <c r="G46">
        <v>9</v>
      </c>
      <c r="H46">
        <v>2</v>
      </c>
      <c r="J46">
        <v>51</v>
      </c>
      <c r="K46">
        <v>12</v>
      </c>
      <c r="L46">
        <v>4</v>
      </c>
      <c r="M46">
        <v>67</v>
      </c>
      <c r="N46">
        <v>180</v>
      </c>
      <c r="O46" s="1">
        <v>0.37222222222222223</v>
      </c>
    </row>
    <row r="47" spans="1:15" x14ac:dyDescent="0.2">
      <c r="A47" t="s">
        <v>59</v>
      </c>
      <c r="B47">
        <v>19</v>
      </c>
      <c r="C47">
        <v>13</v>
      </c>
      <c r="D47">
        <v>6</v>
      </c>
      <c r="F47">
        <v>8</v>
      </c>
      <c r="G47">
        <v>7</v>
      </c>
      <c r="H47">
        <v>1</v>
      </c>
      <c r="J47">
        <v>20</v>
      </c>
      <c r="K47">
        <v>7</v>
      </c>
      <c r="M47">
        <v>27</v>
      </c>
      <c r="N47">
        <v>140</v>
      </c>
      <c r="O47" s="1">
        <v>0.19285714285714287</v>
      </c>
    </row>
    <row r="48" spans="1:15" x14ac:dyDescent="0.2">
      <c r="A48" t="s">
        <v>60</v>
      </c>
      <c r="B48">
        <v>29</v>
      </c>
      <c r="C48">
        <v>21</v>
      </c>
      <c r="D48">
        <v>8</v>
      </c>
      <c r="F48">
        <v>19</v>
      </c>
      <c r="G48">
        <v>13</v>
      </c>
      <c r="H48">
        <v>6</v>
      </c>
      <c r="J48">
        <v>34</v>
      </c>
      <c r="K48">
        <v>14</v>
      </c>
      <c r="M48">
        <v>48</v>
      </c>
      <c r="N48">
        <v>147</v>
      </c>
      <c r="O48" s="1">
        <v>0.32653061224489793</v>
      </c>
    </row>
    <row r="49" spans="1:15" x14ac:dyDescent="0.2">
      <c r="A49" t="s">
        <v>61</v>
      </c>
      <c r="B49">
        <v>20</v>
      </c>
      <c r="C49">
        <v>15</v>
      </c>
      <c r="D49">
        <v>5</v>
      </c>
      <c r="F49">
        <v>2</v>
      </c>
      <c r="G49">
        <v>0</v>
      </c>
      <c r="H49">
        <v>2</v>
      </c>
      <c r="J49">
        <v>15</v>
      </c>
      <c r="K49">
        <v>7</v>
      </c>
      <c r="M49">
        <v>22</v>
      </c>
      <c r="N49">
        <v>134</v>
      </c>
      <c r="O49" s="1">
        <v>0.16417910447761194</v>
      </c>
    </row>
    <row r="50" spans="1:15" x14ac:dyDescent="0.2">
      <c r="A50" t="s">
        <v>62</v>
      </c>
      <c r="B50">
        <v>22</v>
      </c>
      <c r="C50">
        <v>16</v>
      </c>
      <c r="D50">
        <v>6</v>
      </c>
      <c r="F50">
        <v>7</v>
      </c>
      <c r="G50">
        <v>4</v>
      </c>
      <c r="H50">
        <v>3</v>
      </c>
      <c r="J50">
        <v>20</v>
      </c>
      <c r="K50">
        <v>9</v>
      </c>
      <c r="M50">
        <v>29</v>
      </c>
      <c r="N50">
        <v>132</v>
      </c>
      <c r="O50" s="1">
        <v>0.2196969696969697</v>
      </c>
    </row>
    <row r="51" spans="1:15" x14ac:dyDescent="0.2">
      <c r="A51" t="s">
        <v>63</v>
      </c>
      <c r="B51">
        <v>13</v>
      </c>
      <c r="C51">
        <v>6</v>
      </c>
      <c r="D51">
        <v>7</v>
      </c>
      <c r="F51">
        <v>2</v>
      </c>
      <c r="G51">
        <v>2</v>
      </c>
      <c r="H51">
        <v>0</v>
      </c>
      <c r="J51">
        <v>8</v>
      </c>
      <c r="K51">
        <v>7</v>
      </c>
      <c r="M51">
        <v>15</v>
      </c>
      <c r="N51">
        <v>90</v>
      </c>
      <c r="O51" s="1">
        <v>0.16666666666666666</v>
      </c>
    </row>
    <row r="52" spans="1:15" x14ac:dyDescent="0.2">
      <c r="A52" t="s">
        <v>64</v>
      </c>
      <c r="B52">
        <v>1371</v>
      </c>
      <c r="C52">
        <v>955</v>
      </c>
      <c r="D52">
        <v>410</v>
      </c>
      <c r="E52">
        <v>5</v>
      </c>
      <c r="F52">
        <v>437</v>
      </c>
      <c r="G52">
        <v>308</v>
      </c>
      <c r="H52">
        <v>119</v>
      </c>
      <c r="I52">
        <v>10</v>
      </c>
      <c r="J52">
        <v>1263</v>
      </c>
      <c r="K52">
        <v>529</v>
      </c>
      <c r="L52">
        <v>15</v>
      </c>
      <c r="M52">
        <v>1808</v>
      </c>
      <c r="N52">
        <v>7382</v>
      </c>
      <c r="O52" s="1">
        <v>0.24492007586020048</v>
      </c>
    </row>
    <row r="54" spans="1:15" x14ac:dyDescent="0.2">
      <c r="A54" t="s">
        <v>70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54"/>
  <sheetViews>
    <sheetView topLeftCell="A34" workbookViewId="0">
      <selection activeCell="A2" sqref="A2:O51"/>
    </sheetView>
  </sheetViews>
  <sheetFormatPr baseColWidth="10" defaultColWidth="8.83203125" defaultRowHeight="15" x14ac:dyDescent="0.2"/>
  <cols>
    <col min="4" max="4" width="13.6640625" customWidth="1"/>
    <col min="15" max="15" width="9.1640625" style="1"/>
  </cols>
  <sheetData>
    <row r="1" spans="1:15" x14ac:dyDescent="0.2">
      <c r="A1" t="s">
        <v>0</v>
      </c>
      <c r="B1" t="s">
        <v>1</v>
      </c>
      <c r="C1" t="s">
        <v>71</v>
      </c>
      <c r="D1" t="s">
        <v>75</v>
      </c>
      <c r="E1" t="s">
        <v>67</v>
      </c>
      <c r="F1" t="s">
        <v>4</v>
      </c>
      <c r="G1" t="s">
        <v>72</v>
      </c>
      <c r="H1" t="s">
        <v>76</v>
      </c>
      <c r="I1" t="s">
        <v>73</v>
      </c>
      <c r="J1" t="s">
        <v>74</v>
      </c>
      <c r="K1" t="s">
        <v>77</v>
      </c>
      <c r="L1" t="s">
        <v>9</v>
      </c>
      <c r="M1" t="s">
        <v>10</v>
      </c>
      <c r="N1" t="s">
        <v>11</v>
      </c>
      <c r="O1" s="1" t="s">
        <v>12</v>
      </c>
    </row>
    <row r="2" spans="1:15" x14ac:dyDescent="0.2">
      <c r="A2" t="s">
        <v>13</v>
      </c>
      <c r="B2">
        <v>12</v>
      </c>
      <c r="C2">
        <v>9</v>
      </c>
      <c r="D2">
        <v>3</v>
      </c>
      <c r="F2">
        <v>5</v>
      </c>
      <c r="G2">
        <v>4</v>
      </c>
      <c r="H2">
        <v>1</v>
      </c>
      <c r="J2">
        <v>13</v>
      </c>
      <c r="K2">
        <v>4</v>
      </c>
      <c r="M2">
        <v>17</v>
      </c>
      <c r="N2">
        <v>140</v>
      </c>
      <c r="O2" s="1">
        <v>0.12142857142857143</v>
      </c>
    </row>
    <row r="3" spans="1:15" x14ac:dyDescent="0.2">
      <c r="A3" t="s">
        <v>14</v>
      </c>
      <c r="B3">
        <v>9</v>
      </c>
      <c r="C3">
        <v>4</v>
      </c>
      <c r="D3">
        <v>5</v>
      </c>
      <c r="F3">
        <v>3</v>
      </c>
      <c r="G3">
        <v>1</v>
      </c>
      <c r="H3">
        <v>2</v>
      </c>
      <c r="J3">
        <v>5</v>
      </c>
      <c r="K3">
        <v>7</v>
      </c>
      <c r="M3">
        <v>12</v>
      </c>
      <c r="N3">
        <v>60</v>
      </c>
      <c r="O3" s="1">
        <v>0.2</v>
      </c>
    </row>
    <row r="4" spans="1:15" x14ac:dyDescent="0.2">
      <c r="A4" t="s">
        <v>15</v>
      </c>
      <c r="B4">
        <v>16</v>
      </c>
      <c r="C4">
        <v>9</v>
      </c>
      <c r="D4">
        <v>7</v>
      </c>
      <c r="F4">
        <v>12</v>
      </c>
      <c r="G4">
        <v>7</v>
      </c>
      <c r="H4">
        <v>5</v>
      </c>
      <c r="J4">
        <v>16</v>
      </c>
      <c r="K4">
        <v>12</v>
      </c>
      <c r="M4">
        <v>28</v>
      </c>
      <c r="N4">
        <v>90</v>
      </c>
      <c r="O4" s="1">
        <v>0.31111111111111112</v>
      </c>
    </row>
    <row r="5" spans="1:15" x14ac:dyDescent="0.2">
      <c r="A5" t="s">
        <v>16</v>
      </c>
      <c r="B5">
        <v>25</v>
      </c>
      <c r="C5">
        <v>16</v>
      </c>
      <c r="D5">
        <v>9</v>
      </c>
      <c r="F5">
        <v>7</v>
      </c>
      <c r="G5">
        <v>4</v>
      </c>
      <c r="H5">
        <v>3</v>
      </c>
      <c r="J5">
        <v>20</v>
      </c>
      <c r="K5">
        <v>12</v>
      </c>
      <c r="M5">
        <v>32</v>
      </c>
      <c r="N5">
        <v>135</v>
      </c>
      <c r="O5" s="1">
        <v>0.23703703703703705</v>
      </c>
    </row>
    <row r="6" spans="1:15" x14ac:dyDescent="0.2">
      <c r="A6" t="s">
        <v>17</v>
      </c>
      <c r="B6">
        <v>20</v>
      </c>
      <c r="C6">
        <v>16</v>
      </c>
      <c r="D6">
        <v>4</v>
      </c>
      <c r="F6">
        <v>13</v>
      </c>
      <c r="G6">
        <v>12</v>
      </c>
      <c r="H6">
        <v>1</v>
      </c>
      <c r="J6">
        <v>28</v>
      </c>
      <c r="K6">
        <v>5</v>
      </c>
      <c r="M6">
        <v>33</v>
      </c>
      <c r="N6">
        <v>120</v>
      </c>
      <c r="O6" s="1">
        <v>0.27500000000000002</v>
      </c>
    </row>
    <row r="7" spans="1:15" x14ac:dyDescent="0.2">
      <c r="A7" t="s">
        <v>18</v>
      </c>
      <c r="B7">
        <v>25</v>
      </c>
      <c r="C7">
        <v>17</v>
      </c>
      <c r="D7">
        <v>8</v>
      </c>
      <c r="F7">
        <v>12</v>
      </c>
      <c r="G7">
        <v>11</v>
      </c>
      <c r="H7">
        <v>1</v>
      </c>
      <c r="J7">
        <v>28</v>
      </c>
      <c r="K7">
        <v>9</v>
      </c>
      <c r="M7">
        <v>37</v>
      </c>
      <c r="N7">
        <v>100</v>
      </c>
      <c r="O7" s="1">
        <v>0.37</v>
      </c>
    </row>
    <row r="8" spans="1:15" x14ac:dyDescent="0.2">
      <c r="A8" t="s">
        <v>19</v>
      </c>
      <c r="B8">
        <v>51</v>
      </c>
      <c r="C8">
        <v>40</v>
      </c>
      <c r="D8">
        <v>11</v>
      </c>
      <c r="F8">
        <v>8</v>
      </c>
      <c r="G8">
        <v>7</v>
      </c>
      <c r="H8">
        <v>1</v>
      </c>
      <c r="J8">
        <v>47</v>
      </c>
      <c r="K8">
        <v>12</v>
      </c>
      <c r="M8">
        <v>59</v>
      </c>
      <c r="N8">
        <v>187</v>
      </c>
      <c r="O8" s="1">
        <v>0.31550802139037432</v>
      </c>
    </row>
    <row r="9" spans="1:15" x14ac:dyDescent="0.2">
      <c r="A9" t="s">
        <v>20</v>
      </c>
      <c r="B9">
        <v>7</v>
      </c>
      <c r="C9">
        <v>5</v>
      </c>
      <c r="D9">
        <v>2</v>
      </c>
      <c r="F9">
        <v>8</v>
      </c>
      <c r="G9">
        <v>5</v>
      </c>
      <c r="H9">
        <v>3</v>
      </c>
      <c r="J9">
        <v>10</v>
      </c>
      <c r="K9">
        <v>5</v>
      </c>
      <c r="M9">
        <v>15</v>
      </c>
      <c r="N9">
        <v>62</v>
      </c>
      <c r="O9" s="1">
        <v>0.24193548387096775</v>
      </c>
    </row>
    <row r="10" spans="1:15" x14ac:dyDescent="0.2">
      <c r="A10" t="s">
        <v>21</v>
      </c>
      <c r="B10">
        <v>29</v>
      </c>
      <c r="C10">
        <v>15</v>
      </c>
      <c r="D10">
        <v>14</v>
      </c>
      <c r="F10">
        <v>9</v>
      </c>
      <c r="G10">
        <v>5</v>
      </c>
      <c r="H10">
        <v>4</v>
      </c>
      <c r="J10">
        <v>20</v>
      </c>
      <c r="K10">
        <v>18</v>
      </c>
      <c r="M10">
        <v>38</v>
      </c>
      <c r="N10">
        <v>160</v>
      </c>
      <c r="O10" s="1">
        <v>0.23749999999999999</v>
      </c>
    </row>
    <row r="11" spans="1:15" x14ac:dyDescent="0.2">
      <c r="A11" t="s">
        <v>22</v>
      </c>
      <c r="B11">
        <v>37</v>
      </c>
      <c r="C11">
        <v>26</v>
      </c>
      <c r="D11">
        <v>11</v>
      </c>
      <c r="F11">
        <v>7</v>
      </c>
      <c r="G11">
        <v>6</v>
      </c>
      <c r="H11">
        <v>1</v>
      </c>
      <c r="J11">
        <v>32</v>
      </c>
      <c r="K11">
        <v>12</v>
      </c>
      <c r="M11">
        <v>44</v>
      </c>
      <c r="N11">
        <v>236</v>
      </c>
      <c r="O11" s="1">
        <v>0.1864406779661017</v>
      </c>
    </row>
    <row r="12" spans="1:15" x14ac:dyDescent="0.2">
      <c r="A12" t="s">
        <v>23</v>
      </c>
      <c r="B12">
        <v>18</v>
      </c>
      <c r="C12">
        <v>13</v>
      </c>
      <c r="D12">
        <v>5</v>
      </c>
      <c r="F12">
        <v>7</v>
      </c>
      <c r="G12">
        <v>7</v>
      </c>
      <c r="H12">
        <v>0</v>
      </c>
      <c r="J12">
        <v>20</v>
      </c>
      <c r="K12">
        <v>5</v>
      </c>
      <c r="M12">
        <v>25</v>
      </c>
      <c r="N12">
        <v>76</v>
      </c>
      <c r="O12" s="1">
        <v>0.32894736842105265</v>
      </c>
    </row>
    <row r="13" spans="1:15" x14ac:dyDescent="0.2">
      <c r="A13" t="s">
        <v>24</v>
      </c>
      <c r="B13">
        <v>18</v>
      </c>
      <c r="C13">
        <v>11</v>
      </c>
      <c r="D13">
        <v>7</v>
      </c>
      <c r="F13">
        <v>8</v>
      </c>
      <c r="G13">
        <v>3</v>
      </c>
      <c r="H13">
        <v>5</v>
      </c>
      <c r="J13">
        <v>14</v>
      </c>
      <c r="K13">
        <v>12</v>
      </c>
      <c r="M13">
        <v>26</v>
      </c>
      <c r="N13">
        <v>105</v>
      </c>
      <c r="O13" s="1">
        <v>0.24761904761904763</v>
      </c>
    </row>
    <row r="14" spans="1:15" x14ac:dyDescent="0.2">
      <c r="A14" t="s">
        <v>25</v>
      </c>
      <c r="B14">
        <v>36</v>
      </c>
      <c r="C14">
        <v>25</v>
      </c>
      <c r="D14">
        <v>11</v>
      </c>
      <c r="F14">
        <v>13</v>
      </c>
      <c r="G14">
        <v>10</v>
      </c>
      <c r="H14">
        <v>3</v>
      </c>
      <c r="J14">
        <v>35</v>
      </c>
      <c r="K14">
        <v>14</v>
      </c>
      <c r="M14">
        <v>49</v>
      </c>
      <c r="N14">
        <v>177</v>
      </c>
      <c r="O14" s="1">
        <v>0.2768361581920904</v>
      </c>
    </row>
    <row r="15" spans="1:15" x14ac:dyDescent="0.2">
      <c r="A15" t="s">
        <v>26</v>
      </c>
      <c r="B15">
        <v>20</v>
      </c>
      <c r="C15">
        <v>13</v>
      </c>
      <c r="D15">
        <v>7</v>
      </c>
      <c r="F15">
        <v>12</v>
      </c>
      <c r="G15">
        <v>6</v>
      </c>
      <c r="H15">
        <v>6</v>
      </c>
      <c r="J15">
        <v>19</v>
      </c>
      <c r="K15">
        <v>13</v>
      </c>
      <c r="M15">
        <v>32</v>
      </c>
      <c r="N15">
        <v>150</v>
      </c>
      <c r="O15" s="1">
        <v>0.21333333333333335</v>
      </c>
    </row>
    <row r="16" spans="1:15" x14ac:dyDescent="0.2">
      <c r="A16" t="s">
        <v>27</v>
      </c>
      <c r="B16">
        <v>25</v>
      </c>
      <c r="C16">
        <v>18</v>
      </c>
      <c r="D16">
        <v>7</v>
      </c>
      <c r="F16">
        <v>9</v>
      </c>
      <c r="G16">
        <v>6</v>
      </c>
      <c r="H16">
        <v>3</v>
      </c>
      <c r="J16">
        <v>24</v>
      </c>
      <c r="K16">
        <v>10</v>
      </c>
      <c r="M16">
        <v>34</v>
      </c>
      <c r="N16">
        <v>150</v>
      </c>
      <c r="O16" s="1">
        <v>0.22666666666666666</v>
      </c>
    </row>
    <row r="17" spans="1:15" x14ac:dyDescent="0.2">
      <c r="A17" t="s">
        <v>28</v>
      </c>
      <c r="B17">
        <v>34</v>
      </c>
      <c r="C17">
        <v>18</v>
      </c>
      <c r="D17">
        <v>16</v>
      </c>
      <c r="F17">
        <v>13</v>
      </c>
      <c r="G17">
        <v>5</v>
      </c>
      <c r="H17">
        <v>8</v>
      </c>
      <c r="J17">
        <v>23</v>
      </c>
      <c r="K17">
        <v>24</v>
      </c>
      <c r="M17">
        <v>47</v>
      </c>
      <c r="N17">
        <v>165</v>
      </c>
      <c r="O17" s="1">
        <v>0.28484848484848485</v>
      </c>
    </row>
    <row r="18" spans="1:15" x14ac:dyDescent="0.2">
      <c r="A18" t="s">
        <v>29</v>
      </c>
      <c r="B18">
        <v>15</v>
      </c>
      <c r="C18">
        <v>12</v>
      </c>
      <c r="D18">
        <v>3</v>
      </c>
      <c r="F18">
        <v>6</v>
      </c>
      <c r="G18">
        <v>2</v>
      </c>
      <c r="H18">
        <v>4</v>
      </c>
      <c r="J18">
        <v>14</v>
      </c>
      <c r="K18">
        <v>7</v>
      </c>
      <c r="M18">
        <v>21</v>
      </c>
      <c r="N18">
        <v>138</v>
      </c>
      <c r="O18" s="1">
        <v>0.15217391304347827</v>
      </c>
    </row>
    <row r="19" spans="1:15" x14ac:dyDescent="0.2">
      <c r="A19" t="s">
        <v>30</v>
      </c>
      <c r="B19">
        <v>14</v>
      </c>
      <c r="C19">
        <v>10</v>
      </c>
      <c r="D19">
        <v>4</v>
      </c>
      <c r="F19">
        <v>8</v>
      </c>
      <c r="G19">
        <v>6</v>
      </c>
      <c r="H19">
        <v>2</v>
      </c>
      <c r="J19">
        <v>16</v>
      </c>
      <c r="K19">
        <v>6</v>
      </c>
      <c r="M19">
        <v>22</v>
      </c>
      <c r="N19">
        <v>144</v>
      </c>
      <c r="O19" s="1">
        <v>0.15277777777777779</v>
      </c>
    </row>
    <row r="20" spans="1:15" x14ac:dyDescent="0.2">
      <c r="A20" t="s">
        <v>31</v>
      </c>
      <c r="B20">
        <v>46</v>
      </c>
      <c r="C20">
        <v>36</v>
      </c>
      <c r="D20">
        <v>10</v>
      </c>
      <c r="F20">
        <v>8</v>
      </c>
      <c r="G20">
        <v>6</v>
      </c>
      <c r="H20">
        <v>2</v>
      </c>
      <c r="J20">
        <v>42</v>
      </c>
      <c r="K20">
        <v>12</v>
      </c>
      <c r="M20">
        <v>54</v>
      </c>
      <c r="N20">
        <v>186</v>
      </c>
      <c r="O20" s="1">
        <v>0.29032258064516131</v>
      </c>
    </row>
    <row r="21" spans="1:15" x14ac:dyDescent="0.2">
      <c r="A21" t="s">
        <v>32</v>
      </c>
      <c r="B21">
        <v>48</v>
      </c>
      <c r="C21">
        <v>38</v>
      </c>
      <c r="D21">
        <v>10</v>
      </c>
      <c r="F21">
        <v>10</v>
      </c>
      <c r="G21">
        <v>9</v>
      </c>
      <c r="H21">
        <v>1</v>
      </c>
      <c r="J21">
        <v>47</v>
      </c>
      <c r="K21">
        <v>11</v>
      </c>
      <c r="M21">
        <v>58</v>
      </c>
      <c r="N21">
        <v>188</v>
      </c>
      <c r="O21" s="1">
        <v>0.30851063829787234</v>
      </c>
    </row>
    <row r="22" spans="1:15" x14ac:dyDescent="0.2">
      <c r="A22" t="s">
        <v>33</v>
      </c>
      <c r="B22">
        <v>40</v>
      </c>
      <c r="C22">
        <v>37</v>
      </c>
      <c r="D22">
        <v>3</v>
      </c>
      <c r="F22">
        <v>12</v>
      </c>
      <c r="G22">
        <v>12</v>
      </c>
      <c r="H22">
        <v>0</v>
      </c>
      <c r="J22">
        <v>49</v>
      </c>
      <c r="K22">
        <v>3</v>
      </c>
      <c r="M22">
        <v>52</v>
      </c>
      <c r="N22">
        <v>200</v>
      </c>
      <c r="O22" s="1">
        <v>0.26</v>
      </c>
    </row>
    <row r="23" spans="1:15" x14ac:dyDescent="0.2">
      <c r="A23" t="s">
        <v>34</v>
      </c>
      <c r="B23">
        <v>28</v>
      </c>
      <c r="C23">
        <v>22</v>
      </c>
      <c r="D23">
        <v>6</v>
      </c>
      <c r="F23">
        <v>9</v>
      </c>
      <c r="G23">
        <v>6</v>
      </c>
      <c r="H23">
        <v>3</v>
      </c>
      <c r="J23">
        <v>28</v>
      </c>
      <c r="K23">
        <v>9</v>
      </c>
      <c r="M23">
        <v>37</v>
      </c>
      <c r="N23">
        <v>148</v>
      </c>
      <c r="O23" s="1">
        <v>0.25</v>
      </c>
    </row>
    <row r="24" spans="1:15" x14ac:dyDescent="0.2">
      <c r="A24" t="s">
        <v>35</v>
      </c>
      <c r="B24">
        <v>43</v>
      </c>
      <c r="C24">
        <v>33</v>
      </c>
      <c r="D24">
        <v>10</v>
      </c>
      <c r="F24">
        <v>27</v>
      </c>
      <c r="G24">
        <v>19</v>
      </c>
      <c r="H24">
        <v>8</v>
      </c>
      <c r="J24">
        <v>52</v>
      </c>
      <c r="K24">
        <v>18</v>
      </c>
      <c r="M24">
        <v>70</v>
      </c>
      <c r="N24">
        <v>201</v>
      </c>
      <c r="O24" s="1">
        <v>0.34825870646766172</v>
      </c>
    </row>
    <row r="25" spans="1:15" x14ac:dyDescent="0.2">
      <c r="A25" t="s">
        <v>36</v>
      </c>
      <c r="B25">
        <v>21</v>
      </c>
      <c r="C25">
        <v>17</v>
      </c>
      <c r="D25">
        <v>4</v>
      </c>
      <c r="F25">
        <v>4</v>
      </c>
      <c r="G25">
        <v>3</v>
      </c>
      <c r="H25">
        <v>1</v>
      </c>
      <c r="J25">
        <v>20</v>
      </c>
      <c r="K25">
        <v>5</v>
      </c>
      <c r="M25">
        <v>25</v>
      </c>
      <c r="N25">
        <v>174</v>
      </c>
      <c r="O25" s="1">
        <v>0.14367816091954022</v>
      </c>
    </row>
    <row r="26" spans="1:15" x14ac:dyDescent="0.2">
      <c r="A26" t="s">
        <v>37</v>
      </c>
      <c r="B26">
        <v>33</v>
      </c>
      <c r="C26">
        <v>24</v>
      </c>
      <c r="D26">
        <v>9</v>
      </c>
      <c r="F26">
        <v>8</v>
      </c>
      <c r="G26">
        <v>5</v>
      </c>
      <c r="H26">
        <v>3</v>
      </c>
      <c r="J26">
        <v>29</v>
      </c>
      <c r="K26">
        <v>12</v>
      </c>
      <c r="M26">
        <v>41</v>
      </c>
      <c r="N26">
        <v>197</v>
      </c>
      <c r="O26" s="1">
        <v>0.20812182741116753</v>
      </c>
    </row>
    <row r="27" spans="1:15" x14ac:dyDescent="0.2">
      <c r="A27" t="s">
        <v>38</v>
      </c>
      <c r="B27">
        <v>29</v>
      </c>
      <c r="C27">
        <v>23</v>
      </c>
      <c r="D27">
        <v>6</v>
      </c>
      <c r="F27">
        <v>10</v>
      </c>
      <c r="G27">
        <v>8</v>
      </c>
      <c r="H27">
        <v>2</v>
      </c>
      <c r="J27">
        <v>31</v>
      </c>
      <c r="K27">
        <v>8</v>
      </c>
      <c r="M27">
        <v>39</v>
      </c>
      <c r="N27">
        <v>150</v>
      </c>
      <c r="O27" s="1">
        <v>0.26</v>
      </c>
    </row>
    <row r="28" spans="1:15" x14ac:dyDescent="0.2">
      <c r="A28" t="s">
        <v>39</v>
      </c>
      <c r="B28">
        <v>0</v>
      </c>
      <c r="C28" t="s">
        <v>40</v>
      </c>
      <c r="D28" t="s">
        <v>40</v>
      </c>
      <c r="F28">
        <v>10</v>
      </c>
      <c r="G28" t="s">
        <v>40</v>
      </c>
      <c r="H28" t="s">
        <v>40</v>
      </c>
      <c r="I28">
        <v>10</v>
      </c>
      <c r="J28" t="s">
        <v>40</v>
      </c>
      <c r="K28" t="s">
        <v>40</v>
      </c>
      <c r="L28">
        <v>10</v>
      </c>
      <c r="M28">
        <v>10</v>
      </c>
      <c r="N28">
        <v>49</v>
      </c>
      <c r="O28" s="1">
        <v>0.20408163265306123</v>
      </c>
    </row>
    <row r="29" spans="1:15" x14ac:dyDescent="0.2">
      <c r="A29" t="s">
        <v>41</v>
      </c>
      <c r="B29">
        <v>13</v>
      </c>
      <c r="C29">
        <v>11</v>
      </c>
      <c r="D29">
        <v>2</v>
      </c>
      <c r="F29">
        <v>7</v>
      </c>
      <c r="G29">
        <v>6</v>
      </c>
      <c r="H29">
        <v>1</v>
      </c>
      <c r="J29">
        <v>17</v>
      </c>
      <c r="K29">
        <v>3</v>
      </c>
      <c r="M29">
        <v>20</v>
      </c>
      <c r="N29">
        <v>63</v>
      </c>
      <c r="O29" s="1">
        <v>0.31746031746031744</v>
      </c>
    </row>
    <row r="30" spans="1:15" x14ac:dyDescent="0.2">
      <c r="A30" t="s">
        <v>42</v>
      </c>
      <c r="B30">
        <v>145</v>
      </c>
      <c r="C30">
        <v>101</v>
      </c>
      <c r="D30">
        <v>44</v>
      </c>
      <c r="F30">
        <v>13</v>
      </c>
      <c r="G30">
        <v>11</v>
      </c>
      <c r="H30">
        <v>2</v>
      </c>
      <c r="J30">
        <v>112</v>
      </c>
      <c r="K30">
        <v>46</v>
      </c>
      <c r="M30">
        <v>158</v>
      </c>
      <c r="N30">
        <v>424</v>
      </c>
      <c r="O30" s="1">
        <v>0.37264150943396224</v>
      </c>
    </row>
    <row r="31" spans="1:15" x14ac:dyDescent="0.2">
      <c r="A31" t="s">
        <v>43</v>
      </c>
      <c r="B31">
        <v>27</v>
      </c>
      <c r="C31">
        <v>19</v>
      </c>
      <c r="D31">
        <v>8</v>
      </c>
      <c r="F31">
        <v>10</v>
      </c>
      <c r="G31">
        <v>7</v>
      </c>
      <c r="H31">
        <v>3</v>
      </c>
      <c r="J31">
        <v>26</v>
      </c>
      <c r="K31">
        <v>11</v>
      </c>
      <c r="M31">
        <v>37</v>
      </c>
      <c r="N31">
        <v>120</v>
      </c>
      <c r="O31" s="1">
        <v>0.30833333333333335</v>
      </c>
    </row>
    <row r="32" spans="1:15" x14ac:dyDescent="0.2">
      <c r="A32" t="s">
        <v>44</v>
      </c>
      <c r="B32">
        <v>23</v>
      </c>
      <c r="C32">
        <v>13</v>
      </c>
      <c r="D32">
        <v>10</v>
      </c>
      <c r="F32">
        <v>11</v>
      </c>
      <c r="G32">
        <v>8</v>
      </c>
      <c r="H32">
        <v>3</v>
      </c>
      <c r="J32">
        <v>21</v>
      </c>
      <c r="K32">
        <v>13</v>
      </c>
      <c r="M32">
        <v>34</v>
      </c>
      <c r="N32">
        <v>112</v>
      </c>
      <c r="O32" s="1">
        <v>0.30357142857142855</v>
      </c>
    </row>
    <row r="33" spans="1:15" x14ac:dyDescent="0.2">
      <c r="A33" t="s">
        <v>45</v>
      </c>
      <c r="B33">
        <v>42</v>
      </c>
      <c r="C33">
        <v>36</v>
      </c>
      <c r="D33">
        <v>6</v>
      </c>
      <c r="F33">
        <v>10</v>
      </c>
      <c r="G33">
        <v>8</v>
      </c>
      <c r="H33">
        <v>2</v>
      </c>
      <c r="J33">
        <v>44</v>
      </c>
      <c r="K33">
        <v>8</v>
      </c>
      <c r="M33">
        <v>52</v>
      </c>
      <c r="N33">
        <v>212</v>
      </c>
      <c r="O33" s="1">
        <v>0.24528301886792453</v>
      </c>
    </row>
    <row r="34" spans="1:15" x14ac:dyDescent="0.2">
      <c r="A34" t="s">
        <v>46</v>
      </c>
      <c r="B34">
        <v>38</v>
      </c>
      <c r="C34">
        <v>26</v>
      </c>
      <c r="D34">
        <v>12</v>
      </c>
      <c r="F34">
        <v>6</v>
      </c>
      <c r="G34">
        <v>4</v>
      </c>
      <c r="H34">
        <v>2</v>
      </c>
      <c r="J34">
        <v>30</v>
      </c>
      <c r="K34">
        <v>14</v>
      </c>
      <c r="M34">
        <v>44</v>
      </c>
      <c r="N34">
        <v>170</v>
      </c>
      <c r="O34" s="1">
        <v>0.25882352941176473</v>
      </c>
    </row>
    <row r="35" spans="1:15" x14ac:dyDescent="0.2">
      <c r="A35" t="s">
        <v>47</v>
      </c>
      <c r="B35">
        <v>16</v>
      </c>
      <c r="C35">
        <v>6</v>
      </c>
      <c r="D35">
        <v>10</v>
      </c>
      <c r="F35">
        <v>6</v>
      </c>
      <c r="G35">
        <v>4</v>
      </c>
      <c r="H35">
        <v>2</v>
      </c>
      <c r="J35">
        <v>10</v>
      </c>
      <c r="K35">
        <v>12</v>
      </c>
      <c r="M35">
        <v>22</v>
      </c>
      <c r="N35">
        <v>141</v>
      </c>
      <c r="O35" s="1">
        <v>0.15602836879432624</v>
      </c>
    </row>
    <row r="36" spans="1:15" x14ac:dyDescent="0.2">
      <c r="A36" t="s">
        <v>48</v>
      </c>
      <c r="B36">
        <v>22</v>
      </c>
      <c r="C36">
        <v>16</v>
      </c>
      <c r="D36">
        <v>6</v>
      </c>
      <c r="F36">
        <v>6</v>
      </c>
      <c r="G36">
        <v>5</v>
      </c>
      <c r="H36">
        <v>1</v>
      </c>
      <c r="J36">
        <v>21</v>
      </c>
      <c r="K36">
        <v>7</v>
      </c>
      <c r="M36">
        <v>28</v>
      </c>
      <c r="N36">
        <v>132</v>
      </c>
      <c r="O36" s="1">
        <v>0.21212121212121213</v>
      </c>
    </row>
    <row r="37" spans="1:15" x14ac:dyDescent="0.2">
      <c r="A37" t="s">
        <v>49</v>
      </c>
      <c r="B37">
        <v>12</v>
      </c>
      <c r="C37">
        <v>3</v>
      </c>
      <c r="D37">
        <v>9</v>
      </c>
      <c r="F37">
        <v>5</v>
      </c>
      <c r="G37">
        <v>5</v>
      </c>
      <c r="H37">
        <v>0</v>
      </c>
      <c r="J37">
        <v>8</v>
      </c>
      <c r="K37">
        <v>9</v>
      </c>
      <c r="M37">
        <v>17</v>
      </c>
      <c r="N37">
        <v>149</v>
      </c>
      <c r="O37" s="1">
        <v>0.11409395973154363</v>
      </c>
    </row>
    <row r="38" spans="1:15" x14ac:dyDescent="0.2">
      <c r="A38" t="s">
        <v>50</v>
      </c>
      <c r="B38">
        <v>14</v>
      </c>
      <c r="C38">
        <v>11</v>
      </c>
      <c r="D38">
        <v>3</v>
      </c>
      <c r="F38">
        <v>11</v>
      </c>
      <c r="G38">
        <v>9</v>
      </c>
      <c r="H38">
        <v>2</v>
      </c>
      <c r="J38">
        <v>20</v>
      </c>
      <c r="K38">
        <v>5</v>
      </c>
      <c r="M38">
        <v>25</v>
      </c>
      <c r="N38">
        <v>90</v>
      </c>
      <c r="O38" s="1">
        <v>0.27777777777777779</v>
      </c>
    </row>
    <row r="39" spans="1:15" x14ac:dyDescent="0.2">
      <c r="A39" t="s">
        <v>51</v>
      </c>
      <c r="B39">
        <v>27</v>
      </c>
      <c r="C39">
        <v>11</v>
      </c>
      <c r="D39">
        <v>16</v>
      </c>
      <c r="F39">
        <v>10</v>
      </c>
      <c r="G39">
        <v>4</v>
      </c>
      <c r="H39">
        <v>6</v>
      </c>
      <c r="J39">
        <v>15</v>
      </c>
      <c r="K39">
        <v>22</v>
      </c>
      <c r="M39">
        <v>37</v>
      </c>
      <c r="N39">
        <v>253</v>
      </c>
      <c r="O39" s="1">
        <v>0.14624505928853754</v>
      </c>
    </row>
    <row r="40" spans="1:15" x14ac:dyDescent="0.2">
      <c r="A40" t="s">
        <v>52</v>
      </c>
      <c r="B40">
        <v>17</v>
      </c>
      <c r="C40">
        <v>17</v>
      </c>
      <c r="D40">
        <v>0</v>
      </c>
      <c r="F40">
        <v>8</v>
      </c>
      <c r="G40">
        <v>8</v>
      </c>
      <c r="H40">
        <v>0</v>
      </c>
      <c r="J40">
        <v>25</v>
      </c>
      <c r="K40">
        <v>0</v>
      </c>
      <c r="M40">
        <v>25</v>
      </c>
      <c r="N40">
        <v>113</v>
      </c>
      <c r="O40" s="1">
        <v>0.22123893805309736</v>
      </c>
    </row>
    <row r="41" spans="1:15" x14ac:dyDescent="0.2">
      <c r="A41" t="s">
        <v>53</v>
      </c>
      <c r="B41">
        <v>17</v>
      </c>
      <c r="C41">
        <v>9</v>
      </c>
      <c r="D41">
        <v>8</v>
      </c>
      <c r="F41">
        <v>0</v>
      </c>
      <c r="G41">
        <v>0</v>
      </c>
      <c r="H41">
        <v>0</v>
      </c>
      <c r="J41">
        <v>9</v>
      </c>
      <c r="K41">
        <v>8</v>
      </c>
      <c r="M41">
        <v>17</v>
      </c>
      <c r="N41">
        <v>170</v>
      </c>
      <c r="O41" s="1">
        <v>0.1</v>
      </c>
    </row>
    <row r="42" spans="1:15" x14ac:dyDescent="0.2">
      <c r="A42" t="s">
        <v>54</v>
      </c>
      <c r="B42">
        <v>13</v>
      </c>
      <c r="C42">
        <v>5</v>
      </c>
      <c r="D42">
        <v>8</v>
      </c>
      <c r="F42">
        <v>7</v>
      </c>
      <c r="G42">
        <v>6</v>
      </c>
      <c r="H42">
        <v>1</v>
      </c>
      <c r="J42">
        <v>11</v>
      </c>
      <c r="K42">
        <v>9</v>
      </c>
      <c r="M42">
        <v>20</v>
      </c>
      <c r="N42">
        <v>105</v>
      </c>
      <c r="O42" s="1">
        <v>0.19047619047619047</v>
      </c>
    </row>
    <row r="43" spans="1:15" x14ac:dyDescent="0.2">
      <c r="A43" t="s">
        <v>55</v>
      </c>
      <c r="B43">
        <v>16</v>
      </c>
      <c r="C43">
        <v>11</v>
      </c>
      <c r="D43">
        <v>5</v>
      </c>
      <c r="F43">
        <v>8</v>
      </c>
      <c r="G43">
        <v>4</v>
      </c>
      <c r="H43">
        <v>4</v>
      </c>
      <c r="J43">
        <v>15</v>
      </c>
      <c r="K43">
        <v>9</v>
      </c>
      <c r="M43">
        <v>24</v>
      </c>
      <c r="N43">
        <v>132</v>
      </c>
      <c r="O43" s="1">
        <v>0.18181818181818182</v>
      </c>
    </row>
    <row r="44" spans="1:15" x14ac:dyDescent="0.2">
      <c r="A44" t="s">
        <v>56</v>
      </c>
      <c r="B44">
        <v>37</v>
      </c>
      <c r="C44">
        <v>24</v>
      </c>
      <c r="D44">
        <v>13</v>
      </c>
      <c r="F44">
        <v>6</v>
      </c>
      <c r="G44">
        <v>3</v>
      </c>
      <c r="H44">
        <v>3</v>
      </c>
      <c r="J44">
        <v>27</v>
      </c>
      <c r="K44">
        <v>16</v>
      </c>
      <c r="M44">
        <v>43</v>
      </c>
      <c r="N44">
        <v>181</v>
      </c>
      <c r="O44" s="1">
        <v>0.23756906077348067</v>
      </c>
    </row>
    <row r="45" spans="1:15" x14ac:dyDescent="0.2">
      <c r="A45" t="s">
        <v>57</v>
      </c>
      <c r="B45">
        <v>18</v>
      </c>
      <c r="C45">
        <v>11</v>
      </c>
      <c r="D45">
        <v>7</v>
      </c>
      <c r="F45">
        <v>5</v>
      </c>
      <c r="G45">
        <v>4</v>
      </c>
      <c r="H45">
        <v>1</v>
      </c>
      <c r="J45">
        <v>15</v>
      </c>
      <c r="K45">
        <v>8</v>
      </c>
      <c r="M45">
        <v>23</v>
      </c>
      <c r="N45">
        <v>104</v>
      </c>
      <c r="O45" s="1">
        <v>0.22115384615384615</v>
      </c>
    </row>
    <row r="46" spans="1:15" x14ac:dyDescent="0.2">
      <c r="A46" t="s">
        <v>58</v>
      </c>
      <c r="B46">
        <v>57</v>
      </c>
      <c r="C46">
        <v>42</v>
      </c>
      <c r="D46">
        <v>11</v>
      </c>
      <c r="E46">
        <v>4</v>
      </c>
      <c r="F46">
        <v>10</v>
      </c>
      <c r="G46">
        <v>9</v>
      </c>
      <c r="H46">
        <v>1</v>
      </c>
      <c r="J46">
        <v>51</v>
      </c>
      <c r="K46">
        <v>12</v>
      </c>
      <c r="L46">
        <v>4</v>
      </c>
      <c r="M46">
        <v>67</v>
      </c>
      <c r="N46">
        <v>180</v>
      </c>
      <c r="O46" s="1">
        <v>0.37222222222222223</v>
      </c>
    </row>
    <row r="47" spans="1:15" x14ac:dyDescent="0.2">
      <c r="A47" t="s">
        <v>59</v>
      </c>
      <c r="B47">
        <v>16</v>
      </c>
      <c r="C47">
        <v>12</v>
      </c>
      <c r="D47">
        <v>4</v>
      </c>
      <c r="F47">
        <v>8</v>
      </c>
      <c r="G47">
        <v>7</v>
      </c>
      <c r="H47">
        <v>1</v>
      </c>
      <c r="J47">
        <v>19</v>
      </c>
      <c r="K47">
        <v>5</v>
      </c>
      <c r="M47">
        <v>24</v>
      </c>
      <c r="N47">
        <v>140</v>
      </c>
      <c r="O47" s="1">
        <v>0.17142857142857143</v>
      </c>
    </row>
    <row r="48" spans="1:15" x14ac:dyDescent="0.2">
      <c r="A48" t="s">
        <v>60</v>
      </c>
      <c r="B48">
        <v>29</v>
      </c>
      <c r="C48">
        <v>22</v>
      </c>
      <c r="D48">
        <v>7</v>
      </c>
      <c r="F48">
        <v>19</v>
      </c>
      <c r="G48">
        <v>13</v>
      </c>
      <c r="H48">
        <v>6</v>
      </c>
      <c r="J48">
        <v>35</v>
      </c>
      <c r="K48">
        <v>13</v>
      </c>
      <c r="M48">
        <v>48</v>
      </c>
      <c r="N48">
        <v>147</v>
      </c>
      <c r="O48" s="1">
        <v>0.32653061224489793</v>
      </c>
    </row>
    <row r="49" spans="1:15" x14ac:dyDescent="0.2">
      <c r="A49" t="s">
        <v>61</v>
      </c>
      <c r="B49">
        <v>20</v>
      </c>
      <c r="C49">
        <v>15</v>
      </c>
      <c r="D49">
        <v>5</v>
      </c>
      <c r="F49">
        <v>2</v>
      </c>
      <c r="G49">
        <v>0</v>
      </c>
      <c r="H49">
        <v>2</v>
      </c>
      <c r="J49">
        <v>15</v>
      </c>
      <c r="K49">
        <v>7</v>
      </c>
      <c r="M49">
        <v>22</v>
      </c>
      <c r="N49">
        <v>134</v>
      </c>
      <c r="O49" s="1">
        <v>0.16417910447761194</v>
      </c>
    </row>
    <row r="50" spans="1:15" x14ac:dyDescent="0.2">
      <c r="A50" t="s">
        <v>62</v>
      </c>
      <c r="B50">
        <v>22</v>
      </c>
      <c r="C50">
        <v>16</v>
      </c>
      <c r="D50">
        <v>6</v>
      </c>
      <c r="F50">
        <v>7</v>
      </c>
      <c r="G50">
        <v>4</v>
      </c>
      <c r="H50">
        <v>3</v>
      </c>
      <c r="J50">
        <v>20</v>
      </c>
      <c r="K50">
        <v>9</v>
      </c>
      <c r="M50">
        <v>29</v>
      </c>
      <c r="N50">
        <v>132</v>
      </c>
      <c r="O50" s="1">
        <v>0.2196969696969697</v>
      </c>
    </row>
    <row r="51" spans="1:15" x14ac:dyDescent="0.2">
      <c r="A51" t="s">
        <v>63</v>
      </c>
      <c r="B51">
        <v>15</v>
      </c>
      <c r="C51">
        <v>7</v>
      </c>
      <c r="D51">
        <v>8</v>
      </c>
      <c r="F51">
        <v>1</v>
      </c>
      <c r="G51">
        <v>1</v>
      </c>
      <c r="H51">
        <v>0</v>
      </c>
      <c r="J51">
        <v>8</v>
      </c>
      <c r="K51">
        <v>8</v>
      </c>
      <c r="M51">
        <v>16</v>
      </c>
      <c r="N51">
        <v>90</v>
      </c>
      <c r="O51" s="1">
        <v>0.17777777777777778</v>
      </c>
    </row>
    <row r="52" spans="1:15" x14ac:dyDescent="0.2">
      <c r="A52" t="s">
        <v>64</v>
      </c>
      <c r="B52">
        <v>1355</v>
      </c>
      <c r="C52">
        <v>951</v>
      </c>
      <c r="D52">
        <v>400</v>
      </c>
      <c r="E52">
        <v>4</v>
      </c>
      <c r="F52">
        <v>434</v>
      </c>
      <c r="G52">
        <v>305</v>
      </c>
      <c r="H52">
        <v>119</v>
      </c>
      <c r="I52">
        <v>10</v>
      </c>
      <c r="J52">
        <v>1256</v>
      </c>
      <c r="K52">
        <v>519</v>
      </c>
      <c r="L52">
        <v>14</v>
      </c>
      <c r="M52">
        <v>1789</v>
      </c>
      <c r="N52">
        <v>7382</v>
      </c>
      <c r="O52" s="1">
        <v>0.24234624762936874</v>
      </c>
    </row>
    <row r="54" spans="1:15" x14ac:dyDescent="0.2">
      <c r="A54" t="s">
        <v>70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O54"/>
  <sheetViews>
    <sheetView topLeftCell="A31" workbookViewId="0">
      <selection activeCell="A2" sqref="A2:O51"/>
    </sheetView>
  </sheetViews>
  <sheetFormatPr baseColWidth="10" defaultColWidth="8.83203125" defaultRowHeight="15" x14ac:dyDescent="0.2"/>
  <cols>
    <col min="2" max="2" width="13" customWidth="1"/>
  </cols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67</v>
      </c>
      <c r="F1" t="s">
        <v>4</v>
      </c>
      <c r="G1" t="s">
        <v>5</v>
      </c>
      <c r="H1" t="s">
        <v>6</v>
      </c>
      <c r="I1" t="s">
        <v>68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</row>
    <row r="2" spans="1:15" x14ac:dyDescent="0.2">
      <c r="A2" t="s">
        <v>13</v>
      </c>
      <c r="B2">
        <v>14</v>
      </c>
      <c r="C2">
        <v>11</v>
      </c>
      <c r="D2">
        <v>3</v>
      </c>
      <c r="F2">
        <v>4</v>
      </c>
      <c r="G2">
        <v>3</v>
      </c>
      <c r="H2">
        <v>1</v>
      </c>
      <c r="J2">
        <v>14</v>
      </c>
      <c r="K2">
        <v>4</v>
      </c>
      <c r="L2">
        <v>0</v>
      </c>
      <c r="M2">
        <v>18</v>
      </c>
      <c r="N2">
        <v>140</v>
      </c>
      <c r="O2" s="1">
        <v>0.12857142857142856</v>
      </c>
    </row>
    <row r="3" spans="1:15" x14ac:dyDescent="0.2">
      <c r="A3" t="s">
        <v>14</v>
      </c>
      <c r="B3">
        <v>10</v>
      </c>
      <c r="C3">
        <v>6</v>
      </c>
      <c r="D3">
        <v>4</v>
      </c>
      <c r="F3">
        <v>3</v>
      </c>
      <c r="G3">
        <v>1</v>
      </c>
      <c r="H3">
        <v>2</v>
      </c>
      <c r="J3">
        <v>7</v>
      </c>
      <c r="K3">
        <v>6</v>
      </c>
      <c r="L3">
        <v>0</v>
      </c>
      <c r="M3">
        <v>13</v>
      </c>
      <c r="N3">
        <v>60</v>
      </c>
      <c r="O3" s="1">
        <v>0.21666666666666667</v>
      </c>
    </row>
    <row r="4" spans="1:15" x14ac:dyDescent="0.2">
      <c r="A4" t="s">
        <v>15</v>
      </c>
      <c r="B4">
        <v>17</v>
      </c>
      <c r="C4">
        <v>9</v>
      </c>
      <c r="D4">
        <v>8</v>
      </c>
      <c r="F4">
        <v>13</v>
      </c>
      <c r="G4">
        <v>8</v>
      </c>
      <c r="H4">
        <v>5</v>
      </c>
      <c r="J4">
        <v>17</v>
      </c>
      <c r="K4">
        <v>13</v>
      </c>
      <c r="L4">
        <v>0</v>
      </c>
      <c r="M4">
        <v>30</v>
      </c>
      <c r="N4">
        <v>90</v>
      </c>
      <c r="O4" s="1">
        <v>0.33333333333333331</v>
      </c>
    </row>
    <row r="5" spans="1:15" x14ac:dyDescent="0.2">
      <c r="A5" t="s">
        <v>16</v>
      </c>
      <c r="B5">
        <v>22</v>
      </c>
      <c r="C5">
        <v>18</v>
      </c>
      <c r="D5">
        <v>4</v>
      </c>
      <c r="F5">
        <v>6</v>
      </c>
      <c r="G5">
        <v>4</v>
      </c>
      <c r="H5">
        <v>2</v>
      </c>
      <c r="J5">
        <v>22</v>
      </c>
      <c r="K5">
        <v>6</v>
      </c>
      <c r="L5">
        <v>0</v>
      </c>
      <c r="M5">
        <v>28</v>
      </c>
      <c r="N5">
        <v>135</v>
      </c>
      <c r="O5" s="1">
        <v>0.2074074074074074</v>
      </c>
    </row>
    <row r="6" spans="1:15" x14ac:dyDescent="0.2">
      <c r="A6" t="s">
        <v>17</v>
      </c>
      <c r="B6">
        <v>23</v>
      </c>
      <c r="C6">
        <v>17</v>
      </c>
      <c r="D6">
        <v>6</v>
      </c>
      <c r="F6">
        <v>10</v>
      </c>
      <c r="G6">
        <v>10</v>
      </c>
      <c r="H6">
        <v>0</v>
      </c>
      <c r="J6">
        <v>27</v>
      </c>
      <c r="K6">
        <v>6</v>
      </c>
      <c r="L6">
        <v>0</v>
      </c>
      <c r="M6">
        <v>33</v>
      </c>
      <c r="N6">
        <v>120</v>
      </c>
      <c r="O6" s="1">
        <v>0.27500000000000002</v>
      </c>
    </row>
    <row r="7" spans="1:15" x14ac:dyDescent="0.2">
      <c r="A7" t="s">
        <v>18</v>
      </c>
      <c r="B7">
        <v>26</v>
      </c>
      <c r="C7">
        <v>22</v>
      </c>
      <c r="D7">
        <v>4</v>
      </c>
      <c r="F7">
        <v>10</v>
      </c>
      <c r="G7">
        <v>9</v>
      </c>
      <c r="H7">
        <v>1</v>
      </c>
      <c r="J7">
        <v>31</v>
      </c>
      <c r="K7">
        <v>5</v>
      </c>
      <c r="L7">
        <v>0</v>
      </c>
      <c r="M7">
        <v>36</v>
      </c>
      <c r="N7">
        <v>100</v>
      </c>
      <c r="O7" s="1">
        <v>0.36</v>
      </c>
    </row>
    <row r="8" spans="1:15" x14ac:dyDescent="0.2">
      <c r="A8" t="s">
        <v>19</v>
      </c>
      <c r="B8">
        <v>45</v>
      </c>
      <c r="C8">
        <v>31</v>
      </c>
      <c r="D8">
        <v>14</v>
      </c>
      <c r="F8">
        <v>8</v>
      </c>
      <c r="G8">
        <v>7</v>
      </c>
      <c r="H8">
        <v>1</v>
      </c>
      <c r="J8">
        <v>38</v>
      </c>
      <c r="K8">
        <v>15</v>
      </c>
      <c r="L8">
        <v>0</v>
      </c>
      <c r="M8">
        <v>53</v>
      </c>
      <c r="N8">
        <v>187</v>
      </c>
      <c r="O8" s="1">
        <v>0.28342245989304815</v>
      </c>
    </row>
    <row r="9" spans="1:15" x14ac:dyDescent="0.2">
      <c r="A9" t="s">
        <v>20</v>
      </c>
      <c r="B9">
        <v>12</v>
      </c>
      <c r="C9">
        <v>7</v>
      </c>
      <c r="D9">
        <v>5</v>
      </c>
      <c r="F9">
        <v>7</v>
      </c>
      <c r="G9">
        <v>4</v>
      </c>
      <c r="H9">
        <v>3</v>
      </c>
      <c r="J9">
        <v>11</v>
      </c>
      <c r="K9">
        <v>8</v>
      </c>
      <c r="L9">
        <v>0</v>
      </c>
      <c r="M9">
        <v>19</v>
      </c>
      <c r="N9">
        <v>62</v>
      </c>
      <c r="O9" s="1">
        <v>0.30645161290322581</v>
      </c>
    </row>
    <row r="10" spans="1:15" x14ac:dyDescent="0.2">
      <c r="A10" t="s">
        <v>21</v>
      </c>
      <c r="B10">
        <v>27</v>
      </c>
      <c r="C10">
        <v>16</v>
      </c>
      <c r="D10">
        <v>11</v>
      </c>
      <c r="F10">
        <v>10</v>
      </c>
      <c r="G10">
        <v>6</v>
      </c>
      <c r="H10">
        <v>4</v>
      </c>
      <c r="J10">
        <v>22</v>
      </c>
      <c r="K10">
        <v>15</v>
      </c>
      <c r="L10">
        <v>0</v>
      </c>
      <c r="M10">
        <v>37</v>
      </c>
      <c r="N10">
        <v>160</v>
      </c>
      <c r="O10" s="1">
        <v>0.23125000000000001</v>
      </c>
    </row>
    <row r="11" spans="1:15" x14ac:dyDescent="0.2">
      <c r="A11" t="s">
        <v>22</v>
      </c>
      <c r="B11">
        <v>38</v>
      </c>
      <c r="C11">
        <v>27</v>
      </c>
      <c r="D11">
        <v>11</v>
      </c>
      <c r="F11">
        <v>8</v>
      </c>
      <c r="G11">
        <v>6</v>
      </c>
      <c r="H11">
        <v>2</v>
      </c>
      <c r="J11">
        <v>33</v>
      </c>
      <c r="K11">
        <v>13</v>
      </c>
      <c r="L11">
        <v>0</v>
      </c>
      <c r="M11">
        <v>46</v>
      </c>
      <c r="N11">
        <v>236</v>
      </c>
      <c r="O11" s="1">
        <v>0.19491525423728814</v>
      </c>
    </row>
    <row r="12" spans="1:15" x14ac:dyDescent="0.2">
      <c r="A12" t="s">
        <v>23</v>
      </c>
      <c r="B12">
        <v>18</v>
      </c>
      <c r="C12">
        <v>11</v>
      </c>
      <c r="D12">
        <v>7</v>
      </c>
      <c r="F12">
        <v>7</v>
      </c>
      <c r="G12">
        <v>7</v>
      </c>
      <c r="H12">
        <v>0</v>
      </c>
      <c r="J12">
        <v>18</v>
      </c>
      <c r="K12">
        <v>7</v>
      </c>
      <c r="L12">
        <v>0</v>
      </c>
      <c r="M12">
        <v>25</v>
      </c>
      <c r="N12">
        <v>76</v>
      </c>
      <c r="O12" s="1">
        <v>0.32894736842105265</v>
      </c>
    </row>
    <row r="13" spans="1:15" x14ac:dyDescent="0.2">
      <c r="A13" t="s">
        <v>24</v>
      </c>
      <c r="B13">
        <v>19</v>
      </c>
      <c r="C13">
        <v>12</v>
      </c>
      <c r="D13">
        <v>7</v>
      </c>
      <c r="F13">
        <v>6</v>
      </c>
      <c r="G13">
        <v>2</v>
      </c>
      <c r="H13">
        <v>4</v>
      </c>
      <c r="J13">
        <v>14</v>
      </c>
      <c r="K13">
        <v>11</v>
      </c>
      <c r="L13">
        <v>0</v>
      </c>
      <c r="M13">
        <v>25</v>
      </c>
      <c r="N13">
        <v>105</v>
      </c>
      <c r="O13" s="1">
        <v>0.23809523809523808</v>
      </c>
    </row>
    <row r="14" spans="1:15" x14ac:dyDescent="0.2">
      <c r="A14" t="s">
        <v>25</v>
      </c>
      <c r="B14">
        <v>35</v>
      </c>
      <c r="C14">
        <v>23</v>
      </c>
      <c r="D14">
        <v>12</v>
      </c>
      <c r="F14">
        <v>13</v>
      </c>
      <c r="G14">
        <v>10</v>
      </c>
      <c r="H14">
        <v>3</v>
      </c>
      <c r="J14">
        <v>33</v>
      </c>
      <c r="K14">
        <v>15</v>
      </c>
      <c r="L14">
        <v>0</v>
      </c>
      <c r="M14">
        <v>48</v>
      </c>
      <c r="N14">
        <v>177</v>
      </c>
      <c r="O14" s="1">
        <v>0.2711864406779661</v>
      </c>
    </row>
    <row r="15" spans="1:15" x14ac:dyDescent="0.2">
      <c r="A15" t="s">
        <v>26</v>
      </c>
      <c r="B15">
        <v>16</v>
      </c>
      <c r="C15">
        <v>10</v>
      </c>
      <c r="D15">
        <v>6</v>
      </c>
      <c r="F15">
        <v>12</v>
      </c>
      <c r="G15">
        <v>6</v>
      </c>
      <c r="H15">
        <v>6</v>
      </c>
      <c r="J15">
        <v>16</v>
      </c>
      <c r="K15">
        <v>12</v>
      </c>
      <c r="L15">
        <v>0</v>
      </c>
      <c r="M15">
        <v>28</v>
      </c>
      <c r="N15">
        <v>150</v>
      </c>
      <c r="O15" s="1">
        <v>0.18666666666666668</v>
      </c>
    </row>
    <row r="16" spans="1:15" x14ac:dyDescent="0.2">
      <c r="A16" t="s">
        <v>27</v>
      </c>
      <c r="B16">
        <v>28</v>
      </c>
      <c r="C16">
        <v>19</v>
      </c>
      <c r="D16">
        <v>9</v>
      </c>
      <c r="F16">
        <v>6</v>
      </c>
      <c r="G16">
        <v>3</v>
      </c>
      <c r="H16">
        <v>3</v>
      </c>
      <c r="J16">
        <v>22</v>
      </c>
      <c r="K16">
        <v>12</v>
      </c>
      <c r="L16">
        <v>0</v>
      </c>
      <c r="M16">
        <v>34</v>
      </c>
      <c r="N16">
        <v>150</v>
      </c>
      <c r="O16" s="1">
        <v>0.22666666666666666</v>
      </c>
    </row>
    <row r="17" spans="1:15" x14ac:dyDescent="0.2">
      <c r="A17" t="s">
        <v>28</v>
      </c>
      <c r="B17">
        <v>35</v>
      </c>
      <c r="C17">
        <v>19</v>
      </c>
      <c r="D17">
        <v>16</v>
      </c>
      <c r="F17">
        <v>13</v>
      </c>
      <c r="G17">
        <v>4</v>
      </c>
      <c r="H17">
        <v>9</v>
      </c>
      <c r="J17">
        <v>23</v>
      </c>
      <c r="K17">
        <v>25</v>
      </c>
      <c r="L17">
        <v>0</v>
      </c>
      <c r="M17">
        <v>48</v>
      </c>
      <c r="N17">
        <v>165</v>
      </c>
      <c r="O17" s="1">
        <v>0.29090909090909089</v>
      </c>
    </row>
    <row r="18" spans="1:15" x14ac:dyDescent="0.2">
      <c r="A18" t="s">
        <v>29</v>
      </c>
      <c r="B18">
        <v>13</v>
      </c>
      <c r="C18">
        <v>10</v>
      </c>
      <c r="D18">
        <v>3</v>
      </c>
      <c r="F18">
        <v>5</v>
      </c>
      <c r="G18">
        <v>1</v>
      </c>
      <c r="H18">
        <v>4</v>
      </c>
      <c r="J18">
        <v>11</v>
      </c>
      <c r="K18">
        <v>7</v>
      </c>
      <c r="L18">
        <v>0</v>
      </c>
      <c r="M18">
        <v>18</v>
      </c>
      <c r="N18">
        <v>138</v>
      </c>
      <c r="O18" s="1">
        <v>0.13043478260869565</v>
      </c>
    </row>
    <row r="19" spans="1:15" x14ac:dyDescent="0.2">
      <c r="A19" t="s">
        <v>30</v>
      </c>
      <c r="B19">
        <v>13</v>
      </c>
      <c r="C19">
        <v>10</v>
      </c>
      <c r="D19">
        <v>3</v>
      </c>
      <c r="F19">
        <v>8</v>
      </c>
      <c r="G19">
        <v>6</v>
      </c>
      <c r="H19">
        <v>2</v>
      </c>
      <c r="J19">
        <v>16</v>
      </c>
      <c r="K19">
        <v>5</v>
      </c>
      <c r="L19">
        <v>0</v>
      </c>
      <c r="M19">
        <v>21</v>
      </c>
      <c r="N19">
        <v>144</v>
      </c>
      <c r="O19" s="1">
        <v>0.14583333333333334</v>
      </c>
    </row>
    <row r="20" spans="1:15" x14ac:dyDescent="0.2">
      <c r="A20" t="s">
        <v>31</v>
      </c>
      <c r="B20">
        <v>47</v>
      </c>
      <c r="C20">
        <v>35</v>
      </c>
      <c r="D20">
        <v>11</v>
      </c>
      <c r="E20">
        <v>1</v>
      </c>
      <c r="F20">
        <v>12</v>
      </c>
      <c r="G20">
        <v>7</v>
      </c>
      <c r="H20">
        <v>5</v>
      </c>
      <c r="J20">
        <v>42</v>
      </c>
      <c r="K20">
        <v>16</v>
      </c>
      <c r="L20">
        <v>1</v>
      </c>
      <c r="M20">
        <v>59</v>
      </c>
      <c r="N20">
        <v>186</v>
      </c>
      <c r="O20" s="1">
        <v>0.31720430107526881</v>
      </c>
    </row>
    <row r="21" spans="1:15" x14ac:dyDescent="0.2">
      <c r="A21" t="s">
        <v>32</v>
      </c>
      <c r="B21">
        <v>48</v>
      </c>
      <c r="C21">
        <v>38</v>
      </c>
      <c r="D21">
        <v>10</v>
      </c>
      <c r="F21">
        <v>11</v>
      </c>
      <c r="G21">
        <v>9</v>
      </c>
      <c r="H21">
        <v>2</v>
      </c>
      <c r="J21">
        <v>47</v>
      </c>
      <c r="K21">
        <v>12</v>
      </c>
      <c r="L21">
        <v>0</v>
      </c>
      <c r="M21">
        <v>59</v>
      </c>
      <c r="N21">
        <v>188</v>
      </c>
      <c r="O21" s="1">
        <v>0.31382978723404253</v>
      </c>
    </row>
    <row r="22" spans="1:15" x14ac:dyDescent="0.2">
      <c r="A22" t="s">
        <v>33</v>
      </c>
      <c r="B22">
        <v>39</v>
      </c>
      <c r="C22">
        <v>35</v>
      </c>
      <c r="D22">
        <v>4</v>
      </c>
      <c r="F22">
        <v>12</v>
      </c>
      <c r="G22">
        <v>12</v>
      </c>
      <c r="H22">
        <v>0</v>
      </c>
      <c r="J22">
        <v>47</v>
      </c>
      <c r="K22">
        <v>4</v>
      </c>
      <c r="L22">
        <v>0</v>
      </c>
      <c r="M22">
        <v>51</v>
      </c>
      <c r="N22">
        <v>200</v>
      </c>
      <c r="O22" s="1">
        <v>0.255</v>
      </c>
    </row>
    <row r="23" spans="1:15" x14ac:dyDescent="0.2">
      <c r="A23" t="s">
        <v>34</v>
      </c>
      <c r="B23">
        <v>20</v>
      </c>
      <c r="C23">
        <v>16</v>
      </c>
      <c r="D23">
        <v>4</v>
      </c>
      <c r="F23">
        <v>9</v>
      </c>
      <c r="G23">
        <v>6</v>
      </c>
      <c r="H23">
        <v>3</v>
      </c>
      <c r="J23">
        <v>22</v>
      </c>
      <c r="K23">
        <v>7</v>
      </c>
      <c r="L23">
        <v>0</v>
      </c>
      <c r="M23">
        <v>29</v>
      </c>
      <c r="N23">
        <v>148</v>
      </c>
      <c r="O23" s="1">
        <v>0.19594594594594594</v>
      </c>
    </row>
    <row r="24" spans="1:15" x14ac:dyDescent="0.2">
      <c r="A24" t="s">
        <v>35</v>
      </c>
      <c r="B24">
        <v>43</v>
      </c>
      <c r="C24">
        <v>35</v>
      </c>
      <c r="D24">
        <v>8</v>
      </c>
      <c r="F24">
        <v>27</v>
      </c>
      <c r="G24">
        <v>18</v>
      </c>
      <c r="H24">
        <v>9</v>
      </c>
      <c r="J24">
        <v>53</v>
      </c>
      <c r="K24">
        <v>17</v>
      </c>
      <c r="L24">
        <v>0</v>
      </c>
      <c r="M24">
        <v>70</v>
      </c>
      <c r="N24">
        <v>201</v>
      </c>
      <c r="O24" s="1">
        <v>0.34825870646766172</v>
      </c>
    </row>
    <row r="25" spans="1:15" x14ac:dyDescent="0.2">
      <c r="A25" t="s">
        <v>36</v>
      </c>
      <c r="B25">
        <v>21</v>
      </c>
      <c r="C25">
        <v>17</v>
      </c>
      <c r="D25">
        <v>4</v>
      </c>
      <c r="F25">
        <v>4</v>
      </c>
      <c r="G25">
        <v>3</v>
      </c>
      <c r="H25">
        <v>1</v>
      </c>
      <c r="J25">
        <v>20</v>
      </c>
      <c r="K25">
        <v>5</v>
      </c>
      <c r="L25">
        <v>0</v>
      </c>
      <c r="M25">
        <v>25</v>
      </c>
      <c r="N25">
        <v>174</v>
      </c>
      <c r="O25" s="1">
        <v>0.14367816091954022</v>
      </c>
    </row>
    <row r="26" spans="1:15" x14ac:dyDescent="0.2">
      <c r="A26" t="s">
        <v>37</v>
      </c>
      <c r="B26">
        <v>33</v>
      </c>
      <c r="C26">
        <v>23</v>
      </c>
      <c r="D26">
        <v>10</v>
      </c>
      <c r="F26">
        <v>7</v>
      </c>
      <c r="G26">
        <v>5</v>
      </c>
      <c r="H26">
        <v>2</v>
      </c>
      <c r="J26">
        <v>28</v>
      </c>
      <c r="K26">
        <v>12</v>
      </c>
      <c r="L26">
        <v>0</v>
      </c>
      <c r="M26">
        <v>40</v>
      </c>
      <c r="N26">
        <v>197</v>
      </c>
      <c r="O26" s="1">
        <v>0.20304568527918782</v>
      </c>
    </row>
    <row r="27" spans="1:15" x14ac:dyDescent="0.2">
      <c r="A27" t="s">
        <v>38</v>
      </c>
      <c r="B27">
        <v>28</v>
      </c>
      <c r="C27">
        <v>20</v>
      </c>
      <c r="D27">
        <v>8</v>
      </c>
      <c r="F27">
        <v>9</v>
      </c>
      <c r="G27">
        <v>8</v>
      </c>
      <c r="H27">
        <v>1</v>
      </c>
      <c r="J27">
        <v>28</v>
      </c>
      <c r="K27">
        <v>9</v>
      </c>
      <c r="L27">
        <v>0</v>
      </c>
      <c r="M27">
        <v>37</v>
      </c>
      <c r="N27">
        <v>150</v>
      </c>
      <c r="O27" s="1">
        <v>0.24666666666666667</v>
      </c>
    </row>
    <row r="28" spans="1:15" x14ac:dyDescent="0.2">
      <c r="A28" t="s">
        <v>39</v>
      </c>
      <c r="B28">
        <v>0</v>
      </c>
      <c r="C28" t="s">
        <v>40</v>
      </c>
      <c r="D28" t="s">
        <v>40</v>
      </c>
      <c r="F28">
        <v>9</v>
      </c>
      <c r="G28" t="s">
        <v>40</v>
      </c>
      <c r="H28" t="s">
        <v>40</v>
      </c>
      <c r="I28">
        <v>9</v>
      </c>
      <c r="J28" t="s">
        <v>40</v>
      </c>
      <c r="K28" t="s">
        <v>40</v>
      </c>
      <c r="L28">
        <v>9</v>
      </c>
      <c r="M28">
        <v>9</v>
      </c>
      <c r="N28">
        <v>49</v>
      </c>
      <c r="O28" s="1">
        <v>0.18367346938775511</v>
      </c>
    </row>
    <row r="29" spans="1:15" x14ac:dyDescent="0.2">
      <c r="A29" t="s">
        <v>41</v>
      </c>
      <c r="B29">
        <v>13</v>
      </c>
      <c r="C29">
        <v>10</v>
      </c>
      <c r="D29">
        <v>3</v>
      </c>
      <c r="F29">
        <v>6</v>
      </c>
      <c r="G29">
        <v>5</v>
      </c>
      <c r="H29">
        <v>1</v>
      </c>
      <c r="J29">
        <v>15</v>
      </c>
      <c r="K29">
        <v>4</v>
      </c>
      <c r="L29">
        <v>0</v>
      </c>
      <c r="M29">
        <v>19</v>
      </c>
      <c r="N29">
        <v>63</v>
      </c>
      <c r="O29" s="1">
        <v>0.30158730158730157</v>
      </c>
    </row>
    <row r="30" spans="1:15" x14ac:dyDescent="0.2">
      <c r="A30" t="s">
        <v>42</v>
      </c>
      <c r="B30">
        <v>141</v>
      </c>
      <c r="C30">
        <v>100</v>
      </c>
      <c r="D30">
        <v>40</v>
      </c>
      <c r="E30">
        <v>1</v>
      </c>
      <c r="F30">
        <v>10</v>
      </c>
      <c r="G30">
        <v>9</v>
      </c>
      <c r="H30">
        <v>1</v>
      </c>
      <c r="J30">
        <v>109</v>
      </c>
      <c r="K30">
        <v>41</v>
      </c>
      <c r="L30">
        <v>0</v>
      </c>
      <c r="M30">
        <v>151</v>
      </c>
      <c r="N30">
        <v>424</v>
      </c>
      <c r="O30" s="1">
        <v>0.35613207547169812</v>
      </c>
    </row>
    <row r="31" spans="1:15" x14ac:dyDescent="0.2">
      <c r="A31" t="s">
        <v>43</v>
      </c>
      <c r="B31">
        <v>25</v>
      </c>
      <c r="C31">
        <v>17</v>
      </c>
      <c r="D31">
        <v>8</v>
      </c>
      <c r="F31">
        <v>9</v>
      </c>
      <c r="G31">
        <v>7</v>
      </c>
      <c r="H31">
        <v>2</v>
      </c>
      <c r="J31">
        <v>24</v>
      </c>
      <c r="K31">
        <v>10</v>
      </c>
      <c r="L31">
        <v>0</v>
      </c>
      <c r="M31">
        <v>34</v>
      </c>
      <c r="N31">
        <v>120</v>
      </c>
      <c r="O31" s="1">
        <v>0.28333333333333333</v>
      </c>
    </row>
    <row r="32" spans="1:15" x14ac:dyDescent="0.2">
      <c r="A32" t="s">
        <v>44</v>
      </c>
      <c r="B32">
        <v>22</v>
      </c>
      <c r="C32">
        <v>10</v>
      </c>
      <c r="D32">
        <v>12</v>
      </c>
      <c r="F32">
        <v>12</v>
      </c>
      <c r="G32">
        <v>8</v>
      </c>
      <c r="H32">
        <v>4</v>
      </c>
      <c r="J32">
        <v>18</v>
      </c>
      <c r="K32">
        <v>16</v>
      </c>
      <c r="L32">
        <v>0</v>
      </c>
      <c r="M32">
        <v>34</v>
      </c>
      <c r="N32">
        <v>112</v>
      </c>
      <c r="O32" s="1">
        <v>0.30357142857142855</v>
      </c>
    </row>
    <row r="33" spans="1:15" x14ac:dyDescent="0.2">
      <c r="A33" t="s">
        <v>45</v>
      </c>
      <c r="B33">
        <v>39</v>
      </c>
      <c r="C33">
        <v>34</v>
      </c>
      <c r="D33">
        <v>5</v>
      </c>
      <c r="F33">
        <v>11</v>
      </c>
      <c r="G33">
        <v>8</v>
      </c>
      <c r="H33">
        <v>3</v>
      </c>
      <c r="J33">
        <v>42</v>
      </c>
      <c r="K33">
        <v>8</v>
      </c>
      <c r="L33">
        <v>0</v>
      </c>
      <c r="M33">
        <v>50</v>
      </c>
      <c r="N33">
        <v>212</v>
      </c>
      <c r="O33" s="1">
        <v>0.23584905660377359</v>
      </c>
    </row>
    <row r="34" spans="1:15" x14ac:dyDescent="0.2">
      <c r="A34" t="s">
        <v>46</v>
      </c>
      <c r="B34">
        <v>38</v>
      </c>
      <c r="C34">
        <v>26</v>
      </c>
      <c r="D34">
        <v>12</v>
      </c>
      <c r="F34">
        <v>7</v>
      </c>
      <c r="G34">
        <v>6</v>
      </c>
      <c r="H34">
        <v>1</v>
      </c>
      <c r="J34">
        <v>32</v>
      </c>
      <c r="K34">
        <v>13</v>
      </c>
      <c r="L34">
        <v>0</v>
      </c>
      <c r="M34">
        <v>45</v>
      </c>
      <c r="N34">
        <v>170</v>
      </c>
      <c r="O34" s="1">
        <v>0.26470588235294118</v>
      </c>
    </row>
    <row r="35" spans="1:15" x14ac:dyDescent="0.2">
      <c r="A35" t="s">
        <v>47</v>
      </c>
      <c r="B35">
        <v>18</v>
      </c>
      <c r="C35">
        <v>7</v>
      </c>
      <c r="D35">
        <v>11</v>
      </c>
      <c r="F35">
        <v>6</v>
      </c>
      <c r="G35">
        <v>4</v>
      </c>
      <c r="H35">
        <v>2</v>
      </c>
      <c r="J35">
        <v>11</v>
      </c>
      <c r="K35">
        <v>13</v>
      </c>
      <c r="L35">
        <v>0</v>
      </c>
      <c r="M35">
        <v>24</v>
      </c>
      <c r="N35">
        <v>141</v>
      </c>
      <c r="O35" s="1">
        <v>0.1702127659574468</v>
      </c>
    </row>
    <row r="36" spans="1:15" x14ac:dyDescent="0.2">
      <c r="A36" t="s">
        <v>48</v>
      </c>
      <c r="B36">
        <v>18</v>
      </c>
      <c r="C36">
        <v>12</v>
      </c>
      <c r="D36">
        <v>6</v>
      </c>
      <c r="F36">
        <v>5</v>
      </c>
      <c r="G36">
        <v>4</v>
      </c>
      <c r="H36">
        <v>1</v>
      </c>
      <c r="J36">
        <v>16</v>
      </c>
      <c r="K36">
        <v>7</v>
      </c>
      <c r="L36">
        <v>0</v>
      </c>
      <c r="M36">
        <v>23</v>
      </c>
      <c r="N36">
        <v>132</v>
      </c>
      <c r="O36" s="1">
        <v>0.17424242424242425</v>
      </c>
    </row>
    <row r="37" spans="1:15" x14ac:dyDescent="0.2">
      <c r="A37" t="s">
        <v>49</v>
      </c>
      <c r="B37">
        <v>12</v>
      </c>
      <c r="C37">
        <v>3</v>
      </c>
      <c r="D37">
        <v>9</v>
      </c>
      <c r="F37">
        <v>7</v>
      </c>
      <c r="G37">
        <v>6</v>
      </c>
      <c r="H37">
        <v>1</v>
      </c>
      <c r="J37">
        <v>9</v>
      </c>
      <c r="K37">
        <v>10</v>
      </c>
      <c r="L37">
        <v>0</v>
      </c>
      <c r="M37">
        <v>19</v>
      </c>
      <c r="N37">
        <v>149</v>
      </c>
      <c r="O37" s="1">
        <v>0.12751677852348994</v>
      </c>
    </row>
    <row r="38" spans="1:15" x14ac:dyDescent="0.2">
      <c r="A38" t="s">
        <v>50</v>
      </c>
      <c r="B38">
        <v>19</v>
      </c>
      <c r="C38">
        <v>11</v>
      </c>
      <c r="D38">
        <v>8</v>
      </c>
      <c r="F38">
        <v>10</v>
      </c>
      <c r="G38">
        <v>8</v>
      </c>
      <c r="H38">
        <v>1</v>
      </c>
      <c r="I38">
        <v>1</v>
      </c>
      <c r="J38">
        <v>19</v>
      </c>
      <c r="K38">
        <v>9</v>
      </c>
      <c r="L38">
        <v>1</v>
      </c>
      <c r="M38">
        <v>29</v>
      </c>
      <c r="N38">
        <v>90</v>
      </c>
      <c r="O38" s="1">
        <v>0.32222222222222224</v>
      </c>
    </row>
    <row r="39" spans="1:15" x14ac:dyDescent="0.2">
      <c r="A39" t="s">
        <v>51</v>
      </c>
      <c r="B39">
        <v>27</v>
      </c>
      <c r="C39">
        <v>11</v>
      </c>
      <c r="D39">
        <v>16</v>
      </c>
      <c r="F39">
        <v>10</v>
      </c>
      <c r="G39">
        <v>5</v>
      </c>
      <c r="H39">
        <v>5</v>
      </c>
      <c r="J39">
        <v>16</v>
      </c>
      <c r="K39">
        <v>21</v>
      </c>
      <c r="L39">
        <v>0</v>
      </c>
      <c r="M39">
        <v>37</v>
      </c>
      <c r="N39">
        <v>253</v>
      </c>
      <c r="O39" s="1">
        <v>0.14624505928853754</v>
      </c>
    </row>
    <row r="40" spans="1:15" x14ac:dyDescent="0.2">
      <c r="A40" t="s">
        <v>52</v>
      </c>
      <c r="B40">
        <v>15</v>
      </c>
      <c r="C40">
        <v>13</v>
      </c>
      <c r="D40">
        <v>2</v>
      </c>
      <c r="F40">
        <v>7</v>
      </c>
      <c r="G40">
        <v>6</v>
      </c>
      <c r="H40">
        <v>1</v>
      </c>
      <c r="J40">
        <v>19</v>
      </c>
      <c r="K40">
        <v>3</v>
      </c>
      <c r="L40">
        <v>0</v>
      </c>
      <c r="M40">
        <v>22</v>
      </c>
      <c r="N40">
        <v>113</v>
      </c>
      <c r="O40" s="1">
        <v>0.19469026548672566</v>
      </c>
    </row>
    <row r="41" spans="1:15" x14ac:dyDescent="0.2">
      <c r="A41" t="s">
        <v>53</v>
      </c>
      <c r="B41">
        <v>13</v>
      </c>
      <c r="C41">
        <v>8</v>
      </c>
      <c r="D41">
        <v>5</v>
      </c>
      <c r="F41">
        <v>2</v>
      </c>
      <c r="G41">
        <v>1</v>
      </c>
      <c r="H41">
        <v>1</v>
      </c>
      <c r="J41">
        <v>9</v>
      </c>
      <c r="K41">
        <v>6</v>
      </c>
      <c r="L41">
        <v>0</v>
      </c>
      <c r="M41">
        <v>15</v>
      </c>
      <c r="N41">
        <v>170</v>
      </c>
      <c r="O41" s="1">
        <v>8.8235294117647065E-2</v>
      </c>
    </row>
    <row r="42" spans="1:15" x14ac:dyDescent="0.2">
      <c r="A42" t="s">
        <v>54</v>
      </c>
      <c r="B42">
        <v>13</v>
      </c>
      <c r="C42">
        <v>3</v>
      </c>
      <c r="D42">
        <v>10</v>
      </c>
      <c r="F42">
        <v>5</v>
      </c>
      <c r="G42">
        <v>4</v>
      </c>
      <c r="H42">
        <v>1</v>
      </c>
      <c r="J42">
        <v>7</v>
      </c>
      <c r="K42">
        <v>11</v>
      </c>
      <c r="L42">
        <v>0</v>
      </c>
      <c r="M42">
        <v>18</v>
      </c>
      <c r="N42">
        <v>105</v>
      </c>
      <c r="O42" s="1">
        <v>0.17142857142857143</v>
      </c>
    </row>
    <row r="43" spans="1:15" x14ac:dyDescent="0.2">
      <c r="A43" t="s">
        <v>55</v>
      </c>
      <c r="B43">
        <v>15</v>
      </c>
      <c r="C43">
        <v>10</v>
      </c>
      <c r="D43">
        <v>5</v>
      </c>
      <c r="F43">
        <v>8</v>
      </c>
      <c r="G43">
        <v>5</v>
      </c>
      <c r="H43">
        <v>3</v>
      </c>
      <c r="J43">
        <v>15</v>
      </c>
      <c r="K43">
        <v>8</v>
      </c>
      <c r="L43">
        <v>0</v>
      </c>
      <c r="M43">
        <v>23</v>
      </c>
      <c r="N43">
        <v>132</v>
      </c>
      <c r="O43" s="1">
        <v>0.17424242424242425</v>
      </c>
    </row>
    <row r="44" spans="1:15" x14ac:dyDescent="0.2">
      <c r="A44" t="s">
        <v>56</v>
      </c>
      <c r="B44">
        <v>31</v>
      </c>
      <c r="C44">
        <v>18</v>
      </c>
      <c r="D44">
        <v>13</v>
      </c>
      <c r="F44">
        <v>4</v>
      </c>
      <c r="G44">
        <v>2</v>
      </c>
      <c r="H44">
        <v>2</v>
      </c>
      <c r="J44">
        <v>20</v>
      </c>
      <c r="K44">
        <v>15</v>
      </c>
      <c r="L44">
        <v>0</v>
      </c>
      <c r="M44">
        <v>35</v>
      </c>
      <c r="N44">
        <v>181</v>
      </c>
      <c r="O44" s="1">
        <v>0.19337016574585636</v>
      </c>
    </row>
    <row r="45" spans="1:15" x14ac:dyDescent="0.2">
      <c r="A45" t="s">
        <v>57</v>
      </c>
      <c r="B45">
        <v>16</v>
      </c>
      <c r="C45">
        <v>9</v>
      </c>
      <c r="D45">
        <v>7</v>
      </c>
      <c r="F45">
        <v>4</v>
      </c>
      <c r="G45">
        <v>2</v>
      </c>
      <c r="H45">
        <v>2</v>
      </c>
      <c r="J45">
        <v>11</v>
      </c>
      <c r="K45">
        <v>9</v>
      </c>
      <c r="L45">
        <v>0</v>
      </c>
      <c r="M45">
        <v>20</v>
      </c>
      <c r="N45">
        <v>104</v>
      </c>
      <c r="O45" s="1">
        <v>0.19230769230769232</v>
      </c>
    </row>
    <row r="46" spans="1:15" x14ac:dyDescent="0.2">
      <c r="A46" t="s">
        <v>58</v>
      </c>
      <c r="B46">
        <v>59</v>
      </c>
      <c r="C46">
        <v>41</v>
      </c>
      <c r="D46">
        <v>15</v>
      </c>
      <c r="E46">
        <v>3</v>
      </c>
      <c r="F46">
        <v>10</v>
      </c>
      <c r="G46">
        <v>9</v>
      </c>
      <c r="H46">
        <v>1</v>
      </c>
      <c r="J46">
        <v>50</v>
      </c>
      <c r="K46">
        <v>16</v>
      </c>
      <c r="L46">
        <v>3</v>
      </c>
      <c r="M46">
        <v>69</v>
      </c>
      <c r="N46">
        <v>180</v>
      </c>
      <c r="O46" s="1">
        <v>0.38333333333333336</v>
      </c>
    </row>
    <row r="47" spans="1:15" x14ac:dyDescent="0.2">
      <c r="A47" t="s">
        <v>59</v>
      </c>
      <c r="B47">
        <v>15</v>
      </c>
      <c r="C47">
        <v>10</v>
      </c>
      <c r="D47">
        <v>5</v>
      </c>
      <c r="F47">
        <v>8</v>
      </c>
      <c r="G47">
        <v>7</v>
      </c>
      <c r="H47">
        <v>1</v>
      </c>
      <c r="J47">
        <v>17</v>
      </c>
      <c r="K47">
        <v>6</v>
      </c>
      <c r="L47">
        <v>0</v>
      </c>
      <c r="M47">
        <v>23</v>
      </c>
      <c r="N47">
        <v>140</v>
      </c>
      <c r="O47" s="1">
        <v>0.16428571428571428</v>
      </c>
    </row>
    <row r="48" spans="1:15" x14ac:dyDescent="0.2">
      <c r="A48" t="s">
        <v>60</v>
      </c>
      <c r="B48">
        <v>32</v>
      </c>
      <c r="C48">
        <v>23</v>
      </c>
      <c r="D48">
        <v>9</v>
      </c>
      <c r="F48">
        <v>20</v>
      </c>
      <c r="G48">
        <v>15</v>
      </c>
      <c r="H48">
        <v>5</v>
      </c>
      <c r="J48">
        <v>38</v>
      </c>
      <c r="K48">
        <v>14</v>
      </c>
      <c r="L48">
        <v>0</v>
      </c>
      <c r="M48">
        <v>52</v>
      </c>
      <c r="N48">
        <v>147</v>
      </c>
      <c r="O48" s="1">
        <v>0.35374149659863946</v>
      </c>
    </row>
    <row r="49" spans="1:15" x14ac:dyDescent="0.2">
      <c r="A49" t="s">
        <v>61</v>
      </c>
      <c r="B49">
        <v>17</v>
      </c>
      <c r="C49">
        <v>12</v>
      </c>
      <c r="D49">
        <v>5</v>
      </c>
      <c r="F49">
        <v>2</v>
      </c>
      <c r="G49">
        <v>0</v>
      </c>
      <c r="H49">
        <v>2</v>
      </c>
      <c r="J49">
        <v>12</v>
      </c>
      <c r="K49">
        <v>7</v>
      </c>
      <c r="L49">
        <v>0</v>
      </c>
      <c r="M49">
        <v>19</v>
      </c>
      <c r="N49">
        <v>134</v>
      </c>
      <c r="O49" s="1">
        <v>0.1417910447761194</v>
      </c>
    </row>
    <row r="50" spans="1:15" x14ac:dyDescent="0.2">
      <c r="A50" t="s">
        <v>62</v>
      </c>
      <c r="B50">
        <v>22</v>
      </c>
      <c r="C50">
        <v>13</v>
      </c>
      <c r="D50">
        <v>9</v>
      </c>
      <c r="F50">
        <v>8</v>
      </c>
      <c r="G50">
        <v>4</v>
      </c>
      <c r="H50">
        <v>4</v>
      </c>
      <c r="J50">
        <v>17</v>
      </c>
      <c r="K50">
        <v>13</v>
      </c>
      <c r="L50">
        <v>0</v>
      </c>
      <c r="M50">
        <v>30</v>
      </c>
      <c r="N50">
        <v>132</v>
      </c>
      <c r="O50" s="1">
        <v>0.22727272727272727</v>
      </c>
    </row>
    <row r="51" spans="1:15" x14ac:dyDescent="0.2">
      <c r="A51" t="s">
        <v>63</v>
      </c>
      <c r="B51">
        <v>17</v>
      </c>
      <c r="C51">
        <v>8</v>
      </c>
      <c r="D51">
        <v>9</v>
      </c>
      <c r="F51">
        <v>4</v>
      </c>
      <c r="G51">
        <v>3</v>
      </c>
      <c r="H51">
        <v>1</v>
      </c>
      <c r="J51">
        <v>11</v>
      </c>
      <c r="K51">
        <v>10</v>
      </c>
      <c r="L51">
        <v>0</v>
      </c>
      <c r="M51">
        <v>21</v>
      </c>
      <c r="N51">
        <v>90</v>
      </c>
      <c r="O51" s="1">
        <v>0.23333333333333334</v>
      </c>
    </row>
    <row r="52" spans="1:15" x14ac:dyDescent="0.2">
      <c r="A52" t="s">
        <v>64</v>
      </c>
      <c r="B52">
        <v>1327</v>
      </c>
      <c r="C52">
        <v>906</v>
      </c>
      <c r="D52">
        <v>416</v>
      </c>
      <c r="E52">
        <v>5</v>
      </c>
      <c r="F52">
        <v>424</v>
      </c>
      <c r="G52">
        <v>293</v>
      </c>
      <c r="H52">
        <v>121</v>
      </c>
      <c r="I52">
        <v>10</v>
      </c>
      <c r="J52">
        <v>1199</v>
      </c>
      <c r="K52">
        <v>537</v>
      </c>
      <c r="L52">
        <v>15</v>
      </c>
      <c r="M52">
        <v>1751</v>
      </c>
      <c r="N52">
        <v>7382</v>
      </c>
      <c r="O52" s="1">
        <v>0.23719859116770523</v>
      </c>
    </row>
    <row r="54" spans="1:15" x14ac:dyDescent="0.2">
      <c r="A54" t="s">
        <v>70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O54"/>
  <sheetViews>
    <sheetView topLeftCell="A17" workbookViewId="0">
      <selection activeCell="A2" sqref="A2:O51"/>
    </sheetView>
  </sheetViews>
  <sheetFormatPr baseColWidth="10" defaultColWidth="8.83203125" defaultRowHeight="15" x14ac:dyDescent="0.2"/>
  <cols>
    <col min="15" max="15" width="9.1640625" style="1"/>
  </cols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69</v>
      </c>
      <c r="F1" t="s">
        <v>4</v>
      </c>
      <c r="G1" t="s">
        <v>5</v>
      </c>
      <c r="H1" t="s">
        <v>6</v>
      </c>
      <c r="I1" t="s">
        <v>68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s="1" t="s">
        <v>12</v>
      </c>
    </row>
    <row r="2" spans="1:15" x14ac:dyDescent="0.2">
      <c r="A2" t="s">
        <v>13</v>
      </c>
      <c r="B2">
        <v>14</v>
      </c>
      <c r="C2">
        <v>11</v>
      </c>
      <c r="D2">
        <v>3</v>
      </c>
      <c r="F2">
        <v>4</v>
      </c>
      <c r="G2">
        <v>3</v>
      </c>
      <c r="H2">
        <v>1</v>
      </c>
      <c r="J2">
        <v>14</v>
      </c>
      <c r="K2">
        <v>4</v>
      </c>
      <c r="L2">
        <v>0</v>
      </c>
      <c r="M2">
        <v>18</v>
      </c>
      <c r="N2">
        <v>140</v>
      </c>
      <c r="O2" s="1">
        <v>0.12857142857142856</v>
      </c>
    </row>
    <row r="3" spans="1:15" x14ac:dyDescent="0.2">
      <c r="A3" t="s">
        <v>14</v>
      </c>
      <c r="B3">
        <v>10</v>
      </c>
      <c r="C3">
        <v>6</v>
      </c>
      <c r="D3">
        <v>4</v>
      </c>
      <c r="F3">
        <v>3</v>
      </c>
      <c r="G3">
        <v>1</v>
      </c>
      <c r="H3">
        <v>2</v>
      </c>
      <c r="J3">
        <v>7</v>
      </c>
      <c r="K3">
        <v>6</v>
      </c>
      <c r="L3">
        <v>0</v>
      </c>
      <c r="M3">
        <v>13</v>
      </c>
      <c r="N3">
        <v>60</v>
      </c>
      <c r="O3" s="1">
        <v>0.21666666666666667</v>
      </c>
    </row>
    <row r="4" spans="1:15" x14ac:dyDescent="0.2">
      <c r="A4" t="s">
        <v>15</v>
      </c>
      <c r="B4">
        <v>17</v>
      </c>
      <c r="C4">
        <v>9</v>
      </c>
      <c r="D4">
        <v>8</v>
      </c>
      <c r="F4">
        <v>13</v>
      </c>
      <c r="G4">
        <v>8</v>
      </c>
      <c r="H4">
        <v>5</v>
      </c>
      <c r="J4">
        <v>17</v>
      </c>
      <c r="K4">
        <v>13</v>
      </c>
      <c r="L4">
        <v>0</v>
      </c>
      <c r="M4">
        <v>30</v>
      </c>
      <c r="N4">
        <v>90</v>
      </c>
      <c r="O4" s="1">
        <v>0.33333333333333331</v>
      </c>
    </row>
    <row r="5" spans="1:15" x14ac:dyDescent="0.2">
      <c r="A5" t="s">
        <v>16</v>
      </c>
      <c r="B5">
        <v>22</v>
      </c>
      <c r="C5">
        <v>18</v>
      </c>
      <c r="D5">
        <v>4</v>
      </c>
      <c r="F5">
        <v>6</v>
      </c>
      <c r="G5">
        <v>4</v>
      </c>
      <c r="H5">
        <v>2</v>
      </c>
      <c r="J5">
        <v>22</v>
      </c>
      <c r="K5">
        <v>6</v>
      </c>
      <c r="L5">
        <v>0</v>
      </c>
      <c r="M5">
        <v>28</v>
      </c>
      <c r="N5">
        <v>135</v>
      </c>
      <c r="O5" s="1">
        <v>0.2074074074074074</v>
      </c>
    </row>
    <row r="6" spans="1:15" x14ac:dyDescent="0.2">
      <c r="A6" t="s">
        <v>17</v>
      </c>
      <c r="B6">
        <v>23</v>
      </c>
      <c r="C6">
        <v>17</v>
      </c>
      <c r="D6">
        <v>6</v>
      </c>
      <c r="F6">
        <v>10</v>
      </c>
      <c r="G6">
        <v>10</v>
      </c>
      <c r="H6">
        <v>0</v>
      </c>
      <c r="J6">
        <v>27</v>
      </c>
      <c r="K6">
        <v>6</v>
      </c>
      <c r="L6">
        <v>0</v>
      </c>
      <c r="M6">
        <v>33</v>
      </c>
      <c r="N6">
        <v>120</v>
      </c>
      <c r="O6" s="1">
        <v>0.27500000000000002</v>
      </c>
    </row>
    <row r="7" spans="1:15" x14ac:dyDescent="0.2">
      <c r="A7" t="s">
        <v>18</v>
      </c>
      <c r="B7">
        <v>24</v>
      </c>
      <c r="C7">
        <v>19</v>
      </c>
      <c r="D7">
        <v>5</v>
      </c>
      <c r="F7">
        <v>11</v>
      </c>
      <c r="G7">
        <v>10</v>
      </c>
      <c r="H7">
        <v>1</v>
      </c>
      <c r="J7">
        <v>29</v>
      </c>
      <c r="K7">
        <v>6</v>
      </c>
      <c r="L7">
        <v>0</v>
      </c>
      <c r="M7">
        <v>35</v>
      </c>
      <c r="N7">
        <v>100</v>
      </c>
      <c r="O7" s="1">
        <v>0.35</v>
      </c>
    </row>
    <row r="8" spans="1:15" x14ac:dyDescent="0.2">
      <c r="A8" t="s">
        <v>19</v>
      </c>
      <c r="B8">
        <v>45</v>
      </c>
      <c r="C8">
        <v>30</v>
      </c>
      <c r="D8">
        <v>15</v>
      </c>
      <c r="F8">
        <v>8</v>
      </c>
      <c r="G8">
        <v>7</v>
      </c>
      <c r="H8">
        <v>1</v>
      </c>
      <c r="J8">
        <v>37</v>
      </c>
      <c r="K8">
        <v>16</v>
      </c>
      <c r="L8">
        <v>0</v>
      </c>
      <c r="M8">
        <v>53</v>
      </c>
      <c r="N8">
        <v>187</v>
      </c>
      <c r="O8" s="1">
        <v>0.28342245989304815</v>
      </c>
    </row>
    <row r="9" spans="1:15" x14ac:dyDescent="0.2">
      <c r="A9" t="s">
        <v>20</v>
      </c>
      <c r="B9">
        <v>12</v>
      </c>
      <c r="C9">
        <v>7</v>
      </c>
      <c r="D9">
        <v>5</v>
      </c>
      <c r="F9">
        <v>7</v>
      </c>
      <c r="G9">
        <v>4</v>
      </c>
      <c r="H9">
        <v>3</v>
      </c>
      <c r="J9">
        <v>11</v>
      </c>
      <c r="K9">
        <v>8</v>
      </c>
      <c r="L9">
        <v>0</v>
      </c>
      <c r="M9">
        <v>19</v>
      </c>
      <c r="N9">
        <v>62</v>
      </c>
      <c r="O9" s="1">
        <v>0.30645161290322581</v>
      </c>
    </row>
    <row r="10" spans="1:15" x14ac:dyDescent="0.2">
      <c r="A10" t="s">
        <v>21</v>
      </c>
      <c r="B10">
        <v>27</v>
      </c>
      <c r="C10">
        <v>16</v>
      </c>
      <c r="D10">
        <v>11</v>
      </c>
      <c r="F10">
        <v>10</v>
      </c>
      <c r="G10">
        <v>6</v>
      </c>
      <c r="H10">
        <v>4</v>
      </c>
      <c r="J10">
        <v>22</v>
      </c>
      <c r="K10">
        <v>15</v>
      </c>
      <c r="L10">
        <v>0</v>
      </c>
      <c r="M10">
        <v>37</v>
      </c>
      <c r="N10">
        <v>160</v>
      </c>
      <c r="O10" s="1">
        <v>0.23125000000000001</v>
      </c>
    </row>
    <row r="11" spans="1:15" x14ac:dyDescent="0.2">
      <c r="A11" t="s">
        <v>22</v>
      </c>
      <c r="B11">
        <v>38</v>
      </c>
      <c r="C11">
        <v>27</v>
      </c>
      <c r="D11">
        <v>11</v>
      </c>
      <c r="F11">
        <v>8</v>
      </c>
      <c r="G11">
        <v>6</v>
      </c>
      <c r="H11">
        <v>2</v>
      </c>
      <c r="J11">
        <v>33</v>
      </c>
      <c r="K11">
        <v>13</v>
      </c>
      <c r="L11">
        <v>0</v>
      </c>
      <c r="M11">
        <v>46</v>
      </c>
      <c r="N11">
        <v>236</v>
      </c>
      <c r="O11" s="1">
        <v>0.19491525423728814</v>
      </c>
    </row>
    <row r="12" spans="1:15" x14ac:dyDescent="0.2">
      <c r="A12" t="s">
        <v>23</v>
      </c>
      <c r="B12">
        <v>18</v>
      </c>
      <c r="C12">
        <v>11</v>
      </c>
      <c r="D12">
        <v>7</v>
      </c>
      <c r="F12">
        <v>7</v>
      </c>
      <c r="G12">
        <v>7</v>
      </c>
      <c r="H12">
        <v>0</v>
      </c>
      <c r="J12">
        <v>18</v>
      </c>
      <c r="K12">
        <v>7</v>
      </c>
      <c r="L12">
        <v>0</v>
      </c>
      <c r="M12">
        <v>25</v>
      </c>
      <c r="N12">
        <v>76</v>
      </c>
      <c r="O12" s="1">
        <v>0.32894736842105265</v>
      </c>
    </row>
    <row r="13" spans="1:15" x14ac:dyDescent="0.2">
      <c r="A13" t="s">
        <v>24</v>
      </c>
      <c r="B13">
        <v>18</v>
      </c>
      <c r="C13">
        <v>12</v>
      </c>
      <c r="D13">
        <v>6</v>
      </c>
      <c r="F13">
        <v>6</v>
      </c>
      <c r="G13">
        <v>2</v>
      </c>
      <c r="H13">
        <v>4</v>
      </c>
      <c r="J13">
        <v>14</v>
      </c>
      <c r="K13">
        <v>10</v>
      </c>
      <c r="L13">
        <v>0</v>
      </c>
      <c r="M13">
        <v>24</v>
      </c>
      <c r="N13">
        <v>105</v>
      </c>
      <c r="O13" s="1">
        <v>0.22857142857142856</v>
      </c>
    </row>
    <row r="14" spans="1:15" x14ac:dyDescent="0.2">
      <c r="A14" t="s">
        <v>25</v>
      </c>
      <c r="B14">
        <v>35</v>
      </c>
      <c r="C14">
        <v>23</v>
      </c>
      <c r="D14">
        <v>12</v>
      </c>
      <c r="F14">
        <v>13</v>
      </c>
      <c r="G14">
        <v>10</v>
      </c>
      <c r="H14">
        <v>3</v>
      </c>
      <c r="J14">
        <v>33</v>
      </c>
      <c r="K14">
        <v>15</v>
      </c>
      <c r="L14">
        <v>0</v>
      </c>
      <c r="M14">
        <v>48</v>
      </c>
      <c r="N14">
        <v>177</v>
      </c>
      <c r="O14" s="1">
        <v>0.2711864406779661</v>
      </c>
    </row>
    <row r="15" spans="1:15" x14ac:dyDescent="0.2">
      <c r="A15" t="s">
        <v>26</v>
      </c>
      <c r="B15">
        <v>16</v>
      </c>
      <c r="C15">
        <v>10</v>
      </c>
      <c r="D15">
        <v>6</v>
      </c>
      <c r="F15">
        <v>12</v>
      </c>
      <c r="G15">
        <v>6</v>
      </c>
      <c r="H15">
        <v>6</v>
      </c>
      <c r="J15">
        <v>16</v>
      </c>
      <c r="K15">
        <v>12</v>
      </c>
      <c r="L15">
        <v>0</v>
      </c>
      <c r="M15">
        <v>28</v>
      </c>
      <c r="N15">
        <v>150</v>
      </c>
      <c r="O15" s="1">
        <v>0.18666666666666668</v>
      </c>
    </row>
    <row r="16" spans="1:15" x14ac:dyDescent="0.2">
      <c r="A16" t="s">
        <v>27</v>
      </c>
      <c r="B16">
        <v>28</v>
      </c>
      <c r="C16">
        <v>19</v>
      </c>
      <c r="D16">
        <v>9</v>
      </c>
      <c r="F16">
        <v>6</v>
      </c>
      <c r="G16">
        <v>3</v>
      </c>
      <c r="H16">
        <v>3</v>
      </c>
      <c r="J16">
        <v>22</v>
      </c>
      <c r="K16">
        <v>12</v>
      </c>
      <c r="L16">
        <v>0</v>
      </c>
      <c r="M16">
        <v>34</v>
      </c>
      <c r="N16">
        <v>150</v>
      </c>
      <c r="O16" s="1">
        <v>0.22666666666666666</v>
      </c>
    </row>
    <row r="17" spans="1:15" x14ac:dyDescent="0.2">
      <c r="A17" t="s">
        <v>28</v>
      </c>
      <c r="B17">
        <v>35</v>
      </c>
      <c r="C17">
        <v>19</v>
      </c>
      <c r="D17">
        <v>16</v>
      </c>
      <c r="F17">
        <v>13</v>
      </c>
      <c r="G17">
        <v>4</v>
      </c>
      <c r="H17">
        <v>9</v>
      </c>
      <c r="J17">
        <v>23</v>
      </c>
      <c r="K17">
        <v>25</v>
      </c>
      <c r="L17">
        <v>0</v>
      </c>
      <c r="M17">
        <v>48</v>
      </c>
      <c r="N17">
        <v>165</v>
      </c>
      <c r="O17" s="1">
        <v>0.29090909090909089</v>
      </c>
    </row>
    <row r="18" spans="1:15" x14ac:dyDescent="0.2">
      <c r="A18" t="s">
        <v>29</v>
      </c>
      <c r="B18">
        <v>12</v>
      </c>
      <c r="C18">
        <v>10</v>
      </c>
      <c r="D18">
        <v>2</v>
      </c>
      <c r="F18">
        <v>5</v>
      </c>
      <c r="G18">
        <v>1</v>
      </c>
      <c r="H18">
        <v>4</v>
      </c>
      <c r="J18">
        <v>11</v>
      </c>
      <c r="K18">
        <v>6</v>
      </c>
      <c r="L18">
        <v>0</v>
      </c>
      <c r="M18">
        <v>17</v>
      </c>
      <c r="N18">
        <v>138</v>
      </c>
      <c r="O18" s="1">
        <v>0.12318840579710146</v>
      </c>
    </row>
    <row r="19" spans="1:15" x14ac:dyDescent="0.2">
      <c r="A19" t="s">
        <v>30</v>
      </c>
      <c r="B19">
        <v>18</v>
      </c>
      <c r="C19">
        <v>13</v>
      </c>
      <c r="D19">
        <v>5</v>
      </c>
      <c r="F19">
        <v>7</v>
      </c>
      <c r="G19">
        <v>5</v>
      </c>
      <c r="H19">
        <v>2</v>
      </c>
      <c r="J19">
        <v>18</v>
      </c>
      <c r="K19">
        <v>7</v>
      </c>
      <c r="L19">
        <v>0</v>
      </c>
      <c r="M19">
        <v>25</v>
      </c>
      <c r="N19">
        <v>144</v>
      </c>
      <c r="O19" s="1">
        <v>0.1736111111111111</v>
      </c>
    </row>
    <row r="20" spans="1:15" x14ac:dyDescent="0.2">
      <c r="A20" t="s">
        <v>31</v>
      </c>
      <c r="B20">
        <v>45</v>
      </c>
      <c r="C20">
        <v>33</v>
      </c>
      <c r="D20">
        <v>11</v>
      </c>
      <c r="E20">
        <v>1</v>
      </c>
      <c r="F20">
        <v>12</v>
      </c>
      <c r="G20">
        <v>7</v>
      </c>
      <c r="H20">
        <v>5</v>
      </c>
      <c r="J20">
        <v>40</v>
      </c>
      <c r="K20">
        <v>16</v>
      </c>
      <c r="L20">
        <v>1</v>
      </c>
      <c r="M20">
        <v>57</v>
      </c>
      <c r="N20">
        <v>186</v>
      </c>
      <c r="O20" s="1">
        <v>0.30645161290322581</v>
      </c>
    </row>
    <row r="21" spans="1:15" x14ac:dyDescent="0.2">
      <c r="A21" t="s">
        <v>32</v>
      </c>
      <c r="B21">
        <v>50</v>
      </c>
      <c r="C21">
        <v>40</v>
      </c>
      <c r="D21">
        <v>10</v>
      </c>
      <c r="F21">
        <v>11</v>
      </c>
      <c r="G21">
        <v>9</v>
      </c>
      <c r="H21">
        <v>2</v>
      </c>
      <c r="J21">
        <v>49</v>
      </c>
      <c r="K21">
        <v>12</v>
      </c>
      <c r="L21">
        <v>0</v>
      </c>
      <c r="M21">
        <v>61</v>
      </c>
      <c r="N21">
        <v>188</v>
      </c>
      <c r="O21" s="1">
        <v>0.32446808510638298</v>
      </c>
    </row>
    <row r="22" spans="1:15" x14ac:dyDescent="0.2">
      <c r="A22" t="s">
        <v>33</v>
      </c>
      <c r="B22">
        <v>37</v>
      </c>
      <c r="C22">
        <v>33</v>
      </c>
      <c r="D22">
        <v>4</v>
      </c>
      <c r="F22">
        <v>12</v>
      </c>
      <c r="G22">
        <v>12</v>
      </c>
      <c r="H22">
        <v>0</v>
      </c>
      <c r="J22">
        <v>45</v>
      </c>
      <c r="K22">
        <v>4</v>
      </c>
      <c r="L22">
        <v>0</v>
      </c>
      <c r="M22">
        <v>49</v>
      </c>
      <c r="N22">
        <v>200</v>
      </c>
      <c r="O22" s="1">
        <v>0.245</v>
      </c>
    </row>
    <row r="23" spans="1:15" x14ac:dyDescent="0.2">
      <c r="A23" t="s">
        <v>34</v>
      </c>
      <c r="B23">
        <v>20</v>
      </c>
      <c r="C23">
        <v>16</v>
      </c>
      <c r="D23">
        <v>4</v>
      </c>
      <c r="F23">
        <v>9</v>
      </c>
      <c r="G23">
        <v>6</v>
      </c>
      <c r="H23">
        <v>3</v>
      </c>
      <c r="J23">
        <v>22</v>
      </c>
      <c r="K23">
        <v>7</v>
      </c>
      <c r="L23">
        <v>0</v>
      </c>
      <c r="M23">
        <v>29</v>
      </c>
      <c r="N23">
        <v>148</v>
      </c>
      <c r="O23" s="1">
        <v>0.19594594594594594</v>
      </c>
    </row>
    <row r="24" spans="1:15" x14ac:dyDescent="0.2">
      <c r="A24" t="s">
        <v>35</v>
      </c>
      <c r="B24">
        <v>43</v>
      </c>
      <c r="C24">
        <v>35</v>
      </c>
      <c r="D24">
        <v>8</v>
      </c>
      <c r="F24">
        <v>27</v>
      </c>
      <c r="G24">
        <v>18</v>
      </c>
      <c r="H24">
        <v>9</v>
      </c>
      <c r="J24">
        <v>53</v>
      </c>
      <c r="K24">
        <v>17</v>
      </c>
      <c r="L24">
        <v>0</v>
      </c>
      <c r="M24">
        <v>70</v>
      </c>
      <c r="N24">
        <v>201</v>
      </c>
      <c r="O24" s="1">
        <v>0.34825870646766172</v>
      </c>
    </row>
    <row r="25" spans="1:15" x14ac:dyDescent="0.2">
      <c r="A25" t="s">
        <v>36</v>
      </c>
      <c r="B25">
        <v>19</v>
      </c>
      <c r="C25">
        <v>15</v>
      </c>
      <c r="D25">
        <v>4</v>
      </c>
      <c r="F25">
        <v>5</v>
      </c>
      <c r="G25">
        <v>4</v>
      </c>
      <c r="H25">
        <v>1</v>
      </c>
      <c r="J25">
        <v>19</v>
      </c>
      <c r="K25">
        <v>5</v>
      </c>
      <c r="L25">
        <v>0</v>
      </c>
      <c r="M25">
        <v>24</v>
      </c>
      <c r="N25">
        <v>174</v>
      </c>
      <c r="O25" s="1">
        <v>0.13793103448275862</v>
      </c>
    </row>
    <row r="26" spans="1:15" x14ac:dyDescent="0.2">
      <c r="A26" t="s">
        <v>37</v>
      </c>
      <c r="B26">
        <v>31</v>
      </c>
      <c r="C26">
        <v>22</v>
      </c>
      <c r="D26">
        <v>9</v>
      </c>
      <c r="F26">
        <v>7</v>
      </c>
      <c r="G26">
        <v>5</v>
      </c>
      <c r="H26">
        <v>2</v>
      </c>
      <c r="J26">
        <v>27</v>
      </c>
      <c r="K26">
        <v>11</v>
      </c>
      <c r="L26">
        <v>0</v>
      </c>
      <c r="M26">
        <v>38</v>
      </c>
      <c r="N26">
        <v>197</v>
      </c>
      <c r="O26" s="1">
        <v>0.19289340101522842</v>
      </c>
    </row>
    <row r="27" spans="1:15" x14ac:dyDescent="0.2">
      <c r="A27" t="s">
        <v>38</v>
      </c>
      <c r="B27">
        <v>28</v>
      </c>
      <c r="C27">
        <v>20</v>
      </c>
      <c r="D27">
        <v>8</v>
      </c>
      <c r="F27">
        <v>9</v>
      </c>
      <c r="G27">
        <v>8</v>
      </c>
      <c r="H27">
        <v>1</v>
      </c>
      <c r="J27">
        <v>28</v>
      </c>
      <c r="K27">
        <v>9</v>
      </c>
      <c r="L27">
        <v>0</v>
      </c>
      <c r="M27">
        <v>37</v>
      </c>
      <c r="N27">
        <v>150</v>
      </c>
      <c r="O27" s="1">
        <v>0.24666666666666667</v>
      </c>
    </row>
    <row r="28" spans="1:15" x14ac:dyDescent="0.2">
      <c r="A28" t="s">
        <v>39</v>
      </c>
      <c r="B28">
        <v>0</v>
      </c>
      <c r="C28" t="s">
        <v>40</v>
      </c>
      <c r="D28" t="s">
        <v>40</v>
      </c>
      <c r="F28">
        <v>9</v>
      </c>
      <c r="G28" t="s">
        <v>40</v>
      </c>
      <c r="H28" t="s">
        <v>40</v>
      </c>
      <c r="I28">
        <v>9</v>
      </c>
      <c r="J28" t="s">
        <v>40</v>
      </c>
      <c r="K28" t="s">
        <v>40</v>
      </c>
      <c r="L28">
        <v>9</v>
      </c>
      <c r="M28">
        <v>9</v>
      </c>
      <c r="N28">
        <v>49</v>
      </c>
      <c r="O28" s="1">
        <v>0.18367346938775511</v>
      </c>
    </row>
    <row r="29" spans="1:15" x14ac:dyDescent="0.2">
      <c r="A29" t="s">
        <v>41</v>
      </c>
      <c r="B29">
        <v>13</v>
      </c>
      <c r="C29">
        <v>10</v>
      </c>
      <c r="D29">
        <v>3</v>
      </c>
      <c r="F29">
        <v>6</v>
      </c>
      <c r="G29">
        <v>5</v>
      </c>
      <c r="H29">
        <v>1</v>
      </c>
      <c r="J29">
        <v>15</v>
      </c>
      <c r="K29">
        <v>4</v>
      </c>
      <c r="L29">
        <v>0</v>
      </c>
      <c r="M29">
        <v>19</v>
      </c>
      <c r="N29">
        <v>63</v>
      </c>
      <c r="O29" s="1">
        <v>0.30158730158730157</v>
      </c>
    </row>
    <row r="30" spans="1:15" x14ac:dyDescent="0.2">
      <c r="A30" t="s">
        <v>42</v>
      </c>
      <c r="B30">
        <v>142</v>
      </c>
      <c r="C30">
        <v>102</v>
      </c>
      <c r="D30">
        <v>40</v>
      </c>
      <c r="F30">
        <v>10</v>
      </c>
      <c r="G30">
        <v>9</v>
      </c>
      <c r="H30">
        <v>1</v>
      </c>
      <c r="J30">
        <v>111</v>
      </c>
      <c r="K30">
        <v>41</v>
      </c>
      <c r="L30">
        <v>0</v>
      </c>
      <c r="M30">
        <v>152</v>
      </c>
      <c r="N30">
        <v>424</v>
      </c>
      <c r="O30" s="1">
        <v>0.35849056603773582</v>
      </c>
    </row>
    <row r="31" spans="1:15" x14ac:dyDescent="0.2">
      <c r="A31" t="s">
        <v>43</v>
      </c>
      <c r="B31">
        <v>16</v>
      </c>
      <c r="C31">
        <v>11</v>
      </c>
      <c r="D31">
        <v>5</v>
      </c>
      <c r="F31">
        <v>7</v>
      </c>
      <c r="G31">
        <v>5</v>
      </c>
      <c r="H31">
        <v>2</v>
      </c>
      <c r="J31">
        <v>16</v>
      </c>
      <c r="K31">
        <v>7</v>
      </c>
      <c r="L31">
        <v>0</v>
      </c>
      <c r="M31">
        <v>23</v>
      </c>
      <c r="N31">
        <v>120</v>
      </c>
      <c r="O31" s="1">
        <v>0.19166666666666668</v>
      </c>
    </row>
    <row r="32" spans="1:15" x14ac:dyDescent="0.2">
      <c r="A32" t="s">
        <v>44</v>
      </c>
      <c r="B32">
        <v>22</v>
      </c>
      <c r="C32">
        <v>10</v>
      </c>
      <c r="D32">
        <v>12</v>
      </c>
      <c r="F32">
        <v>12</v>
      </c>
      <c r="G32">
        <v>8</v>
      </c>
      <c r="H32">
        <v>4</v>
      </c>
      <c r="J32">
        <v>18</v>
      </c>
      <c r="K32">
        <v>16</v>
      </c>
      <c r="L32">
        <v>0</v>
      </c>
      <c r="M32">
        <v>34</v>
      </c>
      <c r="N32">
        <v>112</v>
      </c>
      <c r="O32" s="1">
        <v>0.30357142857142855</v>
      </c>
    </row>
    <row r="33" spans="1:15" x14ac:dyDescent="0.2">
      <c r="A33" t="s">
        <v>45</v>
      </c>
      <c r="B33">
        <v>40</v>
      </c>
      <c r="C33">
        <v>35</v>
      </c>
      <c r="D33">
        <v>5</v>
      </c>
      <c r="F33">
        <v>11</v>
      </c>
      <c r="G33">
        <v>8</v>
      </c>
      <c r="H33">
        <v>3</v>
      </c>
      <c r="J33">
        <v>43</v>
      </c>
      <c r="K33">
        <v>8</v>
      </c>
      <c r="L33">
        <v>0</v>
      </c>
      <c r="M33">
        <v>51</v>
      </c>
      <c r="N33">
        <v>212</v>
      </c>
      <c r="O33" s="1">
        <v>0.24056603773584906</v>
      </c>
    </row>
    <row r="34" spans="1:15" x14ac:dyDescent="0.2">
      <c r="A34" t="s">
        <v>46</v>
      </c>
      <c r="B34">
        <v>37</v>
      </c>
      <c r="C34">
        <v>25</v>
      </c>
      <c r="D34">
        <v>12</v>
      </c>
      <c r="F34">
        <v>7</v>
      </c>
      <c r="G34">
        <v>6</v>
      </c>
      <c r="H34">
        <v>1</v>
      </c>
      <c r="J34">
        <v>31</v>
      </c>
      <c r="K34">
        <v>13</v>
      </c>
      <c r="L34">
        <v>0</v>
      </c>
      <c r="M34">
        <v>44</v>
      </c>
      <c r="N34">
        <v>170</v>
      </c>
      <c r="O34" s="1">
        <v>0.25882352941176473</v>
      </c>
    </row>
    <row r="35" spans="1:15" x14ac:dyDescent="0.2">
      <c r="A35" t="s">
        <v>47</v>
      </c>
      <c r="B35">
        <v>19</v>
      </c>
      <c r="C35">
        <v>7</v>
      </c>
      <c r="D35">
        <v>12</v>
      </c>
      <c r="F35">
        <v>6</v>
      </c>
      <c r="G35">
        <v>4</v>
      </c>
      <c r="H35">
        <v>2</v>
      </c>
      <c r="J35">
        <v>11</v>
      </c>
      <c r="K35">
        <v>14</v>
      </c>
      <c r="L35">
        <v>0</v>
      </c>
      <c r="M35">
        <v>25</v>
      </c>
      <c r="N35">
        <v>141</v>
      </c>
      <c r="O35" s="1">
        <v>0.1773049645390071</v>
      </c>
    </row>
    <row r="36" spans="1:15" x14ac:dyDescent="0.2">
      <c r="A36" t="s">
        <v>48</v>
      </c>
      <c r="B36">
        <v>16</v>
      </c>
      <c r="C36">
        <v>11</v>
      </c>
      <c r="D36">
        <v>5</v>
      </c>
      <c r="F36">
        <v>6</v>
      </c>
      <c r="G36">
        <v>4</v>
      </c>
      <c r="H36">
        <v>2</v>
      </c>
      <c r="J36">
        <v>15</v>
      </c>
      <c r="K36">
        <v>7</v>
      </c>
      <c r="L36">
        <v>0</v>
      </c>
      <c r="M36">
        <v>22</v>
      </c>
      <c r="N36">
        <v>132</v>
      </c>
      <c r="O36" s="1">
        <v>0.16666666666666666</v>
      </c>
    </row>
    <row r="37" spans="1:15" x14ac:dyDescent="0.2">
      <c r="A37" t="s">
        <v>49</v>
      </c>
      <c r="B37">
        <v>12</v>
      </c>
      <c r="C37">
        <v>3</v>
      </c>
      <c r="D37">
        <v>9</v>
      </c>
      <c r="F37">
        <v>7</v>
      </c>
      <c r="G37">
        <v>6</v>
      </c>
      <c r="H37">
        <v>1</v>
      </c>
      <c r="J37">
        <v>9</v>
      </c>
      <c r="K37">
        <v>10</v>
      </c>
      <c r="L37">
        <v>0</v>
      </c>
      <c r="M37">
        <v>19</v>
      </c>
      <c r="N37">
        <v>149</v>
      </c>
      <c r="O37" s="1">
        <v>0.12751677852348994</v>
      </c>
    </row>
    <row r="38" spans="1:15" x14ac:dyDescent="0.2">
      <c r="A38" t="s">
        <v>50</v>
      </c>
      <c r="B38">
        <v>19</v>
      </c>
      <c r="C38">
        <v>12</v>
      </c>
      <c r="D38">
        <v>7</v>
      </c>
      <c r="F38">
        <v>9</v>
      </c>
      <c r="G38">
        <v>7</v>
      </c>
      <c r="H38">
        <v>1</v>
      </c>
      <c r="I38">
        <v>1</v>
      </c>
      <c r="J38">
        <v>19</v>
      </c>
      <c r="K38">
        <v>8</v>
      </c>
      <c r="L38">
        <v>1</v>
      </c>
      <c r="M38">
        <v>28</v>
      </c>
      <c r="N38">
        <v>90</v>
      </c>
      <c r="O38" s="1">
        <v>0.31111111111111112</v>
      </c>
    </row>
    <row r="39" spans="1:15" x14ac:dyDescent="0.2">
      <c r="A39" t="s">
        <v>51</v>
      </c>
      <c r="B39">
        <v>27</v>
      </c>
      <c r="C39">
        <v>11</v>
      </c>
      <c r="D39">
        <v>16</v>
      </c>
      <c r="F39">
        <v>10</v>
      </c>
      <c r="G39">
        <v>5</v>
      </c>
      <c r="H39">
        <v>5</v>
      </c>
      <c r="J39">
        <v>16</v>
      </c>
      <c r="K39">
        <v>21</v>
      </c>
      <c r="L39">
        <v>0</v>
      </c>
      <c r="M39">
        <v>37</v>
      </c>
      <c r="N39">
        <v>253</v>
      </c>
      <c r="O39" s="1">
        <v>0.14624505928853754</v>
      </c>
    </row>
    <row r="40" spans="1:15" x14ac:dyDescent="0.2">
      <c r="A40" t="s">
        <v>52</v>
      </c>
      <c r="B40">
        <v>15</v>
      </c>
      <c r="C40">
        <v>13</v>
      </c>
      <c r="D40">
        <v>2</v>
      </c>
      <c r="F40">
        <v>7</v>
      </c>
      <c r="G40">
        <v>6</v>
      </c>
      <c r="H40">
        <v>1</v>
      </c>
      <c r="J40">
        <v>19</v>
      </c>
      <c r="K40">
        <v>3</v>
      </c>
      <c r="L40">
        <v>0</v>
      </c>
      <c r="M40">
        <v>22</v>
      </c>
      <c r="N40">
        <v>113</v>
      </c>
      <c r="O40" s="1">
        <v>0.19469026548672566</v>
      </c>
    </row>
    <row r="41" spans="1:15" x14ac:dyDescent="0.2">
      <c r="A41" t="s">
        <v>53</v>
      </c>
      <c r="B41">
        <v>13</v>
      </c>
      <c r="C41">
        <v>8</v>
      </c>
      <c r="D41">
        <v>5</v>
      </c>
      <c r="F41">
        <v>2</v>
      </c>
      <c r="G41">
        <v>1</v>
      </c>
      <c r="H41">
        <v>1</v>
      </c>
      <c r="J41">
        <v>9</v>
      </c>
      <c r="K41">
        <v>6</v>
      </c>
      <c r="L41">
        <v>0</v>
      </c>
      <c r="M41">
        <v>15</v>
      </c>
      <c r="N41">
        <v>170</v>
      </c>
      <c r="O41" s="1">
        <v>8.8235294117647065E-2</v>
      </c>
    </row>
    <row r="42" spans="1:15" x14ac:dyDescent="0.2">
      <c r="A42" t="s">
        <v>54</v>
      </c>
      <c r="B42">
        <v>13</v>
      </c>
      <c r="C42">
        <v>3</v>
      </c>
      <c r="D42">
        <v>10</v>
      </c>
      <c r="F42">
        <v>5</v>
      </c>
      <c r="G42">
        <v>4</v>
      </c>
      <c r="H42">
        <v>1</v>
      </c>
      <c r="J42">
        <v>7</v>
      </c>
      <c r="K42">
        <v>11</v>
      </c>
      <c r="L42">
        <v>0</v>
      </c>
      <c r="M42">
        <v>18</v>
      </c>
      <c r="N42">
        <v>105</v>
      </c>
      <c r="O42" s="1">
        <v>0.17142857142857143</v>
      </c>
    </row>
    <row r="43" spans="1:15" x14ac:dyDescent="0.2">
      <c r="A43" t="s">
        <v>55</v>
      </c>
      <c r="B43">
        <v>14</v>
      </c>
      <c r="C43">
        <v>9</v>
      </c>
      <c r="D43">
        <v>5</v>
      </c>
      <c r="F43">
        <v>8</v>
      </c>
      <c r="G43">
        <v>5</v>
      </c>
      <c r="H43">
        <v>3</v>
      </c>
      <c r="J43">
        <v>14</v>
      </c>
      <c r="K43">
        <v>8</v>
      </c>
      <c r="L43">
        <v>0</v>
      </c>
      <c r="M43">
        <v>22</v>
      </c>
      <c r="N43">
        <v>132</v>
      </c>
      <c r="O43" s="1">
        <v>0.16666666666666666</v>
      </c>
    </row>
    <row r="44" spans="1:15" x14ac:dyDescent="0.2">
      <c r="A44" t="s">
        <v>56</v>
      </c>
      <c r="B44">
        <v>31</v>
      </c>
      <c r="C44">
        <v>18</v>
      </c>
      <c r="D44">
        <v>13</v>
      </c>
      <c r="F44">
        <v>4</v>
      </c>
      <c r="G44">
        <v>2</v>
      </c>
      <c r="H44">
        <v>2</v>
      </c>
      <c r="J44">
        <v>20</v>
      </c>
      <c r="K44">
        <v>15</v>
      </c>
      <c r="L44">
        <v>0</v>
      </c>
      <c r="M44">
        <v>35</v>
      </c>
      <c r="N44">
        <v>181</v>
      </c>
      <c r="O44" s="1">
        <v>0.19337016574585636</v>
      </c>
    </row>
    <row r="45" spans="1:15" x14ac:dyDescent="0.2">
      <c r="A45" t="s">
        <v>57</v>
      </c>
      <c r="B45">
        <v>15</v>
      </c>
      <c r="C45">
        <v>8</v>
      </c>
      <c r="D45">
        <v>7</v>
      </c>
      <c r="F45">
        <v>3</v>
      </c>
      <c r="G45">
        <v>1</v>
      </c>
      <c r="H45">
        <v>2</v>
      </c>
      <c r="J45">
        <v>9</v>
      </c>
      <c r="K45">
        <v>9</v>
      </c>
      <c r="L45">
        <v>0</v>
      </c>
      <c r="M45">
        <v>18</v>
      </c>
      <c r="N45">
        <v>104</v>
      </c>
      <c r="O45" s="1">
        <v>0.17307692307692307</v>
      </c>
    </row>
    <row r="46" spans="1:15" x14ac:dyDescent="0.2">
      <c r="A46" t="s">
        <v>58</v>
      </c>
      <c r="B46">
        <v>58</v>
      </c>
      <c r="C46">
        <v>41</v>
      </c>
      <c r="D46">
        <v>14</v>
      </c>
      <c r="E46">
        <v>3</v>
      </c>
      <c r="F46">
        <v>10</v>
      </c>
      <c r="G46">
        <v>9</v>
      </c>
      <c r="H46">
        <v>1</v>
      </c>
      <c r="J46">
        <v>50</v>
      </c>
      <c r="K46">
        <v>15</v>
      </c>
      <c r="L46">
        <v>3</v>
      </c>
      <c r="M46">
        <v>68</v>
      </c>
      <c r="N46">
        <v>180</v>
      </c>
      <c r="O46" s="1">
        <v>0.37777777777777777</v>
      </c>
    </row>
    <row r="47" spans="1:15" x14ac:dyDescent="0.2">
      <c r="A47" t="s">
        <v>59</v>
      </c>
      <c r="B47">
        <v>16</v>
      </c>
      <c r="C47">
        <v>9</v>
      </c>
      <c r="D47">
        <v>6</v>
      </c>
      <c r="E47">
        <v>1</v>
      </c>
      <c r="F47">
        <v>8</v>
      </c>
      <c r="G47">
        <v>7</v>
      </c>
      <c r="H47">
        <v>1</v>
      </c>
      <c r="J47">
        <v>16</v>
      </c>
      <c r="K47">
        <v>7</v>
      </c>
      <c r="L47">
        <v>1</v>
      </c>
      <c r="M47">
        <v>24</v>
      </c>
      <c r="N47">
        <v>140</v>
      </c>
      <c r="O47" s="1">
        <v>0.17142857142857143</v>
      </c>
    </row>
    <row r="48" spans="1:15" x14ac:dyDescent="0.2">
      <c r="A48" t="s">
        <v>60</v>
      </c>
      <c r="B48">
        <v>28</v>
      </c>
      <c r="C48">
        <v>21</v>
      </c>
      <c r="D48">
        <v>7</v>
      </c>
      <c r="F48">
        <v>20</v>
      </c>
      <c r="G48">
        <v>15</v>
      </c>
      <c r="H48">
        <v>5</v>
      </c>
      <c r="J48">
        <v>36</v>
      </c>
      <c r="K48">
        <v>12</v>
      </c>
      <c r="L48">
        <v>0</v>
      </c>
      <c r="M48">
        <v>48</v>
      </c>
      <c r="N48">
        <v>147</v>
      </c>
      <c r="O48" s="1">
        <v>0.32653061224489793</v>
      </c>
    </row>
    <row r="49" spans="1:15" x14ac:dyDescent="0.2">
      <c r="A49" t="s">
        <v>61</v>
      </c>
      <c r="B49">
        <v>17</v>
      </c>
      <c r="C49">
        <v>12</v>
      </c>
      <c r="D49">
        <v>5</v>
      </c>
      <c r="F49">
        <v>2</v>
      </c>
      <c r="G49">
        <v>0</v>
      </c>
      <c r="H49">
        <v>2</v>
      </c>
      <c r="J49">
        <v>12</v>
      </c>
      <c r="K49">
        <v>7</v>
      </c>
      <c r="L49">
        <v>0</v>
      </c>
      <c r="M49">
        <v>19</v>
      </c>
      <c r="N49">
        <v>134</v>
      </c>
      <c r="O49" s="1">
        <v>0.1417910447761194</v>
      </c>
    </row>
    <row r="50" spans="1:15" x14ac:dyDescent="0.2">
      <c r="A50" t="s">
        <v>62</v>
      </c>
      <c r="B50">
        <v>22</v>
      </c>
      <c r="C50">
        <v>13</v>
      </c>
      <c r="D50">
        <v>9</v>
      </c>
      <c r="F50">
        <v>8</v>
      </c>
      <c r="G50">
        <v>4</v>
      </c>
      <c r="H50">
        <v>4</v>
      </c>
      <c r="J50">
        <v>17</v>
      </c>
      <c r="K50">
        <v>13</v>
      </c>
      <c r="L50">
        <v>0</v>
      </c>
      <c r="M50">
        <v>30</v>
      </c>
      <c r="N50">
        <v>132</v>
      </c>
      <c r="O50" s="1">
        <v>0.22727272727272727</v>
      </c>
    </row>
    <row r="51" spans="1:15" x14ac:dyDescent="0.2">
      <c r="A51" t="s">
        <v>63</v>
      </c>
      <c r="B51">
        <v>17</v>
      </c>
      <c r="C51">
        <v>8</v>
      </c>
      <c r="D51">
        <v>9</v>
      </c>
      <c r="F51">
        <v>4</v>
      </c>
      <c r="G51">
        <v>3</v>
      </c>
      <c r="H51">
        <v>1</v>
      </c>
      <c r="J51">
        <v>11</v>
      </c>
      <c r="K51">
        <v>10</v>
      </c>
      <c r="L51">
        <v>0</v>
      </c>
      <c r="M51">
        <v>21</v>
      </c>
      <c r="N51">
        <v>90</v>
      </c>
      <c r="O51" s="1">
        <v>0.23333333333333334</v>
      </c>
    </row>
    <row r="52" spans="1:15" x14ac:dyDescent="0.2">
      <c r="A52" t="s">
        <v>64</v>
      </c>
      <c r="B52">
        <v>1307</v>
      </c>
      <c r="C52">
        <v>891</v>
      </c>
      <c r="D52">
        <v>411</v>
      </c>
      <c r="E52">
        <v>5</v>
      </c>
      <c r="F52">
        <v>422</v>
      </c>
      <c r="G52">
        <v>290</v>
      </c>
      <c r="H52">
        <v>122</v>
      </c>
      <c r="I52">
        <v>10</v>
      </c>
      <c r="J52">
        <v>1181</v>
      </c>
      <c r="K52">
        <v>533</v>
      </c>
      <c r="L52">
        <v>15</v>
      </c>
      <c r="M52">
        <v>1729</v>
      </c>
      <c r="N52">
        <v>7382</v>
      </c>
      <c r="O52" s="1">
        <v>0.23421836900568951</v>
      </c>
    </row>
    <row r="54" spans="1:15" x14ac:dyDescent="0.2">
      <c r="A54" t="s">
        <v>70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O54"/>
  <sheetViews>
    <sheetView workbookViewId="0">
      <selection activeCell="O51" sqref="A2:O51"/>
    </sheetView>
  </sheetViews>
  <sheetFormatPr baseColWidth="10" defaultColWidth="8.83203125" defaultRowHeight="15" x14ac:dyDescent="0.2"/>
  <cols>
    <col min="15" max="15" width="9.1640625" style="1"/>
  </cols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67</v>
      </c>
      <c r="F1" t="s">
        <v>65</v>
      </c>
      <c r="G1" t="s">
        <v>5</v>
      </c>
      <c r="H1" t="s">
        <v>6</v>
      </c>
      <c r="I1" t="s">
        <v>68</v>
      </c>
      <c r="J1" t="s">
        <v>7</v>
      </c>
      <c r="K1" t="s">
        <v>8</v>
      </c>
      <c r="L1" t="s">
        <v>66</v>
      </c>
      <c r="M1" t="s">
        <v>10</v>
      </c>
      <c r="N1" t="s">
        <v>11</v>
      </c>
      <c r="O1" s="1" t="s">
        <v>12</v>
      </c>
    </row>
    <row r="2" spans="1:15" x14ac:dyDescent="0.2">
      <c r="A2" t="s">
        <v>13</v>
      </c>
      <c r="B2">
        <v>12</v>
      </c>
      <c r="C2">
        <v>10</v>
      </c>
      <c r="D2">
        <v>2</v>
      </c>
      <c r="F2">
        <v>3</v>
      </c>
      <c r="G2">
        <v>2</v>
      </c>
      <c r="H2">
        <v>1</v>
      </c>
      <c r="J2">
        <v>12</v>
      </c>
      <c r="K2">
        <v>3</v>
      </c>
      <c r="M2">
        <v>15</v>
      </c>
      <c r="N2">
        <v>140</v>
      </c>
      <c r="O2" s="1">
        <v>0.10714285714285714</v>
      </c>
    </row>
    <row r="3" spans="1:15" x14ac:dyDescent="0.2">
      <c r="A3" t="s">
        <v>14</v>
      </c>
      <c r="B3">
        <v>8</v>
      </c>
      <c r="C3">
        <v>4</v>
      </c>
      <c r="D3">
        <v>4</v>
      </c>
      <c r="F3">
        <v>3</v>
      </c>
      <c r="G3">
        <v>2</v>
      </c>
      <c r="H3">
        <v>1</v>
      </c>
      <c r="J3">
        <v>6</v>
      </c>
      <c r="K3">
        <v>5</v>
      </c>
      <c r="M3">
        <v>11</v>
      </c>
      <c r="N3">
        <v>60</v>
      </c>
      <c r="O3" s="1">
        <v>0.18333333333333332</v>
      </c>
    </row>
    <row r="4" spans="1:15" x14ac:dyDescent="0.2">
      <c r="A4" t="s">
        <v>15</v>
      </c>
      <c r="B4">
        <v>21</v>
      </c>
      <c r="C4">
        <v>9</v>
      </c>
      <c r="D4">
        <v>12</v>
      </c>
      <c r="F4">
        <v>9</v>
      </c>
      <c r="G4">
        <v>4</v>
      </c>
      <c r="H4">
        <v>5</v>
      </c>
      <c r="J4">
        <v>13</v>
      </c>
      <c r="K4">
        <v>17</v>
      </c>
      <c r="M4">
        <v>30</v>
      </c>
      <c r="N4">
        <v>90</v>
      </c>
      <c r="O4" s="1">
        <v>0.33333333333333331</v>
      </c>
    </row>
    <row r="5" spans="1:15" x14ac:dyDescent="0.2">
      <c r="A5" t="s">
        <v>16</v>
      </c>
      <c r="B5">
        <v>17</v>
      </c>
      <c r="C5">
        <v>13</v>
      </c>
      <c r="D5">
        <v>4</v>
      </c>
      <c r="F5">
        <v>6</v>
      </c>
      <c r="G5">
        <v>4</v>
      </c>
      <c r="H5">
        <v>2</v>
      </c>
      <c r="J5">
        <v>17</v>
      </c>
      <c r="K5">
        <v>6</v>
      </c>
      <c r="M5">
        <v>23</v>
      </c>
      <c r="N5">
        <v>135</v>
      </c>
      <c r="O5" s="1">
        <v>0.17037037037037037</v>
      </c>
    </row>
    <row r="6" spans="1:15" x14ac:dyDescent="0.2">
      <c r="A6" t="s">
        <v>17</v>
      </c>
      <c r="B6">
        <v>25</v>
      </c>
      <c r="C6">
        <v>19</v>
      </c>
      <c r="D6">
        <v>6</v>
      </c>
      <c r="F6">
        <v>12</v>
      </c>
      <c r="G6">
        <v>12</v>
      </c>
      <c r="H6">
        <v>0</v>
      </c>
      <c r="J6">
        <v>31</v>
      </c>
      <c r="K6">
        <v>6</v>
      </c>
      <c r="M6">
        <v>37</v>
      </c>
      <c r="N6">
        <v>120</v>
      </c>
      <c r="O6" s="1">
        <v>0.30833333333333335</v>
      </c>
    </row>
    <row r="7" spans="1:15" x14ac:dyDescent="0.2">
      <c r="A7" t="s">
        <v>18</v>
      </c>
      <c r="B7">
        <v>21</v>
      </c>
      <c r="C7">
        <v>17</v>
      </c>
      <c r="D7">
        <v>4</v>
      </c>
      <c r="F7">
        <v>11</v>
      </c>
      <c r="G7">
        <v>9</v>
      </c>
      <c r="H7">
        <v>2</v>
      </c>
      <c r="J7">
        <v>26</v>
      </c>
      <c r="K7">
        <v>6</v>
      </c>
      <c r="M7">
        <v>32</v>
      </c>
      <c r="N7">
        <v>100</v>
      </c>
      <c r="O7" s="1">
        <v>0.32</v>
      </c>
    </row>
    <row r="8" spans="1:15" x14ac:dyDescent="0.2">
      <c r="A8" t="s">
        <v>19</v>
      </c>
      <c r="B8">
        <v>46</v>
      </c>
      <c r="C8">
        <v>28</v>
      </c>
      <c r="D8">
        <v>18</v>
      </c>
      <c r="F8">
        <v>9</v>
      </c>
      <c r="G8">
        <v>7</v>
      </c>
      <c r="H8">
        <v>2</v>
      </c>
      <c r="J8">
        <v>35</v>
      </c>
      <c r="K8">
        <v>20</v>
      </c>
      <c r="M8">
        <v>55</v>
      </c>
      <c r="N8">
        <v>187</v>
      </c>
      <c r="O8" s="1">
        <v>0.29411764705882354</v>
      </c>
    </row>
    <row r="9" spans="1:15" x14ac:dyDescent="0.2">
      <c r="A9" t="s">
        <v>20</v>
      </c>
      <c r="B9">
        <v>14</v>
      </c>
      <c r="C9">
        <v>7</v>
      </c>
      <c r="D9">
        <v>7</v>
      </c>
      <c r="F9">
        <v>7</v>
      </c>
      <c r="G9">
        <v>4</v>
      </c>
      <c r="H9">
        <v>3</v>
      </c>
      <c r="J9">
        <v>11</v>
      </c>
      <c r="K9">
        <v>10</v>
      </c>
      <c r="M9">
        <v>21</v>
      </c>
      <c r="N9">
        <v>62</v>
      </c>
      <c r="O9" s="1">
        <v>0.33870967741935482</v>
      </c>
    </row>
    <row r="10" spans="1:15" x14ac:dyDescent="0.2">
      <c r="A10" t="s">
        <v>21</v>
      </c>
      <c r="B10">
        <v>29</v>
      </c>
      <c r="C10">
        <v>13</v>
      </c>
      <c r="D10">
        <v>16</v>
      </c>
      <c r="F10">
        <v>9</v>
      </c>
      <c r="G10">
        <v>5</v>
      </c>
      <c r="H10">
        <v>4</v>
      </c>
      <c r="J10">
        <v>18</v>
      </c>
      <c r="K10">
        <v>20</v>
      </c>
      <c r="M10">
        <v>38</v>
      </c>
      <c r="N10">
        <v>160</v>
      </c>
      <c r="O10" s="1">
        <v>0.23749999999999999</v>
      </c>
    </row>
    <row r="11" spans="1:15" x14ac:dyDescent="0.2">
      <c r="A11" t="s">
        <v>22</v>
      </c>
      <c r="B11">
        <v>37</v>
      </c>
      <c r="C11">
        <v>27</v>
      </c>
      <c r="D11">
        <v>10</v>
      </c>
      <c r="F11">
        <v>7</v>
      </c>
      <c r="G11">
        <v>5</v>
      </c>
      <c r="H11">
        <v>2</v>
      </c>
      <c r="J11">
        <v>32</v>
      </c>
      <c r="K11">
        <v>12</v>
      </c>
      <c r="M11">
        <v>44</v>
      </c>
      <c r="N11">
        <v>236</v>
      </c>
      <c r="O11" s="1">
        <v>0.1864406779661017</v>
      </c>
    </row>
    <row r="12" spans="1:15" x14ac:dyDescent="0.2">
      <c r="A12" t="s">
        <v>23</v>
      </c>
      <c r="B12">
        <v>17</v>
      </c>
      <c r="C12">
        <v>11</v>
      </c>
      <c r="D12">
        <v>6</v>
      </c>
      <c r="F12">
        <v>6</v>
      </c>
      <c r="G12">
        <v>6</v>
      </c>
      <c r="H12">
        <v>0</v>
      </c>
      <c r="J12">
        <v>17</v>
      </c>
      <c r="K12">
        <v>6</v>
      </c>
      <c r="M12">
        <v>23</v>
      </c>
      <c r="N12">
        <v>76</v>
      </c>
      <c r="O12" s="1">
        <v>0.30263157894736842</v>
      </c>
    </row>
    <row r="13" spans="1:15" x14ac:dyDescent="0.2">
      <c r="A13" t="s">
        <v>24</v>
      </c>
      <c r="B13">
        <v>25</v>
      </c>
      <c r="C13">
        <v>9</v>
      </c>
      <c r="D13">
        <v>16</v>
      </c>
      <c r="F13">
        <v>4</v>
      </c>
      <c r="G13">
        <v>1</v>
      </c>
      <c r="H13">
        <v>3</v>
      </c>
      <c r="J13">
        <v>10</v>
      </c>
      <c r="K13">
        <v>19</v>
      </c>
      <c r="M13">
        <v>29</v>
      </c>
      <c r="N13">
        <v>105</v>
      </c>
      <c r="O13" s="1">
        <v>0.27619047619047621</v>
      </c>
    </row>
    <row r="14" spans="1:15" x14ac:dyDescent="0.2">
      <c r="A14" t="s">
        <v>25</v>
      </c>
      <c r="B14">
        <v>34</v>
      </c>
      <c r="C14">
        <v>23</v>
      </c>
      <c r="D14">
        <v>11</v>
      </c>
      <c r="F14">
        <v>14</v>
      </c>
      <c r="G14">
        <v>9</v>
      </c>
      <c r="H14">
        <v>5</v>
      </c>
      <c r="J14">
        <v>32</v>
      </c>
      <c r="K14">
        <v>16</v>
      </c>
      <c r="M14">
        <v>48</v>
      </c>
      <c r="N14">
        <v>177</v>
      </c>
      <c r="O14" s="1">
        <v>0.2711864406779661</v>
      </c>
    </row>
    <row r="15" spans="1:15" x14ac:dyDescent="0.2">
      <c r="A15" t="s">
        <v>26</v>
      </c>
      <c r="B15">
        <v>13</v>
      </c>
      <c r="C15">
        <v>7</v>
      </c>
      <c r="D15">
        <v>6</v>
      </c>
      <c r="F15">
        <v>12</v>
      </c>
      <c r="G15">
        <v>6</v>
      </c>
      <c r="H15">
        <v>6</v>
      </c>
      <c r="J15">
        <v>13</v>
      </c>
      <c r="K15">
        <v>12</v>
      </c>
      <c r="M15">
        <v>25</v>
      </c>
      <c r="N15">
        <v>150</v>
      </c>
      <c r="O15" s="1">
        <v>0.16666666666666666</v>
      </c>
    </row>
    <row r="16" spans="1:15" x14ac:dyDescent="0.2">
      <c r="A16" t="s">
        <v>27</v>
      </c>
      <c r="B16">
        <v>25</v>
      </c>
      <c r="C16">
        <v>17</v>
      </c>
      <c r="D16">
        <v>8</v>
      </c>
      <c r="F16">
        <v>5</v>
      </c>
      <c r="G16">
        <v>1</v>
      </c>
      <c r="H16">
        <v>4</v>
      </c>
      <c r="J16">
        <v>18</v>
      </c>
      <c r="K16">
        <v>12</v>
      </c>
      <c r="M16">
        <v>30</v>
      </c>
      <c r="N16">
        <v>150</v>
      </c>
      <c r="O16" s="1">
        <v>0.2</v>
      </c>
    </row>
    <row r="17" spans="1:15" x14ac:dyDescent="0.2">
      <c r="A17" t="s">
        <v>28</v>
      </c>
      <c r="B17">
        <v>40</v>
      </c>
      <c r="C17">
        <v>18</v>
      </c>
      <c r="D17">
        <v>22</v>
      </c>
      <c r="F17">
        <v>13</v>
      </c>
      <c r="G17">
        <v>4</v>
      </c>
      <c r="H17">
        <v>9</v>
      </c>
      <c r="J17">
        <v>22</v>
      </c>
      <c r="K17">
        <v>31</v>
      </c>
      <c r="M17">
        <v>53</v>
      </c>
      <c r="N17">
        <v>165</v>
      </c>
      <c r="O17" s="1">
        <v>0.32121212121212123</v>
      </c>
    </row>
    <row r="18" spans="1:15" x14ac:dyDescent="0.2">
      <c r="A18" t="s">
        <v>29</v>
      </c>
      <c r="B18">
        <v>11</v>
      </c>
      <c r="C18">
        <v>8</v>
      </c>
      <c r="D18">
        <v>3</v>
      </c>
      <c r="F18">
        <v>5</v>
      </c>
      <c r="G18">
        <v>1</v>
      </c>
      <c r="H18">
        <v>4</v>
      </c>
      <c r="J18">
        <v>9</v>
      </c>
      <c r="K18">
        <v>7</v>
      </c>
      <c r="M18">
        <v>16</v>
      </c>
      <c r="N18">
        <v>138</v>
      </c>
      <c r="O18" s="1">
        <v>0.11594202898550725</v>
      </c>
    </row>
    <row r="19" spans="1:15" x14ac:dyDescent="0.2">
      <c r="A19" t="s">
        <v>30</v>
      </c>
      <c r="B19">
        <v>18</v>
      </c>
      <c r="C19">
        <v>13</v>
      </c>
      <c r="D19">
        <v>5</v>
      </c>
      <c r="F19">
        <v>7</v>
      </c>
      <c r="G19">
        <v>5</v>
      </c>
      <c r="H19">
        <v>2</v>
      </c>
      <c r="J19">
        <v>18</v>
      </c>
      <c r="K19">
        <v>7</v>
      </c>
      <c r="M19">
        <v>25</v>
      </c>
      <c r="N19">
        <v>144</v>
      </c>
      <c r="O19" s="1">
        <v>0.1736111111111111</v>
      </c>
    </row>
    <row r="20" spans="1:15" x14ac:dyDescent="0.2">
      <c r="A20" t="s">
        <v>31</v>
      </c>
      <c r="B20">
        <v>32</v>
      </c>
      <c r="C20">
        <v>23</v>
      </c>
      <c r="D20">
        <v>8</v>
      </c>
      <c r="E20">
        <v>1</v>
      </c>
      <c r="F20">
        <v>11</v>
      </c>
      <c r="G20">
        <v>6</v>
      </c>
      <c r="H20">
        <v>5</v>
      </c>
      <c r="J20">
        <v>29</v>
      </c>
      <c r="K20">
        <v>13</v>
      </c>
      <c r="L20">
        <v>1</v>
      </c>
      <c r="M20">
        <v>43</v>
      </c>
      <c r="N20">
        <v>186</v>
      </c>
      <c r="O20" s="1">
        <v>0.23118279569892472</v>
      </c>
    </row>
    <row r="21" spans="1:15" x14ac:dyDescent="0.2">
      <c r="A21" t="s">
        <v>32</v>
      </c>
      <c r="B21">
        <v>51</v>
      </c>
      <c r="C21">
        <v>39</v>
      </c>
      <c r="D21">
        <v>12</v>
      </c>
      <c r="F21">
        <v>15</v>
      </c>
      <c r="G21">
        <v>12</v>
      </c>
      <c r="H21">
        <v>3</v>
      </c>
      <c r="J21">
        <v>51</v>
      </c>
      <c r="K21">
        <v>15</v>
      </c>
      <c r="M21">
        <v>66</v>
      </c>
      <c r="N21">
        <v>188</v>
      </c>
      <c r="O21" s="1">
        <v>0.35106382978723405</v>
      </c>
    </row>
    <row r="22" spans="1:15" x14ac:dyDescent="0.2">
      <c r="A22" t="s">
        <v>33</v>
      </c>
      <c r="B22">
        <v>39</v>
      </c>
      <c r="C22">
        <v>33</v>
      </c>
      <c r="D22">
        <v>6</v>
      </c>
      <c r="F22">
        <v>10</v>
      </c>
      <c r="G22">
        <v>10</v>
      </c>
      <c r="H22">
        <v>0</v>
      </c>
      <c r="J22">
        <v>43</v>
      </c>
      <c r="K22">
        <v>6</v>
      </c>
      <c r="M22">
        <v>49</v>
      </c>
      <c r="N22">
        <v>200</v>
      </c>
      <c r="O22" s="1">
        <v>0.245</v>
      </c>
    </row>
    <row r="23" spans="1:15" x14ac:dyDescent="0.2">
      <c r="A23" t="s">
        <v>34</v>
      </c>
      <c r="B23">
        <v>18</v>
      </c>
      <c r="C23">
        <v>12</v>
      </c>
      <c r="D23">
        <v>6</v>
      </c>
      <c r="F23">
        <v>12</v>
      </c>
      <c r="G23">
        <v>6</v>
      </c>
      <c r="H23">
        <v>6</v>
      </c>
      <c r="J23">
        <v>18</v>
      </c>
      <c r="K23">
        <v>12</v>
      </c>
      <c r="M23">
        <v>30</v>
      </c>
      <c r="N23">
        <v>148</v>
      </c>
      <c r="O23" s="1">
        <v>0.20270270270270271</v>
      </c>
    </row>
    <row r="24" spans="1:15" x14ac:dyDescent="0.2">
      <c r="A24" t="s">
        <v>35</v>
      </c>
      <c r="B24">
        <v>37</v>
      </c>
      <c r="C24">
        <v>26</v>
      </c>
      <c r="D24">
        <v>11</v>
      </c>
      <c r="F24">
        <v>25</v>
      </c>
      <c r="G24">
        <v>13</v>
      </c>
      <c r="H24">
        <v>12</v>
      </c>
      <c r="J24">
        <v>39</v>
      </c>
      <c r="K24">
        <v>23</v>
      </c>
      <c r="M24">
        <v>62</v>
      </c>
      <c r="N24">
        <v>201</v>
      </c>
      <c r="O24" s="1">
        <v>0.30845771144278605</v>
      </c>
    </row>
    <row r="25" spans="1:15" x14ac:dyDescent="0.2">
      <c r="A25" t="s">
        <v>36</v>
      </c>
      <c r="B25">
        <v>19</v>
      </c>
      <c r="C25">
        <v>14</v>
      </c>
      <c r="D25">
        <v>5</v>
      </c>
      <c r="F25">
        <v>4</v>
      </c>
      <c r="G25">
        <v>4</v>
      </c>
      <c r="H25">
        <v>0</v>
      </c>
      <c r="J25">
        <v>18</v>
      </c>
      <c r="K25">
        <v>5</v>
      </c>
      <c r="M25">
        <v>23</v>
      </c>
      <c r="N25">
        <v>174</v>
      </c>
      <c r="O25" s="1">
        <v>0.13218390804597702</v>
      </c>
    </row>
    <row r="26" spans="1:15" x14ac:dyDescent="0.2">
      <c r="A26" t="s">
        <v>37</v>
      </c>
      <c r="B26">
        <v>36</v>
      </c>
      <c r="C26">
        <v>26</v>
      </c>
      <c r="D26">
        <v>10</v>
      </c>
      <c r="F26">
        <v>6</v>
      </c>
      <c r="G26">
        <v>4</v>
      </c>
      <c r="H26">
        <v>2</v>
      </c>
      <c r="J26">
        <v>30</v>
      </c>
      <c r="K26">
        <v>12</v>
      </c>
      <c r="M26">
        <v>42</v>
      </c>
      <c r="N26">
        <v>197</v>
      </c>
      <c r="O26" s="1">
        <v>0.21319796954314721</v>
      </c>
    </row>
    <row r="27" spans="1:15" x14ac:dyDescent="0.2">
      <c r="A27" t="s">
        <v>38</v>
      </c>
      <c r="B27">
        <v>30</v>
      </c>
      <c r="C27">
        <v>22</v>
      </c>
      <c r="D27">
        <v>8</v>
      </c>
      <c r="F27">
        <v>7</v>
      </c>
      <c r="G27">
        <v>6</v>
      </c>
      <c r="H27">
        <v>1</v>
      </c>
      <c r="J27">
        <v>28</v>
      </c>
      <c r="K27">
        <v>9</v>
      </c>
      <c r="M27">
        <v>37</v>
      </c>
      <c r="N27">
        <v>150</v>
      </c>
      <c r="O27" s="1">
        <v>0.24666666666666667</v>
      </c>
    </row>
    <row r="28" spans="1:15" x14ac:dyDescent="0.2">
      <c r="A28" t="s">
        <v>39</v>
      </c>
      <c r="F28">
        <v>12</v>
      </c>
      <c r="I28">
        <v>12</v>
      </c>
      <c r="J28">
        <v>0</v>
      </c>
      <c r="K28">
        <v>0</v>
      </c>
      <c r="L28">
        <v>12</v>
      </c>
      <c r="M28">
        <v>12</v>
      </c>
      <c r="N28">
        <v>49</v>
      </c>
      <c r="O28" s="1">
        <v>0.24489795918367346</v>
      </c>
    </row>
    <row r="29" spans="1:15" x14ac:dyDescent="0.2">
      <c r="A29" t="s">
        <v>41</v>
      </c>
      <c r="B29">
        <v>15</v>
      </c>
      <c r="C29">
        <v>11</v>
      </c>
      <c r="D29">
        <v>4</v>
      </c>
      <c r="F29">
        <v>6</v>
      </c>
      <c r="G29">
        <v>4</v>
      </c>
      <c r="H29">
        <v>2</v>
      </c>
      <c r="J29">
        <v>15</v>
      </c>
      <c r="K29">
        <v>6</v>
      </c>
      <c r="M29">
        <v>21</v>
      </c>
      <c r="N29">
        <v>63</v>
      </c>
      <c r="O29" s="1">
        <v>0.33333333333333331</v>
      </c>
    </row>
    <row r="30" spans="1:15" x14ac:dyDescent="0.2">
      <c r="A30" t="s">
        <v>42</v>
      </c>
      <c r="B30">
        <v>122</v>
      </c>
      <c r="C30">
        <v>68</v>
      </c>
      <c r="D30">
        <v>54</v>
      </c>
      <c r="F30">
        <v>5</v>
      </c>
      <c r="G30">
        <v>4</v>
      </c>
      <c r="H30">
        <v>1</v>
      </c>
      <c r="J30">
        <v>72</v>
      </c>
      <c r="K30">
        <v>55</v>
      </c>
      <c r="M30">
        <v>127</v>
      </c>
      <c r="N30">
        <v>424</v>
      </c>
      <c r="O30" s="1">
        <v>0.29952830188679247</v>
      </c>
    </row>
    <row r="31" spans="1:15" x14ac:dyDescent="0.2">
      <c r="A31" t="s">
        <v>43</v>
      </c>
      <c r="B31">
        <v>16</v>
      </c>
      <c r="C31">
        <v>11</v>
      </c>
      <c r="D31">
        <v>5</v>
      </c>
      <c r="F31">
        <v>7</v>
      </c>
      <c r="G31">
        <v>5</v>
      </c>
      <c r="H31">
        <v>2</v>
      </c>
      <c r="J31">
        <v>16</v>
      </c>
      <c r="K31">
        <v>7</v>
      </c>
      <c r="M31">
        <v>23</v>
      </c>
      <c r="N31">
        <v>120</v>
      </c>
      <c r="O31" s="1">
        <v>0.19166666666666668</v>
      </c>
    </row>
    <row r="32" spans="1:15" x14ac:dyDescent="0.2">
      <c r="A32" t="s">
        <v>44</v>
      </c>
      <c r="B32">
        <v>24</v>
      </c>
      <c r="C32">
        <v>12</v>
      </c>
      <c r="D32">
        <v>12</v>
      </c>
      <c r="F32">
        <v>11</v>
      </c>
      <c r="G32">
        <v>7</v>
      </c>
      <c r="H32">
        <v>4</v>
      </c>
      <c r="J32">
        <v>19</v>
      </c>
      <c r="K32">
        <v>16</v>
      </c>
      <c r="M32">
        <v>35</v>
      </c>
      <c r="N32">
        <v>112</v>
      </c>
      <c r="O32" s="1">
        <v>0.3125</v>
      </c>
    </row>
    <row r="33" spans="1:15" x14ac:dyDescent="0.2">
      <c r="A33" t="s">
        <v>45</v>
      </c>
      <c r="B33">
        <v>39</v>
      </c>
      <c r="C33">
        <v>32</v>
      </c>
      <c r="D33">
        <v>7</v>
      </c>
      <c r="F33">
        <v>10</v>
      </c>
      <c r="G33">
        <v>7</v>
      </c>
      <c r="H33">
        <v>3</v>
      </c>
      <c r="J33">
        <v>39</v>
      </c>
      <c r="K33">
        <v>10</v>
      </c>
      <c r="M33">
        <v>49</v>
      </c>
      <c r="N33">
        <v>212</v>
      </c>
      <c r="O33" s="1">
        <v>0.23113207547169812</v>
      </c>
    </row>
    <row r="34" spans="1:15" x14ac:dyDescent="0.2">
      <c r="A34" t="s">
        <v>46</v>
      </c>
      <c r="B34">
        <v>32</v>
      </c>
      <c r="C34">
        <v>22</v>
      </c>
      <c r="D34">
        <v>10</v>
      </c>
      <c r="F34">
        <v>7</v>
      </c>
      <c r="G34">
        <v>7</v>
      </c>
      <c r="H34">
        <v>0</v>
      </c>
      <c r="J34">
        <v>29</v>
      </c>
      <c r="K34">
        <v>10</v>
      </c>
      <c r="M34">
        <v>39</v>
      </c>
      <c r="N34">
        <v>170</v>
      </c>
      <c r="O34" s="1">
        <v>0.22941176470588234</v>
      </c>
    </row>
    <row r="35" spans="1:15" x14ac:dyDescent="0.2">
      <c r="A35" t="s">
        <v>47</v>
      </c>
      <c r="B35">
        <v>18</v>
      </c>
      <c r="C35">
        <v>7</v>
      </c>
      <c r="D35">
        <v>11</v>
      </c>
      <c r="F35">
        <v>5</v>
      </c>
      <c r="G35">
        <v>3</v>
      </c>
      <c r="H35">
        <v>2</v>
      </c>
      <c r="J35">
        <v>10</v>
      </c>
      <c r="K35">
        <v>13</v>
      </c>
      <c r="M35">
        <v>23</v>
      </c>
      <c r="N35">
        <v>141</v>
      </c>
      <c r="O35" s="1">
        <v>0.16312056737588654</v>
      </c>
    </row>
    <row r="36" spans="1:15" x14ac:dyDescent="0.2">
      <c r="A36" t="s">
        <v>48</v>
      </c>
      <c r="B36">
        <v>19</v>
      </c>
      <c r="C36">
        <v>13</v>
      </c>
      <c r="D36">
        <v>6</v>
      </c>
      <c r="F36">
        <v>5</v>
      </c>
      <c r="G36">
        <v>3</v>
      </c>
      <c r="H36">
        <v>2</v>
      </c>
      <c r="J36">
        <v>16</v>
      </c>
      <c r="K36">
        <v>8</v>
      </c>
      <c r="M36">
        <v>24</v>
      </c>
      <c r="N36">
        <v>132</v>
      </c>
      <c r="O36" s="1">
        <v>0.18181818181818182</v>
      </c>
    </row>
    <row r="37" spans="1:15" x14ac:dyDescent="0.2">
      <c r="A37" t="s">
        <v>49</v>
      </c>
      <c r="B37">
        <v>14</v>
      </c>
      <c r="C37">
        <v>5</v>
      </c>
      <c r="D37">
        <v>9</v>
      </c>
      <c r="F37">
        <v>8</v>
      </c>
      <c r="G37">
        <v>7</v>
      </c>
      <c r="H37">
        <v>1</v>
      </c>
      <c r="J37">
        <v>12</v>
      </c>
      <c r="K37">
        <v>10</v>
      </c>
      <c r="M37">
        <v>22</v>
      </c>
      <c r="N37">
        <v>149</v>
      </c>
      <c r="O37" s="1">
        <v>0.1476510067114094</v>
      </c>
    </row>
    <row r="38" spans="1:15" x14ac:dyDescent="0.2">
      <c r="A38" t="s">
        <v>50</v>
      </c>
      <c r="B38">
        <v>16</v>
      </c>
      <c r="C38">
        <v>8</v>
      </c>
      <c r="D38">
        <v>8</v>
      </c>
      <c r="F38">
        <v>9</v>
      </c>
      <c r="G38">
        <v>8</v>
      </c>
      <c r="H38">
        <v>1</v>
      </c>
      <c r="J38">
        <v>16</v>
      </c>
      <c r="K38">
        <v>9</v>
      </c>
      <c r="M38">
        <v>25</v>
      </c>
      <c r="N38">
        <v>90</v>
      </c>
      <c r="O38" s="1">
        <v>0.27777777777777779</v>
      </c>
    </row>
    <row r="39" spans="1:15" x14ac:dyDescent="0.2">
      <c r="A39" t="s">
        <v>51</v>
      </c>
      <c r="B39">
        <v>24</v>
      </c>
      <c r="C39">
        <v>9</v>
      </c>
      <c r="D39">
        <v>15</v>
      </c>
      <c r="F39">
        <v>9</v>
      </c>
      <c r="G39">
        <v>5</v>
      </c>
      <c r="H39">
        <v>4</v>
      </c>
      <c r="J39">
        <v>14</v>
      </c>
      <c r="K39">
        <v>19</v>
      </c>
      <c r="M39">
        <v>33</v>
      </c>
      <c r="N39">
        <v>253</v>
      </c>
      <c r="O39" s="1">
        <v>0.13043478260869565</v>
      </c>
    </row>
    <row r="40" spans="1:15" x14ac:dyDescent="0.2">
      <c r="A40" t="s">
        <v>52</v>
      </c>
      <c r="B40">
        <v>10</v>
      </c>
      <c r="C40">
        <v>9</v>
      </c>
      <c r="D40">
        <v>1</v>
      </c>
      <c r="F40">
        <v>8</v>
      </c>
      <c r="G40">
        <v>7</v>
      </c>
      <c r="H40">
        <v>1</v>
      </c>
      <c r="J40">
        <v>16</v>
      </c>
      <c r="K40">
        <v>2</v>
      </c>
      <c r="M40">
        <v>18</v>
      </c>
      <c r="N40">
        <v>113</v>
      </c>
      <c r="O40" s="1">
        <v>0.15929203539823009</v>
      </c>
    </row>
    <row r="41" spans="1:15" x14ac:dyDescent="0.2">
      <c r="A41" t="s">
        <v>53</v>
      </c>
      <c r="B41">
        <v>14</v>
      </c>
      <c r="C41">
        <v>7</v>
      </c>
      <c r="D41">
        <v>7</v>
      </c>
      <c r="F41">
        <v>1</v>
      </c>
      <c r="G41">
        <v>1</v>
      </c>
      <c r="H41">
        <v>0</v>
      </c>
      <c r="J41">
        <v>8</v>
      </c>
      <c r="K41">
        <v>7</v>
      </c>
      <c r="M41">
        <v>15</v>
      </c>
      <c r="N41">
        <v>170</v>
      </c>
      <c r="O41" s="1">
        <v>8.8235294117647065E-2</v>
      </c>
    </row>
    <row r="42" spans="1:15" x14ac:dyDescent="0.2">
      <c r="A42" t="s">
        <v>54</v>
      </c>
      <c r="B42">
        <v>14</v>
      </c>
      <c r="C42">
        <v>4</v>
      </c>
      <c r="D42">
        <v>10</v>
      </c>
      <c r="F42">
        <v>3</v>
      </c>
      <c r="G42">
        <v>2</v>
      </c>
      <c r="H42">
        <v>1</v>
      </c>
      <c r="J42">
        <v>6</v>
      </c>
      <c r="K42">
        <v>11</v>
      </c>
      <c r="M42">
        <v>17</v>
      </c>
      <c r="N42">
        <v>105</v>
      </c>
      <c r="O42" s="1">
        <v>0.16190476190476191</v>
      </c>
    </row>
    <row r="43" spans="1:15" x14ac:dyDescent="0.2">
      <c r="A43" t="s">
        <v>55</v>
      </c>
      <c r="B43">
        <v>16</v>
      </c>
      <c r="C43">
        <v>11</v>
      </c>
      <c r="D43">
        <v>5</v>
      </c>
      <c r="F43">
        <v>6</v>
      </c>
      <c r="G43">
        <v>3</v>
      </c>
      <c r="H43">
        <v>3</v>
      </c>
      <c r="J43">
        <v>14</v>
      </c>
      <c r="K43">
        <v>8</v>
      </c>
      <c r="M43">
        <v>22</v>
      </c>
      <c r="N43">
        <v>132</v>
      </c>
      <c r="O43" s="1">
        <v>0.16666666666666666</v>
      </c>
    </row>
    <row r="44" spans="1:15" x14ac:dyDescent="0.2">
      <c r="A44" t="s">
        <v>56</v>
      </c>
      <c r="B44">
        <v>31</v>
      </c>
      <c r="C44">
        <v>14</v>
      </c>
      <c r="D44">
        <v>17</v>
      </c>
      <c r="F44">
        <v>4</v>
      </c>
      <c r="G44">
        <v>2</v>
      </c>
      <c r="H44">
        <v>2</v>
      </c>
      <c r="J44">
        <v>16</v>
      </c>
      <c r="K44">
        <v>19</v>
      </c>
      <c r="M44">
        <v>35</v>
      </c>
      <c r="N44">
        <v>181</v>
      </c>
      <c r="O44" s="1">
        <v>0.19337016574585636</v>
      </c>
    </row>
    <row r="45" spans="1:15" x14ac:dyDescent="0.2">
      <c r="A45" t="s">
        <v>57</v>
      </c>
      <c r="B45">
        <v>17</v>
      </c>
      <c r="C45">
        <v>7</v>
      </c>
      <c r="D45">
        <v>10</v>
      </c>
      <c r="F45">
        <v>4</v>
      </c>
      <c r="G45">
        <v>2</v>
      </c>
      <c r="H45">
        <v>2</v>
      </c>
      <c r="J45">
        <v>9</v>
      </c>
      <c r="K45">
        <v>12</v>
      </c>
      <c r="M45">
        <v>21</v>
      </c>
      <c r="N45">
        <v>104</v>
      </c>
      <c r="O45" s="1">
        <v>0.20192307692307693</v>
      </c>
    </row>
    <row r="46" spans="1:15" x14ac:dyDescent="0.2">
      <c r="A46" t="s">
        <v>58</v>
      </c>
      <c r="B46">
        <v>49</v>
      </c>
      <c r="C46">
        <v>33</v>
      </c>
      <c r="D46">
        <v>14</v>
      </c>
      <c r="E46">
        <v>2</v>
      </c>
      <c r="F46">
        <v>9</v>
      </c>
      <c r="G46">
        <v>7</v>
      </c>
      <c r="H46">
        <v>2</v>
      </c>
      <c r="J46">
        <v>40</v>
      </c>
      <c r="K46">
        <v>16</v>
      </c>
      <c r="L46">
        <v>2</v>
      </c>
      <c r="M46">
        <v>58</v>
      </c>
      <c r="N46">
        <v>180</v>
      </c>
      <c r="O46" s="1">
        <v>0.32222222222222224</v>
      </c>
    </row>
    <row r="47" spans="1:15" x14ac:dyDescent="0.2">
      <c r="A47" t="s">
        <v>59</v>
      </c>
      <c r="B47">
        <v>16</v>
      </c>
      <c r="C47">
        <v>9</v>
      </c>
      <c r="D47">
        <v>6</v>
      </c>
      <c r="E47">
        <v>1</v>
      </c>
      <c r="F47">
        <v>8</v>
      </c>
      <c r="G47">
        <v>7</v>
      </c>
      <c r="H47">
        <v>1</v>
      </c>
      <c r="J47">
        <v>16</v>
      </c>
      <c r="K47">
        <v>7</v>
      </c>
      <c r="L47">
        <v>1</v>
      </c>
      <c r="M47">
        <v>24</v>
      </c>
      <c r="N47">
        <v>140</v>
      </c>
      <c r="O47" s="1">
        <v>0.17142857142857143</v>
      </c>
    </row>
    <row r="48" spans="1:15" x14ac:dyDescent="0.2">
      <c r="A48" t="s">
        <v>60</v>
      </c>
      <c r="B48">
        <v>29</v>
      </c>
      <c r="C48">
        <v>19</v>
      </c>
      <c r="D48">
        <v>10</v>
      </c>
      <c r="F48">
        <v>20</v>
      </c>
      <c r="G48">
        <v>15</v>
      </c>
      <c r="H48">
        <v>5</v>
      </c>
      <c r="J48">
        <v>34</v>
      </c>
      <c r="K48">
        <v>15</v>
      </c>
      <c r="M48">
        <v>49</v>
      </c>
      <c r="N48">
        <v>147</v>
      </c>
      <c r="O48" s="1">
        <v>0.33333333333333331</v>
      </c>
    </row>
    <row r="49" spans="1:15" x14ac:dyDescent="0.2">
      <c r="A49" t="s">
        <v>61</v>
      </c>
      <c r="B49">
        <v>18</v>
      </c>
      <c r="C49">
        <v>12</v>
      </c>
      <c r="D49">
        <v>6</v>
      </c>
      <c r="F49">
        <v>3</v>
      </c>
      <c r="G49">
        <v>0</v>
      </c>
      <c r="H49">
        <v>3</v>
      </c>
      <c r="J49">
        <v>12</v>
      </c>
      <c r="K49">
        <v>9</v>
      </c>
      <c r="M49">
        <v>21</v>
      </c>
      <c r="N49">
        <v>134</v>
      </c>
      <c r="O49" s="1">
        <v>0.15671641791044777</v>
      </c>
    </row>
    <row r="50" spans="1:15" x14ac:dyDescent="0.2">
      <c r="A50" t="s">
        <v>62</v>
      </c>
      <c r="B50">
        <v>26</v>
      </c>
      <c r="C50">
        <v>12</v>
      </c>
      <c r="D50">
        <v>14</v>
      </c>
      <c r="F50">
        <v>8</v>
      </c>
      <c r="G50">
        <v>3</v>
      </c>
      <c r="H50">
        <v>5</v>
      </c>
      <c r="J50">
        <v>15</v>
      </c>
      <c r="K50">
        <v>19</v>
      </c>
      <c r="M50">
        <v>34</v>
      </c>
      <c r="N50">
        <v>132</v>
      </c>
      <c r="O50" s="1">
        <v>0.25757575757575757</v>
      </c>
    </row>
    <row r="51" spans="1:15" x14ac:dyDescent="0.2">
      <c r="A51" t="s">
        <v>63</v>
      </c>
      <c r="B51">
        <v>10</v>
      </c>
      <c r="C51">
        <v>4</v>
      </c>
      <c r="D51">
        <v>6</v>
      </c>
      <c r="F51">
        <v>4</v>
      </c>
      <c r="G51">
        <v>3</v>
      </c>
      <c r="H51">
        <v>1</v>
      </c>
      <c r="J51">
        <v>7</v>
      </c>
      <c r="K51">
        <v>7</v>
      </c>
      <c r="M51">
        <v>14</v>
      </c>
      <c r="N51">
        <v>90</v>
      </c>
      <c r="O51" s="1">
        <v>0.15555555555555556</v>
      </c>
    </row>
    <row r="52" spans="1:15" x14ac:dyDescent="0.2">
      <c r="A52" t="s">
        <v>64</v>
      </c>
      <c r="B52">
        <v>1264</v>
      </c>
      <c r="C52">
        <v>787</v>
      </c>
      <c r="D52">
        <v>473</v>
      </c>
      <c r="E52">
        <v>4</v>
      </c>
      <c r="F52">
        <v>404</v>
      </c>
      <c r="G52">
        <v>260</v>
      </c>
      <c r="H52">
        <v>132</v>
      </c>
      <c r="I52">
        <v>12</v>
      </c>
      <c r="J52">
        <v>1047</v>
      </c>
      <c r="K52">
        <v>605</v>
      </c>
      <c r="L52">
        <v>16</v>
      </c>
      <c r="M52">
        <v>1668</v>
      </c>
      <c r="N52">
        <v>7382</v>
      </c>
      <c r="O52" s="1">
        <v>0.2259550257382823</v>
      </c>
    </row>
    <row r="54" spans="1:15" x14ac:dyDescent="0.2">
      <c r="A54" t="s">
        <v>70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O54"/>
  <sheetViews>
    <sheetView workbookViewId="0">
      <selection activeCell="O51" sqref="A2:O51"/>
    </sheetView>
  </sheetViews>
  <sheetFormatPr baseColWidth="10" defaultColWidth="8.83203125" defaultRowHeight="15" x14ac:dyDescent="0.2"/>
  <cols>
    <col min="15" max="15" width="9.1640625" style="1"/>
  </cols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67</v>
      </c>
      <c r="F1" t="s">
        <v>65</v>
      </c>
      <c r="G1" t="s">
        <v>5</v>
      </c>
      <c r="H1" t="s">
        <v>6</v>
      </c>
      <c r="I1" t="s">
        <v>68</v>
      </c>
      <c r="J1" t="s">
        <v>7</v>
      </c>
      <c r="K1" t="s">
        <v>8</v>
      </c>
      <c r="L1" t="s">
        <v>66</v>
      </c>
      <c r="M1" t="s">
        <v>10</v>
      </c>
      <c r="N1" t="s">
        <v>11</v>
      </c>
      <c r="O1" s="1" t="s">
        <v>12</v>
      </c>
    </row>
    <row r="2" spans="1:15" x14ac:dyDescent="0.2">
      <c r="A2" t="s">
        <v>13</v>
      </c>
      <c r="B2">
        <v>11</v>
      </c>
      <c r="C2">
        <v>9</v>
      </c>
      <c r="D2">
        <v>2</v>
      </c>
      <c r="F2">
        <v>3</v>
      </c>
      <c r="G2">
        <v>2</v>
      </c>
      <c r="H2">
        <v>1</v>
      </c>
      <c r="J2">
        <v>11</v>
      </c>
      <c r="K2">
        <v>3</v>
      </c>
      <c r="L2">
        <v>0</v>
      </c>
      <c r="M2">
        <v>14</v>
      </c>
      <c r="N2">
        <v>140</v>
      </c>
      <c r="O2" s="1">
        <v>0.1</v>
      </c>
    </row>
    <row r="3" spans="1:15" x14ac:dyDescent="0.2">
      <c r="A3" t="s">
        <v>14</v>
      </c>
      <c r="B3">
        <v>8</v>
      </c>
      <c r="C3">
        <v>4</v>
      </c>
      <c r="D3">
        <v>4</v>
      </c>
      <c r="F3">
        <v>3</v>
      </c>
      <c r="G3">
        <v>2</v>
      </c>
      <c r="H3">
        <v>1</v>
      </c>
      <c r="J3">
        <v>6</v>
      </c>
      <c r="K3">
        <v>5</v>
      </c>
      <c r="L3">
        <v>0</v>
      </c>
      <c r="M3">
        <v>11</v>
      </c>
      <c r="N3">
        <v>60</v>
      </c>
      <c r="O3" s="1">
        <v>0.18333333333333332</v>
      </c>
    </row>
    <row r="4" spans="1:15" x14ac:dyDescent="0.2">
      <c r="A4" t="s">
        <v>15</v>
      </c>
      <c r="B4">
        <v>20</v>
      </c>
      <c r="C4">
        <v>8</v>
      </c>
      <c r="D4">
        <v>12</v>
      </c>
      <c r="F4">
        <v>9</v>
      </c>
      <c r="G4">
        <v>4</v>
      </c>
      <c r="H4">
        <v>5</v>
      </c>
      <c r="J4">
        <v>12</v>
      </c>
      <c r="K4">
        <v>17</v>
      </c>
      <c r="L4">
        <v>0</v>
      </c>
      <c r="M4">
        <v>29</v>
      </c>
      <c r="N4">
        <v>90</v>
      </c>
      <c r="O4" s="1">
        <v>0.32222222222222224</v>
      </c>
    </row>
    <row r="5" spans="1:15" x14ac:dyDescent="0.2">
      <c r="A5" t="s">
        <v>16</v>
      </c>
      <c r="B5">
        <v>16</v>
      </c>
      <c r="C5">
        <v>12</v>
      </c>
      <c r="D5">
        <v>4</v>
      </c>
      <c r="F5">
        <v>6</v>
      </c>
      <c r="G5">
        <v>4</v>
      </c>
      <c r="H5">
        <v>2</v>
      </c>
      <c r="J5">
        <v>16</v>
      </c>
      <c r="K5">
        <v>6</v>
      </c>
      <c r="L5">
        <v>0</v>
      </c>
      <c r="M5">
        <v>22</v>
      </c>
      <c r="N5">
        <v>135</v>
      </c>
      <c r="O5" s="1">
        <v>0.16296296296296298</v>
      </c>
    </row>
    <row r="6" spans="1:15" x14ac:dyDescent="0.2">
      <c r="A6" t="s">
        <v>17</v>
      </c>
      <c r="B6">
        <v>21</v>
      </c>
      <c r="C6">
        <v>16</v>
      </c>
      <c r="D6">
        <v>5</v>
      </c>
      <c r="F6">
        <v>13</v>
      </c>
      <c r="G6">
        <v>13</v>
      </c>
      <c r="H6">
        <v>0</v>
      </c>
      <c r="J6">
        <v>29</v>
      </c>
      <c r="K6">
        <v>5</v>
      </c>
      <c r="L6">
        <v>0</v>
      </c>
      <c r="M6">
        <v>34</v>
      </c>
      <c r="N6">
        <v>120</v>
      </c>
      <c r="O6" s="1">
        <v>0.28333333333333333</v>
      </c>
    </row>
    <row r="7" spans="1:15" x14ac:dyDescent="0.2">
      <c r="A7" t="s">
        <v>18</v>
      </c>
      <c r="B7">
        <v>21</v>
      </c>
      <c r="C7">
        <v>17</v>
      </c>
      <c r="D7">
        <v>4</v>
      </c>
      <c r="F7">
        <v>11</v>
      </c>
      <c r="G7">
        <v>9</v>
      </c>
      <c r="H7">
        <v>2</v>
      </c>
      <c r="J7">
        <v>26</v>
      </c>
      <c r="K7">
        <v>6</v>
      </c>
      <c r="L7">
        <v>0</v>
      </c>
      <c r="M7">
        <v>32</v>
      </c>
      <c r="N7">
        <v>100</v>
      </c>
      <c r="O7" s="1">
        <v>0.32</v>
      </c>
    </row>
    <row r="8" spans="1:15" x14ac:dyDescent="0.2">
      <c r="A8" t="s">
        <v>19</v>
      </c>
      <c r="B8">
        <v>45</v>
      </c>
      <c r="C8">
        <v>28</v>
      </c>
      <c r="D8">
        <v>17</v>
      </c>
      <c r="F8">
        <v>9</v>
      </c>
      <c r="G8">
        <v>7</v>
      </c>
      <c r="H8">
        <v>2</v>
      </c>
      <c r="J8">
        <v>35</v>
      </c>
      <c r="K8">
        <v>19</v>
      </c>
      <c r="L8">
        <v>0</v>
      </c>
      <c r="M8">
        <v>54</v>
      </c>
      <c r="N8">
        <v>187</v>
      </c>
      <c r="O8" s="1">
        <v>0.28877005347593582</v>
      </c>
    </row>
    <row r="9" spans="1:15" x14ac:dyDescent="0.2">
      <c r="A9" t="s">
        <v>20</v>
      </c>
      <c r="B9">
        <v>13</v>
      </c>
      <c r="C9">
        <v>6</v>
      </c>
      <c r="D9">
        <v>7</v>
      </c>
      <c r="F9">
        <v>7</v>
      </c>
      <c r="G9">
        <v>4</v>
      </c>
      <c r="H9">
        <v>3</v>
      </c>
      <c r="J9">
        <v>10</v>
      </c>
      <c r="K9">
        <v>10</v>
      </c>
      <c r="L9">
        <v>0</v>
      </c>
      <c r="M9">
        <v>20</v>
      </c>
      <c r="N9">
        <v>62</v>
      </c>
      <c r="O9" s="1">
        <v>0.32258064516129031</v>
      </c>
    </row>
    <row r="10" spans="1:15" x14ac:dyDescent="0.2">
      <c r="A10" t="s">
        <v>21</v>
      </c>
      <c r="B10">
        <v>29</v>
      </c>
      <c r="C10">
        <v>12</v>
      </c>
      <c r="D10">
        <v>17</v>
      </c>
      <c r="F10">
        <v>9</v>
      </c>
      <c r="G10">
        <v>5</v>
      </c>
      <c r="H10">
        <v>4</v>
      </c>
      <c r="J10">
        <v>17</v>
      </c>
      <c r="K10">
        <v>21</v>
      </c>
      <c r="L10">
        <v>0</v>
      </c>
      <c r="M10">
        <v>38</v>
      </c>
      <c r="N10">
        <v>160</v>
      </c>
      <c r="O10" s="1">
        <v>0.23749999999999999</v>
      </c>
    </row>
    <row r="11" spans="1:15" x14ac:dyDescent="0.2">
      <c r="A11" t="s">
        <v>22</v>
      </c>
      <c r="B11">
        <v>35</v>
      </c>
      <c r="C11">
        <v>25</v>
      </c>
      <c r="D11">
        <v>10</v>
      </c>
      <c r="F11">
        <v>7</v>
      </c>
      <c r="G11">
        <v>5</v>
      </c>
      <c r="H11">
        <v>2</v>
      </c>
      <c r="J11">
        <v>30</v>
      </c>
      <c r="K11">
        <v>12</v>
      </c>
      <c r="L11">
        <v>0</v>
      </c>
      <c r="M11">
        <v>42</v>
      </c>
      <c r="N11">
        <v>236</v>
      </c>
      <c r="O11" s="1">
        <v>0.17796610169491525</v>
      </c>
    </row>
    <row r="12" spans="1:15" x14ac:dyDescent="0.2">
      <c r="A12" t="s">
        <v>23</v>
      </c>
      <c r="B12">
        <v>17</v>
      </c>
      <c r="C12">
        <v>11</v>
      </c>
      <c r="D12">
        <v>6</v>
      </c>
      <c r="F12">
        <v>6</v>
      </c>
      <c r="G12">
        <v>6</v>
      </c>
      <c r="H12">
        <v>0</v>
      </c>
      <c r="J12">
        <v>17</v>
      </c>
      <c r="K12">
        <v>6</v>
      </c>
      <c r="L12">
        <v>0</v>
      </c>
      <c r="M12">
        <v>23</v>
      </c>
      <c r="N12">
        <v>76</v>
      </c>
      <c r="O12" s="1">
        <v>0.30263157894736842</v>
      </c>
    </row>
    <row r="13" spans="1:15" x14ac:dyDescent="0.2">
      <c r="A13" t="s">
        <v>24</v>
      </c>
      <c r="B13">
        <v>24</v>
      </c>
      <c r="C13">
        <v>8</v>
      </c>
      <c r="D13">
        <v>16</v>
      </c>
      <c r="F13">
        <v>4</v>
      </c>
      <c r="G13">
        <v>1</v>
      </c>
      <c r="H13">
        <v>3</v>
      </c>
      <c r="J13">
        <v>9</v>
      </c>
      <c r="K13">
        <v>19</v>
      </c>
      <c r="L13">
        <v>0</v>
      </c>
      <c r="M13">
        <v>28</v>
      </c>
      <c r="N13">
        <v>105</v>
      </c>
      <c r="O13" s="1">
        <v>0.26666666666666666</v>
      </c>
    </row>
    <row r="14" spans="1:15" x14ac:dyDescent="0.2">
      <c r="A14" t="s">
        <v>25</v>
      </c>
      <c r="B14">
        <v>35</v>
      </c>
      <c r="C14">
        <v>24</v>
      </c>
      <c r="D14">
        <v>11</v>
      </c>
      <c r="F14">
        <v>14</v>
      </c>
      <c r="G14">
        <v>9</v>
      </c>
      <c r="H14">
        <v>5</v>
      </c>
      <c r="J14">
        <v>33</v>
      </c>
      <c r="K14">
        <v>16</v>
      </c>
      <c r="L14">
        <v>0</v>
      </c>
      <c r="M14">
        <v>49</v>
      </c>
      <c r="N14">
        <v>177</v>
      </c>
      <c r="O14" s="1">
        <v>0.2768361581920904</v>
      </c>
    </row>
    <row r="15" spans="1:15" x14ac:dyDescent="0.2">
      <c r="A15" t="s">
        <v>26</v>
      </c>
      <c r="B15">
        <v>15</v>
      </c>
      <c r="C15">
        <v>7</v>
      </c>
      <c r="D15">
        <v>8</v>
      </c>
      <c r="F15">
        <v>11</v>
      </c>
      <c r="G15">
        <v>6</v>
      </c>
      <c r="H15">
        <v>5</v>
      </c>
      <c r="J15">
        <v>13</v>
      </c>
      <c r="K15">
        <v>13</v>
      </c>
      <c r="L15">
        <v>0</v>
      </c>
      <c r="M15">
        <v>26</v>
      </c>
      <c r="N15">
        <v>150</v>
      </c>
      <c r="O15" s="1">
        <v>0.17333333333333334</v>
      </c>
    </row>
    <row r="16" spans="1:15" x14ac:dyDescent="0.2">
      <c r="A16" t="s">
        <v>27</v>
      </c>
      <c r="B16">
        <v>23</v>
      </c>
      <c r="C16">
        <v>14</v>
      </c>
      <c r="D16">
        <v>9</v>
      </c>
      <c r="F16">
        <v>5</v>
      </c>
      <c r="G16">
        <v>1</v>
      </c>
      <c r="H16">
        <v>4</v>
      </c>
      <c r="J16">
        <v>15</v>
      </c>
      <c r="K16">
        <v>13</v>
      </c>
      <c r="L16">
        <v>0</v>
      </c>
      <c r="M16">
        <v>28</v>
      </c>
      <c r="N16">
        <v>150</v>
      </c>
      <c r="O16" s="1">
        <v>0.18666666666666668</v>
      </c>
    </row>
    <row r="17" spans="1:15" x14ac:dyDescent="0.2">
      <c r="A17" t="s">
        <v>28</v>
      </c>
      <c r="B17">
        <v>41</v>
      </c>
      <c r="C17">
        <v>19</v>
      </c>
      <c r="D17">
        <v>22</v>
      </c>
      <c r="F17">
        <v>13</v>
      </c>
      <c r="G17">
        <v>4</v>
      </c>
      <c r="H17">
        <v>9</v>
      </c>
      <c r="J17">
        <v>23</v>
      </c>
      <c r="K17">
        <v>31</v>
      </c>
      <c r="L17">
        <v>0</v>
      </c>
      <c r="M17">
        <v>54</v>
      </c>
      <c r="N17">
        <v>165</v>
      </c>
      <c r="O17" s="1">
        <v>0.32727272727272727</v>
      </c>
    </row>
    <row r="18" spans="1:15" x14ac:dyDescent="0.2">
      <c r="A18" t="s">
        <v>29</v>
      </c>
      <c r="B18">
        <v>10</v>
      </c>
      <c r="C18">
        <v>7</v>
      </c>
      <c r="D18">
        <v>3</v>
      </c>
      <c r="F18">
        <v>5</v>
      </c>
      <c r="G18">
        <v>1</v>
      </c>
      <c r="H18">
        <v>4</v>
      </c>
      <c r="J18">
        <v>8</v>
      </c>
      <c r="K18">
        <v>7</v>
      </c>
      <c r="L18">
        <v>0</v>
      </c>
      <c r="M18">
        <v>15</v>
      </c>
      <c r="N18">
        <v>138</v>
      </c>
      <c r="O18" s="1">
        <v>0.10869565217391304</v>
      </c>
    </row>
    <row r="19" spans="1:15" x14ac:dyDescent="0.2">
      <c r="A19" t="s">
        <v>30</v>
      </c>
      <c r="B19">
        <v>19</v>
      </c>
      <c r="C19">
        <v>14</v>
      </c>
      <c r="D19">
        <v>5</v>
      </c>
      <c r="F19">
        <v>6</v>
      </c>
      <c r="G19">
        <v>4</v>
      </c>
      <c r="H19">
        <v>2</v>
      </c>
      <c r="J19">
        <v>18</v>
      </c>
      <c r="K19">
        <v>7</v>
      </c>
      <c r="L19">
        <v>0</v>
      </c>
      <c r="M19">
        <v>25</v>
      </c>
      <c r="N19">
        <v>144</v>
      </c>
      <c r="O19" s="1">
        <v>0.1736111111111111</v>
      </c>
    </row>
    <row r="20" spans="1:15" x14ac:dyDescent="0.2">
      <c r="A20" t="s">
        <v>31</v>
      </c>
      <c r="B20">
        <v>33</v>
      </c>
      <c r="C20">
        <v>23</v>
      </c>
      <c r="D20">
        <v>9</v>
      </c>
      <c r="E20">
        <v>1</v>
      </c>
      <c r="F20">
        <v>10</v>
      </c>
      <c r="G20">
        <v>6</v>
      </c>
      <c r="H20">
        <v>4</v>
      </c>
      <c r="J20">
        <v>29</v>
      </c>
      <c r="K20">
        <v>13</v>
      </c>
      <c r="L20">
        <v>1</v>
      </c>
      <c r="M20">
        <v>43</v>
      </c>
      <c r="N20">
        <v>186</v>
      </c>
      <c r="O20" s="1">
        <v>0.23118279569892472</v>
      </c>
    </row>
    <row r="21" spans="1:15" x14ac:dyDescent="0.2">
      <c r="A21" t="s">
        <v>32</v>
      </c>
      <c r="B21">
        <v>51</v>
      </c>
      <c r="C21">
        <v>39</v>
      </c>
      <c r="D21">
        <v>12</v>
      </c>
      <c r="F21">
        <v>15</v>
      </c>
      <c r="G21">
        <v>12</v>
      </c>
      <c r="H21">
        <v>3</v>
      </c>
      <c r="J21">
        <v>51</v>
      </c>
      <c r="K21">
        <v>15</v>
      </c>
      <c r="L21">
        <v>0</v>
      </c>
      <c r="M21">
        <v>66</v>
      </c>
      <c r="N21">
        <v>188</v>
      </c>
      <c r="O21" s="1">
        <v>0.35106382978723405</v>
      </c>
    </row>
    <row r="22" spans="1:15" x14ac:dyDescent="0.2">
      <c r="A22" t="s">
        <v>33</v>
      </c>
      <c r="B22">
        <v>39</v>
      </c>
      <c r="C22">
        <v>33</v>
      </c>
      <c r="D22">
        <v>6</v>
      </c>
      <c r="F22">
        <v>10</v>
      </c>
      <c r="G22">
        <v>10</v>
      </c>
      <c r="H22">
        <v>0</v>
      </c>
      <c r="J22">
        <v>43</v>
      </c>
      <c r="K22">
        <v>6</v>
      </c>
      <c r="L22">
        <v>0</v>
      </c>
      <c r="M22">
        <v>49</v>
      </c>
      <c r="N22">
        <v>200</v>
      </c>
      <c r="O22" s="1">
        <v>0.245</v>
      </c>
    </row>
    <row r="23" spans="1:15" x14ac:dyDescent="0.2">
      <c r="A23" t="s">
        <v>34</v>
      </c>
      <c r="B23">
        <v>19</v>
      </c>
      <c r="C23">
        <v>13</v>
      </c>
      <c r="D23">
        <v>6</v>
      </c>
      <c r="F23">
        <v>11</v>
      </c>
      <c r="G23">
        <v>5</v>
      </c>
      <c r="H23">
        <v>6</v>
      </c>
      <c r="J23">
        <v>18</v>
      </c>
      <c r="K23">
        <v>12</v>
      </c>
      <c r="L23">
        <v>0</v>
      </c>
      <c r="M23">
        <v>30</v>
      </c>
      <c r="N23">
        <v>148</v>
      </c>
      <c r="O23" s="1">
        <v>0.20270270270270271</v>
      </c>
    </row>
    <row r="24" spans="1:15" x14ac:dyDescent="0.2">
      <c r="A24" t="s">
        <v>35</v>
      </c>
      <c r="B24">
        <v>37</v>
      </c>
      <c r="C24">
        <v>26</v>
      </c>
      <c r="D24">
        <v>11</v>
      </c>
      <c r="F24">
        <v>26</v>
      </c>
      <c r="G24">
        <v>14</v>
      </c>
      <c r="H24">
        <v>12</v>
      </c>
      <c r="J24">
        <v>40</v>
      </c>
      <c r="K24">
        <v>23</v>
      </c>
      <c r="L24">
        <v>0</v>
      </c>
      <c r="M24">
        <v>63</v>
      </c>
      <c r="N24">
        <v>201</v>
      </c>
      <c r="O24" s="1">
        <v>0.31343283582089554</v>
      </c>
    </row>
    <row r="25" spans="1:15" x14ac:dyDescent="0.2">
      <c r="A25" t="s">
        <v>36</v>
      </c>
      <c r="B25">
        <v>20</v>
      </c>
      <c r="C25">
        <v>15</v>
      </c>
      <c r="D25">
        <v>5</v>
      </c>
      <c r="F25">
        <v>5</v>
      </c>
      <c r="G25">
        <v>4</v>
      </c>
      <c r="H25">
        <v>1</v>
      </c>
      <c r="J25">
        <v>19</v>
      </c>
      <c r="K25">
        <v>6</v>
      </c>
      <c r="L25">
        <v>0</v>
      </c>
      <c r="M25">
        <v>25</v>
      </c>
      <c r="N25">
        <v>174</v>
      </c>
      <c r="O25" s="1">
        <v>0.14367816091954022</v>
      </c>
    </row>
    <row r="26" spans="1:15" x14ac:dyDescent="0.2">
      <c r="A26" t="s">
        <v>37</v>
      </c>
      <c r="B26">
        <v>36</v>
      </c>
      <c r="C26">
        <v>25</v>
      </c>
      <c r="D26">
        <v>11</v>
      </c>
      <c r="F26">
        <v>6</v>
      </c>
      <c r="G26">
        <v>4</v>
      </c>
      <c r="H26">
        <v>2</v>
      </c>
      <c r="J26">
        <v>29</v>
      </c>
      <c r="K26">
        <v>13</v>
      </c>
      <c r="L26">
        <v>0</v>
      </c>
      <c r="M26">
        <v>42</v>
      </c>
      <c r="N26">
        <v>197</v>
      </c>
      <c r="O26" s="1">
        <v>0.21319796954314721</v>
      </c>
    </row>
    <row r="27" spans="1:15" x14ac:dyDescent="0.2">
      <c r="A27" t="s">
        <v>38</v>
      </c>
      <c r="B27">
        <v>28</v>
      </c>
      <c r="C27">
        <v>21</v>
      </c>
      <c r="D27">
        <v>7</v>
      </c>
      <c r="F27">
        <v>7</v>
      </c>
      <c r="G27">
        <v>6</v>
      </c>
      <c r="H27">
        <v>1</v>
      </c>
      <c r="J27">
        <v>27</v>
      </c>
      <c r="K27">
        <v>8</v>
      </c>
      <c r="L27">
        <v>0</v>
      </c>
      <c r="M27">
        <v>35</v>
      </c>
      <c r="N27">
        <v>150</v>
      </c>
      <c r="O27" s="1">
        <v>0.23333333333333334</v>
      </c>
    </row>
    <row r="28" spans="1:15" x14ac:dyDescent="0.2">
      <c r="A28" t="s">
        <v>39</v>
      </c>
      <c r="B28" t="s">
        <v>40</v>
      </c>
      <c r="F28">
        <v>12</v>
      </c>
      <c r="I28">
        <v>12</v>
      </c>
      <c r="J28">
        <v>0</v>
      </c>
      <c r="K28">
        <v>0</v>
      </c>
      <c r="L28">
        <v>12</v>
      </c>
      <c r="M28">
        <v>12</v>
      </c>
      <c r="N28">
        <v>49</v>
      </c>
      <c r="O28" s="1">
        <v>0.24489795918367346</v>
      </c>
    </row>
    <row r="29" spans="1:15" x14ac:dyDescent="0.2">
      <c r="A29" t="s">
        <v>41</v>
      </c>
      <c r="B29">
        <v>15</v>
      </c>
      <c r="C29">
        <v>11</v>
      </c>
      <c r="D29">
        <v>4</v>
      </c>
      <c r="F29">
        <v>6</v>
      </c>
      <c r="G29">
        <v>4</v>
      </c>
      <c r="H29">
        <v>2</v>
      </c>
      <c r="J29">
        <v>15</v>
      </c>
      <c r="K29">
        <v>6</v>
      </c>
      <c r="L29">
        <v>0</v>
      </c>
      <c r="M29">
        <v>21</v>
      </c>
      <c r="N29">
        <v>63</v>
      </c>
      <c r="O29" s="1">
        <v>0.33333333333333331</v>
      </c>
    </row>
    <row r="30" spans="1:15" x14ac:dyDescent="0.2">
      <c r="A30" t="s">
        <v>42</v>
      </c>
      <c r="B30">
        <v>122</v>
      </c>
      <c r="C30">
        <v>69</v>
      </c>
      <c r="D30">
        <v>53</v>
      </c>
      <c r="F30">
        <v>5</v>
      </c>
      <c r="G30">
        <v>4</v>
      </c>
      <c r="H30">
        <v>1</v>
      </c>
      <c r="J30">
        <v>73</v>
      </c>
      <c r="K30">
        <v>54</v>
      </c>
      <c r="L30">
        <v>0</v>
      </c>
      <c r="M30">
        <v>127</v>
      </c>
      <c r="N30">
        <v>424</v>
      </c>
      <c r="O30" s="1">
        <v>0.29952830188679247</v>
      </c>
    </row>
    <row r="31" spans="1:15" x14ac:dyDescent="0.2">
      <c r="A31" t="s">
        <v>43</v>
      </c>
      <c r="B31">
        <v>13</v>
      </c>
      <c r="C31">
        <v>9</v>
      </c>
      <c r="D31">
        <v>4</v>
      </c>
      <c r="F31">
        <v>7</v>
      </c>
      <c r="G31">
        <v>5</v>
      </c>
      <c r="H31">
        <v>2</v>
      </c>
      <c r="J31">
        <v>14</v>
      </c>
      <c r="K31">
        <v>6</v>
      </c>
      <c r="L31">
        <v>0</v>
      </c>
      <c r="M31">
        <v>20</v>
      </c>
      <c r="N31">
        <v>120</v>
      </c>
      <c r="O31" s="1">
        <v>0.16666666666666666</v>
      </c>
    </row>
    <row r="32" spans="1:15" x14ac:dyDescent="0.2">
      <c r="A32" t="s">
        <v>44</v>
      </c>
      <c r="B32">
        <v>25</v>
      </c>
      <c r="C32">
        <v>13</v>
      </c>
      <c r="D32">
        <v>12</v>
      </c>
      <c r="F32">
        <v>12</v>
      </c>
      <c r="G32">
        <v>8</v>
      </c>
      <c r="H32">
        <v>4</v>
      </c>
      <c r="J32">
        <v>21</v>
      </c>
      <c r="K32">
        <v>16</v>
      </c>
      <c r="L32">
        <v>0</v>
      </c>
      <c r="M32">
        <v>37</v>
      </c>
      <c r="N32">
        <v>112</v>
      </c>
      <c r="O32" s="1">
        <v>0.33035714285714285</v>
      </c>
    </row>
    <row r="33" spans="1:15" x14ac:dyDescent="0.2">
      <c r="A33" t="s">
        <v>45</v>
      </c>
      <c r="B33">
        <v>39</v>
      </c>
      <c r="C33">
        <v>31</v>
      </c>
      <c r="D33">
        <v>8</v>
      </c>
      <c r="F33">
        <v>9</v>
      </c>
      <c r="G33">
        <v>7</v>
      </c>
      <c r="H33">
        <v>2</v>
      </c>
      <c r="J33">
        <v>38</v>
      </c>
      <c r="K33">
        <v>10</v>
      </c>
      <c r="L33">
        <v>0</v>
      </c>
      <c r="M33">
        <v>48</v>
      </c>
      <c r="N33">
        <v>212</v>
      </c>
      <c r="O33" s="1">
        <v>0.22641509433962265</v>
      </c>
    </row>
    <row r="34" spans="1:15" x14ac:dyDescent="0.2">
      <c r="A34" t="s">
        <v>46</v>
      </c>
      <c r="B34">
        <v>32</v>
      </c>
      <c r="C34">
        <v>22</v>
      </c>
      <c r="D34">
        <v>10</v>
      </c>
      <c r="F34">
        <v>7</v>
      </c>
      <c r="G34">
        <v>7</v>
      </c>
      <c r="H34">
        <v>0</v>
      </c>
      <c r="J34">
        <v>29</v>
      </c>
      <c r="K34">
        <v>10</v>
      </c>
      <c r="L34">
        <v>0</v>
      </c>
      <c r="M34">
        <v>39</v>
      </c>
      <c r="N34">
        <v>170</v>
      </c>
      <c r="O34" s="1">
        <v>0.22941176470588234</v>
      </c>
    </row>
    <row r="35" spans="1:15" x14ac:dyDescent="0.2">
      <c r="A35" t="s">
        <v>47</v>
      </c>
      <c r="B35">
        <v>18</v>
      </c>
      <c r="C35">
        <v>7</v>
      </c>
      <c r="D35">
        <v>11</v>
      </c>
      <c r="F35">
        <v>5</v>
      </c>
      <c r="G35">
        <v>3</v>
      </c>
      <c r="H35">
        <v>2</v>
      </c>
      <c r="J35">
        <v>10</v>
      </c>
      <c r="K35">
        <v>13</v>
      </c>
      <c r="L35">
        <v>0</v>
      </c>
      <c r="M35">
        <v>23</v>
      </c>
      <c r="N35">
        <v>141</v>
      </c>
      <c r="O35" s="1">
        <v>0.16312056737588654</v>
      </c>
    </row>
    <row r="36" spans="1:15" x14ac:dyDescent="0.2">
      <c r="A36" t="s">
        <v>48</v>
      </c>
      <c r="B36">
        <v>22</v>
      </c>
      <c r="C36">
        <v>13</v>
      </c>
      <c r="D36">
        <v>9</v>
      </c>
      <c r="F36">
        <v>4</v>
      </c>
      <c r="G36">
        <v>3</v>
      </c>
      <c r="H36">
        <v>1</v>
      </c>
      <c r="J36">
        <v>16</v>
      </c>
      <c r="K36">
        <v>10</v>
      </c>
      <c r="L36">
        <v>0</v>
      </c>
      <c r="M36">
        <v>26</v>
      </c>
      <c r="N36">
        <v>132</v>
      </c>
      <c r="O36" s="1">
        <v>0.19696969696969696</v>
      </c>
    </row>
    <row r="37" spans="1:15" x14ac:dyDescent="0.2">
      <c r="A37" t="s">
        <v>49</v>
      </c>
      <c r="B37">
        <v>14</v>
      </c>
      <c r="C37">
        <v>5</v>
      </c>
      <c r="D37">
        <v>9</v>
      </c>
      <c r="F37">
        <v>9</v>
      </c>
      <c r="G37">
        <v>8</v>
      </c>
      <c r="H37">
        <v>1</v>
      </c>
      <c r="J37">
        <v>13</v>
      </c>
      <c r="K37">
        <v>10</v>
      </c>
      <c r="L37">
        <v>0</v>
      </c>
      <c r="M37">
        <v>23</v>
      </c>
      <c r="N37">
        <v>149</v>
      </c>
      <c r="O37" s="1">
        <v>0.15436241610738255</v>
      </c>
    </row>
    <row r="38" spans="1:15" x14ac:dyDescent="0.2">
      <c r="A38" t="s">
        <v>50</v>
      </c>
      <c r="B38">
        <v>15</v>
      </c>
      <c r="C38">
        <v>7</v>
      </c>
      <c r="D38">
        <v>8</v>
      </c>
      <c r="F38">
        <v>10</v>
      </c>
      <c r="G38">
        <v>8</v>
      </c>
      <c r="H38">
        <v>1</v>
      </c>
      <c r="I38">
        <v>1</v>
      </c>
      <c r="J38">
        <v>15</v>
      </c>
      <c r="K38">
        <v>9</v>
      </c>
      <c r="L38">
        <v>1</v>
      </c>
      <c r="M38">
        <v>25</v>
      </c>
      <c r="N38">
        <v>90</v>
      </c>
      <c r="O38" s="1">
        <v>0.27777777777777779</v>
      </c>
    </row>
    <row r="39" spans="1:15" x14ac:dyDescent="0.2">
      <c r="A39" t="s">
        <v>51</v>
      </c>
      <c r="B39">
        <v>25</v>
      </c>
      <c r="C39">
        <v>9</v>
      </c>
      <c r="D39">
        <v>16</v>
      </c>
      <c r="F39">
        <v>9</v>
      </c>
      <c r="G39">
        <v>5</v>
      </c>
      <c r="H39">
        <v>4</v>
      </c>
      <c r="J39">
        <v>14</v>
      </c>
      <c r="K39">
        <v>20</v>
      </c>
      <c r="L39">
        <v>0</v>
      </c>
      <c r="M39">
        <v>34</v>
      </c>
      <c r="N39">
        <v>253</v>
      </c>
      <c r="O39" s="1">
        <v>0.13438735177865613</v>
      </c>
    </row>
    <row r="40" spans="1:15" x14ac:dyDescent="0.2">
      <c r="A40" t="s">
        <v>52</v>
      </c>
      <c r="B40">
        <v>11</v>
      </c>
      <c r="C40">
        <v>9</v>
      </c>
      <c r="D40">
        <v>2</v>
      </c>
      <c r="F40">
        <v>8</v>
      </c>
      <c r="G40">
        <v>7</v>
      </c>
      <c r="H40">
        <v>1</v>
      </c>
      <c r="J40">
        <v>16</v>
      </c>
      <c r="K40">
        <v>3</v>
      </c>
      <c r="L40">
        <v>0</v>
      </c>
      <c r="M40">
        <v>19</v>
      </c>
      <c r="N40">
        <v>113</v>
      </c>
      <c r="O40" s="1">
        <v>0.16814159292035399</v>
      </c>
    </row>
    <row r="41" spans="1:15" x14ac:dyDescent="0.2">
      <c r="A41" t="s">
        <v>53</v>
      </c>
      <c r="B41">
        <v>14</v>
      </c>
      <c r="C41">
        <v>7</v>
      </c>
      <c r="D41">
        <v>7</v>
      </c>
      <c r="F41">
        <v>1</v>
      </c>
      <c r="G41">
        <v>1</v>
      </c>
      <c r="H41">
        <v>0</v>
      </c>
      <c r="J41">
        <v>8</v>
      </c>
      <c r="K41">
        <v>7</v>
      </c>
      <c r="L41">
        <v>0</v>
      </c>
      <c r="M41">
        <v>15</v>
      </c>
      <c r="N41">
        <v>170</v>
      </c>
      <c r="O41" s="1">
        <v>8.8235294117647065E-2</v>
      </c>
    </row>
    <row r="42" spans="1:15" x14ac:dyDescent="0.2">
      <c r="A42" t="s">
        <v>54</v>
      </c>
      <c r="B42">
        <v>13</v>
      </c>
      <c r="C42">
        <v>3</v>
      </c>
      <c r="D42">
        <v>10</v>
      </c>
      <c r="F42">
        <v>2</v>
      </c>
      <c r="G42">
        <v>1</v>
      </c>
      <c r="H42">
        <v>1</v>
      </c>
      <c r="J42">
        <v>4</v>
      </c>
      <c r="K42">
        <v>11</v>
      </c>
      <c r="L42">
        <v>0</v>
      </c>
      <c r="M42">
        <v>15</v>
      </c>
      <c r="N42">
        <v>105</v>
      </c>
      <c r="O42" s="1">
        <v>0.14285714285714285</v>
      </c>
    </row>
    <row r="43" spans="1:15" x14ac:dyDescent="0.2">
      <c r="A43" t="s">
        <v>55</v>
      </c>
      <c r="B43">
        <v>16</v>
      </c>
      <c r="C43">
        <v>12</v>
      </c>
      <c r="D43">
        <v>4</v>
      </c>
      <c r="F43">
        <v>6</v>
      </c>
      <c r="G43">
        <v>3</v>
      </c>
      <c r="H43">
        <v>3</v>
      </c>
      <c r="J43">
        <v>15</v>
      </c>
      <c r="K43">
        <v>7</v>
      </c>
      <c r="L43">
        <v>0</v>
      </c>
      <c r="M43">
        <v>22</v>
      </c>
      <c r="N43">
        <v>132</v>
      </c>
      <c r="O43" s="1">
        <v>0.16666666666666666</v>
      </c>
    </row>
    <row r="44" spans="1:15" x14ac:dyDescent="0.2">
      <c r="A44" t="s">
        <v>56</v>
      </c>
      <c r="B44">
        <v>32</v>
      </c>
      <c r="C44">
        <v>14</v>
      </c>
      <c r="D44">
        <v>18</v>
      </c>
      <c r="F44">
        <v>4</v>
      </c>
      <c r="G44">
        <v>2</v>
      </c>
      <c r="H44">
        <v>2</v>
      </c>
      <c r="J44">
        <v>16</v>
      </c>
      <c r="K44">
        <v>20</v>
      </c>
      <c r="L44">
        <v>0</v>
      </c>
      <c r="M44">
        <v>36</v>
      </c>
      <c r="N44">
        <v>181</v>
      </c>
      <c r="O44" s="1">
        <v>0.19889502762430938</v>
      </c>
    </row>
    <row r="45" spans="1:15" x14ac:dyDescent="0.2">
      <c r="A45" t="s">
        <v>57</v>
      </c>
      <c r="B45">
        <v>17</v>
      </c>
      <c r="C45">
        <v>7</v>
      </c>
      <c r="D45">
        <v>10</v>
      </c>
      <c r="F45">
        <v>4</v>
      </c>
      <c r="G45">
        <v>2</v>
      </c>
      <c r="H45">
        <v>2</v>
      </c>
      <c r="J45">
        <v>9</v>
      </c>
      <c r="K45">
        <v>12</v>
      </c>
      <c r="L45">
        <v>0</v>
      </c>
      <c r="M45">
        <v>21</v>
      </c>
      <c r="N45">
        <v>104</v>
      </c>
      <c r="O45" s="1">
        <v>0.20192307692307693</v>
      </c>
    </row>
    <row r="46" spans="1:15" x14ac:dyDescent="0.2">
      <c r="A46" t="s">
        <v>58</v>
      </c>
      <c r="B46">
        <v>50</v>
      </c>
      <c r="C46">
        <v>34</v>
      </c>
      <c r="D46">
        <v>14</v>
      </c>
      <c r="E46">
        <v>2</v>
      </c>
      <c r="F46">
        <v>11</v>
      </c>
      <c r="G46">
        <v>9</v>
      </c>
      <c r="H46">
        <v>2</v>
      </c>
      <c r="J46">
        <v>43</v>
      </c>
      <c r="K46">
        <v>16</v>
      </c>
      <c r="L46">
        <v>2</v>
      </c>
      <c r="M46">
        <v>61</v>
      </c>
      <c r="N46">
        <v>180</v>
      </c>
      <c r="O46" s="1">
        <v>0.33888888888888891</v>
      </c>
    </row>
    <row r="47" spans="1:15" x14ac:dyDescent="0.2">
      <c r="A47" t="s">
        <v>59</v>
      </c>
      <c r="B47">
        <v>11</v>
      </c>
      <c r="C47">
        <v>6</v>
      </c>
      <c r="D47">
        <v>5</v>
      </c>
      <c r="F47">
        <v>8</v>
      </c>
      <c r="G47">
        <v>7</v>
      </c>
      <c r="H47">
        <v>1</v>
      </c>
      <c r="J47">
        <v>13</v>
      </c>
      <c r="K47">
        <v>6</v>
      </c>
      <c r="L47">
        <v>0</v>
      </c>
      <c r="M47">
        <v>19</v>
      </c>
      <c r="N47">
        <v>140</v>
      </c>
      <c r="O47" s="1">
        <v>0.1357142857142857</v>
      </c>
    </row>
    <row r="48" spans="1:15" x14ac:dyDescent="0.2">
      <c r="A48" t="s">
        <v>60</v>
      </c>
      <c r="B48">
        <v>29</v>
      </c>
      <c r="C48">
        <v>19</v>
      </c>
      <c r="D48">
        <v>10</v>
      </c>
      <c r="F48">
        <v>20</v>
      </c>
      <c r="G48">
        <v>15</v>
      </c>
      <c r="H48">
        <v>5</v>
      </c>
      <c r="J48">
        <v>34</v>
      </c>
      <c r="K48">
        <v>15</v>
      </c>
      <c r="L48">
        <v>0</v>
      </c>
      <c r="M48">
        <v>49</v>
      </c>
      <c r="N48">
        <v>147</v>
      </c>
      <c r="O48" s="1">
        <v>0.33333333333333331</v>
      </c>
    </row>
    <row r="49" spans="1:15" x14ac:dyDescent="0.2">
      <c r="A49" t="s">
        <v>61</v>
      </c>
      <c r="B49">
        <v>18</v>
      </c>
      <c r="C49">
        <v>12</v>
      </c>
      <c r="D49">
        <v>6</v>
      </c>
      <c r="F49">
        <v>4</v>
      </c>
      <c r="G49">
        <v>0</v>
      </c>
      <c r="H49">
        <v>4</v>
      </c>
      <c r="J49">
        <v>12</v>
      </c>
      <c r="K49">
        <v>10</v>
      </c>
      <c r="L49">
        <v>0</v>
      </c>
      <c r="M49">
        <v>22</v>
      </c>
      <c r="N49">
        <v>134</v>
      </c>
      <c r="O49" s="1">
        <v>0.16417910447761194</v>
      </c>
    </row>
    <row r="50" spans="1:15" x14ac:dyDescent="0.2">
      <c r="A50" t="s">
        <v>62</v>
      </c>
      <c r="B50">
        <v>26</v>
      </c>
      <c r="C50">
        <v>12</v>
      </c>
      <c r="D50">
        <v>14</v>
      </c>
      <c r="F50">
        <v>8</v>
      </c>
      <c r="G50">
        <v>3</v>
      </c>
      <c r="H50">
        <v>5</v>
      </c>
      <c r="J50">
        <v>15</v>
      </c>
      <c r="K50">
        <v>19</v>
      </c>
      <c r="L50">
        <v>0</v>
      </c>
      <c r="M50">
        <v>34</v>
      </c>
      <c r="N50">
        <v>132</v>
      </c>
      <c r="O50" s="1">
        <v>0.25757575757575757</v>
      </c>
    </row>
    <row r="51" spans="1:15" x14ac:dyDescent="0.2">
      <c r="A51" t="s">
        <v>63</v>
      </c>
      <c r="B51">
        <v>10</v>
      </c>
      <c r="C51">
        <v>5</v>
      </c>
      <c r="D51">
        <v>5</v>
      </c>
      <c r="F51">
        <v>4</v>
      </c>
      <c r="G51">
        <v>3</v>
      </c>
      <c r="H51">
        <v>1</v>
      </c>
      <c r="J51">
        <v>8</v>
      </c>
      <c r="K51">
        <v>6</v>
      </c>
      <c r="L51">
        <v>0</v>
      </c>
      <c r="M51">
        <v>14</v>
      </c>
      <c r="N51">
        <v>90</v>
      </c>
      <c r="O51" s="1">
        <v>0.15555555555555556</v>
      </c>
    </row>
    <row r="52" spans="1:15" x14ac:dyDescent="0.2">
      <c r="A52" t="s">
        <v>64</v>
      </c>
      <c r="B52">
        <v>1253</v>
      </c>
      <c r="C52">
        <v>772</v>
      </c>
      <c r="D52">
        <v>478</v>
      </c>
      <c r="F52">
        <v>406</v>
      </c>
      <c r="G52">
        <v>263</v>
      </c>
      <c r="H52">
        <v>130</v>
      </c>
      <c r="I52">
        <v>13</v>
      </c>
      <c r="J52">
        <v>1035</v>
      </c>
      <c r="K52">
        <v>608</v>
      </c>
      <c r="L52">
        <v>13</v>
      </c>
      <c r="M52">
        <v>1659</v>
      </c>
      <c r="N52">
        <v>7382</v>
      </c>
      <c r="O52" s="1">
        <v>0.22473584394473042</v>
      </c>
    </row>
    <row r="54" spans="1:15" x14ac:dyDescent="0.2">
      <c r="A54" t="s">
        <v>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A245E-AA7D-2B40-8282-93A53C90D30E}">
  <sheetPr filterMode="1"/>
  <dimension ref="A1:X755"/>
  <sheetViews>
    <sheetView tabSelected="1" workbookViewId="0">
      <selection activeCell="B662" sqref="B662"/>
    </sheetView>
  </sheetViews>
  <sheetFormatPr baseColWidth="10" defaultRowHeight="15" x14ac:dyDescent="0.2"/>
  <cols>
    <col min="1" max="1" width="19.1640625" customWidth="1"/>
    <col min="3" max="3" width="19.1640625" customWidth="1"/>
    <col min="7" max="7" width="21.33203125" customWidth="1"/>
    <col min="15" max="15" width="13.5" customWidth="1"/>
  </cols>
  <sheetData>
    <row r="1" spans="1:24" x14ac:dyDescent="0.2">
      <c r="B1" t="s">
        <v>0</v>
      </c>
      <c r="C1" t="s">
        <v>79</v>
      </c>
      <c r="D1" t="s">
        <v>80</v>
      </c>
      <c r="E1" t="s">
        <v>81</v>
      </c>
      <c r="F1" t="s">
        <v>67</v>
      </c>
      <c r="G1" t="s">
        <v>4</v>
      </c>
      <c r="H1" t="s">
        <v>82</v>
      </c>
      <c r="I1" t="s">
        <v>83</v>
      </c>
      <c r="J1" t="s">
        <v>73</v>
      </c>
      <c r="K1" t="s">
        <v>84</v>
      </c>
      <c r="L1" t="s">
        <v>85</v>
      </c>
      <c r="M1" t="s">
        <v>86</v>
      </c>
      <c r="N1" t="s">
        <v>10</v>
      </c>
      <c r="O1" t="s">
        <v>11</v>
      </c>
      <c r="P1" s="1" t="s">
        <v>12</v>
      </c>
    </row>
    <row r="2" spans="1:24" hidden="1" x14ac:dyDescent="0.2">
      <c r="A2" t="str">
        <f>CONCATENATE(B2,"-",Q2)</f>
        <v>Alabama-2017</v>
      </c>
      <c r="B2" t="s">
        <v>13</v>
      </c>
      <c r="C2">
        <v>17</v>
      </c>
      <c r="D2">
        <v>12</v>
      </c>
      <c r="E2">
        <v>5</v>
      </c>
      <c r="F2">
        <v>0</v>
      </c>
      <c r="G2">
        <v>4</v>
      </c>
      <c r="H2">
        <v>3</v>
      </c>
      <c r="I2">
        <v>0</v>
      </c>
      <c r="J2">
        <v>1</v>
      </c>
      <c r="K2">
        <v>15</v>
      </c>
      <c r="L2">
        <v>5</v>
      </c>
      <c r="M2">
        <v>1</v>
      </c>
      <c r="N2">
        <v>21</v>
      </c>
      <c r="O2">
        <v>140</v>
      </c>
      <c r="P2" s="1">
        <v>0.15</v>
      </c>
      <c r="Q2">
        <v>2017</v>
      </c>
      <c r="R2">
        <f>VLOOKUP($A2,CAWP!$A:$Q,16,FALSE)</f>
        <v>140</v>
      </c>
      <c r="S2" t="b">
        <f>O2=R2</f>
        <v>1</v>
      </c>
      <c r="T2">
        <f>INT(SUBSTITUTE(VLOOKUP($A2,CAWP!$A:$Q,15,FALSE),"/",""))</f>
        <v>21</v>
      </c>
      <c r="U2" t="b">
        <f>N2=T2</f>
        <v>1</v>
      </c>
    </row>
    <row r="3" spans="1:24" hidden="1" x14ac:dyDescent="0.2">
      <c r="A3" t="str">
        <f>CONCATENATE(B3,"-",Q3)</f>
        <v>Alaska-2017</v>
      </c>
      <c r="B3" t="s">
        <v>14</v>
      </c>
      <c r="C3">
        <v>12</v>
      </c>
      <c r="D3">
        <v>3</v>
      </c>
      <c r="E3">
        <v>9</v>
      </c>
      <c r="F3">
        <v>0</v>
      </c>
      <c r="G3">
        <v>6</v>
      </c>
      <c r="H3">
        <v>1</v>
      </c>
      <c r="I3">
        <v>5</v>
      </c>
      <c r="J3">
        <v>0</v>
      </c>
      <c r="K3">
        <v>4</v>
      </c>
      <c r="L3">
        <v>14</v>
      </c>
      <c r="M3">
        <v>0</v>
      </c>
      <c r="N3">
        <v>18</v>
      </c>
      <c r="O3">
        <v>60</v>
      </c>
      <c r="P3" s="1">
        <v>0.3</v>
      </c>
      <c r="Q3">
        <v>2017</v>
      </c>
      <c r="R3">
        <f>VLOOKUP($A3,CAWP!$A:$Q,16,FALSE)</f>
        <v>60</v>
      </c>
      <c r="S3" t="b">
        <f t="shared" ref="S3:S66" si="0">O3=R3</f>
        <v>1</v>
      </c>
      <c r="T3">
        <f>INT(SUBSTITUTE(VLOOKUP($A3,CAWP!$A:$Q,15,FALSE),"/",""))</f>
        <v>18</v>
      </c>
      <c r="U3" t="b">
        <f t="shared" ref="U3:U66" si="1">N3=T3</f>
        <v>1</v>
      </c>
    </row>
    <row r="4" spans="1:24" hidden="1" x14ac:dyDescent="0.2">
      <c r="A4" t="str">
        <f>CONCATENATE(B4,"-",Q4)</f>
        <v>Arizona-2017</v>
      </c>
      <c r="B4" t="s">
        <v>15</v>
      </c>
      <c r="C4">
        <v>22</v>
      </c>
      <c r="D4">
        <v>13</v>
      </c>
      <c r="E4">
        <v>9</v>
      </c>
      <c r="F4">
        <v>0</v>
      </c>
      <c r="G4">
        <v>14</v>
      </c>
      <c r="H4">
        <v>6</v>
      </c>
      <c r="I4">
        <v>8</v>
      </c>
      <c r="J4">
        <v>0</v>
      </c>
      <c r="K4">
        <v>19</v>
      </c>
      <c r="L4">
        <v>17</v>
      </c>
      <c r="M4">
        <v>0</v>
      </c>
      <c r="N4">
        <v>36</v>
      </c>
      <c r="O4">
        <v>90</v>
      </c>
      <c r="P4" s="1">
        <v>0.4</v>
      </c>
      <c r="Q4">
        <v>2017</v>
      </c>
      <c r="R4">
        <f>VLOOKUP($A4,CAWP!$A:$Q,16,FALSE)</f>
        <v>90</v>
      </c>
      <c r="S4" t="b">
        <f t="shared" si="0"/>
        <v>1</v>
      </c>
      <c r="T4">
        <f>INT(SUBSTITUTE(VLOOKUP($A4,CAWP!$A:$Q,15,FALSE),"/",""))</f>
        <v>36</v>
      </c>
      <c r="U4" t="b">
        <f t="shared" si="1"/>
        <v>1</v>
      </c>
    </row>
    <row r="5" spans="1:24" hidden="1" x14ac:dyDescent="0.2">
      <c r="A5" t="str">
        <f>CONCATENATE(B5,"-",Q5)</f>
        <v>Arkansas-2017</v>
      </c>
      <c r="B5" t="s">
        <v>16</v>
      </c>
      <c r="C5">
        <v>18</v>
      </c>
      <c r="D5">
        <v>3</v>
      </c>
      <c r="E5">
        <v>15</v>
      </c>
      <c r="F5">
        <v>0</v>
      </c>
      <c r="G5">
        <v>7</v>
      </c>
      <c r="H5">
        <v>3</v>
      </c>
      <c r="I5">
        <v>4</v>
      </c>
      <c r="J5">
        <v>0</v>
      </c>
      <c r="K5">
        <v>6</v>
      </c>
      <c r="L5">
        <v>19</v>
      </c>
      <c r="M5">
        <v>0</v>
      </c>
      <c r="N5">
        <v>25</v>
      </c>
      <c r="O5">
        <v>135</v>
      </c>
      <c r="P5" s="1">
        <v>0.18518518518518517</v>
      </c>
      <c r="Q5">
        <v>2017</v>
      </c>
      <c r="R5">
        <f>VLOOKUP($A5,CAWP!$A:$Q,16,FALSE)</f>
        <v>135</v>
      </c>
      <c r="S5" t="b">
        <f t="shared" si="0"/>
        <v>1</v>
      </c>
      <c r="T5">
        <f>INT(SUBSTITUTE(VLOOKUP($A5,CAWP!$A:$Q,15,FALSE),"/",""))</f>
        <v>25</v>
      </c>
      <c r="U5" t="b">
        <f t="shared" si="1"/>
        <v>1</v>
      </c>
    </row>
    <row r="6" spans="1:24" hidden="1" x14ac:dyDescent="0.2">
      <c r="A6" t="str">
        <f>CONCATENATE(B6,"-",Q6)</f>
        <v>California-2017</v>
      </c>
      <c r="B6" t="s">
        <v>17</v>
      </c>
      <c r="C6">
        <v>17</v>
      </c>
      <c r="D6">
        <v>14</v>
      </c>
      <c r="E6">
        <v>3</v>
      </c>
      <c r="F6">
        <v>0</v>
      </c>
      <c r="G6">
        <v>9</v>
      </c>
      <c r="H6">
        <v>6</v>
      </c>
      <c r="I6">
        <v>3</v>
      </c>
      <c r="J6">
        <v>0</v>
      </c>
      <c r="K6">
        <v>20</v>
      </c>
      <c r="L6">
        <v>6</v>
      </c>
      <c r="M6">
        <v>0</v>
      </c>
      <c r="N6">
        <v>26</v>
      </c>
      <c r="O6">
        <v>120</v>
      </c>
      <c r="P6" s="1">
        <v>0.21666666666666667</v>
      </c>
      <c r="Q6">
        <v>2017</v>
      </c>
      <c r="R6">
        <f>VLOOKUP($A6,CAWP!$A:$Q,16,FALSE)</f>
        <v>120</v>
      </c>
      <c r="S6" t="b">
        <f t="shared" si="0"/>
        <v>1</v>
      </c>
      <c r="T6">
        <f>INT(SUBSTITUTE(VLOOKUP($A6,CAWP!$A:$Q,15,FALSE),"/",""))</f>
        <v>26</v>
      </c>
      <c r="U6" t="b">
        <f t="shared" si="1"/>
        <v>1</v>
      </c>
    </row>
    <row r="7" spans="1:24" hidden="1" x14ac:dyDescent="0.2">
      <c r="A7" t="str">
        <f>CONCATENATE(B7,"-",Q7)</f>
        <v>Colorado-2017</v>
      </c>
      <c r="B7" t="s">
        <v>18</v>
      </c>
      <c r="C7">
        <v>27</v>
      </c>
      <c r="D7">
        <v>18</v>
      </c>
      <c r="E7">
        <v>9</v>
      </c>
      <c r="F7">
        <v>0</v>
      </c>
      <c r="G7">
        <v>11</v>
      </c>
      <c r="H7">
        <v>9</v>
      </c>
      <c r="I7">
        <v>2</v>
      </c>
      <c r="J7">
        <v>0</v>
      </c>
      <c r="K7">
        <v>27</v>
      </c>
      <c r="L7">
        <v>11</v>
      </c>
      <c r="M7">
        <v>0</v>
      </c>
      <c r="N7">
        <v>38</v>
      </c>
      <c r="O7">
        <v>100</v>
      </c>
      <c r="P7" s="1">
        <v>0.38</v>
      </c>
      <c r="Q7">
        <v>2017</v>
      </c>
      <c r="R7">
        <f>VLOOKUP($A7,CAWP!$A:$Q,16,FALSE)</f>
        <v>100</v>
      </c>
      <c r="S7" t="b">
        <f t="shared" si="0"/>
        <v>1</v>
      </c>
      <c r="T7">
        <f>INT(SUBSTITUTE(VLOOKUP($A7,CAWP!$A:$Q,15,FALSE),"/",""))</f>
        <v>37</v>
      </c>
      <c r="U7" t="b">
        <f t="shared" si="1"/>
        <v>0</v>
      </c>
      <c r="V7">
        <f>N7-T7</f>
        <v>1</v>
      </c>
      <c r="W7" s="2">
        <f>T7/R7</f>
        <v>0.37</v>
      </c>
      <c r="X7" s="1">
        <f>P7-W7</f>
        <v>1.0000000000000009E-2</v>
      </c>
    </row>
    <row r="8" spans="1:24" hidden="1" x14ac:dyDescent="0.2">
      <c r="A8" t="str">
        <f>CONCATENATE(B8,"-",Q8)</f>
        <v>Connecticut-2017</v>
      </c>
      <c r="B8" t="s">
        <v>19</v>
      </c>
      <c r="C8">
        <v>43</v>
      </c>
      <c r="D8">
        <v>21</v>
      </c>
      <c r="E8">
        <v>22</v>
      </c>
      <c r="F8">
        <v>0</v>
      </c>
      <c r="G8">
        <v>9</v>
      </c>
      <c r="H8">
        <v>7</v>
      </c>
      <c r="I8">
        <v>2</v>
      </c>
      <c r="J8">
        <v>0</v>
      </c>
      <c r="K8">
        <v>28</v>
      </c>
      <c r="L8">
        <v>24</v>
      </c>
      <c r="M8">
        <v>0</v>
      </c>
      <c r="N8">
        <v>52</v>
      </c>
      <c r="O8">
        <v>187</v>
      </c>
      <c r="P8" s="1">
        <v>0.27807486631016043</v>
      </c>
      <c r="Q8">
        <v>2017</v>
      </c>
      <c r="R8">
        <f>VLOOKUP($A8,CAWP!$A:$Q,16,FALSE)</f>
        <v>187</v>
      </c>
      <c r="S8" t="b">
        <f t="shared" si="0"/>
        <v>1</v>
      </c>
      <c r="T8">
        <f>INT(SUBSTITUTE(VLOOKUP($A8,CAWP!$A:$Q,15,FALSE),"/",""))</f>
        <v>52</v>
      </c>
      <c r="U8" t="b">
        <f t="shared" si="1"/>
        <v>1</v>
      </c>
    </row>
    <row r="9" spans="1:24" hidden="1" x14ac:dyDescent="0.2">
      <c r="A9" t="str">
        <f>CONCATENATE(B9,"-",Q9)</f>
        <v>Delaware-2017</v>
      </c>
      <c r="B9" t="s">
        <v>20</v>
      </c>
      <c r="C9">
        <v>9</v>
      </c>
      <c r="D9">
        <v>7</v>
      </c>
      <c r="E9">
        <v>2</v>
      </c>
      <c r="F9">
        <v>0</v>
      </c>
      <c r="G9">
        <v>4</v>
      </c>
      <c r="H9">
        <v>3</v>
      </c>
      <c r="I9">
        <v>1</v>
      </c>
      <c r="J9">
        <v>0</v>
      </c>
      <c r="K9">
        <v>10</v>
      </c>
      <c r="L9">
        <v>3</v>
      </c>
      <c r="M9">
        <v>0</v>
      </c>
      <c r="N9">
        <v>13</v>
      </c>
      <c r="O9">
        <v>62</v>
      </c>
      <c r="P9" s="1">
        <v>0.20967741935483872</v>
      </c>
      <c r="Q9">
        <v>2017</v>
      </c>
      <c r="R9">
        <f>VLOOKUP($A9,CAWP!$A:$Q,16,FALSE)</f>
        <v>62</v>
      </c>
      <c r="S9" t="b">
        <f t="shared" si="0"/>
        <v>1</v>
      </c>
      <c r="T9">
        <f>INT(SUBSTITUTE(VLOOKUP($A9,CAWP!$A:$Q,15,FALSE),"/",""))</f>
        <v>13</v>
      </c>
      <c r="U9" t="b">
        <f t="shared" si="1"/>
        <v>1</v>
      </c>
    </row>
    <row r="10" spans="1:24" hidden="1" x14ac:dyDescent="0.2">
      <c r="A10" t="str">
        <f>CONCATENATE(B10,"-",Q10)</f>
        <v>Florida-2017</v>
      </c>
      <c r="B10" t="s">
        <v>21</v>
      </c>
      <c r="C10">
        <v>27</v>
      </c>
      <c r="D10">
        <v>14</v>
      </c>
      <c r="E10">
        <v>13</v>
      </c>
      <c r="F10">
        <v>0</v>
      </c>
      <c r="G10">
        <v>13</v>
      </c>
      <c r="H10">
        <v>5</v>
      </c>
      <c r="I10">
        <v>8</v>
      </c>
      <c r="J10">
        <v>0</v>
      </c>
      <c r="K10">
        <v>19</v>
      </c>
      <c r="L10">
        <v>21</v>
      </c>
      <c r="M10">
        <v>0</v>
      </c>
      <c r="N10">
        <v>40</v>
      </c>
      <c r="O10">
        <v>160</v>
      </c>
      <c r="P10" s="1">
        <v>0.25</v>
      </c>
      <c r="Q10">
        <v>2017</v>
      </c>
      <c r="R10">
        <f>VLOOKUP($A10,CAWP!$A:$Q,16,FALSE)</f>
        <v>160</v>
      </c>
      <c r="S10" t="b">
        <f t="shared" si="0"/>
        <v>1</v>
      </c>
      <c r="T10">
        <f>INT(SUBSTITUTE(VLOOKUP($A10,CAWP!$A:$Q,15,FALSE),"/",""))</f>
        <v>40</v>
      </c>
      <c r="U10" t="b">
        <f t="shared" si="1"/>
        <v>1</v>
      </c>
    </row>
    <row r="11" spans="1:24" hidden="1" x14ac:dyDescent="0.2">
      <c r="A11" t="str">
        <f>CONCATENATE(B11,"-",Q11)</f>
        <v>Georgia-2017</v>
      </c>
      <c r="B11" t="s">
        <v>22</v>
      </c>
      <c r="C11">
        <v>47</v>
      </c>
      <c r="D11">
        <v>28</v>
      </c>
      <c r="E11">
        <v>19</v>
      </c>
      <c r="F11">
        <v>0</v>
      </c>
      <c r="G11">
        <v>11</v>
      </c>
      <c r="H11">
        <v>9</v>
      </c>
      <c r="I11">
        <v>2</v>
      </c>
      <c r="J11">
        <v>0</v>
      </c>
      <c r="K11">
        <v>37</v>
      </c>
      <c r="L11">
        <v>21</v>
      </c>
      <c r="M11">
        <v>0</v>
      </c>
      <c r="N11">
        <v>58</v>
      </c>
      <c r="O11">
        <v>236</v>
      </c>
      <c r="P11" s="1">
        <v>0.24576271186440679</v>
      </c>
      <c r="Q11">
        <v>2017</v>
      </c>
      <c r="R11">
        <f>VLOOKUP($A11,CAWP!$A:$Q,16,FALSE)</f>
        <v>236</v>
      </c>
      <c r="S11" t="b">
        <f t="shared" si="0"/>
        <v>1</v>
      </c>
      <c r="T11">
        <f>INT(SUBSTITUTE(VLOOKUP($A11,CAWP!$A:$Q,15,FALSE),"/",""))</f>
        <v>58</v>
      </c>
      <c r="U11" t="b">
        <f t="shared" si="1"/>
        <v>1</v>
      </c>
    </row>
    <row r="12" spans="1:24" hidden="1" x14ac:dyDescent="0.2">
      <c r="A12" t="str">
        <f>CONCATENATE(B12,"-",Q12)</f>
        <v>Hawaii-2017</v>
      </c>
      <c r="B12" t="s">
        <v>23</v>
      </c>
      <c r="C12">
        <v>14</v>
      </c>
      <c r="D12">
        <v>11</v>
      </c>
      <c r="E12">
        <v>3</v>
      </c>
      <c r="F12">
        <v>0</v>
      </c>
      <c r="G12">
        <v>7</v>
      </c>
      <c r="H12">
        <v>7</v>
      </c>
      <c r="I12">
        <v>0</v>
      </c>
      <c r="J12">
        <v>0</v>
      </c>
      <c r="K12">
        <v>18</v>
      </c>
      <c r="L12">
        <v>3</v>
      </c>
      <c r="M12">
        <v>0</v>
      </c>
      <c r="N12">
        <v>21</v>
      </c>
      <c r="O12">
        <v>76</v>
      </c>
      <c r="P12" s="1">
        <v>0.27631578947368424</v>
      </c>
      <c r="Q12">
        <v>2017</v>
      </c>
      <c r="R12">
        <f>VLOOKUP($A12,CAWP!$A:$Q,16,FALSE)</f>
        <v>76</v>
      </c>
      <c r="S12" t="b">
        <f t="shared" si="0"/>
        <v>1</v>
      </c>
      <c r="T12">
        <f>INT(SUBSTITUTE(VLOOKUP($A12,CAWP!$A:$Q,15,FALSE),"/",""))</f>
        <v>21</v>
      </c>
      <c r="U12" t="b">
        <f t="shared" si="1"/>
        <v>1</v>
      </c>
    </row>
    <row r="13" spans="1:24" hidden="1" x14ac:dyDescent="0.2">
      <c r="A13" t="str">
        <f>CONCATENATE(B13,"-",Q13)</f>
        <v>Idaho-2017</v>
      </c>
      <c r="B13" t="s">
        <v>24</v>
      </c>
      <c r="C13">
        <v>23</v>
      </c>
      <c r="D13">
        <v>7</v>
      </c>
      <c r="E13">
        <v>16</v>
      </c>
      <c r="F13">
        <v>0</v>
      </c>
      <c r="G13">
        <v>9</v>
      </c>
      <c r="H13">
        <v>4</v>
      </c>
      <c r="I13">
        <v>5</v>
      </c>
      <c r="J13">
        <v>0</v>
      </c>
      <c r="K13">
        <v>11</v>
      </c>
      <c r="L13">
        <v>21</v>
      </c>
      <c r="M13">
        <v>0</v>
      </c>
      <c r="N13">
        <v>32</v>
      </c>
      <c r="O13">
        <v>105</v>
      </c>
      <c r="P13" s="1">
        <v>0.30476190476190479</v>
      </c>
      <c r="Q13">
        <v>2017</v>
      </c>
      <c r="R13">
        <f>VLOOKUP($A13,CAWP!$A:$Q,16,FALSE)</f>
        <v>105</v>
      </c>
      <c r="S13" t="b">
        <f t="shared" si="0"/>
        <v>1</v>
      </c>
      <c r="T13">
        <f>INT(SUBSTITUTE(VLOOKUP($A13,CAWP!$A:$Q,15,FALSE),"/",""))</f>
        <v>32</v>
      </c>
      <c r="U13" t="b">
        <f t="shared" si="1"/>
        <v>1</v>
      </c>
    </row>
    <row r="14" spans="1:24" hidden="1" x14ac:dyDescent="0.2">
      <c r="A14" t="str">
        <f>CONCATENATE(B14,"-",Q14)</f>
        <v>Illinois-2017</v>
      </c>
      <c r="B14" t="s">
        <v>25</v>
      </c>
      <c r="C14">
        <v>45</v>
      </c>
      <c r="D14">
        <v>33</v>
      </c>
      <c r="E14">
        <v>12</v>
      </c>
      <c r="F14">
        <v>0</v>
      </c>
      <c r="G14">
        <v>17</v>
      </c>
      <c r="H14">
        <v>13</v>
      </c>
      <c r="I14">
        <v>4</v>
      </c>
      <c r="J14">
        <v>0</v>
      </c>
      <c r="K14">
        <v>46</v>
      </c>
      <c r="L14">
        <v>16</v>
      </c>
      <c r="M14">
        <v>0</v>
      </c>
      <c r="N14">
        <v>62</v>
      </c>
      <c r="O14">
        <v>177</v>
      </c>
      <c r="P14" s="1">
        <v>0.35028248587570621</v>
      </c>
      <c r="Q14">
        <v>2017</v>
      </c>
      <c r="R14">
        <f>VLOOKUP($A14,CAWP!$A:$Q,16,FALSE)</f>
        <v>177</v>
      </c>
      <c r="S14" t="b">
        <f t="shared" si="0"/>
        <v>1</v>
      </c>
      <c r="T14">
        <f>INT(SUBSTITUTE(VLOOKUP($A14,CAWP!$A:$Q,15,FALSE),"/",""))</f>
        <v>62</v>
      </c>
      <c r="U14" t="b">
        <f t="shared" si="1"/>
        <v>1</v>
      </c>
    </row>
    <row r="15" spans="1:24" hidden="1" x14ac:dyDescent="0.2">
      <c r="A15" t="str">
        <f>CONCATENATE(B15,"-",Q15)</f>
        <v>Indiana-2017</v>
      </c>
      <c r="B15" t="s">
        <v>26</v>
      </c>
      <c r="C15">
        <v>22</v>
      </c>
      <c r="D15">
        <v>11</v>
      </c>
      <c r="E15">
        <v>11</v>
      </c>
      <c r="F15">
        <v>0</v>
      </c>
      <c r="G15">
        <v>8</v>
      </c>
      <c r="H15">
        <v>2</v>
      </c>
      <c r="I15">
        <v>6</v>
      </c>
      <c r="J15">
        <v>0</v>
      </c>
      <c r="K15">
        <v>13</v>
      </c>
      <c r="L15">
        <v>17</v>
      </c>
      <c r="M15">
        <v>0</v>
      </c>
      <c r="N15">
        <v>30</v>
      </c>
      <c r="O15">
        <v>150</v>
      </c>
      <c r="P15" s="1">
        <v>0.2</v>
      </c>
      <c r="Q15">
        <v>2017</v>
      </c>
      <c r="R15">
        <f>VLOOKUP($A15,CAWP!$A:$Q,16,FALSE)</f>
        <v>150</v>
      </c>
      <c r="S15" t="b">
        <f t="shared" si="0"/>
        <v>1</v>
      </c>
      <c r="T15">
        <f>INT(SUBSTITUTE(VLOOKUP($A15,CAWP!$A:$Q,15,FALSE),"/",""))</f>
        <v>30</v>
      </c>
      <c r="U15" t="b">
        <f t="shared" si="1"/>
        <v>1</v>
      </c>
    </row>
    <row r="16" spans="1:24" hidden="1" x14ac:dyDescent="0.2">
      <c r="A16" t="str">
        <f>CONCATENATE(B16,"-",Q16)</f>
        <v>Iowa-2017</v>
      </c>
      <c r="B16" t="s">
        <v>27</v>
      </c>
      <c r="C16">
        <v>28</v>
      </c>
      <c r="D16">
        <v>19</v>
      </c>
      <c r="E16">
        <v>9</v>
      </c>
      <c r="F16">
        <v>0</v>
      </c>
      <c r="G16">
        <v>6</v>
      </c>
      <c r="H16">
        <v>5</v>
      </c>
      <c r="I16">
        <v>1</v>
      </c>
      <c r="J16">
        <v>0</v>
      </c>
      <c r="K16">
        <v>24</v>
      </c>
      <c r="L16">
        <v>10</v>
      </c>
      <c r="M16">
        <v>0</v>
      </c>
      <c r="N16">
        <v>34</v>
      </c>
      <c r="O16">
        <v>150</v>
      </c>
      <c r="P16" s="1">
        <v>0.22666666666666666</v>
      </c>
      <c r="Q16">
        <v>2017</v>
      </c>
      <c r="R16">
        <f>VLOOKUP($A16,CAWP!$A:$Q,16,FALSE)</f>
        <v>150</v>
      </c>
      <c r="S16" t="b">
        <f t="shared" si="0"/>
        <v>1</v>
      </c>
      <c r="T16">
        <f>INT(SUBSTITUTE(VLOOKUP($A16,CAWP!$A:$Q,15,FALSE),"/",""))</f>
        <v>34</v>
      </c>
      <c r="U16" t="b">
        <f t="shared" si="1"/>
        <v>1</v>
      </c>
    </row>
    <row r="17" spans="1:24" hidden="1" x14ac:dyDescent="0.2">
      <c r="A17" t="str">
        <f>CONCATENATE(B17,"-",Q17)</f>
        <v>Kansas-2017</v>
      </c>
      <c r="B17" t="s">
        <v>28</v>
      </c>
      <c r="C17">
        <v>32</v>
      </c>
      <c r="D17">
        <v>15</v>
      </c>
      <c r="E17">
        <v>17</v>
      </c>
      <c r="F17">
        <v>0</v>
      </c>
      <c r="G17">
        <v>15</v>
      </c>
      <c r="H17">
        <v>4</v>
      </c>
      <c r="I17">
        <v>11</v>
      </c>
      <c r="J17">
        <v>0</v>
      </c>
      <c r="K17">
        <v>19</v>
      </c>
      <c r="L17">
        <v>28</v>
      </c>
      <c r="M17">
        <v>0</v>
      </c>
      <c r="N17">
        <v>47</v>
      </c>
      <c r="O17">
        <v>165</v>
      </c>
      <c r="P17" s="1">
        <v>0.28484848484848485</v>
      </c>
      <c r="Q17">
        <v>2017</v>
      </c>
      <c r="R17">
        <f>VLOOKUP($A17,CAWP!$A:$Q,16,FALSE)</f>
        <v>165</v>
      </c>
      <c r="S17" t="b">
        <f t="shared" si="0"/>
        <v>1</v>
      </c>
      <c r="T17">
        <f>INT(SUBSTITUTE(VLOOKUP($A17,CAWP!$A:$Q,15,FALSE),"/",""))</f>
        <v>47</v>
      </c>
      <c r="U17" t="b">
        <f t="shared" si="1"/>
        <v>1</v>
      </c>
    </row>
    <row r="18" spans="1:24" hidden="1" x14ac:dyDescent="0.2">
      <c r="A18" t="str">
        <f>CONCATENATE(B18,"-",Q18)</f>
        <v>Kentucky-2017</v>
      </c>
      <c r="B18" t="s">
        <v>29</v>
      </c>
      <c r="C18">
        <v>19</v>
      </c>
      <c r="D18">
        <v>9</v>
      </c>
      <c r="E18">
        <v>10</v>
      </c>
      <c r="F18">
        <v>0</v>
      </c>
      <c r="G18">
        <v>4</v>
      </c>
      <c r="H18">
        <v>2</v>
      </c>
      <c r="I18">
        <v>2</v>
      </c>
      <c r="J18">
        <v>0</v>
      </c>
      <c r="K18">
        <v>11</v>
      </c>
      <c r="L18">
        <v>12</v>
      </c>
      <c r="M18">
        <v>0</v>
      </c>
      <c r="N18">
        <v>23</v>
      </c>
      <c r="O18">
        <v>138</v>
      </c>
      <c r="P18" s="1">
        <v>0.16666666666666666</v>
      </c>
      <c r="Q18">
        <v>2017</v>
      </c>
      <c r="R18">
        <f>VLOOKUP($A18,CAWP!$A:$Q,16,FALSE)</f>
        <v>138</v>
      </c>
      <c r="S18" t="b">
        <f t="shared" si="0"/>
        <v>1</v>
      </c>
      <c r="T18">
        <f>INT(SUBSTITUTE(VLOOKUP($A18,CAWP!$A:$Q,15,FALSE),"/",""))</f>
        <v>23</v>
      </c>
      <c r="U18" t="b">
        <f t="shared" si="1"/>
        <v>1</v>
      </c>
    </row>
    <row r="19" spans="1:24" hidden="1" x14ac:dyDescent="0.2">
      <c r="A19" t="str">
        <f>CONCATENATE(B19,"-",Q19)</f>
        <v>Louisiana-2017</v>
      </c>
      <c r="B19" t="s">
        <v>30</v>
      </c>
      <c r="C19">
        <v>17</v>
      </c>
      <c r="D19">
        <v>8</v>
      </c>
      <c r="E19">
        <v>9</v>
      </c>
      <c r="F19">
        <v>0</v>
      </c>
      <c r="G19">
        <v>5</v>
      </c>
      <c r="H19">
        <v>3</v>
      </c>
      <c r="I19">
        <v>2</v>
      </c>
      <c r="J19">
        <v>0</v>
      </c>
      <c r="K19">
        <v>11</v>
      </c>
      <c r="L19">
        <v>11</v>
      </c>
      <c r="M19">
        <v>0</v>
      </c>
      <c r="N19">
        <v>22</v>
      </c>
      <c r="O19">
        <v>144</v>
      </c>
      <c r="P19" s="1">
        <v>0.15277777777777779</v>
      </c>
      <c r="Q19">
        <v>2017</v>
      </c>
      <c r="R19">
        <f>VLOOKUP($A19,CAWP!$A:$Q,16,FALSE)</f>
        <v>144</v>
      </c>
      <c r="S19" t="b">
        <f t="shared" si="0"/>
        <v>1</v>
      </c>
      <c r="T19">
        <f>INT(SUBSTITUTE(VLOOKUP($A19,CAWP!$A:$Q,15,FALSE),"/",""))</f>
        <v>22</v>
      </c>
      <c r="U19" t="b">
        <f t="shared" si="1"/>
        <v>1</v>
      </c>
    </row>
    <row r="20" spans="1:24" hidden="1" x14ac:dyDescent="0.2">
      <c r="A20" t="str">
        <f>CONCATENATE(B20,"-",Q20)</f>
        <v>Maine-2017</v>
      </c>
      <c r="B20" t="s">
        <v>31</v>
      </c>
      <c r="C20">
        <v>53</v>
      </c>
      <c r="D20">
        <v>35</v>
      </c>
      <c r="E20">
        <v>17</v>
      </c>
      <c r="F20">
        <v>1</v>
      </c>
      <c r="G20">
        <v>10</v>
      </c>
      <c r="H20">
        <v>6</v>
      </c>
      <c r="I20">
        <v>4</v>
      </c>
      <c r="J20">
        <v>0</v>
      </c>
      <c r="K20">
        <v>41</v>
      </c>
      <c r="L20">
        <v>21</v>
      </c>
      <c r="M20">
        <v>1</v>
      </c>
      <c r="N20">
        <v>63</v>
      </c>
      <c r="O20">
        <v>186</v>
      </c>
      <c r="P20" s="1">
        <v>0.33870967741935482</v>
      </c>
      <c r="Q20">
        <v>2017</v>
      </c>
      <c r="R20">
        <f>VLOOKUP($A20,CAWP!$A:$Q,16,FALSE)</f>
        <v>186</v>
      </c>
      <c r="S20" t="b">
        <f t="shared" si="0"/>
        <v>1</v>
      </c>
      <c r="T20">
        <f>INT(SUBSTITUTE(VLOOKUP($A20,CAWP!$A:$Q,15,FALSE),"/",""))</f>
        <v>63</v>
      </c>
      <c r="U20" t="b">
        <f t="shared" si="1"/>
        <v>1</v>
      </c>
    </row>
    <row r="21" spans="1:24" hidden="1" x14ac:dyDescent="0.2">
      <c r="A21" t="str">
        <f>CONCATENATE(B21,"-",Q21)</f>
        <v>Maryland-2017</v>
      </c>
      <c r="B21" t="s">
        <v>32</v>
      </c>
      <c r="C21">
        <v>49</v>
      </c>
      <c r="D21">
        <v>38</v>
      </c>
      <c r="E21">
        <v>11</v>
      </c>
      <c r="F21">
        <v>0</v>
      </c>
      <c r="G21">
        <v>11</v>
      </c>
      <c r="H21">
        <v>9</v>
      </c>
      <c r="I21">
        <v>2</v>
      </c>
      <c r="J21">
        <v>0</v>
      </c>
      <c r="K21">
        <v>47</v>
      </c>
      <c r="L21">
        <v>13</v>
      </c>
      <c r="M21">
        <v>0</v>
      </c>
      <c r="N21">
        <v>60</v>
      </c>
      <c r="O21">
        <v>188</v>
      </c>
      <c r="P21" s="1">
        <v>0.31914893617021278</v>
      </c>
      <c r="Q21">
        <v>2017</v>
      </c>
      <c r="R21">
        <f>VLOOKUP($A21,CAWP!$A:$Q,16,FALSE)</f>
        <v>188</v>
      </c>
      <c r="S21" t="b">
        <f t="shared" si="0"/>
        <v>1</v>
      </c>
      <c r="T21">
        <f>INT(SUBSTITUTE(VLOOKUP($A21,CAWP!$A:$Q,15,FALSE),"/",""))</f>
        <v>60</v>
      </c>
      <c r="U21" t="b">
        <f t="shared" si="1"/>
        <v>1</v>
      </c>
    </row>
    <row r="22" spans="1:24" hidden="1" x14ac:dyDescent="0.2">
      <c r="A22" t="str">
        <f>CONCATENATE(B22,"-",Q22)</f>
        <v>Massachusetts-2017</v>
      </c>
      <c r="B22" t="s">
        <v>33</v>
      </c>
      <c r="C22">
        <v>39</v>
      </c>
      <c r="D22">
        <v>30</v>
      </c>
      <c r="E22">
        <v>8</v>
      </c>
      <c r="F22">
        <v>1</v>
      </c>
      <c r="G22">
        <v>12</v>
      </c>
      <c r="H22">
        <v>12</v>
      </c>
      <c r="I22">
        <v>0</v>
      </c>
      <c r="J22">
        <v>0</v>
      </c>
      <c r="K22">
        <v>42</v>
      </c>
      <c r="L22">
        <v>8</v>
      </c>
      <c r="M22">
        <v>1</v>
      </c>
      <c r="N22">
        <v>51</v>
      </c>
      <c r="O22">
        <v>200</v>
      </c>
      <c r="P22" s="1">
        <v>0.255</v>
      </c>
      <c r="Q22">
        <v>2017</v>
      </c>
      <c r="R22">
        <f>VLOOKUP($A22,CAWP!$A:$Q,16,FALSE)</f>
        <v>200</v>
      </c>
      <c r="S22" t="b">
        <f t="shared" si="0"/>
        <v>1</v>
      </c>
      <c r="T22">
        <f>INT(SUBSTITUTE(VLOOKUP($A22,CAWP!$A:$Q,15,FALSE),"/",""))</f>
        <v>51</v>
      </c>
      <c r="U22" t="b">
        <f t="shared" si="1"/>
        <v>1</v>
      </c>
    </row>
    <row r="23" spans="1:24" hidden="1" x14ac:dyDescent="0.2">
      <c r="A23" t="str">
        <f>CONCATENATE(B23,"-",Q23)</f>
        <v>Michigan-2017</v>
      </c>
      <c r="B23" t="s">
        <v>34</v>
      </c>
      <c r="C23">
        <v>31</v>
      </c>
      <c r="D23">
        <v>15</v>
      </c>
      <c r="E23">
        <v>16</v>
      </c>
      <c r="F23">
        <v>0</v>
      </c>
      <c r="G23">
        <v>4</v>
      </c>
      <c r="H23">
        <v>1</v>
      </c>
      <c r="I23">
        <v>3</v>
      </c>
      <c r="J23">
        <v>0</v>
      </c>
      <c r="K23">
        <v>16</v>
      </c>
      <c r="L23">
        <v>19</v>
      </c>
      <c r="M23">
        <v>0</v>
      </c>
      <c r="N23">
        <v>35</v>
      </c>
      <c r="O23">
        <v>148</v>
      </c>
      <c r="P23" s="1">
        <v>0.23648648648648649</v>
      </c>
      <c r="Q23">
        <v>2017</v>
      </c>
      <c r="R23">
        <f>VLOOKUP($A23,CAWP!$A:$Q,16,FALSE)</f>
        <v>148</v>
      </c>
      <c r="S23" t="b">
        <f t="shared" si="0"/>
        <v>1</v>
      </c>
      <c r="T23">
        <f>INT(SUBSTITUTE(VLOOKUP($A23,CAWP!$A:$Q,15,FALSE),"/",""))</f>
        <v>36</v>
      </c>
      <c r="U23" t="b">
        <f t="shared" si="1"/>
        <v>0</v>
      </c>
      <c r="V23">
        <f>N23-T23</f>
        <v>-1</v>
      </c>
      <c r="W23" s="2">
        <f>T23/R23</f>
        <v>0.24324324324324326</v>
      </c>
      <c r="X23" s="1">
        <f>P23-W23</f>
        <v>-6.756756756756771E-3</v>
      </c>
    </row>
    <row r="24" spans="1:24" hidden="1" x14ac:dyDescent="0.2">
      <c r="A24" t="str">
        <f>CONCATENATE(B24,"-",Q24)</f>
        <v>Minnesota-2017</v>
      </c>
      <c r="B24" t="s">
        <v>35</v>
      </c>
      <c r="C24">
        <v>49</v>
      </c>
      <c r="D24">
        <v>28</v>
      </c>
      <c r="E24">
        <v>21</v>
      </c>
      <c r="F24">
        <v>0</v>
      </c>
      <c r="G24">
        <v>16</v>
      </c>
      <c r="H24">
        <v>9</v>
      </c>
      <c r="I24">
        <v>7</v>
      </c>
      <c r="J24">
        <v>0</v>
      </c>
      <c r="K24">
        <v>37</v>
      </c>
      <c r="L24">
        <v>28</v>
      </c>
      <c r="M24">
        <v>0</v>
      </c>
      <c r="N24">
        <v>65</v>
      </c>
      <c r="O24">
        <v>201</v>
      </c>
      <c r="P24" s="1">
        <v>0.32338308457711445</v>
      </c>
      <c r="Q24">
        <v>2017</v>
      </c>
      <c r="R24">
        <f>VLOOKUP($A24,CAWP!$A:$Q,16,FALSE)</f>
        <v>201</v>
      </c>
      <c r="S24" t="b">
        <f t="shared" si="0"/>
        <v>1</v>
      </c>
      <c r="T24">
        <f>INT(SUBSTITUTE(VLOOKUP($A24,CAWP!$A:$Q,15,FALSE),"/",""))</f>
        <v>65</v>
      </c>
      <c r="U24" t="b">
        <f t="shared" si="1"/>
        <v>1</v>
      </c>
    </row>
    <row r="25" spans="1:24" hidden="1" x14ac:dyDescent="0.2">
      <c r="A25" t="str">
        <f>CONCATENATE(B25,"-",Q25)</f>
        <v>Mississippi-2017</v>
      </c>
      <c r="B25" t="s">
        <v>36</v>
      </c>
      <c r="C25">
        <v>17</v>
      </c>
      <c r="D25">
        <v>10</v>
      </c>
      <c r="E25">
        <v>7</v>
      </c>
      <c r="F25">
        <v>0</v>
      </c>
      <c r="G25">
        <v>9</v>
      </c>
      <c r="H25">
        <v>4</v>
      </c>
      <c r="I25">
        <v>5</v>
      </c>
      <c r="J25">
        <v>0</v>
      </c>
      <c r="K25">
        <v>14</v>
      </c>
      <c r="L25">
        <v>12</v>
      </c>
      <c r="M25">
        <v>0</v>
      </c>
      <c r="N25">
        <v>26</v>
      </c>
      <c r="O25">
        <v>174</v>
      </c>
      <c r="P25" s="1">
        <v>0.14942528735632185</v>
      </c>
      <c r="Q25">
        <v>2017</v>
      </c>
      <c r="R25">
        <f>VLOOKUP($A25,CAWP!$A:$Q,16,FALSE)</f>
        <v>174</v>
      </c>
      <c r="S25" t="b">
        <f t="shared" si="0"/>
        <v>1</v>
      </c>
      <c r="T25">
        <f>INT(SUBSTITUTE(VLOOKUP($A25,CAWP!$A:$Q,15,FALSE),"/",""))</f>
        <v>26</v>
      </c>
      <c r="U25" t="b">
        <f t="shared" si="1"/>
        <v>1</v>
      </c>
    </row>
    <row r="26" spans="1:24" hidden="1" x14ac:dyDescent="0.2">
      <c r="A26" t="str">
        <f>CONCATENATE(B26,"-",Q26)</f>
        <v>Missouri-2017</v>
      </c>
      <c r="B26" t="s">
        <v>37</v>
      </c>
      <c r="C26">
        <v>37</v>
      </c>
      <c r="D26">
        <v>17</v>
      </c>
      <c r="E26">
        <v>20</v>
      </c>
      <c r="F26">
        <v>0</v>
      </c>
      <c r="G26">
        <v>7</v>
      </c>
      <c r="H26">
        <v>5</v>
      </c>
      <c r="I26">
        <v>2</v>
      </c>
      <c r="J26">
        <v>0</v>
      </c>
      <c r="K26">
        <v>22</v>
      </c>
      <c r="L26">
        <v>22</v>
      </c>
      <c r="M26">
        <v>0</v>
      </c>
      <c r="N26">
        <v>44</v>
      </c>
      <c r="O26">
        <v>197</v>
      </c>
      <c r="P26" s="1">
        <v>0.2233502538071066</v>
      </c>
      <c r="Q26">
        <v>2017</v>
      </c>
      <c r="R26">
        <f>VLOOKUP($A26,CAWP!$A:$Q,16,FALSE)</f>
        <v>197</v>
      </c>
      <c r="S26" t="b">
        <f t="shared" si="0"/>
        <v>1</v>
      </c>
      <c r="T26">
        <f>INT(SUBSTITUTE(VLOOKUP($A26,CAWP!$A:$Q,15,FALSE),"/",""))</f>
        <v>44</v>
      </c>
      <c r="U26" t="b">
        <f t="shared" si="1"/>
        <v>1</v>
      </c>
    </row>
    <row r="27" spans="1:24" hidden="1" x14ac:dyDescent="0.2">
      <c r="A27" t="str">
        <f>CONCATENATE(B27,"-",Q27)</f>
        <v>Montana-2017</v>
      </c>
      <c r="B27" t="s">
        <v>38</v>
      </c>
      <c r="C27">
        <v>29</v>
      </c>
      <c r="D27">
        <v>21</v>
      </c>
      <c r="E27">
        <v>8</v>
      </c>
      <c r="F27">
        <v>0</v>
      </c>
      <c r="G27">
        <v>14</v>
      </c>
      <c r="H27">
        <v>12</v>
      </c>
      <c r="I27">
        <v>2</v>
      </c>
      <c r="J27">
        <v>0</v>
      </c>
      <c r="K27">
        <v>33</v>
      </c>
      <c r="L27">
        <v>10</v>
      </c>
      <c r="M27">
        <v>0</v>
      </c>
      <c r="N27">
        <v>43</v>
      </c>
      <c r="O27">
        <v>150</v>
      </c>
      <c r="P27" s="1">
        <v>0.28666666666666668</v>
      </c>
      <c r="Q27">
        <v>2017</v>
      </c>
      <c r="R27">
        <f>VLOOKUP($A27,CAWP!$A:$Q,16,FALSE)</f>
        <v>150</v>
      </c>
      <c r="S27" t="b">
        <f t="shared" si="0"/>
        <v>1</v>
      </c>
      <c r="T27">
        <f>INT(SUBSTITUTE(VLOOKUP($A27,CAWP!$A:$Q,15,FALSE),"/",""))</f>
        <v>43</v>
      </c>
      <c r="U27" t="b">
        <f t="shared" si="1"/>
        <v>1</v>
      </c>
    </row>
    <row r="28" spans="1:24" hidden="1" x14ac:dyDescent="0.2">
      <c r="A28" t="str">
        <f>CONCATENATE(B28,"-",Q28)</f>
        <v>Nebraska-2017</v>
      </c>
      <c r="B28" t="s">
        <v>39</v>
      </c>
      <c r="C28" t="s">
        <v>40</v>
      </c>
      <c r="D28" t="s">
        <v>40</v>
      </c>
      <c r="E28" t="s">
        <v>40</v>
      </c>
      <c r="F28" t="s">
        <v>40</v>
      </c>
      <c r="G28">
        <v>13</v>
      </c>
      <c r="H28">
        <v>0</v>
      </c>
      <c r="I28">
        <v>0</v>
      </c>
      <c r="J28">
        <v>13</v>
      </c>
      <c r="K28" t="s">
        <v>40</v>
      </c>
      <c r="L28" t="s">
        <v>40</v>
      </c>
      <c r="M28">
        <v>13</v>
      </c>
      <c r="N28">
        <v>13</v>
      </c>
      <c r="O28">
        <v>49</v>
      </c>
      <c r="P28" s="1">
        <v>0.26530612244897961</v>
      </c>
      <c r="Q28">
        <v>2017</v>
      </c>
      <c r="R28">
        <f>VLOOKUP($A28,CAWP!$A:$Q,16,FALSE)</f>
        <v>49</v>
      </c>
      <c r="S28" t="b">
        <f t="shared" si="0"/>
        <v>1</v>
      </c>
      <c r="T28">
        <f>INT(SUBSTITUTE(VLOOKUP($A28,CAWP!$A:$Q,15,FALSE),"/",""))</f>
        <v>13</v>
      </c>
      <c r="U28" t="b">
        <f t="shared" si="1"/>
        <v>1</v>
      </c>
    </row>
    <row r="29" spans="1:24" hidden="1" x14ac:dyDescent="0.2">
      <c r="A29" t="str">
        <f>CONCATENATE(B29,"-",Q29)</f>
        <v>Nevada-2017</v>
      </c>
      <c r="B29" t="s">
        <v>41</v>
      </c>
      <c r="C29">
        <v>17</v>
      </c>
      <c r="D29">
        <v>13</v>
      </c>
      <c r="E29">
        <v>4</v>
      </c>
      <c r="F29">
        <v>0</v>
      </c>
      <c r="G29">
        <v>8</v>
      </c>
      <c r="H29">
        <v>5</v>
      </c>
      <c r="I29">
        <v>2</v>
      </c>
      <c r="J29">
        <v>1</v>
      </c>
      <c r="K29">
        <v>18</v>
      </c>
      <c r="L29">
        <v>6</v>
      </c>
      <c r="M29">
        <v>1</v>
      </c>
      <c r="N29">
        <v>25</v>
      </c>
      <c r="O29">
        <v>63</v>
      </c>
      <c r="P29" s="1">
        <v>0.3968253968253968</v>
      </c>
      <c r="Q29">
        <v>2017</v>
      </c>
      <c r="R29">
        <f>VLOOKUP($A29,CAWP!$A:$Q,16,FALSE)</f>
        <v>63</v>
      </c>
      <c r="S29" t="b">
        <f t="shared" si="0"/>
        <v>1</v>
      </c>
      <c r="T29">
        <f>INT(SUBSTITUTE(VLOOKUP($A29,CAWP!$A:$Q,15,FALSE),"/",""))</f>
        <v>25</v>
      </c>
      <c r="U29" t="b">
        <f t="shared" si="1"/>
        <v>1</v>
      </c>
    </row>
    <row r="30" spans="1:24" hidden="1" x14ac:dyDescent="0.2">
      <c r="A30" t="str">
        <f>CONCATENATE(B30,"-",Q30)</f>
        <v>New Hampshire-2017</v>
      </c>
      <c r="B30" t="s">
        <v>42</v>
      </c>
      <c r="C30">
        <v>118</v>
      </c>
      <c r="D30">
        <v>79</v>
      </c>
      <c r="E30">
        <v>39</v>
      </c>
      <c r="F30">
        <v>0</v>
      </c>
      <c r="G30">
        <v>7</v>
      </c>
      <c r="H30">
        <v>4</v>
      </c>
      <c r="I30">
        <v>3</v>
      </c>
      <c r="J30">
        <v>0</v>
      </c>
      <c r="K30">
        <v>83</v>
      </c>
      <c r="L30">
        <v>42</v>
      </c>
      <c r="M30">
        <v>0</v>
      </c>
      <c r="N30">
        <v>125</v>
      </c>
      <c r="O30">
        <v>424</v>
      </c>
      <c r="P30" s="1">
        <v>0.294811320754717</v>
      </c>
      <c r="Q30">
        <v>2017</v>
      </c>
      <c r="R30">
        <f>VLOOKUP($A30,CAWP!$A:$Q,16,FALSE)</f>
        <v>424</v>
      </c>
      <c r="S30" t="b">
        <f t="shared" si="0"/>
        <v>1</v>
      </c>
      <c r="T30">
        <f>INT(SUBSTITUTE(VLOOKUP($A30,CAWP!$A:$Q,15,FALSE),"/",""))</f>
        <v>125</v>
      </c>
      <c r="U30" t="b">
        <f t="shared" si="1"/>
        <v>1</v>
      </c>
    </row>
    <row r="31" spans="1:24" hidden="1" x14ac:dyDescent="0.2">
      <c r="A31" t="str">
        <f>CONCATENATE(B31,"-",Q31)</f>
        <v>New Jersey-2017</v>
      </c>
      <c r="B31" t="s">
        <v>43</v>
      </c>
      <c r="C31">
        <v>25</v>
      </c>
      <c r="D31">
        <v>18</v>
      </c>
      <c r="E31">
        <v>7</v>
      </c>
      <c r="F31">
        <v>0</v>
      </c>
      <c r="G31">
        <v>12</v>
      </c>
      <c r="H31">
        <v>8</v>
      </c>
      <c r="I31">
        <v>4</v>
      </c>
      <c r="J31">
        <v>0</v>
      </c>
      <c r="K31">
        <v>26</v>
      </c>
      <c r="L31">
        <v>11</v>
      </c>
      <c r="M31">
        <v>0</v>
      </c>
      <c r="N31">
        <v>37</v>
      </c>
      <c r="O31">
        <v>120</v>
      </c>
      <c r="P31" s="1">
        <v>0.30833333333333335</v>
      </c>
      <c r="Q31">
        <v>2017</v>
      </c>
      <c r="R31">
        <f>VLOOKUP($A31,CAWP!$A:$Q,16,FALSE)</f>
        <v>120</v>
      </c>
      <c r="S31" t="b">
        <f t="shared" si="0"/>
        <v>1</v>
      </c>
      <c r="T31">
        <f>INT(SUBSTITUTE(VLOOKUP($A31,CAWP!$A:$Q,15,FALSE),"/",""))</f>
        <v>37</v>
      </c>
      <c r="U31" t="b">
        <f t="shared" si="1"/>
        <v>1</v>
      </c>
    </row>
    <row r="32" spans="1:24" hidden="1" x14ac:dyDescent="0.2">
      <c r="A32" t="str">
        <f>CONCATENATE(B32,"-",Q32)</f>
        <v>New Mexico-2017</v>
      </c>
      <c r="B32" t="s">
        <v>44</v>
      </c>
      <c r="C32">
        <v>27</v>
      </c>
      <c r="D32">
        <v>17</v>
      </c>
      <c r="E32">
        <v>10</v>
      </c>
      <c r="F32">
        <v>0</v>
      </c>
      <c r="G32">
        <v>7</v>
      </c>
      <c r="H32">
        <v>5</v>
      </c>
      <c r="I32">
        <v>2</v>
      </c>
      <c r="J32">
        <v>0</v>
      </c>
      <c r="K32">
        <v>22</v>
      </c>
      <c r="L32">
        <v>12</v>
      </c>
      <c r="M32">
        <v>0</v>
      </c>
      <c r="N32">
        <v>34</v>
      </c>
      <c r="O32">
        <v>112</v>
      </c>
      <c r="P32" s="1">
        <v>0.30357142857142855</v>
      </c>
      <c r="Q32">
        <v>2017</v>
      </c>
      <c r="R32">
        <f>VLOOKUP($A32,CAWP!$A:$Q,16,FALSE)</f>
        <v>112</v>
      </c>
      <c r="S32" t="b">
        <f t="shared" si="0"/>
        <v>1</v>
      </c>
      <c r="T32">
        <f>INT(SUBSTITUTE(VLOOKUP($A32,CAWP!$A:$Q,15,FALSE),"/",""))</f>
        <v>34</v>
      </c>
      <c r="U32" t="b">
        <f t="shared" si="1"/>
        <v>1</v>
      </c>
    </row>
    <row r="33" spans="1:21" hidden="1" x14ac:dyDescent="0.2">
      <c r="A33" t="str">
        <f>CONCATENATE(B33,"-",Q33)</f>
        <v>New York-2017</v>
      </c>
      <c r="B33" t="s">
        <v>45</v>
      </c>
      <c r="C33">
        <v>45</v>
      </c>
      <c r="D33">
        <v>42</v>
      </c>
      <c r="E33">
        <v>3</v>
      </c>
      <c r="F33">
        <v>0</v>
      </c>
      <c r="G33">
        <v>14</v>
      </c>
      <c r="H33">
        <v>7</v>
      </c>
      <c r="I33">
        <v>7</v>
      </c>
      <c r="J33">
        <v>0</v>
      </c>
      <c r="K33">
        <v>49</v>
      </c>
      <c r="L33">
        <v>10</v>
      </c>
      <c r="M33">
        <v>0</v>
      </c>
      <c r="N33">
        <v>59</v>
      </c>
      <c r="O33">
        <v>213</v>
      </c>
      <c r="P33" s="1">
        <v>0.27699530516431925</v>
      </c>
      <c r="Q33">
        <v>2017</v>
      </c>
      <c r="R33">
        <f>VLOOKUP($A33,CAWP!$A:$Q,16,FALSE)</f>
        <v>213</v>
      </c>
      <c r="S33" t="b">
        <f t="shared" si="0"/>
        <v>1</v>
      </c>
      <c r="T33">
        <f>INT(SUBSTITUTE(VLOOKUP($A33,CAWP!$A:$Q,15,FALSE),"/",""))</f>
        <v>59</v>
      </c>
      <c r="U33" t="b">
        <f t="shared" si="1"/>
        <v>1</v>
      </c>
    </row>
    <row r="34" spans="1:21" hidden="1" x14ac:dyDescent="0.2">
      <c r="A34" t="str">
        <f>CONCATENATE(B34,"-",Q34)</f>
        <v>North Carolina-2017</v>
      </c>
      <c r="B34" t="s">
        <v>46</v>
      </c>
      <c r="C34">
        <v>30</v>
      </c>
      <c r="D34">
        <v>17</v>
      </c>
      <c r="E34">
        <v>13</v>
      </c>
      <c r="F34">
        <v>0</v>
      </c>
      <c r="G34">
        <v>13</v>
      </c>
      <c r="H34">
        <v>6</v>
      </c>
      <c r="I34">
        <v>7</v>
      </c>
      <c r="J34">
        <v>0</v>
      </c>
      <c r="K34">
        <v>23</v>
      </c>
      <c r="L34">
        <v>20</v>
      </c>
      <c r="M34">
        <v>0</v>
      </c>
      <c r="N34">
        <v>43</v>
      </c>
      <c r="O34">
        <v>170</v>
      </c>
      <c r="P34" s="1">
        <v>0.25294117647058822</v>
      </c>
      <c r="Q34">
        <v>2017</v>
      </c>
      <c r="R34">
        <f>VLOOKUP($A34,CAWP!$A:$Q,16,FALSE)</f>
        <v>170</v>
      </c>
      <c r="S34" t="b">
        <f t="shared" si="0"/>
        <v>1</v>
      </c>
      <c r="T34">
        <f>INT(SUBSTITUTE(VLOOKUP($A34,CAWP!$A:$Q,15,FALSE),"/",""))</f>
        <v>43</v>
      </c>
      <c r="U34" t="b">
        <f t="shared" si="1"/>
        <v>1</v>
      </c>
    </row>
    <row r="35" spans="1:21" hidden="1" x14ac:dyDescent="0.2">
      <c r="A35" t="str">
        <f>CONCATENATE(B35,"-",Q35)</f>
        <v>North Dakota-2017</v>
      </c>
      <c r="B35" t="s">
        <v>47</v>
      </c>
      <c r="C35">
        <v>17</v>
      </c>
      <c r="D35">
        <v>7</v>
      </c>
      <c r="E35">
        <v>10</v>
      </c>
      <c r="F35">
        <v>0</v>
      </c>
      <c r="G35">
        <v>9</v>
      </c>
      <c r="H35">
        <v>3</v>
      </c>
      <c r="I35">
        <v>6</v>
      </c>
      <c r="J35">
        <v>0</v>
      </c>
      <c r="K35">
        <v>10</v>
      </c>
      <c r="L35">
        <v>16</v>
      </c>
      <c r="M35">
        <v>0</v>
      </c>
      <c r="N35">
        <v>26</v>
      </c>
      <c r="O35">
        <v>141</v>
      </c>
      <c r="P35" s="1">
        <v>0.18439716312056736</v>
      </c>
      <c r="Q35">
        <v>2017</v>
      </c>
      <c r="R35">
        <f>VLOOKUP($A35,CAWP!$A:$Q,16,FALSE)</f>
        <v>141</v>
      </c>
      <c r="S35" t="b">
        <f t="shared" si="0"/>
        <v>1</v>
      </c>
      <c r="T35">
        <f>INT(SUBSTITUTE(VLOOKUP($A35,CAWP!$A:$Q,15,FALSE),"/",""))</f>
        <v>26</v>
      </c>
      <c r="U35" t="b">
        <f t="shared" si="1"/>
        <v>1</v>
      </c>
    </row>
    <row r="36" spans="1:21" hidden="1" x14ac:dyDescent="0.2">
      <c r="A36" t="str">
        <f>CONCATENATE(B36,"-",Q36)</f>
        <v>Ohio-2017</v>
      </c>
      <c r="B36" t="s">
        <v>48</v>
      </c>
      <c r="C36">
        <v>23</v>
      </c>
      <c r="D36">
        <v>13</v>
      </c>
      <c r="E36">
        <v>10</v>
      </c>
      <c r="F36">
        <v>0</v>
      </c>
      <c r="G36">
        <v>6</v>
      </c>
      <c r="H36">
        <v>3</v>
      </c>
      <c r="I36">
        <v>3</v>
      </c>
      <c r="J36">
        <v>0</v>
      </c>
      <c r="K36">
        <v>16</v>
      </c>
      <c r="L36">
        <v>13</v>
      </c>
      <c r="M36">
        <v>0</v>
      </c>
      <c r="N36">
        <v>29</v>
      </c>
      <c r="O36">
        <v>132</v>
      </c>
      <c r="P36" s="1">
        <v>0.2196969696969697</v>
      </c>
      <c r="Q36">
        <v>2017</v>
      </c>
      <c r="R36">
        <f>VLOOKUP($A36,CAWP!$A:$Q,16,FALSE)</f>
        <v>132</v>
      </c>
      <c r="S36" t="b">
        <f t="shared" si="0"/>
        <v>1</v>
      </c>
      <c r="T36">
        <f>INT(SUBSTITUTE(VLOOKUP($A36,CAWP!$A:$Q,15,FALSE),"/",""))</f>
        <v>29</v>
      </c>
      <c r="U36" t="b">
        <f t="shared" si="1"/>
        <v>1</v>
      </c>
    </row>
    <row r="37" spans="1:21" hidden="1" x14ac:dyDescent="0.2">
      <c r="A37" t="str">
        <f>CONCATENATE(B37,"-",Q37)</f>
        <v>Oklahoma-2017</v>
      </c>
      <c r="B37" t="s">
        <v>49</v>
      </c>
      <c r="C37">
        <v>14</v>
      </c>
      <c r="D37">
        <v>6</v>
      </c>
      <c r="E37">
        <v>8</v>
      </c>
      <c r="F37">
        <v>0</v>
      </c>
      <c r="G37">
        <v>6</v>
      </c>
      <c r="H37">
        <v>2</v>
      </c>
      <c r="I37">
        <v>4</v>
      </c>
      <c r="J37">
        <v>0</v>
      </c>
      <c r="K37">
        <v>8</v>
      </c>
      <c r="L37">
        <v>12</v>
      </c>
      <c r="M37">
        <v>0</v>
      </c>
      <c r="N37">
        <v>20</v>
      </c>
      <c r="O37">
        <v>149</v>
      </c>
      <c r="P37" s="1">
        <v>0.13422818791946309</v>
      </c>
      <c r="Q37">
        <v>2017</v>
      </c>
      <c r="R37">
        <f>VLOOKUP($A37,CAWP!$A:$Q,16,FALSE)</f>
        <v>149</v>
      </c>
      <c r="S37" t="b">
        <f t="shared" si="0"/>
        <v>1</v>
      </c>
      <c r="T37">
        <f>INT(SUBSTITUTE(VLOOKUP($A37,CAWP!$A:$Q,15,FALSE),"/",""))</f>
        <v>20</v>
      </c>
      <c r="U37" t="b">
        <f t="shared" si="1"/>
        <v>1</v>
      </c>
    </row>
    <row r="38" spans="1:21" hidden="1" x14ac:dyDescent="0.2">
      <c r="A38" t="str">
        <f>CONCATENATE(B38,"-",Q38)</f>
        <v>Oregon-2017</v>
      </c>
      <c r="B38" t="s">
        <v>50</v>
      </c>
      <c r="C38">
        <v>22</v>
      </c>
      <c r="D38">
        <v>19</v>
      </c>
      <c r="E38">
        <v>3</v>
      </c>
      <c r="F38">
        <v>0</v>
      </c>
      <c r="G38">
        <v>8</v>
      </c>
      <c r="H38">
        <v>6</v>
      </c>
      <c r="I38">
        <v>2</v>
      </c>
      <c r="J38">
        <v>0</v>
      </c>
      <c r="K38">
        <v>25</v>
      </c>
      <c r="L38">
        <v>5</v>
      </c>
      <c r="M38">
        <v>0</v>
      </c>
      <c r="N38">
        <v>30</v>
      </c>
      <c r="O38">
        <v>90</v>
      </c>
      <c r="P38" s="1">
        <v>0.33333333333333331</v>
      </c>
      <c r="Q38">
        <v>2017</v>
      </c>
      <c r="R38">
        <f>VLOOKUP($A38,CAWP!$A:$Q,16,FALSE)</f>
        <v>90</v>
      </c>
      <c r="S38" t="b">
        <f t="shared" si="0"/>
        <v>1</v>
      </c>
      <c r="T38">
        <f>INT(SUBSTITUTE(VLOOKUP($A38,CAWP!$A:$Q,15,FALSE),"/",""))</f>
        <v>30</v>
      </c>
      <c r="U38" t="b">
        <f t="shared" si="1"/>
        <v>1</v>
      </c>
    </row>
    <row r="39" spans="1:21" hidden="1" x14ac:dyDescent="0.2">
      <c r="A39" t="str">
        <f>CONCATENATE(B39,"-",Q39)</f>
        <v>Pennsylvania-2017</v>
      </c>
      <c r="B39" t="s">
        <v>51</v>
      </c>
      <c r="C39">
        <v>40</v>
      </c>
      <c r="D39">
        <v>19</v>
      </c>
      <c r="E39">
        <v>21</v>
      </c>
      <c r="F39">
        <v>0</v>
      </c>
      <c r="G39">
        <v>7</v>
      </c>
      <c r="H39">
        <v>3</v>
      </c>
      <c r="I39">
        <v>4</v>
      </c>
      <c r="J39">
        <v>0</v>
      </c>
      <c r="K39">
        <v>22</v>
      </c>
      <c r="L39">
        <v>25</v>
      </c>
      <c r="M39">
        <v>0</v>
      </c>
      <c r="N39">
        <v>47</v>
      </c>
      <c r="O39">
        <v>253</v>
      </c>
      <c r="P39" s="1">
        <v>0.1857707509881423</v>
      </c>
      <c r="Q39">
        <v>2017</v>
      </c>
      <c r="R39">
        <f>VLOOKUP($A39,CAWP!$A:$Q,16,FALSE)</f>
        <v>253</v>
      </c>
      <c r="S39" t="b">
        <f t="shared" si="0"/>
        <v>1</v>
      </c>
      <c r="T39">
        <f>INT(SUBSTITUTE(VLOOKUP($A39,CAWP!$A:$Q,15,FALSE),"/",""))</f>
        <v>47</v>
      </c>
      <c r="U39" t="b">
        <f t="shared" si="1"/>
        <v>1</v>
      </c>
    </row>
    <row r="40" spans="1:21" hidden="1" x14ac:dyDescent="0.2">
      <c r="A40" t="str">
        <f>CONCATENATE(B40,"-",Q40)</f>
        <v>Rhode Island-2017</v>
      </c>
      <c r="B40" t="s">
        <v>52</v>
      </c>
      <c r="C40">
        <v>23</v>
      </c>
      <c r="D40">
        <v>21</v>
      </c>
      <c r="E40">
        <v>2</v>
      </c>
      <c r="F40">
        <v>0</v>
      </c>
      <c r="G40">
        <v>12</v>
      </c>
      <c r="H40">
        <v>11</v>
      </c>
      <c r="I40">
        <v>1</v>
      </c>
      <c r="J40">
        <v>0</v>
      </c>
      <c r="K40">
        <v>32</v>
      </c>
      <c r="L40">
        <v>3</v>
      </c>
      <c r="M40">
        <v>0</v>
      </c>
      <c r="N40">
        <v>35</v>
      </c>
      <c r="O40">
        <v>113</v>
      </c>
      <c r="P40" s="1">
        <v>0.30973451327433627</v>
      </c>
      <c r="Q40">
        <v>2017</v>
      </c>
      <c r="R40">
        <f>VLOOKUP($A40,CAWP!$A:$Q,16,FALSE)</f>
        <v>113</v>
      </c>
      <c r="S40" t="b">
        <f t="shared" si="0"/>
        <v>1</v>
      </c>
      <c r="T40">
        <f>INT(SUBSTITUTE(VLOOKUP($A40,CAWP!$A:$Q,15,FALSE),"/",""))</f>
        <v>35</v>
      </c>
      <c r="U40" t="b">
        <f t="shared" si="1"/>
        <v>1</v>
      </c>
    </row>
    <row r="41" spans="1:21" hidden="1" x14ac:dyDescent="0.2">
      <c r="A41" t="str">
        <f>CONCATENATE(B41,"-",Q41)</f>
        <v>South Carolina-2017</v>
      </c>
      <c r="B41" t="s">
        <v>53</v>
      </c>
      <c r="C41">
        <v>20</v>
      </c>
      <c r="D41">
        <v>11</v>
      </c>
      <c r="E41">
        <v>9</v>
      </c>
      <c r="F41">
        <v>0</v>
      </c>
      <c r="G41">
        <v>4</v>
      </c>
      <c r="H41">
        <v>2</v>
      </c>
      <c r="I41">
        <v>2</v>
      </c>
      <c r="J41">
        <v>0</v>
      </c>
      <c r="K41">
        <v>13</v>
      </c>
      <c r="L41">
        <v>11</v>
      </c>
      <c r="M41">
        <v>0</v>
      </c>
      <c r="N41">
        <v>24</v>
      </c>
      <c r="O41">
        <v>170</v>
      </c>
      <c r="P41" s="1">
        <v>0.14117647058823529</v>
      </c>
      <c r="Q41">
        <v>2017</v>
      </c>
      <c r="R41">
        <f>VLOOKUP($A41,CAWP!$A:$Q,16,FALSE)</f>
        <v>170</v>
      </c>
      <c r="S41" t="b">
        <f t="shared" si="0"/>
        <v>1</v>
      </c>
      <c r="T41">
        <f>INT(SUBSTITUTE(VLOOKUP($A41,CAWP!$A:$Q,15,FALSE),"/",""))</f>
        <v>24</v>
      </c>
      <c r="U41" t="b">
        <f t="shared" si="1"/>
        <v>1</v>
      </c>
    </row>
    <row r="42" spans="1:21" hidden="1" x14ac:dyDescent="0.2">
      <c r="A42" t="str">
        <f>CONCATENATE(B42,"-",Q42)</f>
        <v>South Dakota-2017</v>
      </c>
      <c r="B42" t="s">
        <v>54</v>
      </c>
      <c r="C42">
        <v>16</v>
      </c>
      <c r="D42">
        <v>3</v>
      </c>
      <c r="E42">
        <v>13</v>
      </c>
      <c r="F42">
        <v>0</v>
      </c>
      <c r="G42">
        <v>5</v>
      </c>
      <c r="H42">
        <v>0</v>
      </c>
      <c r="I42">
        <v>5</v>
      </c>
      <c r="J42">
        <v>0</v>
      </c>
      <c r="K42">
        <v>3</v>
      </c>
      <c r="L42">
        <v>18</v>
      </c>
      <c r="M42">
        <v>0</v>
      </c>
      <c r="N42">
        <v>21</v>
      </c>
      <c r="O42">
        <v>105</v>
      </c>
      <c r="P42" s="1">
        <v>0.2</v>
      </c>
      <c r="Q42">
        <v>2017</v>
      </c>
      <c r="R42">
        <f>VLOOKUP($A42,CAWP!$A:$Q,16,FALSE)</f>
        <v>105</v>
      </c>
      <c r="S42" t="b">
        <f t="shared" si="0"/>
        <v>1</v>
      </c>
      <c r="T42">
        <f>INT(SUBSTITUTE(VLOOKUP($A42,CAWP!$A:$Q,15,FALSE),"/",""))</f>
        <v>21</v>
      </c>
      <c r="U42" t="b">
        <f t="shared" si="1"/>
        <v>1</v>
      </c>
    </row>
    <row r="43" spans="1:21" hidden="1" x14ac:dyDescent="0.2">
      <c r="A43" t="str">
        <f>CONCATENATE(B43,"-",Q43)</f>
        <v>Tennessee-2017</v>
      </c>
      <c r="B43" t="s">
        <v>55</v>
      </c>
      <c r="C43">
        <v>16</v>
      </c>
      <c r="D43">
        <v>7</v>
      </c>
      <c r="E43">
        <v>9</v>
      </c>
      <c r="F43">
        <v>0</v>
      </c>
      <c r="G43">
        <v>5</v>
      </c>
      <c r="H43">
        <v>2</v>
      </c>
      <c r="I43">
        <v>3</v>
      </c>
      <c r="J43">
        <v>0</v>
      </c>
      <c r="K43">
        <v>9</v>
      </c>
      <c r="L43">
        <v>12</v>
      </c>
      <c r="M43">
        <v>0</v>
      </c>
      <c r="N43">
        <v>21</v>
      </c>
      <c r="O43">
        <v>132</v>
      </c>
      <c r="P43" s="1">
        <v>0.15909090909090909</v>
      </c>
      <c r="Q43">
        <v>2017</v>
      </c>
      <c r="R43">
        <f>VLOOKUP($A43,CAWP!$A:$Q,16,FALSE)</f>
        <v>132</v>
      </c>
      <c r="S43" t="b">
        <f t="shared" si="0"/>
        <v>1</v>
      </c>
      <c r="T43">
        <f>INT(SUBSTITUTE(VLOOKUP($A43,CAWP!$A:$Q,15,FALSE),"/",""))</f>
        <v>21</v>
      </c>
      <c r="U43" t="b">
        <f t="shared" si="1"/>
        <v>1</v>
      </c>
    </row>
    <row r="44" spans="1:21" hidden="1" x14ac:dyDescent="0.2">
      <c r="A44" t="str">
        <f>CONCATENATE(B44,"-",Q44)</f>
        <v>Texas-2017</v>
      </c>
      <c r="B44" t="s">
        <v>56</v>
      </c>
      <c r="C44">
        <v>29</v>
      </c>
      <c r="D44">
        <v>21</v>
      </c>
      <c r="E44">
        <v>8</v>
      </c>
      <c r="F44">
        <v>0</v>
      </c>
      <c r="G44">
        <v>8</v>
      </c>
      <c r="H44">
        <v>2</v>
      </c>
      <c r="I44">
        <v>6</v>
      </c>
      <c r="J44">
        <v>0</v>
      </c>
      <c r="K44">
        <v>23</v>
      </c>
      <c r="L44">
        <v>14</v>
      </c>
      <c r="M44">
        <v>0</v>
      </c>
      <c r="N44">
        <v>37</v>
      </c>
      <c r="O44">
        <v>181</v>
      </c>
      <c r="P44" s="1">
        <v>0.20441988950276244</v>
      </c>
      <c r="Q44">
        <v>2017</v>
      </c>
      <c r="R44">
        <f>VLOOKUP($A44,CAWP!$A:$Q,16,FALSE)</f>
        <v>181</v>
      </c>
      <c r="S44" t="b">
        <f t="shared" si="0"/>
        <v>1</v>
      </c>
      <c r="T44">
        <f>INT(SUBSTITUTE(VLOOKUP($A44,CAWP!$A:$Q,15,FALSE),"/",""))</f>
        <v>37</v>
      </c>
      <c r="U44" t="b">
        <f t="shared" si="1"/>
        <v>1</v>
      </c>
    </row>
    <row r="45" spans="1:21" hidden="1" x14ac:dyDescent="0.2">
      <c r="A45" t="str">
        <f>CONCATENATE(B45,"-",Q45)</f>
        <v>Utah-2017</v>
      </c>
      <c r="B45" t="s">
        <v>57</v>
      </c>
      <c r="C45">
        <v>15</v>
      </c>
      <c r="D45">
        <v>9</v>
      </c>
      <c r="E45">
        <v>6</v>
      </c>
      <c r="F45">
        <v>0</v>
      </c>
      <c r="G45">
        <v>6</v>
      </c>
      <c r="H45">
        <v>3</v>
      </c>
      <c r="I45">
        <v>3</v>
      </c>
      <c r="J45">
        <v>0</v>
      </c>
      <c r="K45">
        <v>12</v>
      </c>
      <c r="L45">
        <v>9</v>
      </c>
      <c r="M45">
        <v>0</v>
      </c>
      <c r="N45">
        <v>21</v>
      </c>
      <c r="O45">
        <v>104</v>
      </c>
      <c r="P45" s="1">
        <v>0.20192307692307693</v>
      </c>
      <c r="Q45">
        <v>2017</v>
      </c>
      <c r="R45">
        <f>VLOOKUP($A45,CAWP!$A:$Q,16,FALSE)</f>
        <v>104</v>
      </c>
      <c r="S45" t="b">
        <f t="shared" si="0"/>
        <v>1</v>
      </c>
      <c r="T45">
        <f>INT(SUBSTITUTE(VLOOKUP($A45,CAWP!$A:$Q,15,FALSE),"/",""))</f>
        <v>21</v>
      </c>
      <c r="U45" t="b">
        <f t="shared" si="1"/>
        <v>1</v>
      </c>
    </row>
    <row r="46" spans="1:21" hidden="1" x14ac:dyDescent="0.2">
      <c r="A46" t="str">
        <f>CONCATENATE(B46,"-",Q46)</f>
        <v>Vermont-2017</v>
      </c>
      <c r="B46" t="s">
        <v>58</v>
      </c>
      <c r="C46">
        <v>60</v>
      </c>
      <c r="D46">
        <v>44</v>
      </c>
      <c r="E46">
        <v>13</v>
      </c>
      <c r="F46">
        <v>3</v>
      </c>
      <c r="G46">
        <v>11</v>
      </c>
      <c r="H46">
        <v>9</v>
      </c>
      <c r="I46">
        <v>2</v>
      </c>
      <c r="J46">
        <v>0</v>
      </c>
      <c r="K46">
        <v>53</v>
      </c>
      <c r="L46">
        <v>15</v>
      </c>
      <c r="M46">
        <v>3</v>
      </c>
      <c r="N46">
        <v>71</v>
      </c>
      <c r="O46">
        <v>180</v>
      </c>
      <c r="P46" s="1">
        <v>0.39444444444444443</v>
      </c>
      <c r="Q46">
        <v>2017</v>
      </c>
      <c r="R46">
        <f>VLOOKUP($A46,CAWP!$A:$Q,16,FALSE)</f>
        <v>180</v>
      </c>
      <c r="S46" t="b">
        <f t="shared" si="0"/>
        <v>1</v>
      </c>
      <c r="T46">
        <f>INT(SUBSTITUTE(VLOOKUP($A46,CAWP!$A:$Q,15,FALSE),"/",""))</f>
        <v>71</v>
      </c>
      <c r="U46" t="b">
        <f t="shared" si="1"/>
        <v>1</v>
      </c>
    </row>
    <row r="47" spans="1:21" hidden="1" x14ac:dyDescent="0.2">
      <c r="A47" t="str">
        <f>CONCATENATE(B47,"-",Q47)</f>
        <v>Virginia-2017</v>
      </c>
      <c r="B47" t="s">
        <v>59</v>
      </c>
      <c r="C47">
        <v>17</v>
      </c>
      <c r="D47">
        <v>13</v>
      </c>
      <c r="E47">
        <v>4</v>
      </c>
      <c r="F47">
        <v>0</v>
      </c>
      <c r="G47">
        <v>10</v>
      </c>
      <c r="H47">
        <v>7</v>
      </c>
      <c r="I47">
        <v>3</v>
      </c>
      <c r="J47">
        <v>0</v>
      </c>
      <c r="K47">
        <v>20</v>
      </c>
      <c r="L47">
        <v>7</v>
      </c>
      <c r="M47">
        <v>0</v>
      </c>
      <c r="N47">
        <v>27</v>
      </c>
      <c r="O47">
        <v>140</v>
      </c>
      <c r="P47" s="1">
        <v>0.19285714285714287</v>
      </c>
      <c r="Q47">
        <v>2017</v>
      </c>
      <c r="R47">
        <f>VLOOKUP($A47,CAWP!$A:$Q,16,FALSE)</f>
        <v>140</v>
      </c>
      <c r="S47" t="b">
        <f t="shared" si="0"/>
        <v>1</v>
      </c>
      <c r="T47">
        <f>INT(SUBSTITUTE(VLOOKUP($A47,CAWP!$A:$Q,15,FALSE),"/",""))</f>
        <v>27</v>
      </c>
      <c r="U47" t="b">
        <f t="shared" si="1"/>
        <v>1</v>
      </c>
    </row>
    <row r="48" spans="1:21" hidden="1" x14ac:dyDescent="0.2">
      <c r="A48" t="str">
        <f>CONCATENATE(B48,"-",Q48)</f>
        <v>Washington-2017</v>
      </c>
      <c r="B48" t="s">
        <v>60</v>
      </c>
      <c r="C48">
        <v>36</v>
      </c>
      <c r="D48">
        <v>25</v>
      </c>
      <c r="E48">
        <v>11</v>
      </c>
      <c r="F48">
        <v>0</v>
      </c>
      <c r="G48">
        <v>18</v>
      </c>
      <c r="H48">
        <v>9</v>
      </c>
      <c r="I48">
        <v>9</v>
      </c>
      <c r="J48">
        <v>0</v>
      </c>
      <c r="K48">
        <v>34</v>
      </c>
      <c r="L48">
        <v>20</v>
      </c>
      <c r="M48">
        <v>0</v>
      </c>
      <c r="N48">
        <v>54</v>
      </c>
      <c r="O48">
        <v>147</v>
      </c>
      <c r="P48" s="1">
        <v>0.36734693877551022</v>
      </c>
      <c r="Q48">
        <v>2017</v>
      </c>
      <c r="R48">
        <f>VLOOKUP($A48,CAWP!$A:$Q,16,FALSE)</f>
        <v>147</v>
      </c>
      <c r="S48" t="b">
        <f t="shared" si="0"/>
        <v>1</v>
      </c>
      <c r="T48">
        <f>INT(SUBSTITUTE(VLOOKUP($A48,CAWP!$A:$Q,15,FALSE),"/",""))</f>
        <v>54</v>
      </c>
      <c r="U48" t="b">
        <f t="shared" si="1"/>
        <v>1</v>
      </c>
    </row>
    <row r="49" spans="1:24" hidden="1" x14ac:dyDescent="0.2">
      <c r="A49" t="str">
        <f>CONCATENATE(B49,"-",Q49)</f>
        <v>West Virginia-2017</v>
      </c>
      <c r="B49" t="s">
        <v>61</v>
      </c>
      <c r="C49">
        <v>15</v>
      </c>
      <c r="D49">
        <v>2</v>
      </c>
      <c r="E49">
        <v>13</v>
      </c>
      <c r="F49">
        <v>0</v>
      </c>
      <c r="G49">
        <v>3</v>
      </c>
      <c r="H49">
        <v>0</v>
      </c>
      <c r="I49">
        <v>3</v>
      </c>
      <c r="J49">
        <v>0</v>
      </c>
      <c r="K49">
        <v>2</v>
      </c>
      <c r="L49">
        <v>16</v>
      </c>
      <c r="M49">
        <v>0</v>
      </c>
      <c r="N49">
        <v>18</v>
      </c>
      <c r="O49">
        <v>134</v>
      </c>
      <c r="P49" s="1">
        <v>0.13432835820895522</v>
      </c>
      <c r="Q49">
        <v>2017</v>
      </c>
      <c r="R49">
        <f>VLOOKUP($A49,CAWP!$A:$Q,16,FALSE)</f>
        <v>134</v>
      </c>
      <c r="S49" t="b">
        <f t="shared" si="0"/>
        <v>1</v>
      </c>
      <c r="T49">
        <f>INT(SUBSTITUTE(VLOOKUP($A49,CAWP!$A:$Q,15,FALSE),"/",""))</f>
        <v>18</v>
      </c>
      <c r="U49" t="b">
        <f t="shared" si="1"/>
        <v>1</v>
      </c>
    </row>
    <row r="50" spans="1:24" hidden="1" x14ac:dyDescent="0.2">
      <c r="A50" t="str">
        <f>CONCATENATE(B50,"-",Q50)</f>
        <v>Wisconsin-2017</v>
      </c>
      <c r="B50" t="s">
        <v>62</v>
      </c>
      <c r="C50">
        <v>22</v>
      </c>
      <c r="D50">
        <v>13</v>
      </c>
      <c r="E50">
        <v>9</v>
      </c>
      <c r="F50">
        <v>0</v>
      </c>
      <c r="G50">
        <v>9</v>
      </c>
      <c r="H50">
        <v>6</v>
      </c>
      <c r="I50">
        <v>3</v>
      </c>
      <c r="J50">
        <v>0</v>
      </c>
      <c r="K50">
        <v>19</v>
      </c>
      <c r="L50">
        <v>12</v>
      </c>
      <c r="M50">
        <v>0</v>
      </c>
      <c r="N50">
        <v>31</v>
      </c>
      <c r="O50">
        <v>132</v>
      </c>
      <c r="P50" s="1">
        <v>0.23484848484848486</v>
      </c>
      <c r="Q50">
        <v>2017</v>
      </c>
      <c r="R50">
        <f>VLOOKUP($A50,CAWP!$A:$Q,16,FALSE)</f>
        <v>132</v>
      </c>
      <c r="S50" t="b">
        <f t="shared" si="0"/>
        <v>1</v>
      </c>
      <c r="T50">
        <f>INT(SUBSTITUTE(VLOOKUP($A50,CAWP!$A:$Q,15,FALSE),"/",""))</f>
        <v>30</v>
      </c>
      <c r="U50" t="b">
        <f t="shared" si="1"/>
        <v>0</v>
      </c>
      <c r="V50">
        <f>N50-T50</f>
        <v>1</v>
      </c>
      <c r="W50" s="2">
        <f>T50/R50</f>
        <v>0.22727272727272727</v>
      </c>
      <c r="X50" s="1">
        <f>P50-W50</f>
        <v>7.5757575757575968E-3</v>
      </c>
    </row>
    <row r="51" spans="1:24" hidden="1" x14ac:dyDescent="0.2">
      <c r="A51" t="str">
        <f>CONCATENATE(B51,"-",Q51)</f>
        <v>Wyoming-2017</v>
      </c>
      <c r="B51" t="s">
        <v>63</v>
      </c>
      <c r="C51">
        <v>7</v>
      </c>
      <c r="D51">
        <v>3</v>
      </c>
      <c r="E51">
        <v>4</v>
      </c>
      <c r="F51">
        <v>0</v>
      </c>
      <c r="G51">
        <v>3</v>
      </c>
      <c r="H51">
        <v>1</v>
      </c>
      <c r="I51">
        <v>2</v>
      </c>
      <c r="J51">
        <v>0</v>
      </c>
      <c r="K51">
        <v>4</v>
      </c>
      <c r="L51">
        <v>6</v>
      </c>
      <c r="M51">
        <v>0</v>
      </c>
      <c r="N51">
        <v>10</v>
      </c>
      <c r="O51">
        <v>90</v>
      </c>
      <c r="P51" s="1">
        <v>0.1111111111111111</v>
      </c>
      <c r="Q51">
        <v>2017</v>
      </c>
      <c r="R51">
        <f>VLOOKUP($A51,CAWP!$A:$Q,16,FALSE)</f>
        <v>90</v>
      </c>
      <c r="S51" t="b">
        <f t="shared" si="0"/>
        <v>1</v>
      </c>
      <c r="T51">
        <f>INT(SUBSTITUTE(VLOOKUP($A51,CAWP!$A:$Q,15,FALSE),"/",""))</f>
        <v>10</v>
      </c>
      <c r="U51" t="b">
        <f t="shared" si="1"/>
        <v>1</v>
      </c>
    </row>
    <row r="52" spans="1:24" hidden="1" x14ac:dyDescent="0.2">
      <c r="A52" t="str">
        <f>CONCATENATE(B52,"-",Q52)</f>
        <v>Alabama-2016</v>
      </c>
      <c r="B52" t="s">
        <v>13</v>
      </c>
      <c r="C52">
        <v>16</v>
      </c>
      <c r="D52">
        <v>11</v>
      </c>
      <c r="E52">
        <v>5</v>
      </c>
      <c r="F52">
        <v>0</v>
      </c>
      <c r="G52">
        <v>4</v>
      </c>
      <c r="H52">
        <v>3</v>
      </c>
      <c r="I52">
        <v>0</v>
      </c>
      <c r="J52">
        <v>1</v>
      </c>
      <c r="K52">
        <v>14</v>
      </c>
      <c r="L52">
        <v>5</v>
      </c>
      <c r="M52">
        <v>1</v>
      </c>
      <c r="N52">
        <v>20</v>
      </c>
      <c r="O52">
        <v>140</v>
      </c>
      <c r="P52" s="1">
        <v>0.14285714285714285</v>
      </c>
      <c r="Q52">
        <v>2016</v>
      </c>
      <c r="R52">
        <f>VLOOKUP($A52,CAWP!$A:$Q,16,FALSE)</f>
        <v>140</v>
      </c>
      <c r="S52" t="b">
        <f t="shared" si="0"/>
        <v>1</v>
      </c>
      <c r="T52">
        <f>INT(SUBSTITUTE(VLOOKUP($A52,CAWP!$A:$Q,15,FALSE),"/",""))</f>
        <v>20</v>
      </c>
      <c r="U52" t="b">
        <f t="shared" si="1"/>
        <v>1</v>
      </c>
    </row>
    <row r="53" spans="1:24" hidden="1" x14ac:dyDescent="0.2">
      <c r="A53" t="str">
        <f t="shared" ref="A53:A116" si="2">CONCATENATE(B53,"-",Q53)</f>
        <v>Alaska-2016</v>
      </c>
      <c r="B53" t="s">
        <v>14</v>
      </c>
      <c r="C53">
        <v>13</v>
      </c>
      <c r="D53">
        <v>3</v>
      </c>
      <c r="E53">
        <v>10</v>
      </c>
      <c r="F53">
        <v>0</v>
      </c>
      <c r="G53">
        <v>5</v>
      </c>
      <c r="H53">
        <v>1</v>
      </c>
      <c r="I53">
        <v>4</v>
      </c>
      <c r="J53">
        <v>0</v>
      </c>
      <c r="K53">
        <v>4</v>
      </c>
      <c r="L53">
        <v>14</v>
      </c>
      <c r="M53">
        <v>0</v>
      </c>
      <c r="N53">
        <v>18</v>
      </c>
      <c r="O53">
        <v>60</v>
      </c>
      <c r="P53" s="1">
        <v>0.3</v>
      </c>
      <c r="Q53">
        <v>2016</v>
      </c>
      <c r="R53">
        <f>VLOOKUP($A53,CAWP!$A:$Q,16,FALSE)</f>
        <v>60</v>
      </c>
      <c r="S53" t="b">
        <f t="shared" si="0"/>
        <v>1</v>
      </c>
      <c r="T53">
        <f>INT(SUBSTITUTE(VLOOKUP($A53,CAWP!$A:$Q,15,FALSE),"/",""))</f>
        <v>18</v>
      </c>
      <c r="U53" t="b">
        <f t="shared" si="1"/>
        <v>1</v>
      </c>
    </row>
    <row r="54" spans="1:24" hidden="1" x14ac:dyDescent="0.2">
      <c r="A54" t="str">
        <f t="shared" si="2"/>
        <v>Arizona-2016</v>
      </c>
      <c r="B54" t="s">
        <v>15</v>
      </c>
      <c r="C54">
        <v>19</v>
      </c>
      <c r="D54">
        <v>11</v>
      </c>
      <c r="E54">
        <v>8</v>
      </c>
      <c r="F54">
        <v>0</v>
      </c>
      <c r="G54">
        <v>13</v>
      </c>
      <c r="H54">
        <v>6</v>
      </c>
      <c r="I54">
        <v>7</v>
      </c>
      <c r="J54">
        <v>0</v>
      </c>
      <c r="K54">
        <v>17</v>
      </c>
      <c r="L54">
        <v>15</v>
      </c>
      <c r="M54">
        <v>0</v>
      </c>
      <c r="N54">
        <v>32</v>
      </c>
      <c r="O54">
        <v>90</v>
      </c>
      <c r="P54" s="1">
        <v>0.35555555555555557</v>
      </c>
      <c r="Q54">
        <v>2016</v>
      </c>
      <c r="R54">
        <f>VLOOKUP($A54,CAWP!$A:$Q,16,FALSE)</f>
        <v>90</v>
      </c>
      <c r="S54" t="b">
        <f t="shared" si="0"/>
        <v>1</v>
      </c>
      <c r="T54">
        <f>INT(SUBSTITUTE(VLOOKUP($A54,CAWP!$A:$Q,15,FALSE),"/",""))</f>
        <v>32</v>
      </c>
      <c r="U54" t="b">
        <f t="shared" si="1"/>
        <v>1</v>
      </c>
    </row>
    <row r="55" spans="1:24" hidden="1" x14ac:dyDescent="0.2">
      <c r="A55" t="str">
        <f t="shared" si="2"/>
        <v>Arkansas-2016</v>
      </c>
      <c r="B55" t="s">
        <v>16</v>
      </c>
      <c r="C55">
        <v>19</v>
      </c>
      <c r="D55">
        <v>5</v>
      </c>
      <c r="E55">
        <v>14</v>
      </c>
      <c r="F55">
        <v>0</v>
      </c>
      <c r="G55">
        <v>7</v>
      </c>
      <c r="H55">
        <v>3</v>
      </c>
      <c r="I55">
        <v>4</v>
      </c>
      <c r="J55">
        <v>0</v>
      </c>
      <c r="K55">
        <v>8</v>
      </c>
      <c r="L55">
        <v>18</v>
      </c>
      <c r="M55">
        <v>0</v>
      </c>
      <c r="N55">
        <v>26</v>
      </c>
      <c r="O55">
        <v>135</v>
      </c>
      <c r="P55" s="1">
        <v>0.19259259259259259</v>
      </c>
      <c r="Q55">
        <v>2016</v>
      </c>
      <c r="R55">
        <f>VLOOKUP($A55,CAWP!$A:$Q,16,FALSE)</f>
        <v>135</v>
      </c>
      <c r="S55" t="b">
        <f t="shared" si="0"/>
        <v>1</v>
      </c>
      <c r="T55">
        <f>INT(SUBSTITUTE(VLOOKUP($A55,CAWP!$A:$Q,15,FALSE),"/",""))</f>
        <v>27</v>
      </c>
      <c r="U55" t="b">
        <f t="shared" si="1"/>
        <v>0</v>
      </c>
      <c r="V55">
        <f>N55-T55</f>
        <v>-1</v>
      </c>
      <c r="W55" s="2">
        <f>T55/R55</f>
        <v>0.2</v>
      </c>
      <c r="X55" s="1">
        <f>P55-W55</f>
        <v>-7.4074074074074181E-3</v>
      </c>
    </row>
    <row r="56" spans="1:24" hidden="1" x14ac:dyDescent="0.2">
      <c r="A56" t="str">
        <f t="shared" si="2"/>
        <v>California-2016</v>
      </c>
      <c r="B56" t="s">
        <v>17</v>
      </c>
      <c r="C56">
        <v>19</v>
      </c>
      <c r="D56">
        <v>11</v>
      </c>
      <c r="E56">
        <v>8</v>
      </c>
      <c r="F56">
        <v>0</v>
      </c>
      <c r="G56">
        <v>11</v>
      </c>
      <c r="H56">
        <v>8</v>
      </c>
      <c r="I56">
        <v>3</v>
      </c>
      <c r="J56">
        <v>0</v>
      </c>
      <c r="K56">
        <v>19</v>
      </c>
      <c r="L56">
        <v>11</v>
      </c>
      <c r="M56">
        <v>0</v>
      </c>
      <c r="N56">
        <v>30</v>
      </c>
      <c r="O56">
        <v>120</v>
      </c>
      <c r="P56" s="1">
        <v>0.25</v>
      </c>
      <c r="Q56">
        <v>2016</v>
      </c>
      <c r="R56">
        <f>VLOOKUP($A56,CAWP!$A:$Q,16,FALSE)</f>
        <v>120</v>
      </c>
      <c r="S56" t="b">
        <f t="shared" si="0"/>
        <v>1</v>
      </c>
      <c r="T56">
        <f>INT(SUBSTITUTE(VLOOKUP($A56,CAWP!$A:$Q,15,FALSE),"/",""))</f>
        <v>30</v>
      </c>
      <c r="U56" t="b">
        <f t="shared" si="1"/>
        <v>1</v>
      </c>
    </row>
    <row r="57" spans="1:24" hidden="1" x14ac:dyDescent="0.2">
      <c r="A57" t="str">
        <f t="shared" si="2"/>
        <v>Colorado-2016</v>
      </c>
      <c r="B57" t="s">
        <v>18</v>
      </c>
      <c r="C57">
        <v>30</v>
      </c>
      <c r="D57">
        <v>20</v>
      </c>
      <c r="E57">
        <v>10</v>
      </c>
      <c r="F57">
        <v>0</v>
      </c>
      <c r="G57">
        <v>12</v>
      </c>
      <c r="H57">
        <v>8</v>
      </c>
      <c r="I57">
        <v>4</v>
      </c>
      <c r="J57">
        <v>0</v>
      </c>
      <c r="K57">
        <v>28</v>
      </c>
      <c r="L57">
        <v>14</v>
      </c>
      <c r="M57">
        <v>0</v>
      </c>
      <c r="N57">
        <v>42</v>
      </c>
      <c r="O57">
        <v>100</v>
      </c>
      <c r="P57" s="1">
        <v>0.42</v>
      </c>
      <c r="Q57">
        <v>2016</v>
      </c>
      <c r="R57">
        <f>VLOOKUP($A57,CAWP!$A:$Q,16,FALSE)</f>
        <v>100</v>
      </c>
      <c r="S57" t="b">
        <f t="shared" si="0"/>
        <v>1</v>
      </c>
      <c r="T57">
        <f>INT(SUBSTITUTE(VLOOKUP($A57,CAWP!$A:$Q,15,FALSE),"/",""))</f>
        <v>42</v>
      </c>
      <c r="U57" t="b">
        <f t="shared" si="1"/>
        <v>1</v>
      </c>
    </row>
    <row r="58" spans="1:24" hidden="1" x14ac:dyDescent="0.2">
      <c r="A58" t="str">
        <f t="shared" si="2"/>
        <v>Connecticut-2016</v>
      </c>
      <c r="B58" t="s">
        <v>19</v>
      </c>
      <c r="C58">
        <v>43</v>
      </c>
      <c r="D58">
        <v>24</v>
      </c>
      <c r="E58">
        <v>19</v>
      </c>
      <c r="F58">
        <v>0</v>
      </c>
      <c r="G58">
        <v>9</v>
      </c>
      <c r="H58">
        <v>8</v>
      </c>
      <c r="I58">
        <v>1</v>
      </c>
      <c r="J58">
        <v>0</v>
      </c>
      <c r="K58">
        <v>32</v>
      </c>
      <c r="L58">
        <v>20</v>
      </c>
      <c r="M58">
        <v>0</v>
      </c>
      <c r="N58">
        <v>52</v>
      </c>
      <c r="O58">
        <v>187</v>
      </c>
      <c r="P58" s="1">
        <v>0.27807486631016043</v>
      </c>
      <c r="Q58">
        <v>2016</v>
      </c>
      <c r="R58">
        <f>VLOOKUP($A58,CAWP!$A:$Q,16,FALSE)</f>
        <v>187</v>
      </c>
      <c r="S58" t="b">
        <f t="shared" si="0"/>
        <v>1</v>
      </c>
      <c r="T58">
        <f>INT(SUBSTITUTE(VLOOKUP($A58,CAWP!$A:$Q,15,FALSE),"/",""))</f>
        <v>52</v>
      </c>
      <c r="U58" t="b">
        <f t="shared" si="1"/>
        <v>1</v>
      </c>
    </row>
    <row r="59" spans="1:24" hidden="1" x14ac:dyDescent="0.2">
      <c r="A59" t="str">
        <f t="shared" si="2"/>
        <v>Delaware-2016</v>
      </c>
      <c r="B59" t="s">
        <v>20</v>
      </c>
      <c r="C59">
        <v>9</v>
      </c>
      <c r="D59">
        <v>7</v>
      </c>
      <c r="E59">
        <v>2</v>
      </c>
      <c r="F59">
        <v>0</v>
      </c>
      <c r="G59">
        <v>6</v>
      </c>
      <c r="H59">
        <v>5</v>
      </c>
      <c r="I59">
        <v>1</v>
      </c>
      <c r="J59">
        <v>0</v>
      </c>
      <c r="K59">
        <v>12</v>
      </c>
      <c r="L59">
        <v>3</v>
      </c>
      <c r="M59">
        <v>0</v>
      </c>
      <c r="N59">
        <v>15</v>
      </c>
      <c r="O59">
        <v>62</v>
      </c>
      <c r="P59" s="1">
        <v>0.24193548387096775</v>
      </c>
      <c r="Q59">
        <v>2016</v>
      </c>
      <c r="R59">
        <f>VLOOKUP($A59,CAWP!$A:$Q,16,FALSE)</f>
        <v>62</v>
      </c>
      <c r="S59" t="b">
        <f t="shared" si="0"/>
        <v>1</v>
      </c>
      <c r="T59">
        <f>INT(SUBSTITUTE(VLOOKUP($A59,CAWP!$A:$Q,15,FALSE),"/",""))</f>
        <v>15</v>
      </c>
      <c r="U59" t="b">
        <f t="shared" si="1"/>
        <v>1</v>
      </c>
    </row>
    <row r="60" spans="1:24" hidden="1" x14ac:dyDescent="0.2">
      <c r="A60" t="str">
        <f t="shared" si="2"/>
        <v>Florida-2016</v>
      </c>
      <c r="B60" t="s">
        <v>21</v>
      </c>
      <c r="C60">
        <v>28</v>
      </c>
      <c r="D60">
        <v>13</v>
      </c>
      <c r="E60">
        <v>15</v>
      </c>
      <c r="F60">
        <v>0</v>
      </c>
      <c r="G60">
        <v>12</v>
      </c>
      <c r="H60">
        <v>6</v>
      </c>
      <c r="I60">
        <v>6</v>
      </c>
      <c r="J60">
        <v>0</v>
      </c>
      <c r="K60">
        <v>19</v>
      </c>
      <c r="L60">
        <v>21</v>
      </c>
      <c r="M60">
        <v>0</v>
      </c>
      <c r="N60">
        <v>40</v>
      </c>
      <c r="O60">
        <v>160</v>
      </c>
      <c r="P60" s="1">
        <v>0.25</v>
      </c>
      <c r="Q60">
        <v>2016</v>
      </c>
      <c r="R60">
        <f>VLOOKUP($A60,CAWP!$A:$Q,16,FALSE)</f>
        <v>160</v>
      </c>
      <c r="S60" t="b">
        <f t="shared" si="0"/>
        <v>1</v>
      </c>
      <c r="T60">
        <f>INT(SUBSTITUTE(VLOOKUP($A60,CAWP!$A:$Q,15,FALSE),"/",""))</f>
        <v>40</v>
      </c>
      <c r="U60" t="b">
        <f t="shared" si="1"/>
        <v>1</v>
      </c>
    </row>
    <row r="61" spans="1:24" hidden="1" x14ac:dyDescent="0.2">
      <c r="A61" t="str">
        <f t="shared" si="2"/>
        <v>Georgia-2016</v>
      </c>
      <c r="B61" t="s">
        <v>22</v>
      </c>
      <c r="C61">
        <v>48</v>
      </c>
      <c r="D61">
        <v>29</v>
      </c>
      <c r="E61">
        <v>19</v>
      </c>
      <c r="F61">
        <v>0</v>
      </c>
      <c r="G61">
        <v>10</v>
      </c>
      <c r="H61">
        <v>8</v>
      </c>
      <c r="I61">
        <v>2</v>
      </c>
      <c r="J61">
        <v>0</v>
      </c>
      <c r="K61">
        <v>37</v>
      </c>
      <c r="L61">
        <v>21</v>
      </c>
      <c r="M61">
        <v>0</v>
      </c>
      <c r="N61">
        <v>58</v>
      </c>
      <c r="O61">
        <v>236</v>
      </c>
      <c r="P61" s="1">
        <v>0.24576271186440679</v>
      </c>
      <c r="Q61">
        <v>2016</v>
      </c>
      <c r="R61">
        <f>VLOOKUP($A61,CAWP!$A:$Q,16,FALSE)</f>
        <v>236</v>
      </c>
      <c r="S61" t="b">
        <f t="shared" si="0"/>
        <v>1</v>
      </c>
      <c r="T61">
        <f>INT(SUBSTITUTE(VLOOKUP($A61,CAWP!$A:$Q,15,FALSE),"/",""))</f>
        <v>58</v>
      </c>
      <c r="U61" t="b">
        <f t="shared" si="1"/>
        <v>1</v>
      </c>
    </row>
    <row r="62" spans="1:24" hidden="1" x14ac:dyDescent="0.2">
      <c r="A62" t="str">
        <f t="shared" si="2"/>
        <v>Hawaii-2016</v>
      </c>
      <c r="B62" t="s">
        <v>23</v>
      </c>
      <c r="C62">
        <v>14</v>
      </c>
      <c r="D62">
        <v>10</v>
      </c>
      <c r="E62">
        <v>4</v>
      </c>
      <c r="F62">
        <v>0</v>
      </c>
      <c r="G62">
        <v>8</v>
      </c>
      <c r="H62">
        <v>8</v>
      </c>
      <c r="I62">
        <v>0</v>
      </c>
      <c r="J62">
        <v>0</v>
      </c>
      <c r="K62">
        <v>18</v>
      </c>
      <c r="L62">
        <v>4</v>
      </c>
      <c r="M62">
        <v>0</v>
      </c>
      <c r="N62">
        <v>22</v>
      </c>
      <c r="O62">
        <v>76</v>
      </c>
      <c r="P62" s="1">
        <v>0.28947368421052633</v>
      </c>
      <c r="Q62">
        <v>2016</v>
      </c>
      <c r="R62">
        <f>VLOOKUP($A62,CAWP!$A:$Q,16,FALSE)</f>
        <v>76</v>
      </c>
      <c r="S62" t="b">
        <f t="shared" si="0"/>
        <v>1</v>
      </c>
      <c r="T62">
        <f>INT(SUBSTITUTE(VLOOKUP($A62,CAWP!$A:$Q,15,FALSE),"/",""))</f>
        <v>22</v>
      </c>
      <c r="U62" t="b">
        <f t="shared" si="1"/>
        <v>1</v>
      </c>
    </row>
    <row r="63" spans="1:24" hidden="1" x14ac:dyDescent="0.2">
      <c r="A63" t="str">
        <f t="shared" si="2"/>
        <v>Idaho-2016</v>
      </c>
      <c r="B63" t="s">
        <v>24</v>
      </c>
      <c r="C63">
        <v>19</v>
      </c>
      <c r="D63">
        <v>7</v>
      </c>
      <c r="E63">
        <v>12</v>
      </c>
      <c r="F63">
        <v>0</v>
      </c>
      <c r="G63">
        <v>10</v>
      </c>
      <c r="H63">
        <v>4</v>
      </c>
      <c r="I63">
        <v>6</v>
      </c>
      <c r="J63">
        <v>0</v>
      </c>
      <c r="K63">
        <v>11</v>
      </c>
      <c r="L63">
        <v>18</v>
      </c>
      <c r="M63">
        <v>0</v>
      </c>
      <c r="N63">
        <v>29</v>
      </c>
      <c r="O63">
        <v>105</v>
      </c>
      <c r="P63" s="1">
        <v>0.27619047619047621</v>
      </c>
      <c r="Q63">
        <v>2016</v>
      </c>
      <c r="R63">
        <f>VLOOKUP($A63,CAWP!$A:$Q,16,FALSE)</f>
        <v>105</v>
      </c>
      <c r="S63" t="b">
        <f t="shared" si="0"/>
        <v>1</v>
      </c>
      <c r="T63">
        <f>INT(SUBSTITUTE(VLOOKUP($A63,CAWP!$A:$Q,15,FALSE),"/",""))</f>
        <v>29</v>
      </c>
      <c r="U63" t="b">
        <f t="shared" si="1"/>
        <v>1</v>
      </c>
    </row>
    <row r="64" spans="1:24" hidden="1" x14ac:dyDescent="0.2">
      <c r="A64" t="str">
        <f t="shared" si="2"/>
        <v>Illinois-2016</v>
      </c>
      <c r="B64" t="s">
        <v>25</v>
      </c>
      <c r="C64">
        <v>42</v>
      </c>
      <c r="D64">
        <v>32</v>
      </c>
      <c r="E64">
        <v>10</v>
      </c>
      <c r="F64">
        <v>0</v>
      </c>
      <c r="G64">
        <v>15</v>
      </c>
      <c r="H64">
        <v>11</v>
      </c>
      <c r="I64">
        <v>4</v>
      </c>
      <c r="J64">
        <v>0</v>
      </c>
      <c r="K64">
        <v>43</v>
      </c>
      <c r="L64">
        <v>14</v>
      </c>
      <c r="M64">
        <v>0</v>
      </c>
      <c r="N64">
        <v>57</v>
      </c>
      <c r="O64">
        <v>177</v>
      </c>
      <c r="P64" s="1">
        <v>0.32203389830508472</v>
      </c>
      <c r="Q64">
        <v>2016</v>
      </c>
      <c r="R64">
        <f>VLOOKUP($A64,CAWP!$A:$Q,16,FALSE)</f>
        <v>177</v>
      </c>
      <c r="S64" t="b">
        <f t="shared" si="0"/>
        <v>1</v>
      </c>
      <c r="T64">
        <f>INT(SUBSTITUTE(VLOOKUP($A64,CAWP!$A:$Q,15,FALSE),"/",""))</f>
        <v>58</v>
      </c>
      <c r="U64" t="b">
        <f t="shared" si="1"/>
        <v>0</v>
      </c>
      <c r="V64">
        <f>N64-T64</f>
        <v>-1</v>
      </c>
      <c r="W64" s="2">
        <f>T64/R64</f>
        <v>0.32768361581920902</v>
      </c>
      <c r="X64" s="1">
        <f>P64-W64</f>
        <v>-5.6497175141242972E-3</v>
      </c>
    </row>
    <row r="65" spans="1:24" hidden="1" x14ac:dyDescent="0.2">
      <c r="A65" t="str">
        <f t="shared" si="2"/>
        <v>Indiana-2016</v>
      </c>
      <c r="B65" t="s">
        <v>26</v>
      </c>
      <c r="C65">
        <v>22</v>
      </c>
      <c r="D65">
        <v>12</v>
      </c>
      <c r="E65">
        <v>10</v>
      </c>
      <c r="F65">
        <v>0</v>
      </c>
      <c r="G65">
        <v>9</v>
      </c>
      <c r="H65">
        <v>3</v>
      </c>
      <c r="I65">
        <v>6</v>
      </c>
      <c r="J65">
        <v>0</v>
      </c>
      <c r="K65">
        <v>15</v>
      </c>
      <c r="L65">
        <v>16</v>
      </c>
      <c r="M65">
        <v>0</v>
      </c>
      <c r="N65">
        <v>31</v>
      </c>
      <c r="O65">
        <v>150</v>
      </c>
      <c r="P65" s="1">
        <v>0.20666666666666667</v>
      </c>
      <c r="Q65">
        <v>2016</v>
      </c>
      <c r="R65">
        <f>VLOOKUP($A65,CAWP!$A:$Q,16,FALSE)</f>
        <v>150</v>
      </c>
      <c r="S65" t="b">
        <f t="shared" si="0"/>
        <v>1</v>
      </c>
      <c r="T65">
        <f>INT(SUBSTITUTE(VLOOKUP($A65,CAWP!$A:$Q,15,FALSE),"/",""))</f>
        <v>31</v>
      </c>
      <c r="U65" t="b">
        <f t="shared" si="1"/>
        <v>1</v>
      </c>
    </row>
    <row r="66" spans="1:24" hidden="1" x14ac:dyDescent="0.2">
      <c r="A66" t="str">
        <f t="shared" si="2"/>
        <v>Iowa-2016</v>
      </c>
      <c r="B66" t="s">
        <v>27</v>
      </c>
      <c r="C66">
        <v>27</v>
      </c>
      <c r="D66">
        <v>21</v>
      </c>
      <c r="E66">
        <v>6</v>
      </c>
      <c r="F66">
        <v>0</v>
      </c>
      <c r="G66">
        <v>7</v>
      </c>
      <c r="H66">
        <v>6</v>
      </c>
      <c r="I66">
        <v>1</v>
      </c>
      <c r="J66">
        <v>0</v>
      </c>
      <c r="K66">
        <v>27</v>
      </c>
      <c r="L66">
        <v>7</v>
      </c>
      <c r="M66">
        <v>0</v>
      </c>
      <c r="N66">
        <v>34</v>
      </c>
      <c r="O66">
        <v>150</v>
      </c>
      <c r="P66" s="1">
        <v>0.22666666666666666</v>
      </c>
      <c r="Q66">
        <v>2016</v>
      </c>
      <c r="R66">
        <f>VLOOKUP($A66,CAWP!$A:$Q,16,FALSE)</f>
        <v>150</v>
      </c>
      <c r="S66" t="b">
        <f t="shared" si="0"/>
        <v>1</v>
      </c>
      <c r="T66">
        <f>INT(SUBSTITUTE(VLOOKUP($A66,CAWP!$A:$Q,15,FALSE),"/",""))</f>
        <v>34</v>
      </c>
      <c r="U66" t="b">
        <f t="shared" si="1"/>
        <v>1</v>
      </c>
    </row>
    <row r="67" spans="1:24" hidden="1" x14ac:dyDescent="0.2">
      <c r="A67" t="str">
        <f t="shared" si="2"/>
        <v>Kansas-2016</v>
      </c>
      <c r="B67" t="s">
        <v>28</v>
      </c>
      <c r="C67">
        <v>27</v>
      </c>
      <c r="D67">
        <v>10</v>
      </c>
      <c r="E67">
        <v>17</v>
      </c>
      <c r="F67">
        <v>0</v>
      </c>
      <c r="G67">
        <v>13</v>
      </c>
      <c r="H67">
        <v>4</v>
      </c>
      <c r="I67">
        <v>9</v>
      </c>
      <c r="J67">
        <v>0</v>
      </c>
      <c r="K67">
        <v>14</v>
      </c>
      <c r="L67">
        <v>26</v>
      </c>
      <c r="M67">
        <v>0</v>
      </c>
      <c r="N67">
        <v>40</v>
      </c>
      <c r="O67">
        <v>165</v>
      </c>
      <c r="P67" s="1">
        <v>0.24242424242424243</v>
      </c>
      <c r="Q67">
        <v>2016</v>
      </c>
      <c r="R67">
        <f>VLOOKUP($A67,CAWP!$A:$Q,16,FALSE)</f>
        <v>165</v>
      </c>
      <c r="S67" t="b">
        <f t="shared" ref="S67:S130" si="3">O67=R67</f>
        <v>1</v>
      </c>
      <c r="T67">
        <f>INT(SUBSTITUTE(VLOOKUP($A67,CAWP!$A:$Q,15,FALSE),"/",""))</f>
        <v>39</v>
      </c>
      <c r="U67" t="b">
        <f t="shared" ref="U67:U130" si="4">N67=T67</f>
        <v>0</v>
      </c>
      <c r="V67">
        <f>N67-T67</f>
        <v>1</v>
      </c>
      <c r="W67" s="2">
        <f>T67/R67</f>
        <v>0.23636363636363636</v>
      </c>
      <c r="X67" s="1">
        <f>P67-W67</f>
        <v>6.0606060606060719E-3</v>
      </c>
    </row>
    <row r="68" spans="1:24" hidden="1" x14ac:dyDescent="0.2">
      <c r="A68" t="str">
        <f t="shared" si="2"/>
        <v>Kentucky-2016</v>
      </c>
      <c r="B68" t="s">
        <v>29</v>
      </c>
      <c r="C68">
        <v>18</v>
      </c>
      <c r="D68">
        <v>10</v>
      </c>
      <c r="E68">
        <v>8</v>
      </c>
      <c r="F68">
        <v>0</v>
      </c>
      <c r="G68">
        <v>4</v>
      </c>
      <c r="H68">
        <v>2</v>
      </c>
      <c r="I68">
        <v>2</v>
      </c>
      <c r="J68">
        <v>0</v>
      </c>
      <c r="K68">
        <v>12</v>
      </c>
      <c r="L68">
        <v>10</v>
      </c>
      <c r="M68">
        <v>0</v>
      </c>
      <c r="N68">
        <v>22</v>
      </c>
      <c r="O68">
        <v>138</v>
      </c>
      <c r="P68" s="1">
        <v>0.15942028985507245</v>
      </c>
      <c r="Q68">
        <v>2016</v>
      </c>
      <c r="R68">
        <f>VLOOKUP($A68,CAWP!$A:$Q,16,FALSE)</f>
        <v>138</v>
      </c>
      <c r="S68" t="b">
        <f t="shared" si="3"/>
        <v>1</v>
      </c>
      <c r="T68">
        <f>INT(SUBSTITUTE(VLOOKUP($A68,CAWP!$A:$Q,15,FALSE),"/",""))</f>
        <v>22</v>
      </c>
      <c r="U68" t="b">
        <f t="shared" si="4"/>
        <v>1</v>
      </c>
    </row>
    <row r="69" spans="1:24" hidden="1" x14ac:dyDescent="0.2">
      <c r="A69" t="str">
        <f t="shared" si="2"/>
        <v>Louisiana-2016</v>
      </c>
      <c r="B69" t="s">
        <v>30</v>
      </c>
      <c r="C69">
        <v>17</v>
      </c>
      <c r="D69">
        <v>8</v>
      </c>
      <c r="E69">
        <v>9</v>
      </c>
      <c r="F69">
        <v>0</v>
      </c>
      <c r="G69">
        <v>5</v>
      </c>
      <c r="H69">
        <v>3</v>
      </c>
      <c r="I69">
        <v>2</v>
      </c>
      <c r="J69">
        <v>0</v>
      </c>
      <c r="K69">
        <v>11</v>
      </c>
      <c r="L69">
        <v>11</v>
      </c>
      <c r="M69">
        <v>0</v>
      </c>
      <c r="N69">
        <v>22</v>
      </c>
      <c r="O69">
        <v>144</v>
      </c>
      <c r="P69" s="1">
        <v>0.15277777777777779</v>
      </c>
      <c r="Q69">
        <v>2016</v>
      </c>
      <c r="R69">
        <f>VLOOKUP($A69,CAWP!$A:$Q,16,FALSE)</f>
        <v>144</v>
      </c>
      <c r="S69" t="b">
        <f t="shared" si="3"/>
        <v>1</v>
      </c>
      <c r="T69">
        <f>INT(SUBSTITUTE(VLOOKUP($A69,CAWP!$A:$Q,15,FALSE),"/",""))</f>
        <v>22</v>
      </c>
      <c r="U69" t="b">
        <f t="shared" si="4"/>
        <v>1</v>
      </c>
    </row>
    <row r="70" spans="1:24" hidden="1" x14ac:dyDescent="0.2">
      <c r="A70" t="str">
        <f t="shared" si="2"/>
        <v>Maine-2016</v>
      </c>
      <c r="B70" t="s">
        <v>31</v>
      </c>
      <c r="C70">
        <v>46</v>
      </c>
      <c r="D70">
        <v>30</v>
      </c>
      <c r="E70">
        <v>16</v>
      </c>
      <c r="F70">
        <v>0</v>
      </c>
      <c r="G70">
        <v>9</v>
      </c>
      <c r="H70">
        <v>6</v>
      </c>
      <c r="I70">
        <v>3</v>
      </c>
      <c r="J70">
        <v>0</v>
      </c>
      <c r="K70">
        <v>36</v>
      </c>
      <c r="L70">
        <v>19</v>
      </c>
      <c r="M70">
        <v>0</v>
      </c>
      <c r="N70">
        <v>55</v>
      </c>
      <c r="O70">
        <v>186</v>
      </c>
      <c r="P70" s="1">
        <v>0.29569892473118281</v>
      </c>
      <c r="Q70">
        <v>2016</v>
      </c>
      <c r="R70">
        <f>VLOOKUP($A70,CAWP!$A:$Q,16,FALSE)</f>
        <v>186</v>
      </c>
      <c r="S70" t="b">
        <f t="shared" si="3"/>
        <v>1</v>
      </c>
      <c r="T70">
        <f>INT(SUBSTITUTE(VLOOKUP($A70,CAWP!$A:$Q,15,FALSE),"/",""))</f>
        <v>55</v>
      </c>
      <c r="U70" t="b">
        <f t="shared" si="4"/>
        <v>1</v>
      </c>
    </row>
    <row r="71" spans="1:24" hidden="1" x14ac:dyDescent="0.2">
      <c r="A71" t="str">
        <f t="shared" si="2"/>
        <v>Maryland-2016</v>
      </c>
      <c r="B71" t="s">
        <v>32</v>
      </c>
      <c r="C71">
        <v>48</v>
      </c>
      <c r="D71">
        <v>37</v>
      </c>
      <c r="E71">
        <v>11</v>
      </c>
      <c r="F71">
        <v>0</v>
      </c>
      <c r="G71">
        <v>12</v>
      </c>
      <c r="H71">
        <v>10</v>
      </c>
      <c r="I71">
        <v>2</v>
      </c>
      <c r="J71">
        <v>0</v>
      </c>
      <c r="K71">
        <v>47</v>
      </c>
      <c r="L71">
        <v>13</v>
      </c>
      <c r="M71">
        <v>0</v>
      </c>
      <c r="N71">
        <v>60</v>
      </c>
      <c r="O71">
        <v>188</v>
      </c>
      <c r="P71" s="1">
        <v>0.31914893617021278</v>
      </c>
      <c r="Q71">
        <v>2016</v>
      </c>
      <c r="R71">
        <f>VLOOKUP($A71,CAWP!$A:$Q,16,FALSE)</f>
        <v>188</v>
      </c>
      <c r="S71" t="b">
        <f t="shared" si="3"/>
        <v>1</v>
      </c>
      <c r="T71">
        <f>INT(SUBSTITUTE(VLOOKUP($A71,CAWP!$A:$Q,15,FALSE),"/",""))</f>
        <v>60</v>
      </c>
      <c r="U71" t="b">
        <f t="shared" si="4"/>
        <v>1</v>
      </c>
    </row>
    <row r="72" spans="1:24" hidden="1" x14ac:dyDescent="0.2">
      <c r="A72" t="str">
        <f t="shared" si="2"/>
        <v>Massachusetts-2016</v>
      </c>
      <c r="B72" t="s">
        <v>33</v>
      </c>
      <c r="C72">
        <v>38</v>
      </c>
      <c r="D72">
        <v>29</v>
      </c>
      <c r="E72">
        <v>9</v>
      </c>
      <c r="F72">
        <v>0</v>
      </c>
      <c r="G72">
        <v>12</v>
      </c>
      <c r="H72">
        <v>12</v>
      </c>
      <c r="I72">
        <v>0</v>
      </c>
      <c r="J72">
        <v>0</v>
      </c>
      <c r="K72">
        <v>41</v>
      </c>
      <c r="L72">
        <v>9</v>
      </c>
      <c r="M72">
        <v>0</v>
      </c>
      <c r="N72">
        <v>50</v>
      </c>
      <c r="O72">
        <v>200</v>
      </c>
      <c r="P72" s="1">
        <v>0.25</v>
      </c>
      <c r="Q72">
        <v>2016</v>
      </c>
      <c r="R72">
        <f>VLOOKUP($A72,CAWP!$A:$Q,16,FALSE)</f>
        <v>200</v>
      </c>
      <c r="S72" t="b">
        <f t="shared" si="3"/>
        <v>1</v>
      </c>
      <c r="T72">
        <f>INT(SUBSTITUTE(VLOOKUP($A72,CAWP!$A:$Q,15,FALSE),"/",""))</f>
        <v>50</v>
      </c>
      <c r="U72" t="b">
        <f t="shared" si="4"/>
        <v>1</v>
      </c>
    </row>
    <row r="73" spans="1:24" hidden="1" x14ac:dyDescent="0.2">
      <c r="A73" t="str">
        <f t="shared" si="2"/>
        <v>Michigan-2016</v>
      </c>
      <c r="B73" t="s">
        <v>34</v>
      </c>
      <c r="C73">
        <v>26</v>
      </c>
      <c r="D73">
        <v>16</v>
      </c>
      <c r="E73">
        <v>10</v>
      </c>
      <c r="F73">
        <v>0</v>
      </c>
      <c r="G73">
        <v>4</v>
      </c>
      <c r="H73">
        <v>1</v>
      </c>
      <c r="I73">
        <v>3</v>
      </c>
      <c r="J73">
        <v>0</v>
      </c>
      <c r="K73">
        <v>17</v>
      </c>
      <c r="L73">
        <v>13</v>
      </c>
      <c r="M73">
        <v>0</v>
      </c>
      <c r="N73">
        <v>30</v>
      </c>
      <c r="O73">
        <v>148</v>
      </c>
      <c r="P73" s="1">
        <v>0.20270270270270271</v>
      </c>
      <c r="Q73">
        <v>2016</v>
      </c>
      <c r="R73">
        <f>VLOOKUP($A73,CAWP!$A:$Q,16,FALSE)</f>
        <v>148</v>
      </c>
      <c r="S73" t="b">
        <f t="shared" si="3"/>
        <v>1</v>
      </c>
      <c r="T73">
        <f>INT(SUBSTITUTE(VLOOKUP($A73,CAWP!$A:$Q,15,FALSE),"/",""))</f>
        <v>30</v>
      </c>
      <c r="U73" t="b">
        <f t="shared" si="4"/>
        <v>1</v>
      </c>
    </row>
    <row r="74" spans="1:24" hidden="1" x14ac:dyDescent="0.2">
      <c r="A74" t="str">
        <f t="shared" si="2"/>
        <v>Minnesota-2016</v>
      </c>
      <c r="B74" t="s">
        <v>35</v>
      </c>
      <c r="C74">
        <v>44</v>
      </c>
      <c r="D74">
        <v>26</v>
      </c>
      <c r="E74">
        <v>18</v>
      </c>
      <c r="F74">
        <v>0</v>
      </c>
      <c r="G74">
        <v>23</v>
      </c>
      <c r="H74">
        <v>15</v>
      </c>
      <c r="I74">
        <v>8</v>
      </c>
      <c r="J74">
        <v>0</v>
      </c>
      <c r="K74">
        <v>41</v>
      </c>
      <c r="L74">
        <v>26</v>
      </c>
      <c r="M74">
        <v>0</v>
      </c>
      <c r="N74">
        <v>67</v>
      </c>
      <c r="O74">
        <v>201</v>
      </c>
      <c r="P74" s="1">
        <v>0.33333333333333331</v>
      </c>
      <c r="Q74">
        <v>2016</v>
      </c>
      <c r="R74">
        <f>VLOOKUP($A74,CAWP!$A:$Q,16,FALSE)</f>
        <v>201</v>
      </c>
      <c r="S74" t="b">
        <f t="shared" si="3"/>
        <v>1</v>
      </c>
      <c r="T74">
        <f>INT(SUBSTITUTE(VLOOKUP($A74,CAWP!$A:$Q,15,FALSE),"/",""))</f>
        <v>67</v>
      </c>
      <c r="U74" t="b">
        <f t="shared" si="4"/>
        <v>1</v>
      </c>
    </row>
    <row r="75" spans="1:24" hidden="1" x14ac:dyDescent="0.2">
      <c r="A75" t="str">
        <f t="shared" si="2"/>
        <v>Mississippi-2016</v>
      </c>
      <c r="B75" t="s">
        <v>36</v>
      </c>
      <c r="C75">
        <v>14</v>
      </c>
      <c r="D75">
        <v>9</v>
      </c>
      <c r="E75">
        <v>5</v>
      </c>
      <c r="F75">
        <v>0</v>
      </c>
      <c r="G75">
        <v>9</v>
      </c>
      <c r="H75">
        <v>4</v>
      </c>
      <c r="I75">
        <v>5</v>
      </c>
      <c r="J75">
        <v>0</v>
      </c>
      <c r="K75">
        <v>13</v>
      </c>
      <c r="L75">
        <v>10</v>
      </c>
      <c r="M75">
        <v>0</v>
      </c>
      <c r="N75">
        <v>23</v>
      </c>
      <c r="O75">
        <v>174</v>
      </c>
      <c r="P75" s="1">
        <v>0.13218390804597702</v>
      </c>
      <c r="Q75">
        <v>2016</v>
      </c>
      <c r="R75">
        <f>VLOOKUP($A75,CAWP!$A:$Q,16,FALSE)</f>
        <v>174</v>
      </c>
      <c r="S75" t="b">
        <f t="shared" si="3"/>
        <v>1</v>
      </c>
      <c r="T75">
        <f>INT(SUBSTITUTE(VLOOKUP($A75,CAWP!$A:$Q,15,FALSE),"/",""))</f>
        <v>23</v>
      </c>
      <c r="U75" t="b">
        <f t="shared" si="4"/>
        <v>1</v>
      </c>
    </row>
    <row r="76" spans="1:24" hidden="1" x14ac:dyDescent="0.2">
      <c r="A76" t="str">
        <f t="shared" si="2"/>
        <v>Missouri-2016</v>
      </c>
      <c r="B76" t="s">
        <v>37</v>
      </c>
      <c r="C76">
        <v>43</v>
      </c>
      <c r="D76">
        <v>19</v>
      </c>
      <c r="E76">
        <v>24</v>
      </c>
      <c r="F76">
        <v>0</v>
      </c>
      <c r="G76">
        <v>6</v>
      </c>
      <c r="H76">
        <v>5</v>
      </c>
      <c r="I76">
        <v>1</v>
      </c>
      <c r="J76">
        <v>0</v>
      </c>
      <c r="K76">
        <v>24</v>
      </c>
      <c r="L76">
        <v>25</v>
      </c>
      <c r="M76">
        <v>0</v>
      </c>
      <c r="N76">
        <v>49</v>
      </c>
      <c r="O76">
        <v>197</v>
      </c>
      <c r="P76" s="1">
        <v>0.24873096446700507</v>
      </c>
      <c r="Q76">
        <v>2016</v>
      </c>
      <c r="R76">
        <f>VLOOKUP($A76,CAWP!$A:$Q,16,FALSE)</f>
        <v>197</v>
      </c>
      <c r="S76" t="b">
        <f t="shared" si="3"/>
        <v>1</v>
      </c>
      <c r="T76">
        <f>INT(SUBSTITUTE(VLOOKUP($A76,CAWP!$A:$Q,15,FALSE),"/",""))</f>
        <v>49</v>
      </c>
      <c r="U76" t="b">
        <f t="shared" si="4"/>
        <v>1</v>
      </c>
    </row>
    <row r="77" spans="1:24" hidden="1" x14ac:dyDescent="0.2">
      <c r="A77" t="str">
        <f t="shared" si="2"/>
        <v>Montana-2016</v>
      </c>
      <c r="B77" t="s">
        <v>38</v>
      </c>
      <c r="C77">
        <v>29</v>
      </c>
      <c r="D77">
        <v>21</v>
      </c>
      <c r="E77">
        <v>8</v>
      </c>
      <c r="F77">
        <v>0</v>
      </c>
      <c r="G77">
        <v>18</v>
      </c>
      <c r="H77">
        <v>12</v>
      </c>
      <c r="I77">
        <v>6</v>
      </c>
      <c r="J77">
        <v>0</v>
      </c>
      <c r="K77">
        <v>33</v>
      </c>
      <c r="L77">
        <v>14</v>
      </c>
      <c r="M77">
        <v>0</v>
      </c>
      <c r="N77">
        <v>47</v>
      </c>
      <c r="O77">
        <v>150</v>
      </c>
      <c r="P77" s="1">
        <v>0.31333333333333335</v>
      </c>
      <c r="Q77">
        <v>2016</v>
      </c>
      <c r="R77">
        <f>VLOOKUP($A77,CAWP!$A:$Q,16,FALSE)</f>
        <v>150</v>
      </c>
      <c r="S77" t="b">
        <f t="shared" si="3"/>
        <v>1</v>
      </c>
      <c r="T77">
        <f>INT(SUBSTITUTE(VLOOKUP($A77,CAWP!$A:$Q,15,FALSE),"/",""))</f>
        <v>47</v>
      </c>
      <c r="U77" t="b">
        <f t="shared" si="4"/>
        <v>1</v>
      </c>
    </row>
    <row r="78" spans="1:24" hidden="1" x14ac:dyDescent="0.2">
      <c r="A78" t="str">
        <f t="shared" si="2"/>
        <v>Nebraska-2016</v>
      </c>
      <c r="B78" t="s">
        <v>39</v>
      </c>
      <c r="C78" t="s">
        <v>40</v>
      </c>
      <c r="D78" t="s">
        <v>40</v>
      </c>
      <c r="E78" t="s">
        <v>40</v>
      </c>
      <c r="F78" t="s">
        <v>40</v>
      </c>
      <c r="G78">
        <v>11</v>
      </c>
      <c r="H78">
        <v>0</v>
      </c>
      <c r="I78">
        <v>0</v>
      </c>
      <c r="J78">
        <v>11</v>
      </c>
      <c r="K78" t="s">
        <v>40</v>
      </c>
      <c r="L78" t="s">
        <v>40</v>
      </c>
      <c r="M78">
        <v>11</v>
      </c>
      <c r="N78">
        <v>11</v>
      </c>
      <c r="O78">
        <v>49</v>
      </c>
      <c r="P78" s="1">
        <v>0.22448979591836735</v>
      </c>
      <c r="Q78">
        <v>2016</v>
      </c>
      <c r="R78">
        <f>VLOOKUP($A78,CAWP!$A:$Q,16,FALSE)</f>
        <v>49</v>
      </c>
      <c r="S78" t="b">
        <f t="shared" si="3"/>
        <v>1</v>
      </c>
      <c r="T78">
        <f>INT(SUBSTITUTE(VLOOKUP($A78,CAWP!$A:$Q,15,FALSE),"/",""))</f>
        <v>11</v>
      </c>
      <c r="U78" t="b">
        <f t="shared" si="4"/>
        <v>1</v>
      </c>
    </row>
    <row r="79" spans="1:24" hidden="1" x14ac:dyDescent="0.2">
      <c r="A79" t="str">
        <f t="shared" si="2"/>
        <v>Nevada-2016</v>
      </c>
      <c r="B79" t="s">
        <v>41</v>
      </c>
      <c r="C79">
        <v>15</v>
      </c>
      <c r="D79">
        <v>8</v>
      </c>
      <c r="E79">
        <v>7</v>
      </c>
      <c r="F79">
        <v>0</v>
      </c>
      <c r="G79">
        <v>4</v>
      </c>
      <c r="H79">
        <v>2</v>
      </c>
      <c r="I79">
        <v>2</v>
      </c>
      <c r="J79">
        <v>0</v>
      </c>
      <c r="K79">
        <v>10</v>
      </c>
      <c r="L79">
        <v>9</v>
      </c>
      <c r="M79">
        <v>0</v>
      </c>
      <c r="N79">
        <v>19</v>
      </c>
      <c r="O79">
        <v>63</v>
      </c>
      <c r="P79" s="1">
        <v>0.30158730158730157</v>
      </c>
      <c r="Q79">
        <v>2016</v>
      </c>
      <c r="R79">
        <f>VLOOKUP($A79,CAWP!$A:$Q,16,FALSE)</f>
        <v>63</v>
      </c>
      <c r="S79" t="b">
        <f t="shared" si="3"/>
        <v>1</v>
      </c>
      <c r="T79">
        <f>INT(SUBSTITUTE(VLOOKUP($A79,CAWP!$A:$Q,15,FALSE),"/",""))</f>
        <v>20</v>
      </c>
      <c r="U79" t="b">
        <f t="shared" si="4"/>
        <v>0</v>
      </c>
      <c r="V79">
        <f t="shared" ref="V79:V80" si="5">N79-T79</f>
        <v>-1</v>
      </c>
      <c r="W79" s="2">
        <f t="shared" ref="W79:W80" si="6">T79/R79</f>
        <v>0.31746031746031744</v>
      </c>
      <c r="X79" s="1">
        <f t="shared" ref="X79:X80" si="7">P79-W79</f>
        <v>-1.5873015873015872E-2</v>
      </c>
    </row>
    <row r="80" spans="1:24" hidden="1" x14ac:dyDescent="0.2">
      <c r="A80" t="str">
        <f t="shared" si="2"/>
        <v>New Hampshire-2016</v>
      </c>
      <c r="B80" t="s">
        <v>42</v>
      </c>
      <c r="C80">
        <v>113</v>
      </c>
      <c r="D80">
        <v>68</v>
      </c>
      <c r="E80">
        <v>45</v>
      </c>
      <c r="F80">
        <v>0</v>
      </c>
      <c r="G80">
        <v>8</v>
      </c>
      <c r="H80">
        <v>4</v>
      </c>
      <c r="I80">
        <v>4</v>
      </c>
      <c r="J80">
        <v>0</v>
      </c>
      <c r="K80">
        <v>72</v>
      </c>
      <c r="L80">
        <v>49</v>
      </c>
      <c r="M80">
        <v>0</v>
      </c>
      <c r="N80">
        <v>121</v>
      </c>
      <c r="O80">
        <v>424</v>
      </c>
      <c r="P80" s="1">
        <v>0.28537735849056606</v>
      </c>
      <c r="Q80">
        <v>2016</v>
      </c>
      <c r="R80">
        <f>VLOOKUP($A80,CAWP!$A:$Q,16,FALSE)</f>
        <v>424</v>
      </c>
      <c r="S80" t="b">
        <f t="shared" si="3"/>
        <v>1</v>
      </c>
      <c r="T80">
        <f>INT(SUBSTITUTE(VLOOKUP($A80,CAWP!$A:$Q,15,FALSE),"/",""))</f>
        <v>120</v>
      </c>
      <c r="U80" t="b">
        <f t="shared" si="4"/>
        <v>0</v>
      </c>
      <c r="V80">
        <f t="shared" si="5"/>
        <v>1</v>
      </c>
      <c r="W80" s="2">
        <f t="shared" si="6"/>
        <v>0.28301886792452829</v>
      </c>
      <c r="X80" s="1">
        <f t="shared" si="7"/>
        <v>2.3584905660377631E-3</v>
      </c>
    </row>
    <row r="81" spans="1:24" hidden="1" x14ac:dyDescent="0.2">
      <c r="A81" t="str">
        <f t="shared" si="2"/>
        <v>New Jersey-2016</v>
      </c>
      <c r="B81" t="s">
        <v>43</v>
      </c>
      <c r="C81">
        <v>25</v>
      </c>
      <c r="D81">
        <v>18</v>
      </c>
      <c r="E81">
        <v>7</v>
      </c>
      <c r="F81">
        <v>0</v>
      </c>
      <c r="G81">
        <v>11</v>
      </c>
      <c r="H81">
        <v>8</v>
      </c>
      <c r="I81">
        <v>3</v>
      </c>
      <c r="J81">
        <v>0</v>
      </c>
      <c r="K81">
        <v>26</v>
      </c>
      <c r="L81">
        <v>10</v>
      </c>
      <c r="M81">
        <v>0</v>
      </c>
      <c r="N81">
        <v>36</v>
      </c>
      <c r="O81">
        <v>120</v>
      </c>
      <c r="P81" s="1">
        <v>0.3</v>
      </c>
      <c r="Q81">
        <v>2016</v>
      </c>
      <c r="R81">
        <f>VLOOKUP($A81,CAWP!$A:$Q,16,FALSE)</f>
        <v>120</v>
      </c>
      <c r="S81" t="b">
        <f t="shared" si="3"/>
        <v>1</v>
      </c>
      <c r="T81">
        <f>INT(SUBSTITUTE(VLOOKUP($A81,CAWP!$A:$Q,15,FALSE),"/",""))</f>
        <v>36</v>
      </c>
      <c r="U81" t="b">
        <f t="shared" si="4"/>
        <v>1</v>
      </c>
    </row>
    <row r="82" spans="1:24" hidden="1" x14ac:dyDescent="0.2">
      <c r="A82" t="str">
        <f t="shared" si="2"/>
        <v>New Mexico-2016</v>
      </c>
      <c r="B82" t="s">
        <v>44</v>
      </c>
      <c r="C82">
        <v>23</v>
      </c>
      <c r="D82">
        <v>13</v>
      </c>
      <c r="E82">
        <v>10</v>
      </c>
      <c r="F82">
        <v>0</v>
      </c>
      <c r="G82">
        <v>6</v>
      </c>
      <c r="H82">
        <v>4</v>
      </c>
      <c r="I82">
        <v>2</v>
      </c>
      <c r="J82">
        <v>0</v>
      </c>
      <c r="K82">
        <v>17</v>
      </c>
      <c r="L82">
        <v>12</v>
      </c>
      <c r="M82">
        <v>0</v>
      </c>
      <c r="N82">
        <v>29</v>
      </c>
      <c r="O82">
        <v>112</v>
      </c>
      <c r="P82" s="1">
        <v>0.25892857142857145</v>
      </c>
      <c r="Q82">
        <v>2016</v>
      </c>
      <c r="R82">
        <f>VLOOKUP($A82,CAWP!$A:$Q,16,FALSE)</f>
        <v>112</v>
      </c>
      <c r="S82" t="b">
        <f t="shared" si="3"/>
        <v>1</v>
      </c>
      <c r="T82">
        <f>INT(SUBSTITUTE(VLOOKUP($A82,CAWP!$A:$Q,15,FALSE),"/",""))</f>
        <v>29</v>
      </c>
      <c r="U82" t="b">
        <f t="shared" si="4"/>
        <v>1</v>
      </c>
    </row>
    <row r="83" spans="1:24" hidden="1" x14ac:dyDescent="0.2">
      <c r="A83" t="str">
        <f t="shared" si="2"/>
        <v>New York-2016</v>
      </c>
      <c r="B83" t="s">
        <v>45</v>
      </c>
      <c r="C83">
        <v>43</v>
      </c>
      <c r="D83">
        <v>37</v>
      </c>
      <c r="E83">
        <v>5</v>
      </c>
      <c r="F83">
        <v>1</v>
      </c>
      <c r="G83">
        <v>11</v>
      </c>
      <c r="H83">
        <v>6</v>
      </c>
      <c r="I83">
        <v>5</v>
      </c>
      <c r="J83">
        <v>0</v>
      </c>
      <c r="K83">
        <v>43</v>
      </c>
      <c r="L83">
        <v>10</v>
      </c>
      <c r="M83">
        <v>1</v>
      </c>
      <c r="N83">
        <v>54</v>
      </c>
      <c r="O83">
        <v>213</v>
      </c>
      <c r="P83" s="1">
        <v>0.25352112676056338</v>
      </c>
      <c r="Q83">
        <v>2016</v>
      </c>
      <c r="R83">
        <f>VLOOKUP($A83,CAWP!$A:$Q,16,FALSE)</f>
        <v>213</v>
      </c>
      <c r="S83" t="b">
        <f t="shared" si="3"/>
        <v>1</v>
      </c>
      <c r="T83">
        <f>INT(SUBSTITUTE(VLOOKUP($A83,CAWP!$A:$Q,15,FALSE),"/",""))</f>
        <v>55</v>
      </c>
      <c r="U83" t="b">
        <f t="shared" si="4"/>
        <v>0</v>
      </c>
      <c r="V83">
        <f>N83-T83</f>
        <v>-1</v>
      </c>
      <c r="W83" s="2">
        <f>T83/R83</f>
        <v>0.25821596244131456</v>
      </c>
      <c r="X83" s="1">
        <f>P83-W83</f>
        <v>-4.694835680751186E-3</v>
      </c>
    </row>
    <row r="84" spans="1:24" hidden="1" x14ac:dyDescent="0.2">
      <c r="A84" t="str">
        <f t="shared" si="2"/>
        <v>North Carolina-2016</v>
      </c>
      <c r="B84" t="s">
        <v>46</v>
      </c>
      <c r="C84">
        <v>26</v>
      </c>
      <c r="D84">
        <v>14</v>
      </c>
      <c r="E84">
        <v>12</v>
      </c>
      <c r="F84">
        <v>0</v>
      </c>
      <c r="G84">
        <v>13</v>
      </c>
      <c r="H84">
        <v>7</v>
      </c>
      <c r="I84">
        <v>6</v>
      </c>
      <c r="J84">
        <v>0</v>
      </c>
      <c r="K84">
        <v>21</v>
      </c>
      <c r="L84">
        <v>18</v>
      </c>
      <c r="M84">
        <v>0</v>
      </c>
      <c r="N84">
        <v>39</v>
      </c>
      <c r="O84">
        <v>170</v>
      </c>
      <c r="P84" s="1">
        <v>0.22941176470588234</v>
      </c>
      <c r="Q84">
        <v>2016</v>
      </c>
      <c r="R84">
        <f>VLOOKUP($A84,CAWP!$A:$Q,16,FALSE)</f>
        <v>170</v>
      </c>
      <c r="S84" t="b">
        <f t="shared" si="3"/>
        <v>1</v>
      </c>
      <c r="T84">
        <f>INT(SUBSTITUTE(VLOOKUP($A84,CAWP!$A:$Q,15,FALSE),"/",""))</f>
        <v>39</v>
      </c>
      <c r="U84" t="b">
        <f t="shared" si="4"/>
        <v>1</v>
      </c>
    </row>
    <row r="85" spans="1:24" hidden="1" x14ac:dyDescent="0.2">
      <c r="A85" t="str">
        <f t="shared" si="2"/>
        <v>North Dakota-2016</v>
      </c>
      <c r="B85" t="s">
        <v>47</v>
      </c>
      <c r="C85">
        <v>19</v>
      </c>
      <c r="D85">
        <v>11</v>
      </c>
      <c r="E85">
        <v>8</v>
      </c>
      <c r="F85">
        <v>0</v>
      </c>
      <c r="G85">
        <v>8</v>
      </c>
      <c r="H85">
        <v>4</v>
      </c>
      <c r="I85">
        <v>4</v>
      </c>
      <c r="J85">
        <v>0</v>
      </c>
      <c r="K85">
        <v>15</v>
      </c>
      <c r="L85">
        <v>12</v>
      </c>
      <c r="M85">
        <v>0</v>
      </c>
      <c r="N85">
        <v>27</v>
      </c>
      <c r="O85">
        <v>141</v>
      </c>
      <c r="P85" s="1">
        <v>0.19148936170212766</v>
      </c>
      <c r="Q85">
        <v>2016</v>
      </c>
      <c r="R85">
        <f>VLOOKUP($A85,CAWP!$A:$Q,16,FALSE)</f>
        <v>141</v>
      </c>
      <c r="S85" t="b">
        <f t="shared" si="3"/>
        <v>1</v>
      </c>
      <c r="T85">
        <f>INT(SUBSTITUTE(VLOOKUP($A85,CAWP!$A:$Q,15,FALSE),"/",""))</f>
        <v>27</v>
      </c>
      <c r="U85" t="b">
        <f t="shared" si="4"/>
        <v>1</v>
      </c>
    </row>
    <row r="86" spans="1:24" hidden="1" x14ac:dyDescent="0.2">
      <c r="A86" t="str">
        <f t="shared" si="2"/>
        <v>Ohio-2016</v>
      </c>
      <c r="B86" t="s">
        <v>48</v>
      </c>
      <c r="C86">
        <v>27</v>
      </c>
      <c r="D86">
        <v>14</v>
      </c>
      <c r="E86">
        <v>13</v>
      </c>
      <c r="F86">
        <v>0</v>
      </c>
      <c r="G86">
        <v>7</v>
      </c>
      <c r="H86">
        <v>4</v>
      </c>
      <c r="I86">
        <v>3</v>
      </c>
      <c r="J86">
        <v>0</v>
      </c>
      <c r="K86">
        <v>18</v>
      </c>
      <c r="L86">
        <v>16</v>
      </c>
      <c r="M86">
        <v>0</v>
      </c>
      <c r="N86">
        <v>34</v>
      </c>
      <c r="O86">
        <v>132</v>
      </c>
      <c r="P86" s="1">
        <v>0.25757575757575757</v>
      </c>
      <c r="Q86">
        <v>2016</v>
      </c>
      <c r="R86">
        <f>VLOOKUP($A86,CAWP!$A:$Q,16,FALSE)</f>
        <v>132</v>
      </c>
      <c r="S86" t="b">
        <f t="shared" si="3"/>
        <v>1</v>
      </c>
      <c r="T86">
        <f>INT(SUBSTITUTE(VLOOKUP($A86,CAWP!$A:$Q,15,FALSE),"/",""))</f>
        <v>33</v>
      </c>
      <c r="U86" t="b">
        <f t="shared" si="4"/>
        <v>0</v>
      </c>
      <c r="V86">
        <f>N86-T86</f>
        <v>1</v>
      </c>
      <c r="W86" s="2">
        <f>T86/R86</f>
        <v>0.25</v>
      </c>
      <c r="X86" s="1">
        <f>P86-W86</f>
        <v>7.575757575757569E-3</v>
      </c>
    </row>
    <row r="87" spans="1:24" hidden="1" x14ac:dyDescent="0.2">
      <c r="A87" t="str">
        <f t="shared" si="2"/>
        <v>Oklahoma-2016</v>
      </c>
      <c r="B87" t="s">
        <v>49</v>
      </c>
      <c r="C87">
        <v>15</v>
      </c>
      <c r="D87">
        <v>5</v>
      </c>
      <c r="E87">
        <v>10</v>
      </c>
      <c r="F87">
        <v>0</v>
      </c>
      <c r="G87">
        <v>6</v>
      </c>
      <c r="H87">
        <v>3</v>
      </c>
      <c r="I87">
        <v>3</v>
      </c>
      <c r="J87">
        <v>0</v>
      </c>
      <c r="K87">
        <v>8</v>
      </c>
      <c r="L87">
        <v>13</v>
      </c>
      <c r="M87">
        <v>0</v>
      </c>
      <c r="N87">
        <v>21</v>
      </c>
      <c r="O87">
        <v>149</v>
      </c>
      <c r="P87" s="1">
        <v>0.14093959731543623</v>
      </c>
      <c r="Q87">
        <v>2016</v>
      </c>
      <c r="R87">
        <f>VLOOKUP($A87,CAWP!$A:$Q,16,FALSE)</f>
        <v>149</v>
      </c>
      <c r="S87" t="b">
        <f t="shared" si="3"/>
        <v>1</v>
      </c>
      <c r="T87">
        <f>INT(SUBSTITUTE(VLOOKUP($A87,CAWP!$A:$Q,15,FALSE),"/",""))</f>
        <v>21</v>
      </c>
      <c r="U87" t="b">
        <f t="shared" si="4"/>
        <v>1</v>
      </c>
    </row>
    <row r="88" spans="1:24" hidden="1" x14ac:dyDescent="0.2">
      <c r="A88" t="str">
        <f t="shared" si="2"/>
        <v>Oregon-2016</v>
      </c>
      <c r="B88" t="s">
        <v>50</v>
      </c>
      <c r="C88">
        <v>20</v>
      </c>
      <c r="D88">
        <v>16</v>
      </c>
      <c r="E88">
        <v>4</v>
      </c>
      <c r="F88">
        <v>0</v>
      </c>
      <c r="G88">
        <v>8</v>
      </c>
      <c r="H88">
        <v>6</v>
      </c>
      <c r="I88">
        <v>2</v>
      </c>
      <c r="J88">
        <v>0</v>
      </c>
      <c r="K88">
        <v>22</v>
      </c>
      <c r="L88">
        <v>6</v>
      </c>
      <c r="M88">
        <v>0</v>
      </c>
      <c r="N88">
        <v>28</v>
      </c>
      <c r="O88">
        <v>90</v>
      </c>
      <c r="P88" s="1">
        <v>0.31111111111111112</v>
      </c>
      <c r="Q88">
        <v>2016</v>
      </c>
      <c r="R88">
        <f>VLOOKUP($A88,CAWP!$A:$Q,16,FALSE)</f>
        <v>90</v>
      </c>
      <c r="S88" t="b">
        <f t="shared" si="3"/>
        <v>1</v>
      </c>
      <c r="T88">
        <f>INT(SUBSTITUTE(VLOOKUP($A88,CAWP!$A:$Q,15,FALSE),"/",""))</f>
        <v>28</v>
      </c>
      <c r="U88" t="b">
        <f t="shared" si="4"/>
        <v>1</v>
      </c>
    </row>
    <row r="89" spans="1:24" hidden="1" x14ac:dyDescent="0.2">
      <c r="A89" t="str">
        <f t="shared" si="2"/>
        <v>Pennsylvania-2016</v>
      </c>
      <c r="B89" t="s">
        <v>51</v>
      </c>
      <c r="C89">
        <v>38</v>
      </c>
      <c r="D89">
        <v>15</v>
      </c>
      <c r="E89">
        <v>23</v>
      </c>
      <c r="F89">
        <v>0</v>
      </c>
      <c r="G89">
        <v>9</v>
      </c>
      <c r="H89">
        <v>4</v>
      </c>
      <c r="I89">
        <v>5</v>
      </c>
      <c r="J89">
        <v>0</v>
      </c>
      <c r="K89">
        <v>19</v>
      </c>
      <c r="L89">
        <v>28</v>
      </c>
      <c r="M89">
        <v>0</v>
      </c>
      <c r="N89">
        <v>47</v>
      </c>
      <c r="O89">
        <v>253</v>
      </c>
      <c r="P89" s="1">
        <v>0.1857707509881423</v>
      </c>
      <c r="Q89">
        <v>2016</v>
      </c>
      <c r="R89">
        <f>VLOOKUP($A89,CAWP!$A:$Q,16,FALSE)</f>
        <v>253</v>
      </c>
      <c r="S89" t="b">
        <f t="shared" si="3"/>
        <v>1</v>
      </c>
      <c r="T89">
        <f>INT(SUBSTITUTE(VLOOKUP($A89,CAWP!$A:$Q,15,FALSE),"/",""))</f>
        <v>47</v>
      </c>
      <c r="U89" t="b">
        <f t="shared" si="4"/>
        <v>1</v>
      </c>
    </row>
    <row r="90" spans="1:24" hidden="1" x14ac:dyDescent="0.2">
      <c r="A90" t="str">
        <f t="shared" si="2"/>
        <v>Rhode Island-2016</v>
      </c>
      <c r="B90" t="s">
        <v>52</v>
      </c>
      <c r="C90">
        <v>21</v>
      </c>
      <c r="D90">
        <v>17</v>
      </c>
      <c r="E90">
        <v>4</v>
      </c>
      <c r="F90">
        <v>0</v>
      </c>
      <c r="G90">
        <v>10</v>
      </c>
      <c r="H90">
        <v>9</v>
      </c>
      <c r="I90">
        <v>1</v>
      </c>
      <c r="J90">
        <v>0</v>
      </c>
      <c r="K90">
        <v>26</v>
      </c>
      <c r="L90">
        <v>5</v>
      </c>
      <c r="M90">
        <v>0</v>
      </c>
      <c r="N90">
        <v>31</v>
      </c>
      <c r="O90">
        <v>113</v>
      </c>
      <c r="P90" s="1">
        <v>0.27433628318584069</v>
      </c>
      <c r="Q90">
        <v>2016</v>
      </c>
      <c r="R90">
        <f>VLOOKUP($A90,CAWP!$A:$Q,16,FALSE)</f>
        <v>113</v>
      </c>
      <c r="S90" t="b">
        <f t="shared" si="3"/>
        <v>1</v>
      </c>
      <c r="T90">
        <f>INT(SUBSTITUTE(VLOOKUP($A90,CAWP!$A:$Q,15,FALSE),"/",""))</f>
        <v>31</v>
      </c>
      <c r="U90" t="b">
        <f t="shared" si="4"/>
        <v>1</v>
      </c>
    </row>
    <row r="91" spans="1:24" hidden="1" x14ac:dyDescent="0.2">
      <c r="A91" t="str">
        <f t="shared" si="2"/>
        <v>South Carolina-2016</v>
      </c>
      <c r="B91" t="s">
        <v>53</v>
      </c>
      <c r="C91">
        <v>23</v>
      </c>
      <c r="D91">
        <v>12</v>
      </c>
      <c r="E91">
        <v>11</v>
      </c>
      <c r="F91">
        <v>0</v>
      </c>
      <c r="G91">
        <v>2</v>
      </c>
      <c r="H91">
        <v>1</v>
      </c>
      <c r="I91">
        <v>1</v>
      </c>
      <c r="J91">
        <v>0</v>
      </c>
      <c r="K91">
        <v>13</v>
      </c>
      <c r="L91">
        <v>12</v>
      </c>
      <c r="M91">
        <v>0</v>
      </c>
      <c r="N91">
        <v>25</v>
      </c>
      <c r="O91">
        <v>170</v>
      </c>
      <c r="P91" s="1">
        <v>0.14705882352941177</v>
      </c>
      <c r="Q91">
        <v>2016</v>
      </c>
      <c r="R91">
        <f>VLOOKUP($A91,CAWP!$A:$Q,16,FALSE)</f>
        <v>170</v>
      </c>
      <c r="S91" t="b">
        <f t="shared" si="3"/>
        <v>1</v>
      </c>
      <c r="T91">
        <f>INT(SUBSTITUTE(VLOOKUP($A91,CAWP!$A:$Q,15,FALSE),"/",""))</f>
        <v>24</v>
      </c>
      <c r="U91" t="b">
        <f t="shared" si="4"/>
        <v>0</v>
      </c>
      <c r="V91">
        <f>N91-T91</f>
        <v>1</v>
      </c>
      <c r="W91" s="2">
        <f>T91/R91</f>
        <v>0.14117647058823529</v>
      </c>
      <c r="X91" s="1">
        <f>P91-W91</f>
        <v>5.8823529411764774E-3</v>
      </c>
    </row>
    <row r="92" spans="1:24" hidden="1" x14ac:dyDescent="0.2">
      <c r="A92" t="str">
        <f t="shared" si="2"/>
        <v>South Dakota-2016</v>
      </c>
      <c r="B92" t="s">
        <v>54</v>
      </c>
      <c r="C92">
        <v>15</v>
      </c>
      <c r="D92">
        <v>4</v>
      </c>
      <c r="E92">
        <v>11</v>
      </c>
      <c r="F92">
        <v>0</v>
      </c>
      <c r="G92">
        <v>7</v>
      </c>
      <c r="H92">
        <v>1</v>
      </c>
      <c r="I92">
        <v>6</v>
      </c>
      <c r="J92">
        <v>0</v>
      </c>
      <c r="K92">
        <v>5</v>
      </c>
      <c r="L92">
        <v>17</v>
      </c>
      <c r="M92">
        <v>0</v>
      </c>
      <c r="N92">
        <v>22</v>
      </c>
      <c r="O92">
        <v>105</v>
      </c>
      <c r="P92" s="1">
        <v>0.20952380952380953</v>
      </c>
      <c r="Q92">
        <v>2016</v>
      </c>
      <c r="R92">
        <f>VLOOKUP($A92,CAWP!$A:$Q,16,FALSE)</f>
        <v>105</v>
      </c>
      <c r="S92" t="b">
        <f t="shared" si="3"/>
        <v>1</v>
      </c>
      <c r="T92">
        <f>INT(SUBSTITUTE(VLOOKUP($A92,CAWP!$A:$Q,15,FALSE),"/",""))</f>
        <v>22</v>
      </c>
      <c r="U92" t="b">
        <f t="shared" si="4"/>
        <v>1</v>
      </c>
    </row>
    <row r="93" spans="1:24" hidden="1" x14ac:dyDescent="0.2">
      <c r="A93" t="str">
        <f t="shared" si="2"/>
        <v>Tennessee-2016</v>
      </c>
      <c r="B93" t="s">
        <v>55</v>
      </c>
      <c r="C93">
        <v>16</v>
      </c>
      <c r="D93">
        <v>7</v>
      </c>
      <c r="E93">
        <v>9</v>
      </c>
      <c r="F93">
        <v>0</v>
      </c>
      <c r="G93">
        <v>6</v>
      </c>
      <c r="H93">
        <v>2</v>
      </c>
      <c r="I93">
        <v>4</v>
      </c>
      <c r="J93">
        <v>0</v>
      </c>
      <c r="K93">
        <v>9</v>
      </c>
      <c r="L93">
        <v>13</v>
      </c>
      <c r="M93">
        <v>0</v>
      </c>
      <c r="N93">
        <v>22</v>
      </c>
      <c r="O93">
        <v>132</v>
      </c>
      <c r="P93" s="1">
        <v>0.16666666666666666</v>
      </c>
      <c r="Q93">
        <v>2016</v>
      </c>
      <c r="R93">
        <f>VLOOKUP($A93,CAWP!$A:$Q,16,FALSE)</f>
        <v>132</v>
      </c>
      <c r="S93" t="b">
        <f t="shared" si="3"/>
        <v>1</v>
      </c>
      <c r="T93">
        <f>INT(SUBSTITUTE(VLOOKUP($A93,CAWP!$A:$Q,15,FALSE),"/",""))</f>
        <v>22</v>
      </c>
      <c r="U93" t="b">
        <f t="shared" si="4"/>
        <v>1</v>
      </c>
    </row>
    <row r="94" spans="1:24" hidden="1" x14ac:dyDescent="0.2">
      <c r="A94" t="str">
        <f t="shared" si="2"/>
        <v>Texas-2016</v>
      </c>
      <c r="B94" t="s">
        <v>56</v>
      </c>
      <c r="C94">
        <v>29</v>
      </c>
      <c r="D94">
        <v>15</v>
      </c>
      <c r="E94">
        <v>13</v>
      </c>
      <c r="F94">
        <v>1</v>
      </c>
      <c r="G94">
        <v>7</v>
      </c>
      <c r="H94">
        <v>2</v>
      </c>
      <c r="I94">
        <v>5</v>
      </c>
      <c r="J94">
        <v>0</v>
      </c>
      <c r="K94">
        <v>17</v>
      </c>
      <c r="L94">
        <v>18</v>
      </c>
      <c r="M94">
        <v>1</v>
      </c>
      <c r="N94">
        <v>36</v>
      </c>
      <c r="O94">
        <v>181</v>
      </c>
      <c r="P94" s="1">
        <v>0.19889502762430938</v>
      </c>
      <c r="Q94">
        <v>2016</v>
      </c>
      <c r="R94">
        <f>VLOOKUP($A94,CAWP!$A:$Q,16,FALSE)</f>
        <v>181</v>
      </c>
      <c r="S94" t="b">
        <f t="shared" si="3"/>
        <v>1</v>
      </c>
      <c r="T94">
        <f>INT(SUBSTITUTE(VLOOKUP($A94,CAWP!$A:$Q,15,FALSE),"/",""))</f>
        <v>36</v>
      </c>
      <c r="U94" t="b">
        <f t="shared" si="4"/>
        <v>1</v>
      </c>
    </row>
    <row r="95" spans="1:24" hidden="1" x14ac:dyDescent="0.2">
      <c r="A95" t="str">
        <f t="shared" si="2"/>
        <v>Utah-2016</v>
      </c>
      <c r="B95" t="s">
        <v>57</v>
      </c>
      <c r="C95">
        <v>10</v>
      </c>
      <c r="D95">
        <v>7</v>
      </c>
      <c r="E95">
        <v>3</v>
      </c>
      <c r="F95">
        <v>0</v>
      </c>
      <c r="G95">
        <v>6</v>
      </c>
      <c r="H95">
        <v>3</v>
      </c>
      <c r="I95">
        <v>3</v>
      </c>
      <c r="J95">
        <v>0</v>
      </c>
      <c r="K95">
        <v>10</v>
      </c>
      <c r="L95">
        <v>6</v>
      </c>
      <c r="M95">
        <v>0</v>
      </c>
      <c r="N95">
        <v>16</v>
      </c>
      <c r="O95">
        <v>104</v>
      </c>
      <c r="P95" s="1">
        <v>0.15384615384615385</v>
      </c>
      <c r="Q95">
        <v>2016</v>
      </c>
      <c r="R95">
        <f>VLOOKUP($A95,CAWP!$A:$Q,16,FALSE)</f>
        <v>104</v>
      </c>
      <c r="S95" t="b">
        <f t="shared" si="3"/>
        <v>1</v>
      </c>
      <c r="T95">
        <f>INT(SUBSTITUTE(VLOOKUP($A95,CAWP!$A:$Q,15,FALSE),"/",""))</f>
        <v>16</v>
      </c>
      <c r="U95" t="b">
        <f t="shared" si="4"/>
        <v>1</v>
      </c>
    </row>
    <row r="96" spans="1:24" hidden="1" x14ac:dyDescent="0.2">
      <c r="A96" t="str">
        <f t="shared" si="2"/>
        <v>Vermont-2016</v>
      </c>
      <c r="B96" t="s">
        <v>58</v>
      </c>
      <c r="C96">
        <v>65</v>
      </c>
      <c r="D96">
        <v>43</v>
      </c>
      <c r="E96">
        <v>15</v>
      </c>
      <c r="F96">
        <v>7</v>
      </c>
      <c r="G96">
        <v>9</v>
      </c>
      <c r="H96">
        <v>7</v>
      </c>
      <c r="I96">
        <v>2</v>
      </c>
      <c r="J96">
        <v>0</v>
      </c>
      <c r="K96">
        <v>50</v>
      </c>
      <c r="L96">
        <v>17</v>
      </c>
      <c r="M96">
        <v>7</v>
      </c>
      <c r="N96">
        <v>74</v>
      </c>
      <c r="O96">
        <v>180</v>
      </c>
      <c r="P96" s="1">
        <v>0.41111111111111109</v>
      </c>
      <c r="Q96">
        <v>2016</v>
      </c>
      <c r="R96">
        <f>VLOOKUP($A96,CAWP!$A:$Q,16,FALSE)</f>
        <v>180</v>
      </c>
      <c r="S96" t="b">
        <f t="shared" si="3"/>
        <v>1</v>
      </c>
      <c r="T96">
        <f>INT(SUBSTITUTE(VLOOKUP($A96,CAWP!$A:$Q,15,FALSE),"/",""))</f>
        <v>74</v>
      </c>
      <c r="U96" t="b">
        <f t="shared" si="4"/>
        <v>1</v>
      </c>
    </row>
    <row r="97" spans="1:24" hidden="1" x14ac:dyDescent="0.2">
      <c r="A97" t="str">
        <f t="shared" si="2"/>
        <v>Virginia-2016</v>
      </c>
      <c r="B97" t="s">
        <v>59</v>
      </c>
      <c r="C97">
        <v>18</v>
      </c>
      <c r="D97">
        <v>14</v>
      </c>
      <c r="E97">
        <v>4</v>
      </c>
      <c r="F97">
        <v>0</v>
      </c>
      <c r="G97">
        <v>9</v>
      </c>
      <c r="H97">
        <v>6</v>
      </c>
      <c r="I97">
        <v>3</v>
      </c>
      <c r="J97">
        <v>0</v>
      </c>
      <c r="K97">
        <v>20</v>
      </c>
      <c r="L97">
        <v>7</v>
      </c>
      <c r="M97">
        <v>0</v>
      </c>
      <c r="N97">
        <v>27</v>
      </c>
      <c r="O97">
        <v>140</v>
      </c>
      <c r="P97" s="1">
        <v>0.19285714285714287</v>
      </c>
      <c r="Q97">
        <v>2016</v>
      </c>
      <c r="R97">
        <f>VLOOKUP($A97,CAWP!$A:$Q,16,FALSE)</f>
        <v>140</v>
      </c>
      <c r="S97" t="b">
        <f t="shared" si="3"/>
        <v>1</v>
      </c>
      <c r="T97">
        <f>INT(SUBSTITUTE(VLOOKUP($A97,CAWP!$A:$Q,15,FALSE),"/",""))</f>
        <v>27</v>
      </c>
      <c r="U97" t="b">
        <f t="shared" si="4"/>
        <v>1</v>
      </c>
    </row>
    <row r="98" spans="1:24" hidden="1" x14ac:dyDescent="0.2">
      <c r="A98" t="str">
        <f t="shared" si="2"/>
        <v>Washington-2016</v>
      </c>
      <c r="B98" t="s">
        <v>60</v>
      </c>
      <c r="C98">
        <v>33</v>
      </c>
      <c r="D98">
        <v>20</v>
      </c>
      <c r="E98">
        <v>13</v>
      </c>
      <c r="F98">
        <v>0</v>
      </c>
      <c r="G98">
        <v>17</v>
      </c>
      <c r="H98">
        <v>9</v>
      </c>
      <c r="I98">
        <v>8</v>
      </c>
      <c r="J98">
        <v>0</v>
      </c>
      <c r="K98">
        <v>29</v>
      </c>
      <c r="L98">
        <v>21</v>
      </c>
      <c r="M98">
        <v>0</v>
      </c>
      <c r="N98">
        <v>50</v>
      </c>
      <c r="O98">
        <v>147</v>
      </c>
      <c r="P98" s="1">
        <v>0.3401360544217687</v>
      </c>
      <c r="Q98">
        <v>2016</v>
      </c>
      <c r="R98">
        <f>VLOOKUP($A98,CAWP!$A:$Q,16,FALSE)</f>
        <v>147</v>
      </c>
      <c r="S98" t="b">
        <f t="shared" si="3"/>
        <v>1</v>
      </c>
      <c r="T98">
        <f>INT(SUBSTITUTE(VLOOKUP($A98,CAWP!$A:$Q,15,FALSE),"/",""))</f>
        <v>50</v>
      </c>
      <c r="U98" t="b">
        <f t="shared" si="4"/>
        <v>1</v>
      </c>
    </row>
    <row r="99" spans="1:24" hidden="1" x14ac:dyDescent="0.2">
      <c r="A99" t="str">
        <f t="shared" si="2"/>
        <v>West Virginia-2016</v>
      </c>
      <c r="B99" t="s">
        <v>61</v>
      </c>
      <c r="C99">
        <v>18</v>
      </c>
      <c r="D99">
        <v>6</v>
      </c>
      <c r="E99">
        <v>12</v>
      </c>
      <c r="F99">
        <v>0</v>
      </c>
      <c r="G99">
        <v>2</v>
      </c>
      <c r="H99">
        <v>0</v>
      </c>
      <c r="I99">
        <v>2</v>
      </c>
      <c r="J99">
        <v>0</v>
      </c>
      <c r="K99">
        <v>6</v>
      </c>
      <c r="L99">
        <v>14</v>
      </c>
      <c r="M99">
        <v>0</v>
      </c>
      <c r="N99">
        <v>20</v>
      </c>
      <c r="O99">
        <v>134</v>
      </c>
      <c r="P99" s="1">
        <v>0.14925373134328357</v>
      </c>
      <c r="Q99">
        <v>2016</v>
      </c>
      <c r="R99">
        <f>VLOOKUP($A99,CAWP!$A:$Q,16,FALSE)</f>
        <v>134</v>
      </c>
      <c r="S99" t="b">
        <f t="shared" si="3"/>
        <v>1</v>
      </c>
      <c r="T99">
        <f>INT(SUBSTITUTE(VLOOKUP($A99,CAWP!$A:$Q,15,FALSE),"/",""))</f>
        <v>20</v>
      </c>
      <c r="U99" t="b">
        <f t="shared" si="4"/>
        <v>1</v>
      </c>
    </row>
    <row r="100" spans="1:24" hidden="1" x14ac:dyDescent="0.2">
      <c r="A100" t="str">
        <f t="shared" si="2"/>
        <v>Wisconsin-2016</v>
      </c>
      <c r="B100" t="s">
        <v>62</v>
      </c>
      <c r="C100">
        <v>22</v>
      </c>
      <c r="D100">
        <v>14</v>
      </c>
      <c r="E100">
        <v>8</v>
      </c>
      <c r="F100">
        <v>0</v>
      </c>
      <c r="G100">
        <v>11</v>
      </c>
      <c r="H100">
        <v>7</v>
      </c>
      <c r="I100">
        <v>4</v>
      </c>
      <c r="J100">
        <v>0</v>
      </c>
      <c r="K100">
        <v>21</v>
      </c>
      <c r="L100">
        <v>12</v>
      </c>
      <c r="M100">
        <v>0</v>
      </c>
      <c r="N100">
        <v>33</v>
      </c>
      <c r="O100">
        <v>132</v>
      </c>
      <c r="P100" s="1">
        <v>0.25</v>
      </c>
      <c r="Q100">
        <v>2016</v>
      </c>
      <c r="R100">
        <f>VLOOKUP($A100,CAWP!$A:$Q,16,FALSE)</f>
        <v>132</v>
      </c>
      <c r="S100" t="b">
        <f t="shared" si="3"/>
        <v>1</v>
      </c>
      <c r="T100">
        <f>INT(SUBSTITUTE(VLOOKUP($A100,CAWP!$A:$Q,15,FALSE),"/",""))</f>
        <v>34</v>
      </c>
      <c r="U100" t="b">
        <f t="shared" si="4"/>
        <v>0</v>
      </c>
      <c r="V100">
        <f>N100-T100</f>
        <v>-1</v>
      </c>
      <c r="W100" s="2">
        <f>T100/R100</f>
        <v>0.25757575757575757</v>
      </c>
      <c r="X100" s="1">
        <f>P100-W100</f>
        <v>-7.575757575757569E-3</v>
      </c>
    </row>
    <row r="101" spans="1:24" hidden="1" x14ac:dyDescent="0.2">
      <c r="A101" t="str">
        <f t="shared" si="2"/>
        <v>Wyoming-2016</v>
      </c>
      <c r="B101" t="s">
        <v>63</v>
      </c>
      <c r="C101">
        <v>11</v>
      </c>
      <c r="D101">
        <v>3</v>
      </c>
      <c r="E101">
        <v>8</v>
      </c>
      <c r="F101">
        <v>0</v>
      </c>
      <c r="G101">
        <v>1</v>
      </c>
      <c r="H101">
        <v>1</v>
      </c>
      <c r="I101">
        <v>0</v>
      </c>
      <c r="J101">
        <v>0</v>
      </c>
      <c r="K101">
        <v>4</v>
      </c>
      <c r="L101">
        <v>8</v>
      </c>
      <c r="M101">
        <v>0</v>
      </c>
      <c r="N101">
        <v>12</v>
      </c>
      <c r="O101">
        <v>90</v>
      </c>
      <c r="P101" s="1">
        <v>0.13333333333333333</v>
      </c>
      <c r="Q101">
        <v>2016</v>
      </c>
      <c r="R101">
        <f>VLOOKUP($A101,CAWP!$A:$Q,16,FALSE)</f>
        <v>90</v>
      </c>
      <c r="S101" t="b">
        <f t="shared" si="3"/>
        <v>1</v>
      </c>
      <c r="T101">
        <f>INT(SUBSTITUTE(VLOOKUP($A101,CAWP!$A:$Q,15,FALSE),"/",""))</f>
        <v>12</v>
      </c>
      <c r="U101" t="b">
        <f t="shared" si="4"/>
        <v>1</v>
      </c>
    </row>
    <row r="102" spans="1:24" hidden="1" x14ac:dyDescent="0.2">
      <c r="A102" t="str">
        <f t="shared" si="2"/>
        <v>Alabama-2015</v>
      </c>
      <c r="B102" t="s">
        <v>13</v>
      </c>
      <c r="C102">
        <v>16</v>
      </c>
      <c r="D102">
        <v>11</v>
      </c>
      <c r="E102">
        <v>5</v>
      </c>
      <c r="F102">
        <v>0</v>
      </c>
      <c r="G102">
        <v>4</v>
      </c>
      <c r="H102">
        <v>3</v>
      </c>
      <c r="I102">
        <v>0</v>
      </c>
      <c r="J102">
        <v>1</v>
      </c>
      <c r="K102">
        <v>14</v>
      </c>
      <c r="L102">
        <v>5</v>
      </c>
      <c r="M102">
        <v>1</v>
      </c>
      <c r="N102">
        <v>20</v>
      </c>
      <c r="O102">
        <v>140</v>
      </c>
      <c r="P102" s="1">
        <v>0.14285714285714285</v>
      </c>
      <c r="Q102">
        <v>2015</v>
      </c>
      <c r="R102">
        <f>VLOOKUP($A102,CAWP!$A:$Q,16,FALSE)</f>
        <v>140</v>
      </c>
      <c r="S102" t="b">
        <f t="shared" si="3"/>
        <v>1</v>
      </c>
      <c r="T102">
        <f>INT(SUBSTITUTE(VLOOKUP($A102,CAWP!$A:$Q,15,FALSE),"/",""))</f>
        <v>20</v>
      </c>
      <c r="U102" t="b">
        <f t="shared" si="4"/>
        <v>1</v>
      </c>
    </row>
    <row r="103" spans="1:24" hidden="1" x14ac:dyDescent="0.2">
      <c r="A103" t="str">
        <f t="shared" si="2"/>
        <v>Alaska-2015</v>
      </c>
      <c r="B103" t="s">
        <v>14</v>
      </c>
      <c r="C103">
        <v>12</v>
      </c>
      <c r="D103">
        <v>2</v>
      </c>
      <c r="E103">
        <v>10</v>
      </c>
      <c r="F103">
        <v>0</v>
      </c>
      <c r="G103">
        <v>5</v>
      </c>
      <c r="H103">
        <v>1</v>
      </c>
      <c r="I103">
        <v>4</v>
      </c>
      <c r="J103">
        <v>0</v>
      </c>
      <c r="K103">
        <v>3</v>
      </c>
      <c r="L103">
        <v>14</v>
      </c>
      <c r="M103">
        <v>0</v>
      </c>
      <c r="N103">
        <v>17</v>
      </c>
      <c r="O103">
        <v>60</v>
      </c>
      <c r="P103" s="1">
        <v>0.28333333333333333</v>
      </c>
      <c r="Q103">
        <v>2015</v>
      </c>
      <c r="R103">
        <f>VLOOKUP($A103,CAWP!$A:$Q,16,FALSE)</f>
        <v>60</v>
      </c>
      <c r="S103" t="b">
        <f t="shared" si="3"/>
        <v>1</v>
      </c>
      <c r="T103">
        <f>INT(SUBSTITUTE(VLOOKUP($A103,CAWP!$A:$Q,15,FALSE),"/",""))</f>
        <v>17</v>
      </c>
      <c r="U103" t="b">
        <f t="shared" si="4"/>
        <v>1</v>
      </c>
    </row>
    <row r="104" spans="1:24" hidden="1" x14ac:dyDescent="0.2">
      <c r="A104" t="str">
        <f t="shared" si="2"/>
        <v>Arizona-2015</v>
      </c>
      <c r="B104" t="s">
        <v>15</v>
      </c>
      <c r="C104">
        <v>19</v>
      </c>
      <c r="D104">
        <v>11</v>
      </c>
      <c r="E104">
        <v>8</v>
      </c>
      <c r="F104">
        <v>0</v>
      </c>
      <c r="G104">
        <v>13</v>
      </c>
      <c r="H104">
        <v>6</v>
      </c>
      <c r="I104">
        <v>7</v>
      </c>
      <c r="J104">
        <v>0</v>
      </c>
      <c r="K104">
        <v>17</v>
      </c>
      <c r="L104">
        <v>15</v>
      </c>
      <c r="M104">
        <v>0</v>
      </c>
      <c r="N104">
        <v>32</v>
      </c>
      <c r="O104">
        <v>90</v>
      </c>
      <c r="P104" s="1">
        <v>0.35555555555555557</v>
      </c>
      <c r="Q104">
        <v>2015</v>
      </c>
      <c r="R104">
        <f>VLOOKUP($A104,CAWP!$A:$Q,16,FALSE)</f>
        <v>90</v>
      </c>
      <c r="S104" t="b">
        <f t="shared" si="3"/>
        <v>1</v>
      </c>
      <c r="T104">
        <f>INT(SUBSTITUTE(VLOOKUP($A104,CAWP!$A:$Q,15,FALSE),"/",""))</f>
        <v>32</v>
      </c>
      <c r="U104" t="b">
        <f t="shared" si="4"/>
        <v>1</v>
      </c>
    </row>
    <row r="105" spans="1:24" hidden="1" x14ac:dyDescent="0.2">
      <c r="A105" t="str">
        <f t="shared" si="2"/>
        <v>Arkansas-2015</v>
      </c>
      <c r="B105" t="s">
        <v>16</v>
      </c>
      <c r="C105">
        <v>20</v>
      </c>
      <c r="D105">
        <v>6</v>
      </c>
      <c r="E105">
        <v>14</v>
      </c>
      <c r="F105">
        <v>0</v>
      </c>
      <c r="G105">
        <v>7</v>
      </c>
      <c r="H105">
        <v>3</v>
      </c>
      <c r="I105">
        <v>4</v>
      </c>
      <c r="J105">
        <v>0</v>
      </c>
      <c r="K105">
        <v>9</v>
      </c>
      <c r="L105">
        <v>18</v>
      </c>
      <c r="M105">
        <v>0</v>
      </c>
      <c r="N105">
        <v>27</v>
      </c>
      <c r="O105">
        <v>135</v>
      </c>
      <c r="P105" s="1">
        <v>0.2</v>
      </c>
      <c r="Q105">
        <v>2015</v>
      </c>
      <c r="R105">
        <f>VLOOKUP($A105,CAWP!$A:$Q,16,FALSE)</f>
        <v>135</v>
      </c>
      <c r="S105" t="b">
        <f t="shared" si="3"/>
        <v>1</v>
      </c>
      <c r="T105">
        <f>INT(SUBSTITUTE(VLOOKUP($A105,CAWP!$A:$Q,15,FALSE),"/",""))</f>
        <v>27</v>
      </c>
      <c r="U105" t="b">
        <f t="shared" si="4"/>
        <v>1</v>
      </c>
    </row>
    <row r="106" spans="1:24" hidden="1" x14ac:dyDescent="0.2">
      <c r="A106" t="str">
        <f t="shared" si="2"/>
        <v>California-2015</v>
      </c>
      <c r="B106" t="s">
        <v>17</v>
      </c>
      <c r="C106">
        <v>19</v>
      </c>
      <c r="D106">
        <v>11</v>
      </c>
      <c r="E106">
        <v>8</v>
      </c>
      <c r="F106">
        <v>0</v>
      </c>
      <c r="G106">
        <v>12</v>
      </c>
      <c r="H106">
        <v>8</v>
      </c>
      <c r="I106">
        <v>4</v>
      </c>
      <c r="J106">
        <v>0</v>
      </c>
      <c r="K106">
        <v>19</v>
      </c>
      <c r="L106">
        <v>12</v>
      </c>
      <c r="M106">
        <v>0</v>
      </c>
      <c r="N106">
        <v>31</v>
      </c>
      <c r="O106">
        <v>120</v>
      </c>
      <c r="P106" s="1">
        <v>0.25833333333333336</v>
      </c>
      <c r="Q106">
        <v>2015</v>
      </c>
      <c r="R106">
        <f>VLOOKUP($A106,CAWP!$A:$Q,16,FALSE)</f>
        <v>120</v>
      </c>
      <c r="S106" t="b">
        <f t="shared" si="3"/>
        <v>1</v>
      </c>
      <c r="T106">
        <f>INT(SUBSTITUTE(VLOOKUP($A106,CAWP!$A:$Q,15,FALSE),"/",""))</f>
        <v>31</v>
      </c>
      <c r="U106" t="b">
        <f t="shared" si="4"/>
        <v>1</v>
      </c>
    </row>
    <row r="107" spans="1:24" hidden="1" x14ac:dyDescent="0.2">
      <c r="A107" t="str">
        <f t="shared" si="2"/>
        <v>Colorado-2015</v>
      </c>
      <c r="B107" t="s">
        <v>18</v>
      </c>
      <c r="C107">
        <v>30</v>
      </c>
      <c r="D107">
        <v>20</v>
      </c>
      <c r="E107">
        <v>10</v>
      </c>
      <c r="F107">
        <v>0</v>
      </c>
      <c r="G107">
        <v>12</v>
      </c>
      <c r="H107">
        <v>8</v>
      </c>
      <c r="I107">
        <v>4</v>
      </c>
      <c r="J107">
        <v>0</v>
      </c>
      <c r="K107">
        <v>28</v>
      </c>
      <c r="L107">
        <v>14</v>
      </c>
      <c r="M107">
        <v>0</v>
      </c>
      <c r="N107">
        <v>42</v>
      </c>
      <c r="O107">
        <v>100</v>
      </c>
      <c r="P107" s="1">
        <v>0.42</v>
      </c>
      <c r="Q107">
        <v>2015</v>
      </c>
      <c r="R107">
        <f>VLOOKUP($A107,CAWP!$A:$Q,16,FALSE)</f>
        <v>100</v>
      </c>
      <c r="S107" t="b">
        <f t="shared" si="3"/>
        <v>1</v>
      </c>
      <c r="T107">
        <f>INT(SUBSTITUTE(VLOOKUP($A107,CAWP!$A:$Q,15,FALSE),"/",""))</f>
        <v>42</v>
      </c>
      <c r="U107" t="b">
        <f t="shared" si="4"/>
        <v>1</v>
      </c>
    </row>
    <row r="108" spans="1:24" hidden="1" x14ac:dyDescent="0.2">
      <c r="A108" t="str">
        <f t="shared" si="2"/>
        <v>Connecticut-2015</v>
      </c>
      <c r="B108" t="s">
        <v>19</v>
      </c>
      <c r="C108">
        <v>44</v>
      </c>
      <c r="D108">
        <v>25</v>
      </c>
      <c r="E108">
        <v>19</v>
      </c>
      <c r="F108">
        <v>0</v>
      </c>
      <c r="G108">
        <v>9</v>
      </c>
      <c r="H108">
        <v>8</v>
      </c>
      <c r="I108">
        <v>1</v>
      </c>
      <c r="J108">
        <v>0</v>
      </c>
      <c r="K108">
        <v>33</v>
      </c>
      <c r="L108">
        <v>20</v>
      </c>
      <c r="M108">
        <v>0</v>
      </c>
      <c r="N108">
        <v>53</v>
      </c>
      <c r="O108">
        <v>187</v>
      </c>
      <c r="P108" s="1">
        <v>0.28342245989304815</v>
      </c>
      <c r="Q108">
        <v>2015</v>
      </c>
      <c r="R108">
        <f>VLOOKUP($A108,CAWP!$A:$Q,16,FALSE)</f>
        <v>187</v>
      </c>
      <c r="S108" t="b">
        <f t="shared" si="3"/>
        <v>1</v>
      </c>
      <c r="T108">
        <f>INT(SUBSTITUTE(VLOOKUP($A108,CAWP!$A:$Q,15,FALSE),"/",""))</f>
        <v>53</v>
      </c>
      <c r="U108" t="b">
        <f t="shared" si="4"/>
        <v>1</v>
      </c>
    </row>
    <row r="109" spans="1:24" hidden="1" x14ac:dyDescent="0.2">
      <c r="A109" t="str">
        <f t="shared" si="2"/>
        <v>Delaware-2015</v>
      </c>
      <c r="B109" t="s">
        <v>20</v>
      </c>
      <c r="C109">
        <v>9</v>
      </c>
      <c r="D109">
        <v>7</v>
      </c>
      <c r="E109">
        <v>2</v>
      </c>
      <c r="F109">
        <v>0</v>
      </c>
      <c r="G109">
        <v>6</v>
      </c>
      <c r="H109">
        <v>5</v>
      </c>
      <c r="I109">
        <v>1</v>
      </c>
      <c r="J109">
        <v>0</v>
      </c>
      <c r="K109">
        <v>12</v>
      </c>
      <c r="L109">
        <v>3</v>
      </c>
      <c r="M109">
        <v>0</v>
      </c>
      <c r="N109">
        <v>15</v>
      </c>
      <c r="O109">
        <v>62</v>
      </c>
      <c r="P109" s="1">
        <v>0.24193548387096775</v>
      </c>
      <c r="Q109">
        <v>2015</v>
      </c>
      <c r="R109">
        <f>VLOOKUP($A109,CAWP!$A:$Q,16,FALSE)</f>
        <v>62</v>
      </c>
      <c r="S109" t="b">
        <f t="shared" si="3"/>
        <v>1</v>
      </c>
      <c r="T109">
        <f>INT(SUBSTITUTE(VLOOKUP($A109,CAWP!$A:$Q,15,FALSE),"/",""))</f>
        <v>15</v>
      </c>
      <c r="U109" t="b">
        <f t="shared" si="4"/>
        <v>1</v>
      </c>
    </row>
    <row r="110" spans="1:24" hidden="1" x14ac:dyDescent="0.2">
      <c r="A110" t="str">
        <f t="shared" si="2"/>
        <v>Florida-2015</v>
      </c>
      <c r="B110" t="s">
        <v>21</v>
      </c>
      <c r="C110">
        <v>28</v>
      </c>
      <c r="D110">
        <v>13</v>
      </c>
      <c r="E110">
        <v>15</v>
      </c>
      <c r="F110">
        <v>0</v>
      </c>
      <c r="G110">
        <v>12</v>
      </c>
      <c r="H110">
        <v>6</v>
      </c>
      <c r="I110">
        <v>6</v>
      </c>
      <c r="J110">
        <v>0</v>
      </c>
      <c r="K110">
        <v>19</v>
      </c>
      <c r="L110">
        <v>21</v>
      </c>
      <c r="M110">
        <v>0</v>
      </c>
      <c r="N110">
        <v>40</v>
      </c>
      <c r="O110">
        <v>160</v>
      </c>
      <c r="P110" s="1">
        <v>0.25</v>
      </c>
      <c r="Q110">
        <v>2015</v>
      </c>
      <c r="R110">
        <f>VLOOKUP($A110,CAWP!$A:$Q,16,FALSE)</f>
        <v>160</v>
      </c>
      <c r="S110" t="b">
        <f t="shared" si="3"/>
        <v>1</v>
      </c>
      <c r="T110">
        <f>INT(SUBSTITUTE(VLOOKUP($A110,CAWP!$A:$Q,15,FALSE),"/",""))</f>
        <v>40</v>
      </c>
      <c r="U110" t="b">
        <f t="shared" si="4"/>
        <v>1</v>
      </c>
    </row>
    <row r="111" spans="1:24" hidden="1" x14ac:dyDescent="0.2">
      <c r="A111" t="str">
        <f t="shared" si="2"/>
        <v>Georgia-2015</v>
      </c>
      <c r="B111" t="s">
        <v>22</v>
      </c>
      <c r="C111">
        <v>47</v>
      </c>
      <c r="D111">
        <v>29</v>
      </c>
      <c r="E111">
        <v>18</v>
      </c>
      <c r="F111">
        <v>0</v>
      </c>
      <c r="G111">
        <v>9</v>
      </c>
      <c r="H111">
        <v>8</v>
      </c>
      <c r="I111">
        <v>1</v>
      </c>
      <c r="J111">
        <v>0</v>
      </c>
      <c r="K111">
        <v>37</v>
      </c>
      <c r="L111">
        <v>19</v>
      </c>
      <c r="M111">
        <v>0</v>
      </c>
      <c r="N111">
        <v>56</v>
      </c>
      <c r="O111">
        <v>236</v>
      </c>
      <c r="P111" s="1">
        <v>0.23728813559322035</v>
      </c>
      <c r="Q111">
        <v>2015</v>
      </c>
      <c r="R111">
        <f>VLOOKUP($A111,CAWP!$A:$Q,16,FALSE)</f>
        <v>236</v>
      </c>
      <c r="S111" t="b">
        <f t="shared" si="3"/>
        <v>1</v>
      </c>
      <c r="T111">
        <f>INT(SUBSTITUTE(VLOOKUP($A111,CAWP!$A:$Q,15,FALSE),"/",""))</f>
        <v>56</v>
      </c>
      <c r="U111" t="b">
        <f t="shared" si="4"/>
        <v>1</v>
      </c>
    </row>
    <row r="112" spans="1:24" hidden="1" x14ac:dyDescent="0.2">
      <c r="A112" t="str">
        <f t="shared" si="2"/>
        <v>Hawaii-2015</v>
      </c>
      <c r="B112" t="s">
        <v>23</v>
      </c>
      <c r="C112">
        <v>14</v>
      </c>
      <c r="D112">
        <v>10</v>
      </c>
      <c r="E112">
        <v>4</v>
      </c>
      <c r="F112">
        <v>0</v>
      </c>
      <c r="G112">
        <v>8</v>
      </c>
      <c r="H112">
        <v>8</v>
      </c>
      <c r="I112">
        <v>0</v>
      </c>
      <c r="J112">
        <v>0</v>
      </c>
      <c r="K112">
        <v>18</v>
      </c>
      <c r="L112">
        <v>4</v>
      </c>
      <c r="M112">
        <v>0</v>
      </c>
      <c r="N112">
        <v>22</v>
      </c>
      <c r="O112">
        <v>76</v>
      </c>
      <c r="P112" s="1">
        <v>0.28947368421052633</v>
      </c>
      <c r="Q112">
        <v>2015</v>
      </c>
      <c r="R112">
        <f>VLOOKUP($A112,CAWP!$A:$Q,16,FALSE)</f>
        <v>76</v>
      </c>
      <c r="S112" t="b">
        <f t="shared" si="3"/>
        <v>1</v>
      </c>
      <c r="T112">
        <f>INT(SUBSTITUTE(VLOOKUP($A112,CAWP!$A:$Q,15,FALSE),"/",""))</f>
        <v>22</v>
      </c>
      <c r="U112" t="b">
        <f t="shared" si="4"/>
        <v>1</v>
      </c>
    </row>
    <row r="113" spans="1:24" hidden="1" x14ac:dyDescent="0.2">
      <c r="A113" t="str">
        <f t="shared" si="2"/>
        <v>Idaho-2015</v>
      </c>
      <c r="B113" t="s">
        <v>24</v>
      </c>
      <c r="C113">
        <v>19</v>
      </c>
      <c r="D113">
        <v>7</v>
      </c>
      <c r="E113">
        <v>12</v>
      </c>
      <c r="F113">
        <v>0</v>
      </c>
      <c r="G113">
        <v>10</v>
      </c>
      <c r="H113">
        <v>4</v>
      </c>
      <c r="I113">
        <v>6</v>
      </c>
      <c r="J113">
        <v>0</v>
      </c>
      <c r="K113">
        <v>11</v>
      </c>
      <c r="L113">
        <v>18</v>
      </c>
      <c r="M113">
        <v>0</v>
      </c>
      <c r="N113">
        <v>29</v>
      </c>
      <c r="O113">
        <v>105</v>
      </c>
      <c r="P113" s="1">
        <v>0.27619047619047621</v>
      </c>
      <c r="Q113">
        <v>2015</v>
      </c>
      <c r="R113">
        <f>VLOOKUP($A113,CAWP!$A:$Q,16,FALSE)</f>
        <v>105</v>
      </c>
      <c r="S113" t="b">
        <f t="shared" si="3"/>
        <v>1</v>
      </c>
      <c r="T113">
        <f>INT(SUBSTITUTE(VLOOKUP($A113,CAWP!$A:$Q,15,FALSE),"/",""))</f>
        <v>29</v>
      </c>
      <c r="U113" t="b">
        <f t="shared" si="4"/>
        <v>1</v>
      </c>
    </row>
    <row r="114" spans="1:24" hidden="1" x14ac:dyDescent="0.2">
      <c r="A114" t="str">
        <f t="shared" si="2"/>
        <v>Illinois-2015</v>
      </c>
      <c r="B114" t="s">
        <v>25</v>
      </c>
      <c r="C114">
        <v>41</v>
      </c>
      <c r="D114">
        <v>32</v>
      </c>
      <c r="E114">
        <v>9</v>
      </c>
      <c r="F114">
        <v>0</v>
      </c>
      <c r="G114">
        <v>14</v>
      </c>
      <c r="H114">
        <v>10</v>
      </c>
      <c r="I114">
        <v>4</v>
      </c>
      <c r="J114">
        <v>0</v>
      </c>
      <c r="K114">
        <v>42</v>
      </c>
      <c r="L114">
        <v>13</v>
      </c>
      <c r="M114">
        <v>0</v>
      </c>
      <c r="N114">
        <v>55</v>
      </c>
      <c r="O114">
        <v>177</v>
      </c>
      <c r="P114" s="1">
        <v>0.31073446327683618</v>
      </c>
      <c r="Q114">
        <v>2015</v>
      </c>
      <c r="R114">
        <f>VLOOKUP($A114,CAWP!$A:$Q,16,FALSE)</f>
        <v>177</v>
      </c>
      <c r="S114" t="b">
        <f t="shared" si="3"/>
        <v>1</v>
      </c>
      <c r="T114">
        <f>INT(SUBSTITUTE(VLOOKUP($A114,CAWP!$A:$Q,15,FALSE),"/",""))</f>
        <v>58</v>
      </c>
      <c r="U114" t="b">
        <f t="shared" si="4"/>
        <v>0</v>
      </c>
      <c r="V114">
        <f>N114-T114</f>
        <v>-3</v>
      </c>
      <c r="W114" s="2">
        <f>T114/R114</f>
        <v>0.32768361581920902</v>
      </c>
      <c r="X114" s="1">
        <f>P114-W114</f>
        <v>-1.6949152542372836E-2</v>
      </c>
    </row>
    <row r="115" spans="1:24" hidden="1" x14ac:dyDescent="0.2">
      <c r="A115" t="str">
        <f t="shared" si="2"/>
        <v>Indiana-2015</v>
      </c>
      <c r="B115" t="s">
        <v>26</v>
      </c>
      <c r="C115">
        <v>22</v>
      </c>
      <c r="D115">
        <v>12</v>
      </c>
      <c r="E115">
        <v>10</v>
      </c>
      <c r="F115">
        <v>0</v>
      </c>
      <c r="G115">
        <v>9</v>
      </c>
      <c r="H115">
        <v>3</v>
      </c>
      <c r="I115">
        <v>6</v>
      </c>
      <c r="J115">
        <v>0</v>
      </c>
      <c r="K115">
        <v>15</v>
      </c>
      <c r="L115">
        <v>16</v>
      </c>
      <c r="M115">
        <v>0</v>
      </c>
      <c r="N115">
        <v>31</v>
      </c>
      <c r="O115">
        <v>150</v>
      </c>
      <c r="P115" s="1">
        <v>0.20666666666666667</v>
      </c>
      <c r="Q115">
        <v>2015</v>
      </c>
      <c r="R115">
        <f>VLOOKUP($A115,CAWP!$A:$Q,16,FALSE)</f>
        <v>150</v>
      </c>
      <c r="S115" t="b">
        <f t="shared" si="3"/>
        <v>1</v>
      </c>
      <c r="T115">
        <f>INT(SUBSTITUTE(VLOOKUP($A115,CAWP!$A:$Q,15,FALSE),"/",""))</f>
        <v>31</v>
      </c>
      <c r="U115" t="b">
        <f t="shared" si="4"/>
        <v>1</v>
      </c>
    </row>
    <row r="116" spans="1:24" hidden="1" x14ac:dyDescent="0.2">
      <c r="A116" t="str">
        <f t="shared" si="2"/>
        <v>Iowa-2015</v>
      </c>
      <c r="B116" t="s">
        <v>27</v>
      </c>
      <c r="C116">
        <v>27</v>
      </c>
      <c r="D116">
        <v>21</v>
      </c>
      <c r="E116">
        <v>6</v>
      </c>
      <c r="F116">
        <v>0</v>
      </c>
      <c r="G116">
        <v>7</v>
      </c>
      <c r="H116">
        <v>6</v>
      </c>
      <c r="I116">
        <v>1</v>
      </c>
      <c r="J116">
        <v>0</v>
      </c>
      <c r="K116">
        <v>27</v>
      </c>
      <c r="L116">
        <v>7</v>
      </c>
      <c r="M116">
        <v>0</v>
      </c>
      <c r="N116">
        <v>34</v>
      </c>
      <c r="O116">
        <v>150</v>
      </c>
      <c r="P116" s="1">
        <v>0.22666666666666666</v>
      </c>
      <c r="Q116">
        <v>2015</v>
      </c>
      <c r="R116">
        <f>VLOOKUP($A116,CAWP!$A:$Q,16,FALSE)</f>
        <v>150</v>
      </c>
      <c r="S116" t="b">
        <f t="shared" si="3"/>
        <v>1</v>
      </c>
      <c r="T116">
        <f>INT(SUBSTITUTE(VLOOKUP($A116,CAWP!$A:$Q,15,FALSE),"/",""))</f>
        <v>34</v>
      </c>
      <c r="U116" t="b">
        <f t="shared" si="4"/>
        <v>1</v>
      </c>
    </row>
    <row r="117" spans="1:24" hidden="1" x14ac:dyDescent="0.2">
      <c r="A117" t="str">
        <f t="shared" ref="A117:A180" si="8">CONCATENATE(B117,"-",Q117)</f>
        <v>Kansas-2015</v>
      </c>
      <c r="B117" t="s">
        <v>28</v>
      </c>
      <c r="C117">
        <v>28</v>
      </c>
      <c r="D117">
        <v>11</v>
      </c>
      <c r="E117">
        <v>17</v>
      </c>
      <c r="F117">
        <v>0</v>
      </c>
      <c r="G117">
        <v>13</v>
      </c>
      <c r="H117">
        <v>4</v>
      </c>
      <c r="I117">
        <v>9</v>
      </c>
      <c r="J117">
        <v>0</v>
      </c>
      <c r="K117">
        <v>15</v>
      </c>
      <c r="L117">
        <v>26</v>
      </c>
      <c r="M117">
        <v>0</v>
      </c>
      <c r="N117">
        <v>41</v>
      </c>
      <c r="O117">
        <v>165</v>
      </c>
      <c r="P117" s="1">
        <v>0.24848484848484848</v>
      </c>
      <c r="Q117">
        <v>2015</v>
      </c>
      <c r="R117">
        <f>VLOOKUP($A117,CAWP!$A:$Q,16,FALSE)</f>
        <v>165</v>
      </c>
      <c r="S117" t="b">
        <f t="shared" si="3"/>
        <v>1</v>
      </c>
      <c r="T117">
        <f>INT(SUBSTITUTE(VLOOKUP($A117,CAWP!$A:$Q,15,FALSE),"/",""))</f>
        <v>41</v>
      </c>
      <c r="U117" t="b">
        <f t="shared" si="4"/>
        <v>1</v>
      </c>
    </row>
    <row r="118" spans="1:24" hidden="1" x14ac:dyDescent="0.2">
      <c r="A118" t="str">
        <f t="shared" si="8"/>
        <v>Kentucky-2015</v>
      </c>
      <c r="B118" t="s">
        <v>29</v>
      </c>
      <c r="C118">
        <v>19</v>
      </c>
      <c r="D118">
        <v>11</v>
      </c>
      <c r="E118">
        <v>8</v>
      </c>
      <c r="F118">
        <v>0</v>
      </c>
      <c r="G118">
        <v>4</v>
      </c>
      <c r="H118">
        <v>2</v>
      </c>
      <c r="I118">
        <v>2</v>
      </c>
      <c r="J118">
        <v>0</v>
      </c>
      <c r="K118">
        <v>13</v>
      </c>
      <c r="L118">
        <v>10</v>
      </c>
      <c r="M118">
        <v>0</v>
      </c>
      <c r="N118">
        <v>23</v>
      </c>
      <c r="O118">
        <v>138</v>
      </c>
      <c r="P118" s="1">
        <v>0.16666666666666666</v>
      </c>
      <c r="Q118">
        <v>2015</v>
      </c>
      <c r="R118">
        <f>VLOOKUP($A118,CAWP!$A:$Q,16,FALSE)</f>
        <v>138</v>
      </c>
      <c r="S118" t="b">
        <f t="shared" si="3"/>
        <v>1</v>
      </c>
      <c r="T118">
        <f>INT(SUBSTITUTE(VLOOKUP($A118,CAWP!$A:$Q,15,FALSE),"/",""))</f>
        <v>23</v>
      </c>
      <c r="U118" t="b">
        <f t="shared" si="4"/>
        <v>1</v>
      </c>
    </row>
    <row r="119" spans="1:24" hidden="1" x14ac:dyDescent="0.2">
      <c r="A119" t="str">
        <f t="shared" si="8"/>
        <v>Louisiana-2015</v>
      </c>
      <c r="B119" t="s">
        <v>30</v>
      </c>
      <c r="C119">
        <v>13</v>
      </c>
      <c r="D119">
        <v>9</v>
      </c>
      <c r="E119">
        <v>4</v>
      </c>
      <c r="F119">
        <v>0</v>
      </c>
      <c r="G119">
        <v>4</v>
      </c>
      <c r="H119">
        <v>3</v>
      </c>
      <c r="I119">
        <v>1</v>
      </c>
      <c r="J119">
        <v>0</v>
      </c>
      <c r="K119">
        <v>12</v>
      </c>
      <c r="L119">
        <v>5</v>
      </c>
      <c r="M119">
        <v>0</v>
      </c>
      <c r="N119">
        <v>17</v>
      </c>
      <c r="O119">
        <v>144</v>
      </c>
      <c r="P119" s="1">
        <v>0.11805555555555555</v>
      </c>
      <c r="Q119">
        <v>2015</v>
      </c>
      <c r="R119">
        <f>VLOOKUP($A119,CAWP!$A:$Q,16,FALSE)</f>
        <v>144</v>
      </c>
      <c r="S119" t="b">
        <f t="shared" si="3"/>
        <v>1</v>
      </c>
      <c r="T119">
        <f>INT(SUBSTITUTE(VLOOKUP($A119,CAWP!$A:$Q,15,FALSE),"/",""))</f>
        <v>18</v>
      </c>
      <c r="U119" t="b">
        <f t="shared" si="4"/>
        <v>0</v>
      </c>
      <c r="V119">
        <f>N119-T119</f>
        <v>-1</v>
      </c>
      <c r="W119" s="2">
        <f>T119/R119</f>
        <v>0.125</v>
      </c>
      <c r="X119" s="1">
        <f>P119-W119</f>
        <v>-6.9444444444444475E-3</v>
      </c>
    </row>
    <row r="120" spans="1:24" hidden="1" x14ac:dyDescent="0.2">
      <c r="A120" t="str">
        <f t="shared" si="8"/>
        <v>Maine-2015</v>
      </c>
      <c r="B120" t="s">
        <v>31</v>
      </c>
      <c r="C120">
        <v>46</v>
      </c>
      <c r="D120">
        <v>30</v>
      </c>
      <c r="E120">
        <v>16</v>
      </c>
      <c r="F120">
        <v>0</v>
      </c>
      <c r="G120">
        <v>8</v>
      </c>
      <c r="H120">
        <v>5</v>
      </c>
      <c r="I120">
        <v>3</v>
      </c>
      <c r="J120">
        <v>0</v>
      </c>
      <c r="K120">
        <v>35</v>
      </c>
      <c r="L120">
        <v>19</v>
      </c>
      <c r="M120">
        <v>0</v>
      </c>
      <c r="N120">
        <v>54</v>
      </c>
      <c r="O120">
        <v>186</v>
      </c>
      <c r="P120" s="1">
        <v>0.29032258064516131</v>
      </c>
      <c r="Q120">
        <v>2015</v>
      </c>
      <c r="R120">
        <f>VLOOKUP($A120,CAWP!$A:$Q,16,FALSE)</f>
        <v>186</v>
      </c>
      <c r="S120" t="b">
        <f t="shared" si="3"/>
        <v>1</v>
      </c>
      <c r="T120">
        <f>INT(SUBSTITUTE(VLOOKUP($A120,CAWP!$A:$Q,15,FALSE),"/",""))</f>
        <v>54</v>
      </c>
      <c r="U120" t="b">
        <f t="shared" si="4"/>
        <v>1</v>
      </c>
    </row>
    <row r="121" spans="1:24" hidden="1" x14ac:dyDescent="0.2">
      <c r="A121" t="str">
        <f t="shared" si="8"/>
        <v>Maryland-2015</v>
      </c>
      <c r="B121" t="s">
        <v>32</v>
      </c>
      <c r="C121">
        <v>46</v>
      </c>
      <c r="D121">
        <v>35</v>
      </c>
      <c r="E121">
        <v>11</v>
      </c>
      <c r="F121">
        <v>0</v>
      </c>
      <c r="G121">
        <v>13</v>
      </c>
      <c r="H121">
        <v>11</v>
      </c>
      <c r="I121">
        <v>2</v>
      </c>
      <c r="J121">
        <v>0</v>
      </c>
      <c r="K121">
        <v>46</v>
      </c>
      <c r="L121">
        <v>13</v>
      </c>
      <c r="M121">
        <v>0</v>
      </c>
      <c r="N121">
        <v>59</v>
      </c>
      <c r="O121">
        <v>188</v>
      </c>
      <c r="P121" s="1">
        <v>0.31382978723404253</v>
      </c>
      <c r="Q121">
        <v>2015</v>
      </c>
      <c r="R121">
        <f>VLOOKUP($A121,CAWP!$A:$Q,16,FALSE)</f>
        <v>188</v>
      </c>
      <c r="S121" t="b">
        <f t="shared" si="3"/>
        <v>1</v>
      </c>
      <c r="T121">
        <f>INT(SUBSTITUTE(VLOOKUP($A121,CAWP!$A:$Q,15,FALSE),"/",""))</f>
        <v>60</v>
      </c>
      <c r="U121" t="b">
        <f t="shared" si="4"/>
        <v>0</v>
      </c>
      <c r="V121">
        <f t="shared" ref="V121:V124" si="9">N121-T121</f>
        <v>-1</v>
      </c>
      <c r="W121" s="2">
        <f t="shared" ref="W121:W124" si="10">T121/R121</f>
        <v>0.31914893617021278</v>
      </c>
      <c r="X121" s="1">
        <f t="shared" ref="X121:X124" si="11">P121-W121</f>
        <v>-5.3191489361702482E-3</v>
      </c>
    </row>
    <row r="122" spans="1:24" hidden="1" x14ac:dyDescent="0.2">
      <c r="A122" t="str">
        <f t="shared" si="8"/>
        <v>Massachusetts-2015</v>
      </c>
      <c r="B122" t="s">
        <v>33</v>
      </c>
      <c r="C122">
        <v>39</v>
      </c>
      <c r="D122">
        <v>29</v>
      </c>
      <c r="E122">
        <v>10</v>
      </c>
      <c r="F122">
        <v>0</v>
      </c>
      <c r="G122">
        <v>12</v>
      </c>
      <c r="H122">
        <v>12</v>
      </c>
      <c r="I122">
        <v>0</v>
      </c>
      <c r="J122">
        <v>0</v>
      </c>
      <c r="K122">
        <v>41</v>
      </c>
      <c r="L122">
        <v>10</v>
      </c>
      <c r="M122">
        <v>0</v>
      </c>
      <c r="N122">
        <v>51</v>
      </c>
      <c r="O122">
        <v>200</v>
      </c>
      <c r="P122" s="1">
        <v>0.255</v>
      </c>
      <c r="Q122">
        <v>2015</v>
      </c>
      <c r="R122">
        <f>VLOOKUP($A122,CAWP!$A:$Q,16,FALSE)</f>
        <v>200</v>
      </c>
      <c r="S122" t="b">
        <f t="shared" si="3"/>
        <v>1</v>
      </c>
      <c r="T122">
        <f>INT(SUBSTITUTE(VLOOKUP($A122,CAWP!$A:$Q,15,FALSE),"/",""))</f>
        <v>50</v>
      </c>
      <c r="U122" t="b">
        <f t="shared" si="4"/>
        <v>0</v>
      </c>
      <c r="V122">
        <f t="shared" si="9"/>
        <v>1</v>
      </c>
      <c r="W122" s="2">
        <f t="shared" si="10"/>
        <v>0.25</v>
      </c>
      <c r="X122" s="1">
        <f t="shared" si="11"/>
        <v>5.0000000000000044E-3</v>
      </c>
    </row>
    <row r="123" spans="1:24" hidden="1" x14ac:dyDescent="0.2">
      <c r="A123" t="str">
        <f t="shared" si="8"/>
        <v>Michigan-2015</v>
      </c>
      <c r="B123" t="s">
        <v>34</v>
      </c>
      <c r="C123">
        <v>27</v>
      </c>
      <c r="D123">
        <v>17</v>
      </c>
      <c r="E123">
        <v>10</v>
      </c>
      <c r="F123">
        <v>0</v>
      </c>
      <c r="G123">
        <v>4</v>
      </c>
      <c r="H123">
        <v>1</v>
      </c>
      <c r="I123">
        <v>3</v>
      </c>
      <c r="J123">
        <v>0</v>
      </c>
      <c r="K123">
        <v>18</v>
      </c>
      <c r="L123">
        <v>13</v>
      </c>
      <c r="M123">
        <v>0</v>
      </c>
      <c r="N123">
        <v>31</v>
      </c>
      <c r="O123">
        <v>148</v>
      </c>
      <c r="P123" s="1">
        <v>0.20945945945945946</v>
      </c>
      <c r="Q123">
        <v>2015</v>
      </c>
      <c r="R123">
        <f>VLOOKUP($A123,CAWP!$A:$Q,16,FALSE)</f>
        <v>148</v>
      </c>
      <c r="S123" t="b">
        <f t="shared" si="3"/>
        <v>1</v>
      </c>
      <c r="T123">
        <f>INT(SUBSTITUTE(VLOOKUP($A123,CAWP!$A:$Q,15,FALSE),"/",""))</f>
        <v>30</v>
      </c>
      <c r="U123" t="b">
        <f t="shared" si="4"/>
        <v>0</v>
      </c>
      <c r="V123">
        <f t="shared" si="9"/>
        <v>1</v>
      </c>
      <c r="W123" s="2">
        <f t="shared" si="10"/>
        <v>0.20270270270270271</v>
      </c>
      <c r="X123" s="1">
        <f t="shared" si="11"/>
        <v>6.7567567567567433E-3</v>
      </c>
    </row>
    <row r="124" spans="1:24" hidden="1" x14ac:dyDescent="0.2">
      <c r="A124" t="str">
        <f t="shared" si="8"/>
        <v>Minnesota-2015</v>
      </c>
      <c r="B124" t="s">
        <v>35</v>
      </c>
      <c r="C124">
        <v>44</v>
      </c>
      <c r="D124">
        <v>26</v>
      </c>
      <c r="E124">
        <v>18</v>
      </c>
      <c r="F124">
        <v>0</v>
      </c>
      <c r="G124">
        <v>23</v>
      </c>
      <c r="H124">
        <v>15</v>
      </c>
      <c r="I124">
        <v>8</v>
      </c>
      <c r="J124">
        <v>0</v>
      </c>
      <c r="K124">
        <v>41</v>
      </c>
      <c r="L124">
        <v>26</v>
      </c>
      <c r="M124">
        <v>0</v>
      </c>
      <c r="N124">
        <v>67</v>
      </c>
      <c r="O124">
        <v>201</v>
      </c>
      <c r="P124" s="1">
        <v>0.33333333333333331</v>
      </c>
      <c r="Q124">
        <v>2015</v>
      </c>
      <c r="R124">
        <f>VLOOKUP($A124,CAWP!$A:$Q,16,FALSE)</f>
        <v>201</v>
      </c>
      <c r="S124" t="b">
        <f t="shared" si="3"/>
        <v>1</v>
      </c>
      <c r="T124">
        <f>INT(SUBSTITUTE(VLOOKUP($A124,CAWP!$A:$Q,15,FALSE),"/",""))</f>
        <v>68</v>
      </c>
      <c r="U124" t="b">
        <f t="shared" si="4"/>
        <v>0</v>
      </c>
      <c r="V124">
        <f t="shared" si="9"/>
        <v>-1</v>
      </c>
      <c r="W124" s="2">
        <f t="shared" si="10"/>
        <v>0.3383084577114428</v>
      </c>
      <c r="X124" s="1">
        <f t="shared" si="11"/>
        <v>-4.9751243781094856E-3</v>
      </c>
    </row>
    <row r="125" spans="1:24" hidden="1" x14ac:dyDescent="0.2">
      <c r="A125" t="str">
        <f t="shared" si="8"/>
        <v>Mississippi-2015</v>
      </c>
      <c r="B125" t="s">
        <v>36</v>
      </c>
      <c r="C125">
        <v>22</v>
      </c>
      <c r="D125">
        <v>16</v>
      </c>
      <c r="E125">
        <v>6</v>
      </c>
      <c r="F125">
        <v>0</v>
      </c>
      <c r="G125">
        <v>8</v>
      </c>
      <c r="H125">
        <v>2</v>
      </c>
      <c r="I125">
        <v>6</v>
      </c>
      <c r="J125">
        <v>0</v>
      </c>
      <c r="K125">
        <v>18</v>
      </c>
      <c r="L125">
        <v>12</v>
      </c>
      <c r="M125">
        <v>0</v>
      </c>
      <c r="N125">
        <v>30</v>
      </c>
      <c r="O125">
        <v>174</v>
      </c>
      <c r="P125" s="1">
        <v>0.17241379310344829</v>
      </c>
      <c r="Q125">
        <v>2015</v>
      </c>
      <c r="R125">
        <f>VLOOKUP($A125,CAWP!$A:$Q,16,FALSE)</f>
        <v>174</v>
      </c>
      <c r="S125" t="b">
        <f t="shared" si="3"/>
        <v>1</v>
      </c>
      <c r="T125">
        <f>INT(SUBSTITUTE(VLOOKUP($A125,CAWP!$A:$Q,15,FALSE),"/",""))</f>
        <v>30</v>
      </c>
      <c r="U125" t="b">
        <f t="shared" si="4"/>
        <v>1</v>
      </c>
    </row>
    <row r="126" spans="1:24" hidden="1" x14ac:dyDescent="0.2">
      <c r="A126" t="str">
        <f t="shared" si="8"/>
        <v>Missouri-2015</v>
      </c>
      <c r="B126" t="s">
        <v>37</v>
      </c>
      <c r="C126">
        <v>43</v>
      </c>
      <c r="D126">
        <v>19</v>
      </c>
      <c r="E126">
        <v>24</v>
      </c>
      <c r="F126">
        <v>0</v>
      </c>
      <c r="G126">
        <v>6</v>
      </c>
      <c r="H126">
        <v>5</v>
      </c>
      <c r="I126">
        <v>1</v>
      </c>
      <c r="J126">
        <v>0</v>
      </c>
      <c r="K126">
        <v>24</v>
      </c>
      <c r="L126">
        <v>25</v>
      </c>
      <c r="M126">
        <v>0</v>
      </c>
      <c r="N126">
        <v>49</v>
      </c>
      <c r="O126">
        <v>197</v>
      </c>
      <c r="P126" s="1">
        <v>0.24873096446700507</v>
      </c>
      <c r="Q126">
        <v>2015</v>
      </c>
      <c r="R126">
        <f>VLOOKUP($A126,CAWP!$A:$Q,16,FALSE)</f>
        <v>197</v>
      </c>
      <c r="S126" t="b">
        <f t="shared" si="3"/>
        <v>1</v>
      </c>
      <c r="T126">
        <f>INT(SUBSTITUTE(VLOOKUP($A126,CAWP!$A:$Q,15,FALSE),"/",""))</f>
        <v>49</v>
      </c>
      <c r="U126" t="b">
        <f t="shared" si="4"/>
        <v>1</v>
      </c>
    </row>
    <row r="127" spans="1:24" hidden="1" x14ac:dyDescent="0.2">
      <c r="A127" t="str">
        <f t="shared" si="8"/>
        <v>Montana-2015</v>
      </c>
      <c r="B127" t="s">
        <v>38</v>
      </c>
      <c r="C127">
        <v>29</v>
      </c>
      <c r="D127">
        <v>21</v>
      </c>
      <c r="E127">
        <v>8</v>
      </c>
      <c r="F127">
        <v>0</v>
      </c>
      <c r="G127">
        <v>18</v>
      </c>
      <c r="H127">
        <v>12</v>
      </c>
      <c r="I127">
        <v>6</v>
      </c>
      <c r="J127">
        <v>0</v>
      </c>
      <c r="K127">
        <v>33</v>
      </c>
      <c r="L127">
        <v>14</v>
      </c>
      <c r="M127">
        <v>0</v>
      </c>
      <c r="N127">
        <v>47</v>
      </c>
      <c r="O127">
        <v>150</v>
      </c>
      <c r="P127" s="1">
        <v>0.31333333333333335</v>
      </c>
      <c r="Q127">
        <v>2015</v>
      </c>
      <c r="R127">
        <f>VLOOKUP($A127,CAWP!$A:$Q,16,FALSE)</f>
        <v>150</v>
      </c>
      <c r="S127" t="b">
        <f t="shared" si="3"/>
        <v>1</v>
      </c>
      <c r="T127">
        <f>INT(SUBSTITUTE(VLOOKUP($A127,CAWP!$A:$Q,15,FALSE),"/",""))</f>
        <v>47</v>
      </c>
      <c r="U127" t="b">
        <f t="shared" si="4"/>
        <v>1</v>
      </c>
    </row>
    <row r="128" spans="1:24" hidden="1" x14ac:dyDescent="0.2">
      <c r="A128" t="str">
        <f t="shared" si="8"/>
        <v>Nebraska-2015</v>
      </c>
      <c r="B128" t="s">
        <v>39</v>
      </c>
      <c r="C128" t="s">
        <v>40</v>
      </c>
      <c r="D128" t="s">
        <v>40</v>
      </c>
      <c r="E128" t="s">
        <v>40</v>
      </c>
      <c r="F128" t="s">
        <v>40</v>
      </c>
      <c r="G128">
        <v>11</v>
      </c>
      <c r="H128">
        <v>0</v>
      </c>
      <c r="I128">
        <v>0</v>
      </c>
      <c r="J128">
        <v>11</v>
      </c>
      <c r="K128" t="s">
        <v>40</v>
      </c>
      <c r="L128" t="s">
        <v>40</v>
      </c>
      <c r="M128">
        <v>11</v>
      </c>
      <c r="N128">
        <v>11</v>
      </c>
      <c r="O128">
        <v>49</v>
      </c>
      <c r="P128" s="1">
        <v>0.22448979591836735</v>
      </c>
      <c r="Q128">
        <v>2015</v>
      </c>
      <c r="R128">
        <f>VLOOKUP($A128,CAWP!$A:$Q,16,FALSE)</f>
        <v>49</v>
      </c>
      <c r="S128" t="b">
        <f t="shared" si="3"/>
        <v>1</v>
      </c>
      <c r="T128">
        <f>INT(SUBSTITUTE(VLOOKUP($A128,CAWP!$A:$Q,15,FALSE),"/",""))</f>
        <v>11</v>
      </c>
      <c r="U128" t="b">
        <f t="shared" si="4"/>
        <v>1</v>
      </c>
    </row>
    <row r="129" spans="1:24" hidden="1" x14ac:dyDescent="0.2">
      <c r="A129" t="str">
        <f t="shared" si="8"/>
        <v>Nevada-2015</v>
      </c>
      <c r="B129" t="s">
        <v>41</v>
      </c>
      <c r="C129">
        <v>16</v>
      </c>
      <c r="D129">
        <v>9</v>
      </c>
      <c r="E129">
        <v>7</v>
      </c>
      <c r="F129">
        <v>0</v>
      </c>
      <c r="G129">
        <v>5</v>
      </c>
      <c r="H129">
        <v>3</v>
      </c>
      <c r="I129">
        <v>2</v>
      </c>
      <c r="J129">
        <v>0</v>
      </c>
      <c r="K129">
        <v>12</v>
      </c>
      <c r="L129">
        <v>9</v>
      </c>
      <c r="M129">
        <v>0</v>
      </c>
      <c r="N129">
        <v>21</v>
      </c>
      <c r="O129">
        <v>63</v>
      </c>
      <c r="P129" s="1">
        <v>0.33333333333333331</v>
      </c>
      <c r="Q129">
        <v>2015</v>
      </c>
      <c r="R129">
        <f>VLOOKUP($A129,CAWP!$A:$Q,16,FALSE)</f>
        <v>63</v>
      </c>
      <c r="S129" t="b">
        <f t="shared" si="3"/>
        <v>1</v>
      </c>
      <c r="T129">
        <f>INT(SUBSTITUTE(VLOOKUP($A129,CAWP!$A:$Q,15,FALSE),"/",""))</f>
        <v>21</v>
      </c>
      <c r="U129" t="b">
        <f t="shared" si="4"/>
        <v>1</v>
      </c>
    </row>
    <row r="130" spans="1:24" hidden="1" x14ac:dyDescent="0.2">
      <c r="A130" t="str">
        <f t="shared" si="8"/>
        <v>New Hampshire-2015</v>
      </c>
      <c r="B130" t="s">
        <v>42</v>
      </c>
      <c r="C130">
        <v>115</v>
      </c>
      <c r="D130">
        <v>70</v>
      </c>
      <c r="E130">
        <v>45</v>
      </c>
      <c r="F130">
        <v>0</v>
      </c>
      <c r="G130">
        <v>8</v>
      </c>
      <c r="H130">
        <v>4</v>
      </c>
      <c r="I130">
        <v>4</v>
      </c>
      <c r="J130">
        <v>0</v>
      </c>
      <c r="K130">
        <v>74</v>
      </c>
      <c r="L130">
        <v>49</v>
      </c>
      <c r="M130">
        <v>0</v>
      </c>
      <c r="N130">
        <v>123</v>
      </c>
      <c r="O130">
        <v>424</v>
      </c>
      <c r="P130" s="1">
        <v>0.29009433962264153</v>
      </c>
      <c r="Q130">
        <v>2015</v>
      </c>
      <c r="R130">
        <f>VLOOKUP($A130,CAWP!$A:$Q,16,FALSE)</f>
        <v>424</v>
      </c>
      <c r="S130" t="b">
        <f t="shared" si="3"/>
        <v>1</v>
      </c>
      <c r="T130">
        <f>INT(SUBSTITUTE(VLOOKUP($A130,CAWP!$A:$Q,15,FALSE),"/",""))</f>
        <v>122</v>
      </c>
      <c r="U130" t="b">
        <f t="shared" si="4"/>
        <v>0</v>
      </c>
      <c r="V130">
        <f t="shared" ref="V130:V131" si="12">N130-T130</f>
        <v>1</v>
      </c>
      <c r="W130" s="2">
        <f t="shared" ref="W130:W131" si="13">T130/R130</f>
        <v>0.28773584905660377</v>
      </c>
      <c r="X130" s="1">
        <f t="shared" ref="X130:X131" si="14">P130-W130</f>
        <v>2.3584905660377631E-3</v>
      </c>
    </row>
    <row r="131" spans="1:24" hidden="1" x14ac:dyDescent="0.2">
      <c r="A131" t="str">
        <f t="shared" si="8"/>
        <v>New Jersey-2015</v>
      </c>
      <c r="B131" t="s">
        <v>43</v>
      </c>
      <c r="C131">
        <v>25</v>
      </c>
      <c r="D131">
        <v>15</v>
      </c>
      <c r="E131">
        <v>10</v>
      </c>
      <c r="F131">
        <v>0</v>
      </c>
      <c r="G131">
        <v>11</v>
      </c>
      <c r="H131">
        <v>8</v>
      </c>
      <c r="I131">
        <v>3</v>
      </c>
      <c r="J131">
        <v>0</v>
      </c>
      <c r="K131">
        <v>23</v>
      </c>
      <c r="L131">
        <v>13</v>
      </c>
      <c r="M131">
        <v>0</v>
      </c>
      <c r="N131">
        <v>36</v>
      </c>
      <c r="O131">
        <v>120</v>
      </c>
      <c r="P131" s="1">
        <v>0.3</v>
      </c>
      <c r="Q131">
        <v>2015</v>
      </c>
      <c r="R131">
        <f>VLOOKUP($A131,CAWP!$A:$Q,16,FALSE)</f>
        <v>120</v>
      </c>
      <c r="S131" t="b">
        <f t="shared" ref="S131:S194" si="15">O131=R131</f>
        <v>1</v>
      </c>
      <c r="T131">
        <f>INT(SUBSTITUTE(VLOOKUP($A131,CAWP!$A:$Q,15,FALSE),"/",""))</f>
        <v>37</v>
      </c>
      <c r="U131" t="b">
        <f t="shared" ref="U131:U194" si="16">N131=T131</f>
        <v>0</v>
      </c>
      <c r="V131">
        <f t="shared" si="12"/>
        <v>-1</v>
      </c>
      <c r="W131" s="2">
        <f t="shared" si="13"/>
        <v>0.30833333333333335</v>
      </c>
      <c r="X131" s="1">
        <f t="shared" si="14"/>
        <v>-8.3333333333333592E-3</v>
      </c>
    </row>
    <row r="132" spans="1:24" hidden="1" x14ac:dyDescent="0.2">
      <c r="A132" t="str">
        <f t="shared" si="8"/>
        <v>New Mexico-2015</v>
      </c>
      <c r="B132" t="s">
        <v>44</v>
      </c>
      <c r="C132">
        <v>23</v>
      </c>
      <c r="D132">
        <v>13</v>
      </c>
      <c r="E132">
        <v>10</v>
      </c>
      <c r="F132">
        <v>0</v>
      </c>
      <c r="G132">
        <v>7</v>
      </c>
      <c r="H132">
        <v>4</v>
      </c>
      <c r="I132">
        <v>3</v>
      </c>
      <c r="J132">
        <v>0</v>
      </c>
      <c r="K132">
        <v>17</v>
      </c>
      <c r="L132">
        <v>13</v>
      </c>
      <c r="M132">
        <v>0</v>
      </c>
      <c r="N132">
        <v>30</v>
      </c>
      <c r="O132">
        <v>112</v>
      </c>
      <c r="P132" s="1">
        <v>0.26785714285714285</v>
      </c>
      <c r="Q132">
        <v>2015</v>
      </c>
      <c r="R132">
        <f>VLOOKUP($A132,CAWP!$A:$Q,16,FALSE)</f>
        <v>112</v>
      </c>
      <c r="S132" t="b">
        <f t="shared" si="15"/>
        <v>1</v>
      </c>
      <c r="T132">
        <f>INT(SUBSTITUTE(VLOOKUP($A132,CAWP!$A:$Q,15,FALSE),"/",""))</f>
        <v>30</v>
      </c>
      <c r="U132" t="b">
        <f t="shared" si="16"/>
        <v>1</v>
      </c>
    </row>
    <row r="133" spans="1:24" hidden="1" x14ac:dyDescent="0.2">
      <c r="A133" t="str">
        <f t="shared" si="8"/>
        <v>New York-2015</v>
      </c>
      <c r="B133" t="s">
        <v>45</v>
      </c>
      <c r="C133">
        <v>41</v>
      </c>
      <c r="D133">
        <v>35</v>
      </c>
      <c r="E133">
        <v>5</v>
      </c>
      <c r="F133">
        <v>1</v>
      </c>
      <c r="G133">
        <v>11</v>
      </c>
      <c r="H133">
        <v>6</v>
      </c>
      <c r="I133">
        <v>5</v>
      </c>
      <c r="J133">
        <v>0</v>
      </c>
      <c r="K133">
        <v>41</v>
      </c>
      <c r="L133">
        <v>10</v>
      </c>
      <c r="M133">
        <v>1</v>
      </c>
      <c r="N133">
        <v>52</v>
      </c>
      <c r="O133">
        <v>213</v>
      </c>
      <c r="P133" s="1">
        <v>0.24413145539906103</v>
      </c>
      <c r="Q133">
        <v>2015</v>
      </c>
      <c r="R133">
        <f>VLOOKUP($A133,CAWP!$A:$Q,16,FALSE)</f>
        <v>213</v>
      </c>
      <c r="S133" t="b">
        <f t="shared" si="15"/>
        <v>1</v>
      </c>
      <c r="T133">
        <f>INT(SUBSTITUTE(VLOOKUP($A133,CAWP!$A:$Q,15,FALSE),"/",""))</f>
        <v>55</v>
      </c>
      <c r="U133" t="b">
        <f t="shared" si="16"/>
        <v>0</v>
      </c>
      <c r="V133">
        <f>N133-T133</f>
        <v>-3</v>
      </c>
      <c r="W133" s="2">
        <f>T133/R133</f>
        <v>0.25821596244131456</v>
      </c>
      <c r="X133" s="1">
        <f>P133-W133</f>
        <v>-1.408450704225353E-2</v>
      </c>
    </row>
    <row r="134" spans="1:24" hidden="1" x14ac:dyDescent="0.2">
      <c r="A134" t="str">
        <f t="shared" si="8"/>
        <v>North Carolina-2015</v>
      </c>
      <c r="B134" t="s">
        <v>46</v>
      </c>
      <c r="C134">
        <v>26</v>
      </c>
      <c r="D134">
        <v>14</v>
      </c>
      <c r="E134">
        <v>12</v>
      </c>
      <c r="F134">
        <v>0</v>
      </c>
      <c r="G134">
        <v>12</v>
      </c>
      <c r="H134">
        <v>7</v>
      </c>
      <c r="I134">
        <v>5</v>
      </c>
      <c r="J134">
        <v>0</v>
      </c>
      <c r="K134">
        <v>21</v>
      </c>
      <c r="L134">
        <v>17</v>
      </c>
      <c r="M134">
        <v>0</v>
      </c>
      <c r="N134">
        <v>38</v>
      </c>
      <c r="O134">
        <v>170</v>
      </c>
      <c r="P134" s="1">
        <v>0.22352941176470589</v>
      </c>
      <c r="Q134">
        <v>2015</v>
      </c>
      <c r="R134">
        <f>VLOOKUP($A134,CAWP!$A:$Q,16,FALSE)</f>
        <v>170</v>
      </c>
      <c r="S134" t="b">
        <f t="shared" si="15"/>
        <v>1</v>
      </c>
      <c r="T134">
        <f>INT(SUBSTITUTE(VLOOKUP($A134,CAWP!$A:$Q,15,FALSE),"/",""))</f>
        <v>38</v>
      </c>
      <c r="U134" t="b">
        <f t="shared" si="16"/>
        <v>1</v>
      </c>
    </row>
    <row r="135" spans="1:24" hidden="1" x14ac:dyDescent="0.2">
      <c r="A135" t="str">
        <f t="shared" si="8"/>
        <v>North Dakota-2015</v>
      </c>
      <c r="B135" t="s">
        <v>47</v>
      </c>
      <c r="C135">
        <v>19</v>
      </c>
      <c r="D135">
        <v>11</v>
      </c>
      <c r="E135">
        <v>8</v>
      </c>
      <c r="F135">
        <v>0</v>
      </c>
      <c r="G135">
        <v>8</v>
      </c>
      <c r="H135">
        <v>4</v>
      </c>
      <c r="I135">
        <v>4</v>
      </c>
      <c r="J135">
        <v>0</v>
      </c>
      <c r="K135">
        <v>15</v>
      </c>
      <c r="L135">
        <v>12</v>
      </c>
      <c r="M135">
        <v>0</v>
      </c>
      <c r="N135">
        <v>27</v>
      </c>
      <c r="O135">
        <v>141</v>
      </c>
      <c r="P135" s="1">
        <v>0.19148936170212766</v>
      </c>
      <c r="Q135">
        <v>2015</v>
      </c>
      <c r="R135">
        <f>VLOOKUP($A135,CAWP!$A:$Q,16,FALSE)</f>
        <v>141</v>
      </c>
      <c r="S135" t="b">
        <f t="shared" si="15"/>
        <v>1</v>
      </c>
      <c r="T135">
        <f>INT(SUBSTITUTE(VLOOKUP($A135,CAWP!$A:$Q,15,FALSE),"/",""))</f>
        <v>27</v>
      </c>
      <c r="U135" t="b">
        <f t="shared" si="16"/>
        <v>1</v>
      </c>
    </row>
    <row r="136" spans="1:24" hidden="1" x14ac:dyDescent="0.2">
      <c r="A136" t="str">
        <f t="shared" si="8"/>
        <v>Ohio-2015</v>
      </c>
      <c r="B136" t="s">
        <v>48</v>
      </c>
      <c r="C136">
        <v>26</v>
      </c>
      <c r="D136">
        <v>13</v>
      </c>
      <c r="E136">
        <v>13</v>
      </c>
      <c r="F136">
        <v>0</v>
      </c>
      <c r="G136">
        <v>7</v>
      </c>
      <c r="H136">
        <v>4</v>
      </c>
      <c r="I136">
        <v>3</v>
      </c>
      <c r="J136">
        <v>0</v>
      </c>
      <c r="K136">
        <v>17</v>
      </c>
      <c r="L136">
        <v>16</v>
      </c>
      <c r="M136">
        <v>0</v>
      </c>
      <c r="N136">
        <v>33</v>
      </c>
      <c r="O136">
        <v>132</v>
      </c>
      <c r="P136" s="1">
        <v>0.25</v>
      </c>
      <c r="Q136">
        <v>2015</v>
      </c>
      <c r="R136">
        <f>VLOOKUP($A136,CAWP!$A:$Q,16,FALSE)</f>
        <v>132</v>
      </c>
      <c r="S136" t="b">
        <f t="shared" si="15"/>
        <v>1</v>
      </c>
      <c r="T136">
        <f>INT(SUBSTITUTE(VLOOKUP($A136,CAWP!$A:$Q,15,FALSE),"/",""))</f>
        <v>33</v>
      </c>
      <c r="U136" t="b">
        <f t="shared" si="16"/>
        <v>1</v>
      </c>
    </row>
    <row r="137" spans="1:24" hidden="1" x14ac:dyDescent="0.2">
      <c r="A137" t="str">
        <f t="shared" si="8"/>
        <v>Oklahoma-2015</v>
      </c>
      <c r="B137" t="s">
        <v>49</v>
      </c>
      <c r="C137">
        <v>14</v>
      </c>
      <c r="D137">
        <v>4</v>
      </c>
      <c r="E137">
        <v>10</v>
      </c>
      <c r="F137">
        <v>0</v>
      </c>
      <c r="G137">
        <v>6</v>
      </c>
      <c r="H137">
        <v>3</v>
      </c>
      <c r="I137">
        <v>3</v>
      </c>
      <c r="J137">
        <v>0</v>
      </c>
      <c r="K137">
        <v>7</v>
      </c>
      <c r="L137">
        <v>13</v>
      </c>
      <c r="M137">
        <v>0</v>
      </c>
      <c r="N137">
        <v>20</v>
      </c>
      <c r="O137">
        <v>149</v>
      </c>
      <c r="P137" s="1">
        <v>0.13422818791946309</v>
      </c>
      <c r="Q137">
        <v>2015</v>
      </c>
      <c r="R137">
        <f>VLOOKUP($A137,CAWP!$A:$Q,16,FALSE)</f>
        <v>149</v>
      </c>
      <c r="S137" t="b">
        <f t="shared" si="15"/>
        <v>1</v>
      </c>
      <c r="T137">
        <f>INT(SUBSTITUTE(VLOOKUP($A137,CAWP!$A:$Q,15,FALSE),"/",""))</f>
        <v>21</v>
      </c>
      <c r="U137" t="b">
        <f t="shared" si="16"/>
        <v>0</v>
      </c>
      <c r="V137">
        <f>N137-T137</f>
        <v>-1</v>
      </c>
      <c r="W137" s="2">
        <f>T137/R137</f>
        <v>0.14093959731543623</v>
      </c>
      <c r="X137" s="1">
        <f>P137-W137</f>
        <v>-6.7114093959731447E-3</v>
      </c>
    </row>
    <row r="138" spans="1:24" hidden="1" x14ac:dyDescent="0.2">
      <c r="A138" t="str">
        <f t="shared" si="8"/>
        <v>Oregon-2015</v>
      </c>
      <c r="B138" t="s">
        <v>50</v>
      </c>
      <c r="C138">
        <v>20</v>
      </c>
      <c r="D138">
        <v>16</v>
      </c>
      <c r="E138">
        <v>4</v>
      </c>
      <c r="F138">
        <v>0</v>
      </c>
      <c r="G138">
        <v>8</v>
      </c>
      <c r="H138">
        <v>6</v>
      </c>
      <c r="I138">
        <v>2</v>
      </c>
      <c r="J138">
        <v>0</v>
      </c>
      <c r="K138">
        <v>22</v>
      </c>
      <c r="L138">
        <v>6</v>
      </c>
      <c r="M138">
        <v>0</v>
      </c>
      <c r="N138">
        <v>28</v>
      </c>
      <c r="O138">
        <v>90</v>
      </c>
      <c r="P138" s="1">
        <v>0.31111111111111112</v>
      </c>
      <c r="Q138">
        <v>2015</v>
      </c>
      <c r="R138">
        <f>VLOOKUP($A138,CAWP!$A:$Q,16,FALSE)</f>
        <v>90</v>
      </c>
      <c r="S138" t="b">
        <f t="shared" si="15"/>
        <v>1</v>
      </c>
      <c r="T138">
        <f>INT(SUBSTITUTE(VLOOKUP($A138,CAWP!$A:$Q,15,FALSE),"/",""))</f>
        <v>28</v>
      </c>
      <c r="U138" t="b">
        <f t="shared" si="16"/>
        <v>1</v>
      </c>
    </row>
    <row r="139" spans="1:24" hidden="1" x14ac:dyDescent="0.2">
      <c r="A139" t="str">
        <f t="shared" si="8"/>
        <v>Pennsylvania-2015</v>
      </c>
      <c r="B139" t="s">
        <v>51</v>
      </c>
      <c r="C139">
        <v>37</v>
      </c>
      <c r="D139">
        <v>14</v>
      </c>
      <c r="E139">
        <v>23</v>
      </c>
      <c r="F139">
        <v>0</v>
      </c>
      <c r="G139">
        <v>9</v>
      </c>
      <c r="H139">
        <v>4</v>
      </c>
      <c r="I139">
        <v>5</v>
      </c>
      <c r="J139">
        <v>0</v>
      </c>
      <c r="K139">
        <v>18</v>
      </c>
      <c r="L139">
        <v>28</v>
      </c>
      <c r="M139">
        <v>0</v>
      </c>
      <c r="N139">
        <v>46</v>
      </c>
      <c r="O139">
        <v>253</v>
      </c>
      <c r="P139" s="1">
        <v>0.18181818181818182</v>
      </c>
      <c r="Q139">
        <v>2015</v>
      </c>
      <c r="R139">
        <f>VLOOKUP($A139,CAWP!$A:$Q,16,FALSE)</f>
        <v>253</v>
      </c>
      <c r="S139" t="b">
        <f t="shared" si="15"/>
        <v>1</v>
      </c>
      <c r="T139">
        <f>INT(SUBSTITUTE(VLOOKUP($A139,CAWP!$A:$Q,15,FALSE),"/",""))</f>
        <v>48</v>
      </c>
      <c r="U139" t="b">
        <f t="shared" si="16"/>
        <v>0</v>
      </c>
      <c r="V139">
        <f>N139-T139</f>
        <v>-2</v>
      </c>
      <c r="W139" s="2">
        <f>T139/R139</f>
        <v>0.18972332015810275</v>
      </c>
      <c r="X139" s="1">
        <f>P139-W139</f>
        <v>-7.9051383399209307E-3</v>
      </c>
    </row>
    <row r="140" spans="1:24" hidden="1" x14ac:dyDescent="0.2">
      <c r="A140" t="str">
        <f t="shared" si="8"/>
        <v>Rhode Island-2015</v>
      </c>
      <c r="B140" t="s">
        <v>52</v>
      </c>
      <c r="C140">
        <v>21</v>
      </c>
      <c r="D140">
        <v>18</v>
      </c>
      <c r="E140">
        <v>3</v>
      </c>
      <c r="F140">
        <v>0</v>
      </c>
      <c r="G140">
        <v>10</v>
      </c>
      <c r="H140">
        <v>9</v>
      </c>
      <c r="I140">
        <v>1</v>
      </c>
      <c r="J140">
        <v>0</v>
      </c>
      <c r="K140">
        <v>27</v>
      </c>
      <c r="L140">
        <v>4</v>
      </c>
      <c r="M140">
        <v>0</v>
      </c>
      <c r="N140">
        <v>31</v>
      </c>
      <c r="O140">
        <v>113</v>
      </c>
      <c r="P140" s="1">
        <v>0.27433628318584069</v>
      </c>
      <c r="Q140">
        <v>2015</v>
      </c>
      <c r="R140">
        <f>VLOOKUP($A140,CAWP!$A:$Q,16,FALSE)</f>
        <v>113</v>
      </c>
      <c r="S140" t="b">
        <f t="shared" si="15"/>
        <v>1</v>
      </c>
      <c r="T140">
        <f>INT(SUBSTITUTE(VLOOKUP($A140,CAWP!$A:$Q,15,FALSE),"/",""))</f>
        <v>31</v>
      </c>
      <c r="U140" t="b">
        <f t="shared" si="16"/>
        <v>1</v>
      </c>
    </row>
    <row r="141" spans="1:24" hidden="1" x14ac:dyDescent="0.2">
      <c r="A141" t="str">
        <f t="shared" si="8"/>
        <v>South Carolina-2015</v>
      </c>
      <c r="B141" t="s">
        <v>53</v>
      </c>
      <c r="C141">
        <v>22</v>
      </c>
      <c r="D141">
        <v>12</v>
      </c>
      <c r="E141">
        <v>10</v>
      </c>
      <c r="F141">
        <v>0</v>
      </c>
      <c r="G141">
        <v>1</v>
      </c>
      <c r="H141">
        <v>0</v>
      </c>
      <c r="I141">
        <v>1</v>
      </c>
      <c r="J141">
        <v>0</v>
      </c>
      <c r="K141">
        <v>12</v>
      </c>
      <c r="L141">
        <v>11</v>
      </c>
      <c r="M141">
        <v>0</v>
      </c>
      <c r="N141">
        <v>23</v>
      </c>
      <c r="O141">
        <v>170</v>
      </c>
      <c r="P141" s="1">
        <v>0.13529411764705881</v>
      </c>
      <c r="Q141">
        <v>2015</v>
      </c>
      <c r="R141">
        <f>VLOOKUP($A141,CAWP!$A:$Q,16,FALSE)</f>
        <v>170</v>
      </c>
      <c r="S141" t="b">
        <f t="shared" si="15"/>
        <v>1</v>
      </c>
      <c r="T141">
        <f>INT(SUBSTITUTE(VLOOKUP($A141,CAWP!$A:$Q,15,FALSE),"/",""))</f>
        <v>24</v>
      </c>
      <c r="U141" t="b">
        <f t="shared" si="16"/>
        <v>0</v>
      </c>
      <c r="V141">
        <f>N141-T141</f>
        <v>-1</v>
      </c>
      <c r="W141" s="2">
        <f>T141/R141</f>
        <v>0.14117647058823529</v>
      </c>
      <c r="X141" s="1">
        <f>P141-W141</f>
        <v>-5.8823529411764774E-3</v>
      </c>
    </row>
    <row r="142" spans="1:24" hidden="1" x14ac:dyDescent="0.2">
      <c r="A142" t="str">
        <f t="shared" si="8"/>
        <v>South Dakota-2015</v>
      </c>
      <c r="B142" t="s">
        <v>54</v>
      </c>
      <c r="C142">
        <v>15</v>
      </c>
      <c r="D142">
        <v>4</v>
      </c>
      <c r="E142">
        <v>11</v>
      </c>
      <c r="F142">
        <v>0</v>
      </c>
      <c r="G142">
        <v>7</v>
      </c>
      <c r="H142">
        <v>1</v>
      </c>
      <c r="I142">
        <v>6</v>
      </c>
      <c r="J142">
        <v>0</v>
      </c>
      <c r="K142">
        <v>5</v>
      </c>
      <c r="L142">
        <v>17</v>
      </c>
      <c r="M142">
        <v>0</v>
      </c>
      <c r="N142">
        <v>22</v>
      </c>
      <c r="O142">
        <v>105</v>
      </c>
      <c r="P142" s="1">
        <v>0.20952380952380953</v>
      </c>
      <c r="Q142">
        <v>2015</v>
      </c>
      <c r="R142">
        <f>VLOOKUP($A142,CAWP!$A:$Q,16,FALSE)</f>
        <v>105</v>
      </c>
      <c r="S142" t="b">
        <f t="shared" si="15"/>
        <v>1</v>
      </c>
      <c r="T142">
        <f>INT(SUBSTITUTE(VLOOKUP($A142,CAWP!$A:$Q,15,FALSE),"/",""))</f>
        <v>22</v>
      </c>
      <c r="U142" t="b">
        <f t="shared" si="16"/>
        <v>1</v>
      </c>
    </row>
    <row r="143" spans="1:24" hidden="1" x14ac:dyDescent="0.2">
      <c r="A143" t="str">
        <f t="shared" si="8"/>
        <v>Tennessee-2015</v>
      </c>
      <c r="B143" t="s">
        <v>55</v>
      </c>
      <c r="C143">
        <v>17</v>
      </c>
      <c r="D143">
        <v>7</v>
      </c>
      <c r="E143">
        <v>10</v>
      </c>
      <c r="F143">
        <v>0</v>
      </c>
      <c r="G143">
        <v>6</v>
      </c>
      <c r="H143">
        <v>2</v>
      </c>
      <c r="I143">
        <v>4</v>
      </c>
      <c r="J143">
        <v>0</v>
      </c>
      <c r="K143">
        <v>9</v>
      </c>
      <c r="L143">
        <v>14</v>
      </c>
      <c r="M143">
        <v>0</v>
      </c>
      <c r="N143">
        <v>23</v>
      </c>
      <c r="O143">
        <v>132</v>
      </c>
      <c r="P143" s="1">
        <v>0.17424242424242425</v>
      </c>
      <c r="Q143">
        <v>2015</v>
      </c>
      <c r="R143">
        <f>VLOOKUP($A143,CAWP!$A:$Q,16,FALSE)</f>
        <v>132</v>
      </c>
      <c r="S143" t="b">
        <f t="shared" si="15"/>
        <v>1</v>
      </c>
      <c r="T143">
        <f>INT(SUBSTITUTE(VLOOKUP($A143,CAWP!$A:$Q,15,FALSE),"/",""))</f>
        <v>23</v>
      </c>
      <c r="U143" t="b">
        <f t="shared" si="16"/>
        <v>1</v>
      </c>
    </row>
    <row r="144" spans="1:24" hidden="1" x14ac:dyDescent="0.2">
      <c r="A144" t="str">
        <f t="shared" si="8"/>
        <v>Texas-2015</v>
      </c>
      <c r="B144" t="s">
        <v>56</v>
      </c>
      <c r="C144">
        <v>29</v>
      </c>
      <c r="D144">
        <v>16</v>
      </c>
      <c r="E144">
        <v>13</v>
      </c>
      <c r="F144">
        <v>0</v>
      </c>
      <c r="G144">
        <v>7</v>
      </c>
      <c r="H144">
        <v>2</v>
      </c>
      <c r="I144">
        <v>5</v>
      </c>
      <c r="J144">
        <v>0</v>
      </c>
      <c r="K144">
        <v>18</v>
      </c>
      <c r="L144">
        <v>18</v>
      </c>
      <c r="M144">
        <v>0</v>
      </c>
      <c r="N144">
        <v>36</v>
      </c>
      <c r="O144">
        <v>181</v>
      </c>
      <c r="P144" s="1">
        <v>0.19889502762430938</v>
      </c>
      <c r="Q144">
        <v>2015</v>
      </c>
      <c r="R144">
        <f>VLOOKUP($A144,CAWP!$A:$Q,16,FALSE)</f>
        <v>181</v>
      </c>
      <c r="S144" t="b">
        <f t="shared" si="15"/>
        <v>1</v>
      </c>
      <c r="T144">
        <f>INT(SUBSTITUTE(VLOOKUP($A144,CAWP!$A:$Q,15,FALSE),"/",""))</f>
        <v>36</v>
      </c>
      <c r="U144" t="b">
        <f t="shared" si="16"/>
        <v>1</v>
      </c>
    </row>
    <row r="145" spans="1:24" hidden="1" x14ac:dyDescent="0.2">
      <c r="A145" t="str">
        <f t="shared" si="8"/>
        <v>Utah-2015</v>
      </c>
      <c r="B145" t="s">
        <v>57</v>
      </c>
      <c r="C145">
        <v>10</v>
      </c>
      <c r="D145">
        <v>7</v>
      </c>
      <c r="E145">
        <v>3</v>
      </c>
      <c r="F145">
        <v>0</v>
      </c>
      <c r="G145">
        <v>6</v>
      </c>
      <c r="H145">
        <v>3</v>
      </c>
      <c r="I145">
        <v>3</v>
      </c>
      <c r="J145">
        <v>0</v>
      </c>
      <c r="K145">
        <v>10</v>
      </c>
      <c r="L145">
        <v>6</v>
      </c>
      <c r="M145">
        <v>0</v>
      </c>
      <c r="N145">
        <v>16</v>
      </c>
      <c r="O145">
        <v>104</v>
      </c>
      <c r="P145" s="1">
        <v>0.15384615384615385</v>
      </c>
      <c r="Q145">
        <v>2015</v>
      </c>
      <c r="R145">
        <f>VLOOKUP($A145,CAWP!$A:$Q,16,FALSE)</f>
        <v>104</v>
      </c>
      <c r="S145" t="b">
        <f t="shared" si="15"/>
        <v>1</v>
      </c>
      <c r="T145">
        <f>INT(SUBSTITUTE(VLOOKUP($A145,CAWP!$A:$Q,15,FALSE),"/",""))</f>
        <v>16</v>
      </c>
      <c r="U145" t="b">
        <f t="shared" si="16"/>
        <v>1</v>
      </c>
    </row>
    <row r="146" spans="1:24" hidden="1" x14ac:dyDescent="0.2">
      <c r="A146" t="str">
        <f t="shared" si="8"/>
        <v>Vermont-2015</v>
      </c>
      <c r="B146" t="s">
        <v>58</v>
      </c>
      <c r="C146">
        <v>64</v>
      </c>
      <c r="D146">
        <v>46</v>
      </c>
      <c r="E146">
        <v>15</v>
      </c>
      <c r="F146">
        <v>3</v>
      </c>
      <c r="G146">
        <v>9</v>
      </c>
      <c r="H146">
        <v>7</v>
      </c>
      <c r="I146">
        <v>2</v>
      </c>
      <c r="J146">
        <v>0</v>
      </c>
      <c r="K146">
        <v>53</v>
      </c>
      <c r="L146">
        <v>17</v>
      </c>
      <c r="M146">
        <v>3</v>
      </c>
      <c r="N146">
        <v>73</v>
      </c>
      <c r="O146">
        <v>180</v>
      </c>
      <c r="P146" s="1">
        <v>0.40555555555555556</v>
      </c>
      <c r="Q146">
        <v>2015</v>
      </c>
      <c r="R146">
        <f>VLOOKUP($A146,CAWP!$A:$Q,16,FALSE)</f>
        <v>180</v>
      </c>
      <c r="S146" t="b">
        <f t="shared" si="15"/>
        <v>1</v>
      </c>
      <c r="T146">
        <f>INT(SUBSTITUTE(VLOOKUP($A146,CAWP!$A:$Q,15,FALSE),"/",""))</f>
        <v>74</v>
      </c>
      <c r="U146" t="b">
        <f t="shared" si="16"/>
        <v>0</v>
      </c>
      <c r="V146">
        <f>N146-T146</f>
        <v>-1</v>
      </c>
      <c r="W146" s="2">
        <f>T146/R146</f>
        <v>0.41111111111111109</v>
      </c>
      <c r="X146" s="1">
        <f>P146-W146</f>
        <v>-5.5555555555555358E-3</v>
      </c>
    </row>
    <row r="147" spans="1:24" hidden="1" x14ac:dyDescent="0.2">
      <c r="A147" t="str">
        <f t="shared" si="8"/>
        <v>Virginia-2015</v>
      </c>
      <c r="B147" t="s">
        <v>59</v>
      </c>
      <c r="C147">
        <v>16</v>
      </c>
      <c r="D147">
        <v>12</v>
      </c>
      <c r="E147">
        <v>4</v>
      </c>
      <c r="F147">
        <v>0</v>
      </c>
      <c r="G147">
        <v>8</v>
      </c>
      <c r="H147">
        <v>7</v>
      </c>
      <c r="I147">
        <v>1</v>
      </c>
      <c r="J147">
        <v>0</v>
      </c>
      <c r="K147">
        <v>19</v>
      </c>
      <c r="L147">
        <v>5</v>
      </c>
      <c r="M147">
        <v>0</v>
      </c>
      <c r="N147">
        <v>24</v>
      </c>
      <c r="O147">
        <v>140</v>
      </c>
      <c r="P147" s="1">
        <v>0.17142857142857143</v>
      </c>
      <c r="Q147">
        <v>2015</v>
      </c>
      <c r="R147">
        <f>VLOOKUP($A147,CAWP!$A:$Q,16,FALSE)</f>
        <v>140</v>
      </c>
      <c r="S147" t="b">
        <f t="shared" si="15"/>
        <v>1</v>
      </c>
      <c r="T147">
        <f>INT(SUBSTITUTE(VLOOKUP($A147,CAWP!$A:$Q,15,FALSE),"/",""))</f>
        <v>24</v>
      </c>
      <c r="U147" t="b">
        <f t="shared" si="16"/>
        <v>1</v>
      </c>
    </row>
    <row r="148" spans="1:24" hidden="1" x14ac:dyDescent="0.2">
      <c r="A148" t="str">
        <f t="shared" si="8"/>
        <v>Washington-2015</v>
      </c>
      <c r="B148" t="s">
        <v>60</v>
      </c>
      <c r="C148">
        <v>31</v>
      </c>
      <c r="D148">
        <v>19</v>
      </c>
      <c r="E148">
        <v>12</v>
      </c>
      <c r="F148">
        <v>0</v>
      </c>
      <c r="G148">
        <v>18</v>
      </c>
      <c r="H148">
        <v>10</v>
      </c>
      <c r="I148">
        <v>8</v>
      </c>
      <c r="J148">
        <v>0</v>
      </c>
      <c r="K148">
        <v>29</v>
      </c>
      <c r="L148">
        <v>20</v>
      </c>
      <c r="M148">
        <v>0</v>
      </c>
      <c r="N148">
        <v>49</v>
      </c>
      <c r="O148">
        <v>147</v>
      </c>
      <c r="P148" s="1">
        <v>0.33333333333333331</v>
      </c>
      <c r="Q148">
        <v>2015</v>
      </c>
      <c r="R148">
        <f>VLOOKUP($A148,CAWP!$A:$Q,16,FALSE)</f>
        <v>147</v>
      </c>
      <c r="S148" t="b">
        <f t="shared" si="15"/>
        <v>1</v>
      </c>
      <c r="T148">
        <f>INT(SUBSTITUTE(VLOOKUP($A148,CAWP!$A:$Q,15,FALSE),"/",""))</f>
        <v>50</v>
      </c>
      <c r="U148" t="b">
        <f t="shared" si="16"/>
        <v>0</v>
      </c>
      <c r="V148">
        <f>N148-T148</f>
        <v>-1</v>
      </c>
      <c r="W148" s="2">
        <f>T148/R148</f>
        <v>0.3401360544217687</v>
      </c>
      <c r="X148" s="1">
        <f>P148-W148</f>
        <v>-6.8027210884353817E-3</v>
      </c>
    </row>
    <row r="149" spans="1:24" hidden="1" x14ac:dyDescent="0.2">
      <c r="A149" t="str">
        <f t="shared" si="8"/>
        <v>West Virginia-2015</v>
      </c>
      <c r="B149" t="s">
        <v>61</v>
      </c>
      <c r="C149">
        <v>19</v>
      </c>
      <c r="D149">
        <v>6</v>
      </c>
      <c r="E149">
        <v>13</v>
      </c>
      <c r="F149">
        <v>0</v>
      </c>
      <c r="G149">
        <v>1</v>
      </c>
      <c r="H149">
        <v>0</v>
      </c>
      <c r="I149">
        <v>1</v>
      </c>
      <c r="J149">
        <v>0</v>
      </c>
      <c r="K149">
        <v>6</v>
      </c>
      <c r="L149">
        <v>14</v>
      </c>
      <c r="M149">
        <v>0</v>
      </c>
      <c r="N149">
        <v>20</v>
      </c>
      <c r="O149">
        <v>134</v>
      </c>
      <c r="P149" s="1">
        <v>0.14925373134328357</v>
      </c>
      <c r="Q149">
        <v>2015</v>
      </c>
      <c r="R149">
        <f>VLOOKUP($A149,CAWP!$A:$Q,16,FALSE)</f>
        <v>134</v>
      </c>
      <c r="S149" t="b">
        <f t="shared" si="15"/>
        <v>1</v>
      </c>
      <c r="T149">
        <f>INT(SUBSTITUTE(VLOOKUP($A149,CAWP!$A:$Q,15,FALSE),"/",""))</f>
        <v>20</v>
      </c>
      <c r="U149" t="b">
        <f t="shared" si="16"/>
        <v>1</v>
      </c>
    </row>
    <row r="150" spans="1:24" hidden="1" x14ac:dyDescent="0.2">
      <c r="A150" t="str">
        <f t="shared" si="8"/>
        <v>Wisconsin-2015</v>
      </c>
      <c r="B150" t="s">
        <v>62</v>
      </c>
      <c r="C150">
        <v>22</v>
      </c>
      <c r="D150">
        <v>14</v>
      </c>
      <c r="E150">
        <v>8</v>
      </c>
      <c r="F150">
        <v>0</v>
      </c>
      <c r="G150">
        <v>11</v>
      </c>
      <c r="H150">
        <v>7</v>
      </c>
      <c r="I150">
        <v>4</v>
      </c>
      <c r="J150">
        <v>0</v>
      </c>
      <c r="K150">
        <v>21</v>
      </c>
      <c r="L150">
        <v>12</v>
      </c>
      <c r="M150">
        <v>0</v>
      </c>
      <c r="N150">
        <v>33</v>
      </c>
      <c r="O150">
        <v>132</v>
      </c>
      <c r="P150" s="1">
        <v>0.25</v>
      </c>
      <c r="Q150">
        <v>2015</v>
      </c>
      <c r="R150">
        <f>VLOOKUP($A150,CAWP!$A:$Q,16,FALSE)</f>
        <v>132</v>
      </c>
      <c r="S150" t="b">
        <f t="shared" si="15"/>
        <v>1</v>
      </c>
      <c r="T150">
        <f>INT(SUBSTITUTE(VLOOKUP($A150,CAWP!$A:$Q,15,FALSE),"/",""))</f>
        <v>34</v>
      </c>
      <c r="U150" t="b">
        <f t="shared" si="16"/>
        <v>0</v>
      </c>
      <c r="V150">
        <f>N150-T150</f>
        <v>-1</v>
      </c>
      <c r="W150" s="2">
        <f>T150/R150</f>
        <v>0.25757575757575757</v>
      </c>
      <c r="X150" s="1">
        <f>P150-W150</f>
        <v>-7.575757575757569E-3</v>
      </c>
    </row>
    <row r="151" spans="1:24" hidden="1" x14ac:dyDescent="0.2">
      <c r="A151" t="str">
        <f t="shared" si="8"/>
        <v>Wyoming-2015</v>
      </c>
      <c r="B151" t="s">
        <v>63</v>
      </c>
      <c r="C151">
        <v>11</v>
      </c>
      <c r="D151">
        <v>3</v>
      </c>
      <c r="E151">
        <v>8</v>
      </c>
      <c r="F151">
        <v>0</v>
      </c>
      <c r="G151">
        <v>1</v>
      </c>
      <c r="H151">
        <v>1</v>
      </c>
      <c r="I151">
        <v>0</v>
      </c>
      <c r="J151">
        <v>0</v>
      </c>
      <c r="K151">
        <v>4</v>
      </c>
      <c r="L151">
        <v>8</v>
      </c>
      <c r="M151">
        <v>0</v>
      </c>
      <c r="N151">
        <v>12</v>
      </c>
      <c r="O151">
        <v>90</v>
      </c>
      <c r="P151" s="1">
        <v>0.13333333333333333</v>
      </c>
      <c r="Q151">
        <v>2015</v>
      </c>
      <c r="R151">
        <f>VLOOKUP($A151,CAWP!$A:$Q,16,FALSE)</f>
        <v>90</v>
      </c>
      <c r="S151" t="b">
        <f t="shared" si="15"/>
        <v>1</v>
      </c>
      <c r="T151">
        <f>INT(SUBSTITUTE(VLOOKUP($A151,CAWP!$A:$Q,15,FALSE),"/",""))</f>
        <v>12</v>
      </c>
      <c r="U151" t="b">
        <f t="shared" si="16"/>
        <v>1</v>
      </c>
    </row>
    <row r="152" spans="1:24" hidden="1" x14ac:dyDescent="0.2">
      <c r="A152" t="str">
        <f t="shared" si="8"/>
        <v>Alabama-2014</v>
      </c>
      <c r="B152" t="s">
        <v>13</v>
      </c>
      <c r="C152">
        <v>15</v>
      </c>
      <c r="D152">
        <v>9</v>
      </c>
      <c r="E152">
        <v>6</v>
      </c>
      <c r="F152">
        <v>0</v>
      </c>
      <c r="G152">
        <v>5</v>
      </c>
      <c r="H152">
        <v>4</v>
      </c>
      <c r="I152">
        <v>0</v>
      </c>
      <c r="J152">
        <v>1</v>
      </c>
      <c r="K152">
        <v>13</v>
      </c>
      <c r="L152">
        <v>6</v>
      </c>
      <c r="M152">
        <v>1</v>
      </c>
      <c r="N152">
        <v>20</v>
      </c>
      <c r="O152">
        <v>140</v>
      </c>
      <c r="P152" s="1">
        <v>0.14285714285714285</v>
      </c>
      <c r="Q152">
        <v>2014</v>
      </c>
      <c r="R152">
        <f>VLOOKUP($A152,CAWP!$A:$Q,16,FALSE)</f>
        <v>140</v>
      </c>
      <c r="S152" t="b">
        <f t="shared" si="15"/>
        <v>1</v>
      </c>
      <c r="T152">
        <f>INT(SUBSTITUTE(VLOOKUP($A152,CAWP!$A:$Q,15,FALSE),"/",""))</f>
        <v>20</v>
      </c>
      <c r="U152" t="b">
        <f t="shared" si="16"/>
        <v>1</v>
      </c>
    </row>
    <row r="153" spans="1:24" hidden="1" x14ac:dyDescent="0.2">
      <c r="A153" t="str">
        <f t="shared" si="8"/>
        <v>Alaska-2014</v>
      </c>
      <c r="B153" t="s">
        <v>14</v>
      </c>
      <c r="C153">
        <v>12</v>
      </c>
      <c r="D153">
        <v>2</v>
      </c>
      <c r="E153">
        <v>10</v>
      </c>
      <c r="F153">
        <v>0</v>
      </c>
      <c r="G153">
        <v>4</v>
      </c>
      <c r="H153">
        <v>1</v>
      </c>
      <c r="I153">
        <v>3</v>
      </c>
      <c r="J153">
        <v>0</v>
      </c>
      <c r="K153">
        <v>3</v>
      </c>
      <c r="L153">
        <v>13</v>
      </c>
      <c r="M153">
        <v>0</v>
      </c>
      <c r="N153">
        <v>16</v>
      </c>
      <c r="O153">
        <v>60</v>
      </c>
      <c r="P153" s="1">
        <v>0.26666666666666666</v>
      </c>
      <c r="Q153">
        <v>2014</v>
      </c>
      <c r="R153">
        <f>VLOOKUP($A153,CAWP!$A:$Q,16,FALSE)</f>
        <v>60</v>
      </c>
      <c r="S153" t="b">
        <f t="shared" si="15"/>
        <v>1</v>
      </c>
      <c r="T153">
        <f>INT(SUBSTITUTE(VLOOKUP($A153,CAWP!$A:$Q,15,FALSE),"/",""))</f>
        <v>16</v>
      </c>
      <c r="U153" t="b">
        <f t="shared" si="16"/>
        <v>1</v>
      </c>
    </row>
    <row r="154" spans="1:24" hidden="1" x14ac:dyDescent="0.2">
      <c r="A154" t="str">
        <f t="shared" si="8"/>
        <v>Arizona-2014</v>
      </c>
      <c r="B154" t="s">
        <v>15</v>
      </c>
      <c r="C154">
        <v>19</v>
      </c>
      <c r="D154">
        <v>11</v>
      </c>
      <c r="E154">
        <v>8</v>
      </c>
      <c r="F154">
        <v>0</v>
      </c>
      <c r="G154">
        <v>13</v>
      </c>
      <c r="H154">
        <v>7</v>
      </c>
      <c r="I154">
        <v>6</v>
      </c>
      <c r="J154">
        <v>0</v>
      </c>
      <c r="K154">
        <v>18</v>
      </c>
      <c r="L154">
        <v>14</v>
      </c>
      <c r="M154">
        <v>0</v>
      </c>
      <c r="N154">
        <v>32</v>
      </c>
      <c r="O154">
        <v>90</v>
      </c>
      <c r="P154" s="1">
        <v>0.35555555555555557</v>
      </c>
      <c r="Q154">
        <v>2014</v>
      </c>
      <c r="R154">
        <f>VLOOKUP($A154,CAWP!$A:$Q,16,FALSE)</f>
        <v>90</v>
      </c>
      <c r="S154" t="b">
        <f t="shared" si="15"/>
        <v>1</v>
      </c>
      <c r="T154">
        <f>INT(SUBSTITUTE(VLOOKUP($A154,CAWP!$A:$Q,15,FALSE),"/",""))</f>
        <v>32</v>
      </c>
      <c r="U154" t="b">
        <f t="shared" si="16"/>
        <v>1</v>
      </c>
    </row>
    <row r="155" spans="1:24" hidden="1" x14ac:dyDescent="0.2">
      <c r="A155" t="str">
        <f t="shared" si="8"/>
        <v>Arkansas-2014</v>
      </c>
      <c r="B155" t="s">
        <v>16</v>
      </c>
      <c r="C155">
        <v>17</v>
      </c>
      <c r="D155">
        <v>7</v>
      </c>
      <c r="E155">
        <v>10</v>
      </c>
      <c r="F155">
        <v>0</v>
      </c>
      <c r="G155">
        <v>6</v>
      </c>
      <c r="H155">
        <v>3</v>
      </c>
      <c r="I155">
        <v>3</v>
      </c>
      <c r="J155">
        <v>0</v>
      </c>
      <c r="K155">
        <v>10</v>
      </c>
      <c r="L155">
        <v>13</v>
      </c>
      <c r="M155">
        <v>0</v>
      </c>
      <c r="N155">
        <v>23</v>
      </c>
      <c r="O155">
        <v>135</v>
      </c>
      <c r="P155" s="1">
        <v>0.17037037037037037</v>
      </c>
      <c r="Q155">
        <v>2014</v>
      </c>
      <c r="R155">
        <f>VLOOKUP($A155,CAWP!$A:$Q,16,FALSE)</f>
        <v>135</v>
      </c>
      <c r="S155" t="b">
        <f t="shared" si="15"/>
        <v>1</v>
      </c>
      <c r="T155">
        <f>INT(SUBSTITUTE(VLOOKUP($A155,CAWP!$A:$Q,15,FALSE),"/",""))</f>
        <v>23</v>
      </c>
      <c r="U155" t="b">
        <f t="shared" si="16"/>
        <v>1</v>
      </c>
    </row>
    <row r="156" spans="1:24" hidden="1" x14ac:dyDescent="0.2">
      <c r="A156" t="str">
        <f t="shared" si="8"/>
        <v>California-2014</v>
      </c>
      <c r="B156" t="s">
        <v>17</v>
      </c>
      <c r="C156">
        <v>20</v>
      </c>
      <c r="D156">
        <v>13</v>
      </c>
      <c r="E156">
        <v>7</v>
      </c>
      <c r="F156">
        <v>0</v>
      </c>
      <c r="G156">
        <v>12</v>
      </c>
      <c r="H156">
        <v>10</v>
      </c>
      <c r="I156">
        <v>2</v>
      </c>
      <c r="J156">
        <v>0</v>
      </c>
      <c r="K156">
        <v>23</v>
      </c>
      <c r="L156">
        <v>9</v>
      </c>
      <c r="M156">
        <v>0</v>
      </c>
      <c r="N156">
        <v>32</v>
      </c>
      <c r="O156">
        <v>120</v>
      </c>
      <c r="P156" s="1">
        <v>0.26666666666666666</v>
      </c>
      <c r="Q156">
        <v>2014</v>
      </c>
      <c r="R156">
        <f>VLOOKUP($A156,CAWP!$A:$Q,16,FALSE)</f>
        <v>120</v>
      </c>
      <c r="S156" t="b">
        <f t="shared" si="15"/>
        <v>1</v>
      </c>
      <c r="T156">
        <f>INT(SUBSTITUTE(VLOOKUP($A156,CAWP!$A:$Q,15,FALSE),"/",""))</f>
        <v>32</v>
      </c>
      <c r="U156" t="b">
        <f t="shared" si="16"/>
        <v>1</v>
      </c>
    </row>
    <row r="157" spans="1:24" hidden="1" x14ac:dyDescent="0.2">
      <c r="A157" t="str">
        <f t="shared" si="8"/>
        <v>Colorado-2014</v>
      </c>
      <c r="B157" t="s">
        <v>18</v>
      </c>
      <c r="C157">
        <v>28</v>
      </c>
      <c r="D157">
        <v>18</v>
      </c>
      <c r="E157">
        <v>10</v>
      </c>
      <c r="F157">
        <v>0</v>
      </c>
      <c r="G157">
        <v>13</v>
      </c>
      <c r="H157">
        <v>11</v>
      </c>
      <c r="I157">
        <v>2</v>
      </c>
      <c r="J157">
        <v>0</v>
      </c>
      <c r="K157">
        <v>29</v>
      </c>
      <c r="L157">
        <v>12</v>
      </c>
      <c r="M157">
        <v>0</v>
      </c>
      <c r="N157">
        <v>41</v>
      </c>
      <c r="O157">
        <v>100</v>
      </c>
      <c r="P157" s="1">
        <v>0.41</v>
      </c>
      <c r="Q157">
        <v>2014</v>
      </c>
      <c r="R157">
        <f>VLOOKUP($A157,CAWP!$A:$Q,16,FALSE)</f>
        <v>100</v>
      </c>
      <c r="S157" t="b">
        <f t="shared" si="15"/>
        <v>1</v>
      </c>
      <c r="T157">
        <f>INT(SUBSTITUTE(VLOOKUP($A157,CAWP!$A:$Q,15,FALSE),"/",""))</f>
        <v>41</v>
      </c>
      <c r="U157" t="b">
        <f t="shared" si="16"/>
        <v>1</v>
      </c>
    </row>
    <row r="158" spans="1:24" hidden="1" x14ac:dyDescent="0.2">
      <c r="A158" t="str">
        <f t="shared" si="8"/>
        <v>Connecticut-2014</v>
      </c>
      <c r="B158" t="s">
        <v>19</v>
      </c>
      <c r="C158">
        <v>45</v>
      </c>
      <c r="D158">
        <v>28</v>
      </c>
      <c r="E158">
        <v>17</v>
      </c>
      <c r="F158">
        <v>0</v>
      </c>
      <c r="G158">
        <v>8</v>
      </c>
      <c r="H158">
        <v>7</v>
      </c>
      <c r="I158">
        <v>1</v>
      </c>
      <c r="J158">
        <v>0</v>
      </c>
      <c r="K158">
        <v>35</v>
      </c>
      <c r="L158">
        <v>18</v>
      </c>
      <c r="M158">
        <v>0</v>
      </c>
      <c r="N158">
        <v>53</v>
      </c>
      <c r="O158">
        <v>187</v>
      </c>
      <c r="P158" s="1">
        <v>0.28342245989304815</v>
      </c>
      <c r="Q158">
        <v>2014</v>
      </c>
      <c r="R158">
        <f>VLOOKUP($A158,CAWP!$A:$Q,16,FALSE)</f>
        <v>187</v>
      </c>
      <c r="S158" t="b">
        <f t="shared" si="15"/>
        <v>1</v>
      </c>
      <c r="T158">
        <f>INT(SUBSTITUTE(VLOOKUP($A158,CAWP!$A:$Q,15,FALSE),"/",""))</f>
        <v>55</v>
      </c>
      <c r="U158" t="b">
        <f t="shared" si="16"/>
        <v>0</v>
      </c>
      <c r="V158">
        <f>N158-T158</f>
        <v>-2</v>
      </c>
      <c r="W158" s="2">
        <f>T158/R158</f>
        <v>0.29411764705882354</v>
      </c>
      <c r="X158" s="1">
        <f>P158-W158</f>
        <v>-1.0695187165775388E-2</v>
      </c>
    </row>
    <row r="159" spans="1:24" hidden="1" x14ac:dyDescent="0.2">
      <c r="A159" t="str">
        <f t="shared" si="8"/>
        <v>Delaware-2014</v>
      </c>
      <c r="B159" t="s">
        <v>20</v>
      </c>
      <c r="C159">
        <v>10</v>
      </c>
      <c r="D159">
        <v>8</v>
      </c>
      <c r="E159">
        <v>2</v>
      </c>
      <c r="F159">
        <v>0</v>
      </c>
      <c r="G159">
        <v>6</v>
      </c>
      <c r="H159">
        <v>5</v>
      </c>
      <c r="I159">
        <v>1</v>
      </c>
      <c r="J159">
        <v>0</v>
      </c>
      <c r="K159">
        <v>13</v>
      </c>
      <c r="L159">
        <v>3</v>
      </c>
      <c r="M159">
        <v>0</v>
      </c>
      <c r="N159">
        <v>16</v>
      </c>
      <c r="O159">
        <v>62</v>
      </c>
      <c r="P159" s="1">
        <v>0.25806451612903225</v>
      </c>
      <c r="Q159">
        <v>2014</v>
      </c>
      <c r="R159">
        <f>VLOOKUP($A159,CAWP!$A:$Q,16,FALSE)</f>
        <v>62</v>
      </c>
      <c r="S159" t="b">
        <f t="shared" si="15"/>
        <v>1</v>
      </c>
      <c r="T159">
        <f>INT(SUBSTITUTE(VLOOKUP($A159,CAWP!$A:$Q,15,FALSE),"/",""))</f>
        <v>16</v>
      </c>
      <c r="U159" t="b">
        <f t="shared" si="16"/>
        <v>1</v>
      </c>
    </row>
    <row r="160" spans="1:24" hidden="1" x14ac:dyDescent="0.2">
      <c r="A160" t="str">
        <f t="shared" si="8"/>
        <v>Florida-2014</v>
      </c>
      <c r="B160" t="s">
        <v>21</v>
      </c>
      <c r="C160">
        <v>29</v>
      </c>
      <c r="D160">
        <v>16</v>
      </c>
      <c r="E160">
        <v>13</v>
      </c>
      <c r="F160">
        <v>0</v>
      </c>
      <c r="G160">
        <v>12</v>
      </c>
      <c r="H160">
        <v>6</v>
      </c>
      <c r="I160">
        <v>6</v>
      </c>
      <c r="J160">
        <v>0</v>
      </c>
      <c r="K160">
        <v>22</v>
      </c>
      <c r="L160">
        <v>19</v>
      </c>
      <c r="M160">
        <v>0</v>
      </c>
      <c r="N160">
        <v>41</v>
      </c>
      <c r="O160">
        <v>160</v>
      </c>
      <c r="P160" s="1">
        <v>0.25624999999999998</v>
      </c>
      <c r="Q160">
        <v>2014</v>
      </c>
      <c r="R160">
        <f>VLOOKUP($A160,CAWP!$A:$Q,16,FALSE)</f>
        <v>160</v>
      </c>
      <c r="S160" t="b">
        <f t="shared" si="15"/>
        <v>1</v>
      </c>
      <c r="T160">
        <f>INT(SUBSTITUTE(VLOOKUP($A160,CAWP!$A:$Q,15,FALSE),"/",""))</f>
        <v>41</v>
      </c>
      <c r="U160" t="b">
        <f t="shared" si="16"/>
        <v>1</v>
      </c>
    </row>
    <row r="161" spans="1:24" hidden="1" x14ac:dyDescent="0.2">
      <c r="A161" t="str">
        <f t="shared" si="8"/>
        <v>Georgia-2014</v>
      </c>
      <c r="B161" t="s">
        <v>22</v>
      </c>
      <c r="C161">
        <v>45</v>
      </c>
      <c r="D161">
        <v>29</v>
      </c>
      <c r="E161">
        <v>16</v>
      </c>
      <c r="F161">
        <v>0</v>
      </c>
      <c r="G161">
        <v>8</v>
      </c>
      <c r="H161">
        <v>7</v>
      </c>
      <c r="I161">
        <v>1</v>
      </c>
      <c r="J161">
        <v>0</v>
      </c>
      <c r="K161">
        <v>36</v>
      </c>
      <c r="L161">
        <v>17</v>
      </c>
      <c r="M161">
        <v>0</v>
      </c>
      <c r="N161">
        <v>53</v>
      </c>
      <c r="O161">
        <v>236</v>
      </c>
      <c r="P161" s="1">
        <v>0.22457627118644069</v>
      </c>
      <c r="Q161">
        <v>2014</v>
      </c>
      <c r="R161">
        <f>VLOOKUP($A161,CAWP!$A:$Q,16,FALSE)</f>
        <v>236</v>
      </c>
      <c r="S161" t="b">
        <f t="shared" si="15"/>
        <v>1</v>
      </c>
      <c r="T161">
        <f>INT(SUBSTITUTE(VLOOKUP($A161,CAWP!$A:$Q,15,FALSE),"/",""))</f>
        <v>53</v>
      </c>
      <c r="U161" t="b">
        <f t="shared" si="16"/>
        <v>1</v>
      </c>
    </row>
    <row r="162" spans="1:24" x14ac:dyDescent="0.2">
      <c r="A162" t="str">
        <f t="shared" si="8"/>
        <v>Hawaii-2014</v>
      </c>
      <c r="B162" t="s">
        <v>23</v>
      </c>
      <c r="C162">
        <v>16</v>
      </c>
      <c r="D162">
        <v>13</v>
      </c>
      <c r="E162">
        <v>3</v>
      </c>
      <c r="F162">
        <v>0</v>
      </c>
      <c r="G162">
        <v>8</v>
      </c>
      <c r="H162">
        <v>8</v>
      </c>
      <c r="I162">
        <v>0</v>
      </c>
      <c r="J162">
        <v>0</v>
      </c>
      <c r="K162">
        <v>21</v>
      </c>
      <c r="L162">
        <v>3</v>
      </c>
      <c r="M162">
        <v>0</v>
      </c>
      <c r="N162">
        <v>24</v>
      </c>
      <c r="O162">
        <v>76</v>
      </c>
      <c r="P162" s="1">
        <v>0.31578947368421051</v>
      </c>
      <c r="Q162">
        <v>2014</v>
      </c>
      <c r="R162">
        <f>VLOOKUP($A162,CAWP!$A:$Q,16,FALSE)</f>
        <v>76</v>
      </c>
      <c r="S162" t="b">
        <f t="shared" si="15"/>
        <v>1</v>
      </c>
      <c r="T162">
        <f>INT(SUBSTITUTE(VLOOKUP($A162,CAWP!$A:$Q,15,FALSE),"/",""))</f>
        <v>23</v>
      </c>
      <c r="U162" t="b">
        <f t="shared" si="16"/>
        <v>0</v>
      </c>
      <c r="V162">
        <f>N162-T162</f>
        <v>1</v>
      </c>
      <c r="W162" s="2">
        <f>T162/R162</f>
        <v>0.30263157894736842</v>
      </c>
      <c r="X162" s="1">
        <f>P162-W162</f>
        <v>1.3157894736842091E-2</v>
      </c>
    </row>
    <row r="163" spans="1:24" hidden="1" x14ac:dyDescent="0.2">
      <c r="A163" t="str">
        <f t="shared" si="8"/>
        <v>Idaho-2014</v>
      </c>
      <c r="B163" t="s">
        <v>24</v>
      </c>
      <c r="C163">
        <v>22</v>
      </c>
      <c r="D163">
        <v>8</v>
      </c>
      <c r="E163">
        <v>14</v>
      </c>
      <c r="F163">
        <v>0</v>
      </c>
      <c r="G163">
        <v>6</v>
      </c>
      <c r="H163">
        <v>3</v>
      </c>
      <c r="I163">
        <v>3</v>
      </c>
      <c r="J163">
        <v>0</v>
      </c>
      <c r="K163">
        <v>11</v>
      </c>
      <c r="L163">
        <v>17</v>
      </c>
      <c r="M163">
        <v>0</v>
      </c>
      <c r="N163">
        <v>28</v>
      </c>
      <c r="O163">
        <v>105</v>
      </c>
      <c r="P163" s="1">
        <v>0.26666666666666666</v>
      </c>
      <c r="Q163">
        <v>2014</v>
      </c>
      <c r="R163">
        <f>VLOOKUP($A163,CAWP!$A:$Q,16,FALSE)</f>
        <v>105</v>
      </c>
      <c r="S163" t="b">
        <f t="shared" si="15"/>
        <v>1</v>
      </c>
      <c r="T163">
        <f>INT(SUBSTITUTE(VLOOKUP($A163,CAWP!$A:$Q,15,FALSE),"/",""))</f>
        <v>28</v>
      </c>
      <c r="U163" t="b">
        <f t="shared" si="16"/>
        <v>1</v>
      </c>
    </row>
    <row r="164" spans="1:24" hidden="1" x14ac:dyDescent="0.2">
      <c r="A164" t="str">
        <f t="shared" si="8"/>
        <v>Illinois-2014</v>
      </c>
      <c r="B164" t="s">
        <v>25</v>
      </c>
      <c r="C164">
        <v>40</v>
      </c>
      <c r="D164">
        <v>30</v>
      </c>
      <c r="E164">
        <v>10</v>
      </c>
      <c r="F164">
        <v>0</v>
      </c>
      <c r="G164">
        <v>15</v>
      </c>
      <c r="H164">
        <v>11</v>
      </c>
      <c r="I164">
        <v>4</v>
      </c>
      <c r="J164">
        <v>0</v>
      </c>
      <c r="K164">
        <v>41</v>
      </c>
      <c r="L164">
        <v>14</v>
      </c>
      <c r="M164">
        <v>0</v>
      </c>
      <c r="N164">
        <v>55</v>
      </c>
      <c r="O164">
        <v>177</v>
      </c>
      <c r="P164" s="1">
        <v>0.31073446327683618</v>
      </c>
      <c r="Q164">
        <v>2014</v>
      </c>
      <c r="R164">
        <f>VLOOKUP($A164,CAWP!$A:$Q,16,FALSE)</f>
        <v>177</v>
      </c>
      <c r="S164" t="b">
        <f t="shared" si="15"/>
        <v>1</v>
      </c>
      <c r="T164">
        <f>INT(SUBSTITUTE(VLOOKUP($A164,CAWP!$A:$Q,15,FALSE),"/",""))</f>
        <v>57</v>
      </c>
      <c r="U164" t="b">
        <f t="shared" si="16"/>
        <v>0</v>
      </c>
      <c r="V164">
        <f t="shared" ref="V164:V165" si="17">N164-T164</f>
        <v>-2</v>
      </c>
      <c r="W164" s="2">
        <f t="shared" ref="W164:W165" si="18">T164/R164</f>
        <v>0.32203389830508472</v>
      </c>
      <c r="X164" s="1">
        <f t="shared" ref="X164:X165" si="19">P164-W164</f>
        <v>-1.1299435028248539E-2</v>
      </c>
    </row>
    <row r="165" spans="1:24" hidden="1" x14ac:dyDescent="0.2">
      <c r="A165" t="str">
        <f t="shared" si="8"/>
        <v>Indiana-2014</v>
      </c>
      <c r="B165" t="s">
        <v>26</v>
      </c>
      <c r="C165">
        <v>22</v>
      </c>
      <c r="D165">
        <v>12</v>
      </c>
      <c r="E165">
        <v>10</v>
      </c>
      <c r="F165">
        <v>0</v>
      </c>
      <c r="G165">
        <v>8</v>
      </c>
      <c r="H165">
        <v>3</v>
      </c>
      <c r="I165">
        <v>5</v>
      </c>
      <c r="J165">
        <v>0</v>
      </c>
      <c r="K165">
        <v>15</v>
      </c>
      <c r="L165">
        <v>15</v>
      </c>
      <c r="M165">
        <v>0</v>
      </c>
      <c r="N165">
        <v>30</v>
      </c>
      <c r="O165">
        <v>150</v>
      </c>
      <c r="P165" s="1">
        <v>0.2</v>
      </c>
      <c r="Q165">
        <v>2014</v>
      </c>
      <c r="R165">
        <f>VLOOKUP($A165,CAWP!$A:$Q,16,FALSE)</f>
        <v>150</v>
      </c>
      <c r="S165" t="b">
        <f t="shared" si="15"/>
        <v>1</v>
      </c>
      <c r="T165">
        <f>INT(SUBSTITUTE(VLOOKUP($A165,CAWP!$A:$Q,15,FALSE),"/",""))</f>
        <v>31</v>
      </c>
      <c r="U165" t="b">
        <f t="shared" si="16"/>
        <v>0</v>
      </c>
      <c r="V165">
        <f t="shared" si="17"/>
        <v>-1</v>
      </c>
      <c r="W165" s="2">
        <f t="shared" si="18"/>
        <v>0.20666666666666667</v>
      </c>
      <c r="X165" s="1">
        <f t="shared" si="19"/>
        <v>-6.6666666666666541E-3</v>
      </c>
    </row>
    <row r="166" spans="1:24" hidden="1" x14ac:dyDescent="0.2">
      <c r="A166" t="str">
        <f t="shared" si="8"/>
        <v>Iowa-2014</v>
      </c>
      <c r="B166" t="s">
        <v>27</v>
      </c>
      <c r="C166">
        <v>25</v>
      </c>
      <c r="D166">
        <v>19</v>
      </c>
      <c r="E166">
        <v>6</v>
      </c>
      <c r="F166">
        <v>0</v>
      </c>
      <c r="G166">
        <v>10</v>
      </c>
      <c r="H166">
        <v>6</v>
      </c>
      <c r="I166">
        <v>4</v>
      </c>
      <c r="J166">
        <v>0</v>
      </c>
      <c r="K166">
        <v>25</v>
      </c>
      <c r="L166">
        <v>10</v>
      </c>
      <c r="M166">
        <v>0</v>
      </c>
      <c r="N166">
        <v>35</v>
      </c>
      <c r="O166">
        <v>150</v>
      </c>
      <c r="P166" s="1">
        <v>0.23333333333333334</v>
      </c>
      <c r="Q166">
        <v>2014</v>
      </c>
      <c r="R166">
        <f>VLOOKUP($A166,CAWP!$A:$Q,16,FALSE)</f>
        <v>150</v>
      </c>
      <c r="S166" t="b">
        <f t="shared" si="15"/>
        <v>1</v>
      </c>
      <c r="T166">
        <f>INT(SUBSTITUTE(VLOOKUP($A166,CAWP!$A:$Q,15,FALSE),"/",""))</f>
        <v>35</v>
      </c>
      <c r="U166" t="b">
        <f t="shared" si="16"/>
        <v>1</v>
      </c>
    </row>
    <row r="167" spans="1:24" hidden="1" x14ac:dyDescent="0.2">
      <c r="A167" t="str">
        <f t="shared" si="8"/>
        <v>Kansas-2014</v>
      </c>
      <c r="B167" t="s">
        <v>28</v>
      </c>
      <c r="C167">
        <v>29</v>
      </c>
      <c r="D167">
        <v>16</v>
      </c>
      <c r="E167">
        <v>13</v>
      </c>
      <c r="F167">
        <v>0</v>
      </c>
      <c r="G167">
        <v>12</v>
      </c>
      <c r="H167">
        <v>4</v>
      </c>
      <c r="I167">
        <v>8</v>
      </c>
      <c r="J167">
        <v>0</v>
      </c>
      <c r="K167">
        <v>20</v>
      </c>
      <c r="L167">
        <v>21</v>
      </c>
      <c r="M167">
        <v>0</v>
      </c>
      <c r="N167">
        <v>41</v>
      </c>
      <c r="O167">
        <v>165</v>
      </c>
      <c r="P167" s="1">
        <v>0.24848484848484848</v>
      </c>
      <c r="Q167">
        <v>2014</v>
      </c>
      <c r="R167">
        <f>VLOOKUP($A167,CAWP!$A:$Q,16,FALSE)</f>
        <v>165</v>
      </c>
      <c r="S167" t="b">
        <f t="shared" si="15"/>
        <v>1</v>
      </c>
      <c r="T167">
        <f>INT(SUBSTITUTE(VLOOKUP($A167,CAWP!$A:$Q,15,FALSE),"/",""))</f>
        <v>42</v>
      </c>
      <c r="U167" t="b">
        <f t="shared" si="16"/>
        <v>0</v>
      </c>
      <c r="V167">
        <f>N167-T167</f>
        <v>-1</v>
      </c>
      <c r="W167" s="2">
        <f>T167/R167</f>
        <v>0.25454545454545452</v>
      </c>
      <c r="X167" s="1">
        <f>P167-W167</f>
        <v>-6.0606060606060441E-3</v>
      </c>
    </row>
    <row r="168" spans="1:24" hidden="1" x14ac:dyDescent="0.2">
      <c r="A168" t="str">
        <f t="shared" si="8"/>
        <v>Kentucky-2014</v>
      </c>
      <c r="B168" t="s">
        <v>29</v>
      </c>
      <c r="C168">
        <v>19</v>
      </c>
      <c r="D168">
        <v>10</v>
      </c>
      <c r="E168">
        <v>9</v>
      </c>
      <c r="F168">
        <v>0</v>
      </c>
      <c r="G168">
        <v>6</v>
      </c>
      <c r="H168">
        <v>2</v>
      </c>
      <c r="I168">
        <v>4</v>
      </c>
      <c r="J168">
        <v>0</v>
      </c>
      <c r="K168">
        <v>12</v>
      </c>
      <c r="L168">
        <v>13</v>
      </c>
      <c r="M168">
        <v>0</v>
      </c>
      <c r="N168">
        <v>25</v>
      </c>
      <c r="O168">
        <v>138</v>
      </c>
      <c r="P168" s="1">
        <v>0.18115942028985507</v>
      </c>
      <c r="Q168">
        <v>2014</v>
      </c>
      <c r="R168">
        <f>VLOOKUP($A168,CAWP!$A:$Q,16,FALSE)</f>
        <v>138</v>
      </c>
      <c r="S168" t="b">
        <f t="shared" si="15"/>
        <v>1</v>
      </c>
      <c r="T168">
        <f>INT(SUBSTITUTE(VLOOKUP($A168,CAWP!$A:$Q,15,FALSE),"/",""))</f>
        <v>25</v>
      </c>
      <c r="U168" t="b">
        <f t="shared" si="16"/>
        <v>1</v>
      </c>
    </row>
    <row r="169" spans="1:24" hidden="1" x14ac:dyDescent="0.2">
      <c r="A169" t="str">
        <f t="shared" si="8"/>
        <v>Louisiana-2014</v>
      </c>
      <c r="B169" t="s">
        <v>30</v>
      </c>
      <c r="C169">
        <v>14</v>
      </c>
      <c r="D169">
        <v>9</v>
      </c>
      <c r="E169">
        <v>5</v>
      </c>
      <c r="F169">
        <v>0</v>
      </c>
      <c r="G169">
        <v>4</v>
      </c>
      <c r="H169">
        <v>3</v>
      </c>
      <c r="I169">
        <v>1</v>
      </c>
      <c r="J169">
        <v>0</v>
      </c>
      <c r="K169">
        <v>12</v>
      </c>
      <c r="L169">
        <v>6</v>
      </c>
      <c r="M169">
        <v>0</v>
      </c>
      <c r="N169">
        <v>18</v>
      </c>
      <c r="O169">
        <v>144</v>
      </c>
      <c r="P169" s="1">
        <v>0.125</v>
      </c>
      <c r="Q169">
        <v>2014</v>
      </c>
      <c r="R169">
        <f>VLOOKUP($A169,CAWP!$A:$Q,16,FALSE)</f>
        <v>144</v>
      </c>
      <c r="S169" t="b">
        <f t="shared" si="15"/>
        <v>1</v>
      </c>
      <c r="T169">
        <f>INT(SUBSTITUTE(VLOOKUP($A169,CAWP!$A:$Q,15,FALSE),"/",""))</f>
        <v>18</v>
      </c>
      <c r="U169" t="b">
        <f t="shared" si="16"/>
        <v>1</v>
      </c>
    </row>
    <row r="170" spans="1:24" hidden="1" x14ac:dyDescent="0.2">
      <c r="A170" t="str">
        <f t="shared" si="8"/>
        <v>Maine-2014</v>
      </c>
      <c r="B170" t="s">
        <v>31</v>
      </c>
      <c r="C170">
        <v>47</v>
      </c>
      <c r="D170">
        <v>34</v>
      </c>
      <c r="E170">
        <v>13</v>
      </c>
      <c r="F170">
        <v>0</v>
      </c>
      <c r="G170">
        <v>8</v>
      </c>
      <c r="H170">
        <v>8</v>
      </c>
      <c r="I170">
        <v>0</v>
      </c>
      <c r="J170">
        <v>0</v>
      </c>
      <c r="K170">
        <v>42</v>
      </c>
      <c r="L170">
        <v>13</v>
      </c>
      <c r="M170">
        <v>0</v>
      </c>
      <c r="N170">
        <v>55</v>
      </c>
      <c r="O170">
        <v>186</v>
      </c>
      <c r="P170" s="1">
        <v>0.29569892473118281</v>
      </c>
      <c r="Q170">
        <v>2014</v>
      </c>
      <c r="R170">
        <f>VLOOKUP($A170,CAWP!$A:$Q,16,FALSE)</f>
        <v>186</v>
      </c>
      <c r="S170" t="b">
        <f t="shared" si="15"/>
        <v>1</v>
      </c>
      <c r="T170">
        <f>INT(SUBSTITUTE(VLOOKUP($A170,CAWP!$A:$Q,15,FALSE),"/",""))</f>
        <v>55</v>
      </c>
      <c r="U170" t="b">
        <f t="shared" si="16"/>
        <v>1</v>
      </c>
    </row>
    <row r="171" spans="1:24" hidden="1" x14ac:dyDescent="0.2">
      <c r="A171" t="str">
        <f t="shared" si="8"/>
        <v>Maryland-2014</v>
      </c>
      <c r="B171" t="s">
        <v>32</v>
      </c>
      <c r="C171">
        <v>46</v>
      </c>
      <c r="D171">
        <v>34</v>
      </c>
      <c r="E171">
        <v>12</v>
      </c>
      <c r="F171">
        <v>0</v>
      </c>
      <c r="G171">
        <v>11</v>
      </c>
      <c r="H171">
        <v>10</v>
      </c>
      <c r="I171">
        <v>1</v>
      </c>
      <c r="J171">
        <v>0</v>
      </c>
      <c r="K171">
        <v>44</v>
      </c>
      <c r="L171">
        <v>13</v>
      </c>
      <c r="M171">
        <v>0</v>
      </c>
      <c r="N171">
        <v>57</v>
      </c>
      <c r="O171">
        <v>188</v>
      </c>
      <c r="P171" s="1">
        <v>0.30319148936170215</v>
      </c>
      <c r="Q171">
        <v>2014</v>
      </c>
      <c r="R171">
        <f>VLOOKUP($A171,CAWP!$A:$Q,16,FALSE)</f>
        <v>188</v>
      </c>
      <c r="S171" t="b">
        <f t="shared" si="15"/>
        <v>1</v>
      </c>
      <c r="T171">
        <f>INT(SUBSTITUTE(VLOOKUP($A171,CAWP!$A:$Q,15,FALSE),"/",""))</f>
        <v>57</v>
      </c>
      <c r="U171" t="b">
        <f t="shared" si="16"/>
        <v>1</v>
      </c>
    </row>
    <row r="172" spans="1:24" hidden="1" x14ac:dyDescent="0.2">
      <c r="A172" t="str">
        <f t="shared" si="8"/>
        <v>Massachusetts-2014</v>
      </c>
      <c r="B172" t="s">
        <v>33</v>
      </c>
      <c r="C172">
        <v>37</v>
      </c>
      <c r="D172">
        <v>30</v>
      </c>
      <c r="E172">
        <v>7</v>
      </c>
      <c r="F172">
        <v>0</v>
      </c>
      <c r="G172">
        <v>12</v>
      </c>
      <c r="H172">
        <v>12</v>
      </c>
      <c r="I172">
        <v>0</v>
      </c>
      <c r="J172">
        <v>0</v>
      </c>
      <c r="K172">
        <v>42</v>
      </c>
      <c r="L172">
        <v>7</v>
      </c>
      <c r="M172">
        <v>0</v>
      </c>
      <c r="N172">
        <v>49</v>
      </c>
      <c r="O172">
        <v>200</v>
      </c>
      <c r="P172" s="1">
        <v>0.245</v>
      </c>
      <c r="Q172">
        <v>2014</v>
      </c>
      <c r="R172">
        <f>VLOOKUP($A172,CAWP!$A:$Q,16,FALSE)</f>
        <v>200</v>
      </c>
      <c r="S172" t="b">
        <f t="shared" si="15"/>
        <v>1</v>
      </c>
      <c r="T172">
        <f>INT(SUBSTITUTE(VLOOKUP($A172,CAWP!$A:$Q,15,FALSE),"/",""))</f>
        <v>50</v>
      </c>
      <c r="U172" t="b">
        <f t="shared" si="16"/>
        <v>0</v>
      </c>
      <c r="V172">
        <f>N172-T172</f>
        <v>-1</v>
      </c>
      <c r="W172" s="2">
        <f>T172/R172</f>
        <v>0.25</v>
      </c>
      <c r="X172" s="1">
        <f>P172-W172</f>
        <v>-5.0000000000000044E-3</v>
      </c>
    </row>
    <row r="173" spans="1:24" hidden="1" x14ac:dyDescent="0.2">
      <c r="A173" t="str">
        <f t="shared" si="8"/>
        <v>Michigan-2014</v>
      </c>
      <c r="B173" t="s">
        <v>34</v>
      </c>
      <c r="C173">
        <v>24</v>
      </c>
      <c r="D173">
        <v>16</v>
      </c>
      <c r="E173">
        <v>8</v>
      </c>
      <c r="F173">
        <v>0</v>
      </c>
      <c r="G173">
        <v>4</v>
      </c>
      <c r="H173">
        <v>2</v>
      </c>
      <c r="I173">
        <v>2</v>
      </c>
      <c r="J173">
        <v>0</v>
      </c>
      <c r="K173">
        <v>18</v>
      </c>
      <c r="L173">
        <v>10</v>
      </c>
      <c r="M173">
        <v>0</v>
      </c>
      <c r="N173">
        <v>28</v>
      </c>
      <c r="O173">
        <v>148</v>
      </c>
      <c r="P173" s="1">
        <v>0.1891891891891892</v>
      </c>
      <c r="Q173">
        <v>2014</v>
      </c>
      <c r="R173">
        <f>VLOOKUP($A173,CAWP!$A:$Q,16,FALSE)</f>
        <v>148</v>
      </c>
      <c r="S173" t="b">
        <f t="shared" si="15"/>
        <v>1</v>
      </c>
      <c r="T173">
        <f>INT(SUBSTITUTE(VLOOKUP($A173,CAWP!$A:$Q,15,FALSE),"/",""))</f>
        <v>28</v>
      </c>
      <c r="U173" t="b">
        <f t="shared" si="16"/>
        <v>1</v>
      </c>
    </row>
    <row r="174" spans="1:24" hidden="1" x14ac:dyDescent="0.2">
      <c r="A174" t="str">
        <f t="shared" si="8"/>
        <v>Minnesota-2014</v>
      </c>
      <c r="B174" t="s">
        <v>35</v>
      </c>
      <c r="C174">
        <v>45</v>
      </c>
      <c r="D174">
        <v>28</v>
      </c>
      <c r="E174">
        <v>17</v>
      </c>
      <c r="F174">
        <v>0</v>
      </c>
      <c r="G174">
        <v>23</v>
      </c>
      <c r="H174">
        <v>15</v>
      </c>
      <c r="I174">
        <v>8</v>
      </c>
      <c r="J174">
        <v>0</v>
      </c>
      <c r="K174">
        <v>43</v>
      </c>
      <c r="L174">
        <v>25</v>
      </c>
      <c r="M174">
        <v>0</v>
      </c>
      <c r="N174">
        <v>68</v>
      </c>
      <c r="O174">
        <v>201</v>
      </c>
      <c r="P174" s="1">
        <v>0.3383084577114428</v>
      </c>
      <c r="Q174">
        <v>2014</v>
      </c>
      <c r="R174">
        <f>VLOOKUP($A174,CAWP!$A:$Q,16,FALSE)</f>
        <v>201</v>
      </c>
      <c r="S174" t="b">
        <f t="shared" si="15"/>
        <v>1</v>
      </c>
      <c r="T174">
        <f>INT(SUBSTITUTE(VLOOKUP($A174,CAWP!$A:$Q,15,FALSE),"/",""))</f>
        <v>68</v>
      </c>
      <c r="U174" t="b">
        <f t="shared" si="16"/>
        <v>1</v>
      </c>
    </row>
    <row r="175" spans="1:24" hidden="1" x14ac:dyDescent="0.2">
      <c r="A175" t="str">
        <f t="shared" si="8"/>
        <v>Mississippi-2014</v>
      </c>
      <c r="B175" t="s">
        <v>36</v>
      </c>
      <c r="C175">
        <v>22</v>
      </c>
      <c r="D175">
        <v>16</v>
      </c>
      <c r="E175">
        <v>6</v>
      </c>
      <c r="F175">
        <v>0</v>
      </c>
      <c r="G175">
        <v>8</v>
      </c>
      <c r="H175">
        <v>2</v>
      </c>
      <c r="I175">
        <v>6</v>
      </c>
      <c r="J175">
        <v>0</v>
      </c>
      <c r="K175">
        <v>18</v>
      </c>
      <c r="L175">
        <v>12</v>
      </c>
      <c r="M175">
        <v>0</v>
      </c>
      <c r="N175">
        <v>30</v>
      </c>
      <c r="O175">
        <v>174</v>
      </c>
      <c r="P175" s="1">
        <v>0.17241379310344829</v>
      </c>
      <c r="Q175">
        <v>2014</v>
      </c>
      <c r="R175">
        <f>VLOOKUP($A175,CAWP!$A:$Q,16,FALSE)</f>
        <v>174</v>
      </c>
      <c r="S175" t="b">
        <f t="shared" si="15"/>
        <v>1</v>
      </c>
      <c r="T175">
        <f>INT(SUBSTITUTE(VLOOKUP($A175,CAWP!$A:$Q,15,FALSE),"/",""))</f>
        <v>30</v>
      </c>
      <c r="U175" t="b">
        <f t="shared" si="16"/>
        <v>1</v>
      </c>
    </row>
    <row r="176" spans="1:24" hidden="1" x14ac:dyDescent="0.2">
      <c r="A176" t="str">
        <f t="shared" si="8"/>
        <v>Missouri-2014</v>
      </c>
      <c r="B176" t="s">
        <v>37</v>
      </c>
      <c r="C176">
        <v>38</v>
      </c>
      <c r="D176">
        <v>19</v>
      </c>
      <c r="E176">
        <v>19</v>
      </c>
      <c r="F176">
        <v>0</v>
      </c>
      <c r="G176">
        <v>5</v>
      </c>
      <c r="H176">
        <v>5</v>
      </c>
      <c r="I176">
        <v>0</v>
      </c>
      <c r="J176">
        <v>0</v>
      </c>
      <c r="K176">
        <v>24</v>
      </c>
      <c r="L176">
        <v>19</v>
      </c>
      <c r="M176">
        <v>0</v>
      </c>
      <c r="N176">
        <v>43</v>
      </c>
      <c r="O176">
        <v>197</v>
      </c>
      <c r="P176" s="1">
        <v>0.21827411167512689</v>
      </c>
      <c r="Q176">
        <v>2014</v>
      </c>
      <c r="R176">
        <f>VLOOKUP($A176,CAWP!$A:$Q,16,FALSE)</f>
        <v>197</v>
      </c>
      <c r="S176" t="b">
        <f t="shared" si="15"/>
        <v>1</v>
      </c>
      <c r="T176">
        <f>INT(SUBSTITUTE(VLOOKUP($A176,CAWP!$A:$Q,15,FALSE),"/",""))</f>
        <v>44</v>
      </c>
      <c r="U176" t="b">
        <f t="shared" si="16"/>
        <v>0</v>
      </c>
      <c r="V176">
        <f t="shared" ref="V176:V177" si="20">N176-T176</f>
        <v>-1</v>
      </c>
      <c r="W176" s="2">
        <f t="shared" ref="W176:W177" si="21">T176/R176</f>
        <v>0.2233502538071066</v>
      </c>
      <c r="X176" s="1">
        <f t="shared" ref="X176:X177" si="22">P176-W176</f>
        <v>-5.0761421319797106E-3</v>
      </c>
    </row>
    <row r="177" spans="1:24" hidden="1" x14ac:dyDescent="0.2">
      <c r="A177" t="str">
        <f t="shared" si="8"/>
        <v>Montana-2014</v>
      </c>
      <c r="B177" t="s">
        <v>38</v>
      </c>
      <c r="C177">
        <v>30</v>
      </c>
      <c r="D177">
        <v>22</v>
      </c>
      <c r="E177">
        <v>8</v>
      </c>
      <c r="F177">
        <v>0</v>
      </c>
      <c r="G177">
        <v>10</v>
      </c>
      <c r="H177">
        <v>5</v>
      </c>
      <c r="I177">
        <v>5</v>
      </c>
      <c r="J177">
        <v>0</v>
      </c>
      <c r="K177">
        <v>27</v>
      </c>
      <c r="L177">
        <v>13</v>
      </c>
      <c r="M177">
        <v>0</v>
      </c>
      <c r="N177">
        <v>40</v>
      </c>
      <c r="O177">
        <v>150</v>
      </c>
      <c r="P177" s="1">
        <v>0.26666666666666666</v>
      </c>
      <c r="Q177">
        <v>2014</v>
      </c>
      <c r="R177">
        <f>VLOOKUP($A177,CAWP!$A:$Q,16,FALSE)</f>
        <v>150</v>
      </c>
      <c r="S177" t="b">
        <f t="shared" si="15"/>
        <v>1</v>
      </c>
      <c r="T177">
        <f>INT(SUBSTITUTE(VLOOKUP($A177,CAWP!$A:$Q,15,FALSE),"/",""))</f>
        <v>41</v>
      </c>
      <c r="U177" t="b">
        <f t="shared" si="16"/>
        <v>0</v>
      </c>
      <c r="V177">
        <f t="shared" si="20"/>
        <v>-1</v>
      </c>
      <c r="W177" s="2">
        <f t="shared" si="21"/>
        <v>0.27333333333333332</v>
      </c>
      <c r="X177" s="1">
        <f t="shared" si="22"/>
        <v>-6.6666666666666541E-3</v>
      </c>
    </row>
    <row r="178" spans="1:24" hidden="1" x14ac:dyDescent="0.2">
      <c r="A178" t="str">
        <f t="shared" si="8"/>
        <v>Nebraska-2014</v>
      </c>
      <c r="B178" t="s">
        <v>39</v>
      </c>
      <c r="C178">
        <v>0</v>
      </c>
      <c r="D178" t="s">
        <v>40</v>
      </c>
      <c r="E178" t="s">
        <v>40</v>
      </c>
      <c r="F178">
        <v>0</v>
      </c>
      <c r="G178">
        <v>10</v>
      </c>
      <c r="H178">
        <v>0</v>
      </c>
      <c r="I178">
        <v>0</v>
      </c>
      <c r="J178">
        <v>10</v>
      </c>
      <c r="K178" t="s">
        <v>40</v>
      </c>
      <c r="L178" t="s">
        <v>40</v>
      </c>
      <c r="M178">
        <v>10</v>
      </c>
      <c r="N178">
        <v>10</v>
      </c>
      <c r="O178">
        <v>49</v>
      </c>
      <c r="P178" s="1">
        <v>0.20408163265306123</v>
      </c>
      <c r="Q178">
        <v>2014</v>
      </c>
      <c r="R178">
        <f>VLOOKUP($A178,CAWP!$A:$Q,16,FALSE)</f>
        <v>49</v>
      </c>
      <c r="S178" t="b">
        <f t="shared" si="15"/>
        <v>1</v>
      </c>
      <c r="T178">
        <f>INT(SUBSTITUTE(VLOOKUP($A178,CAWP!$A:$Q,15,FALSE),"/",""))</f>
        <v>10</v>
      </c>
      <c r="U178" t="b">
        <f t="shared" si="16"/>
        <v>1</v>
      </c>
    </row>
    <row r="179" spans="1:24" hidden="1" x14ac:dyDescent="0.2">
      <c r="A179" t="str">
        <f t="shared" si="8"/>
        <v>Nevada-2014</v>
      </c>
      <c r="B179" t="s">
        <v>41</v>
      </c>
      <c r="C179">
        <v>13</v>
      </c>
      <c r="D179">
        <v>11</v>
      </c>
      <c r="E179">
        <v>2</v>
      </c>
      <c r="F179">
        <v>0</v>
      </c>
      <c r="G179">
        <v>4</v>
      </c>
      <c r="H179">
        <v>3</v>
      </c>
      <c r="I179">
        <v>1</v>
      </c>
      <c r="J179">
        <v>0</v>
      </c>
      <c r="K179">
        <v>14</v>
      </c>
      <c r="L179">
        <v>3</v>
      </c>
      <c r="M179">
        <v>0</v>
      </c>
      <c r="N179">
        <v>17</v>
      </c>
      <c r="O179">
        <v>63</v>
      </c>
      <c r="P179" s="1">
        <v>0.26984126984126983</v>
      </c>
      <c r="Q179">
        <v>2014</v>
      </c>
      <c r="R179">
        <f>VLOOKUP($A179,CAWP!$A:$Q,16,FALSE)</f>
        <v>63</v>
      </c>
      <c r="S179" t="b">
        <f t="shared" si="15"/>
        <v>1</v>
      </c>
      <c r="T179">
        <f>INT(SUBSTITUTE(VLOOKUP($A179,CAWP!$A:$Q,15,FALSE),"/",""))</f>
        <v>17</v>
      </c>
      <c r="U179" t="b">
        <f t="shared" si="16"/>
        <v>1</v>
      </c>
    </row>
    <row r="180" spans="1:24" hidden="1" x14ac:dyDescent="0.2">
      <c r="A180" t="str">
        <f t="shared" si="8"/>
        <v>New Hampshire-2014</v>
      </c>
      <c r="B180" t="s">
        <v>42</v>
      </c>
      <c r="C180">
        <v>128</v>
      </c>
      <c r="D180">
        <v>96</v>
      </c>
      <c r="E180">
        <v>32</v>
      </c>
      <c r="F180">
        <v>0</v>
      </c>
      <c r="G180">
        <v>9</v>
      </c>
      <c r="H180">
        <v>6</v>
      </c>
      <c r="I180">
        <v>3</v>
      </c>
      <c r="J180">
        <v>0</v>
      </c>
      <c r="K180">
        <v>102</v>
      </c>
      <c r="L180">
        <v>35</v>
      </c>
      <c r="M180">
        <v>0</v>
      </c>
      <c r="N180">
        <v>137</v>
      </c>
      <c r="O180">
        <v>424</v>
      </c>
      <c r="P180" s="1">
        <v>0.32311320754716982</v>
      </c>
      <c r="Q180">
        <v>2014</v>
      </c>
      <c r="R180">
        <f>VLOOKUP($A180,CAWP!$A:$Q,16,FALSE)</f>
        <v>424</v>
      </c>
      <c r="S180" t="b">
        <f t="shared" si="15"/>
        <v>1</v>
      </c>
      <c r="T180">
        <f>INT(SUBSTITUTE(VLOOKUP($A180,CAWP!$A:$Q,15,FALSE),"/",""))</f>
        <v>139</v>
      </c>
      <c r="U180" t="b">
        <f t="shared" si="16"/>
        <v>0</v>
      </c>
      <c r="V180">
        <f t="shared" ref="V180:V181" si="23">N180-T180</f>
        <v>-2</v>
      </c>
      <c r="W180" s="2">
        <f t="shared" ref="W180:W181" si="24">T180/R180</f>
        <v>0.32783018867924529</v>
      </c>
      <c r="X180" s="1">
        <f t="shared" ref="X180:X181" si="25">P180-W180</f>
        <v>-4.7169811320754707E-3</v>
      </c>
    </row>
    <row r="181" spans="1:24" hidden="1" x14ac:dyDescent="0.2">
      <c r="A181" t="str">
        <f t="shared" ref="A181:A244" si="26">CONCATENATE(B181,"-",Q181)</f>
        <v>New Jersey-2014</v>
      </c>
      <c r="B181" t="s">
        <v>43</v>
      </c>
      <c r="C181">
        <v>26</v>
      </c>
      <c r="D181">
        <v>16</v>
      </c>
      <c r="E181">
        <v>10</v>
      </c>
      <c r="F181">
        <v>0</v>
      </c>
      <c r="G181">
        <v>10</v>
      </c>
      <c r="H181">
        <v>7</v>
      </c>
      <c r="I181">
        <v>3</v>
      </c>
      <c r="J181">
        <v>0</v>
      </c>
      <c r="K181">
        <v>23</v>
      </c>
      <c r="L181">
        <v>13</v>
      </c>
      <c r="M181">
        <v>0</v>
      </c>
      <c r="N181">
        <v>36</v>
      </c>
      <c r="O181">
        <v>120</v>
      </c>
      <c r="P181" s="1">
        <v>0.3</v>
      </c>
      <c r="Q181">
        <v>2014</v>
      </c>
      <c r="R181">
        <f>VLOOKUP($A181,CAWP!$A:$Q,16,FALSE)</f>
        <v>120</v>
      </c>
      <c r="S181" t="b">
        <f t="shared" si="15"/>
        <v>1</v>
      </c>
      <c r="T181">
        <f>INT(SUBSTITUTE(VLOOKUP($A181,CAWP!$A:$Q,15,FALSE),"/",""))</f>
        <v>37</v>
      </c>
      <c r="U181" t="b">
        <f t="shared" si="16"/>
        <v>0</v>
      </c>
      <c r="V181">
        <f t="shared" si="23"/>
        <v>-1</v>
      </c>
      <c r="W181" s="2">
        <f t="shared" si="24"/>
        <v>0.30833333333333335</v>
      </c>
      <c r="X181" s="1">
        <f t="shared" si="25"/>
        <v>-8.3333333333333592E-3</v>
      </c>
    </row>
    <row r="182" spans="1:24" hidden="1" x14ac:dyDescent="0.2">
      <c r="A182" t="str">
        <f t="shared" si="26"/>
        <v>New Mexico-2014</v>
      </c>
      <c r="B182" t="s">
        <v>44</v>
      </c>
      <c r="C182">
        <v>26</v>
      </c>
      <c r="D182">
        <v>15</v>
      </c>
      <c r="E182">
        <v>11</v>
      </c>
      <c r="F182">
        <v>0</v>
      </c>
      <c r="G182">
        <v>6</v>
      </c>
      <c r="H182">
        <v>3</v>
      </c>
      <c r="I182">
        <v>3</v>
      </c>
      <c r="J182">
        <v>0</v>
      </c>
      <c r="K182">
        <v>18</v>
      </c>
      <c r="L182">
        <v>14</v>
      </c>
      <c r="M182">
        <v>0</v>
      </c>
      <c r="N182">
        <v>32</v>
      </c>
      <c r="O182">
        <v>112</v>
      </c>
      <c r="P182" s="1">
        <v>0.2857142857142857</v>
      </c>
      <c r="Q182">
        <v>2014</v>
      </c>
      <c r="R182">
        <f>VLOOKUP($A182,CAWP!$A:$Q,16,FALSE)</f>
        <v>112</v>
      </c>
      <c r="S182" t="b">
        <f t="shared" si="15"/>
        <v>1</v>
      </c>
      <c r="T182">
        <f>INT(SUBSTITUTE(VLOOKUP($A182,CAWP!$A:$Q,15,FALSE),"/",""))</f>
        <v>32</v>
      </c>
      <c r="U182" t="b">
        <f t="shared" si="16"/>
        <v>1</v>
      </c>
    </row>
    <row r="183" spans="1:24" hidden="1" x14ac:dyDescent="0.2">
      <c r="A183" t="str">
        <f t="shared" si="26"/>
        <v>New York-2014</v>
      </c>
      <c r="B183" t="s">
        <v>45</v>
      </c>
      <c r="C183">
        <v>34</v>
      </c>
      <c r="D183">
        <v>30</v>
      </c>
      <c r="E183">
        <v>4</v>
      </c>
      <c r="F183">
        <v>0</v>
      </c>
      <c r="G183">
        <v>11</v>
      </c>
      <c r="H183">
        <v>7</v>
      </c>
      <c r="I183">
        <v>4</v>
      </c>
      <c r="J183">
        <v>0</v>
      </c>
      <c r="K183">
        <v>37</v>
      </c>
      <c r="L183">
        <v>8</v>
      </c>
      <c r="M183">
        <v>0</v>
      </c>
      <c r="N183">
        <v>45</v>
      </c>
      <c r="O183">
        <v>213</v>
      </c>
      <c r="P183" s="1">
        <v>0.21126760563380281</v>
      </c>
      <c r="Q183">
        <v>2014</v>
      </c>
      <c r="R183">
        <f>VLOOKUP($A183,CAWP!$A:$Q,16,FALSE)</f>
        <v>213</v>
      </c>
      <c r="S183" t="b">
        <f t="shared" si="15"/>
        <v>1</v>
      </c>
      <c r="T183">
        <f>INT(SUBSTITUTE(VLOOKUP($A183,CAWP!$A:$Q,15,FALSE),"/",""))</f>
        <v>44</v>
      </c>
      <c r="U183" t="b">
        <f t="shared" si="16"/>
        <v>0</v>
      </c>
      <c r="V183">
        <f>N183-T183</f>
        <v>1</v>
      </c>
      <c r="W183" s="2">
        <f>T183/R183</f>
        <v>0.20657276995305165</v>
      </c>
      <c r="X183" s="1">
        <f>P183-W183</f>
        <v>4.6948356807511582E-3</v>
      </c>
    </row>
    <row r="184" spans="1:24" hidden="1" x14ac:dyDescent="0.2">
      <c r="A184" t="str">
        <f t="shared" si="26"/>
        <v>North Carolina-2014</v>
      </c>
      <c r="B184" t="s">
        <v>46</v>
      </c>
      <c r="C184">
        <v>28</v>
      </c>
      <c r="D184">
        <v>15</v>
      </c>
      <c r="E184">
        <v>13</v>
      </c>
      <c r="F184">
        <v>0</v>
      </c>
      <c r="G184">
        <v>9</v>
      </c>
      <c r="H184">
        <v>4</v>
      </c>
      <c r="I184">
        <v>5</v>
      </c>
      <c r="J184">
        <v>0</v>
      </c>
      <c r="K184">
        <v>19</v>
      </c>
      <c r="L184">
        <v>18</v>
      </c>
      <c r="M184">
        <v>0</v>
      </c>
      <c r="N184">
        <v>37</v>
      </c>
      <c r="O184">
        <v>170</v>
      </c>
      <c r="P184" s="1">
        <v>0.21764705882352942</v>
      </c>
      <c r="Q184">
        <v>2014</v>
      </c>
      <c r="R184">
        <f>VLOOKUP($A184,CAWP!$A:$Q,16,FALSE)</f>
        <v>170</v>
      </c>
      <c r="S184" t="b">
        <f t="shared" si="15"/>
        <v>1</v>
      </c>
      <c r="T184">
        <f>INT(SUBSTITUTE(VLOOKUP($A184,CAWP!$A:$Q,15,FALSE),"/",""))</f>
        <v>37</v>
      </c>
      <c r="U184" t="b">
        <f t="shared" si="16"/>
        <v>1</v>
      </c>
    </row>
    <row r="185" spans="1:24" hidden="1" x14ac:dyDescent="0.2">
      <c r="A185" t="str">
        <f t="shared" si="26"/>
        <v>North Dakota-2014</v>
      </c>
      <c r="B185" t="s">
        <v>47</v>
      </c>
      <c r="C185">
        <v>16</v>
      </c>
      <c r="D185">
        <v>7</v>
      </c>
      <c r="E185">
        <v>9</v>
      </c>
      <c r="F185">
        <v>0</v>
      </c>
      <c r="G185">
        <v>8</v>
      </c>
      <c r="H185">
        <v>3</v>
      </c>
      <c r="I185">
        <v>5</v>
      </c>
      <c r="J185">
        <v>0</v>
      </c>
      <c r="K185">
        <v>10</v>
      </c>
      <c r="L185">
        <v>14</v>
      </c>
      <c r="M185">
        <v>0</v>
      </c>
      <c r="N185">
        <v>24</v>
      </c>
      <c r="O185">
        <v>141</v>
      </c>
      <c r="P185" s="1">
        <v>0.1702127659574468</v>
      </c>
      <c r="Q185">
        <v>2014</v>
      </c>
      <c r="R185">
        <f>VLOOKUP($A185,CAWP!$A:$Q,16,FALSE)</f>
        <v>141</v>
      </c>
      <c r="S185" t="b">
        <f t="shared" si="15"/>
        <v>1</v>
      </c>
      <c r="T185">
        <f>INT(SUBSTITUTE(VLOOKUP($A185,CAWP!$A:$Q,15,FALSE),"/",""))</f>
        <v>25</v>
      </c>
      <c r="U185" t="b">
        <f t="shared" si="16"/>
        <v>0</v>
      </c>
      <c r="V185">
        <f>N185-T185</f>
        <v>-1</v>
      </c>
      <c r="W185" s="2">
        <f>T185/R185</f>
        <v>0.1773049645390071</v>
      </c>
      <c r="X185" s="1">
        <f>P185-W185</f>
        <v>-7.0921985815602939E-3</v>
      </c>
    </row>
    <row r="186" spans="1:24" hidden="1" x14ac:dyDescent="0.2">
      <c r="A186" t="str">
        <f t="shared" si="26"/>
        <v>Ohio-2014</v>
      </c>
      <c r="B186" t="s">
        <v>48</v>
      </c>
      <c r="C186">
        <v>23</v>
      </c>
      <c r="D186">
        <v>11</v>
      </c>
      <c r="E186">
        <v>12</v>
      </c>
      <c r="F186">
        <v>0</v>
      </c>
      <c r="G186">
        <v>8</v>
      </c>
      <c r="H186">
        <v>5</v>
      </c>
      <c r="I186">
        <v>3</v>
      </c>
      <c r="J186">
        <v>0</v>
      </c>
      <c r="K186">
        <v>16</v>
      </c>
      <c r="L186">
        <v>15</v>
      </c>
      <c r="M186">
        <v>0</v>
      </c>
      <c r="N186">
        <v>31</v>
      </c>
      <c r="O186">
        <v>132</v>
      </c>
      <c r="P186" s="1">
        <v>0.23484848484848486</v>
      </c>
      <c r="Q186">
        <v>2014</v>
      </c>
      <c r="R186">
        <f>VLOOKUP($A186,CAWP!$A:$Q,16,FALSE)</f>
        <v>132</v>
      </c>
      <c r="S186" t="b">
        <f t="shared" si="15"/>
        <v>1</v>
      </c>
      <c r="T186">
        <f>INT(SUBSTITUTE(VLOOKUP($A186,CAWP!$A:$Q,15,FALSE),"/",""))</f>
        <v>31</v>
      </c>
      <c r="U186" t="b">
        <f t="shared" si="16"/>
        <v>1</v>
      </c>
    </row>
    <row r="187" spans="1:24" hidden="1" x14ac:dyDescent="0.2">
      <c r="A187" t="str">
        <f t="shared" si="26"/>
        <v>Oklahoma-2014</v>
      </c>
      <c r="B187" t="s">
        <v>49</v>
      </c>
      <c r="C187">
        <v>16</v>
      </c>
      <c r="D187">
        <v>5</v>
      </c>
      <c r="E187">
        <v>11</v>
      </c>
      <c r="F187">
        <v>0</v>
      </c>
      <c r="G187">
        <v>4</v>
      </c>
      <c r="H187">
        <v>2</v>
      </c>
      <c r="I187">
        <v>2</v>
      </c>
      <c r="J187">
        <v>0</v>
      </c>
      <c r="K187">
        <v>7</v>
      </c>
      <c r="L187">
        <v>13</v>
      </c>
      <c r="M187">
        <v>0</v>
      </c>
      <c r="N187">
        <v>20</v>
      </c>
      <c r="O187">
        <v>149</v>
      </c>
      <c r="P187" s="1">
        <v>0.13422818791946309</v>
      </c>
      <c r="Q187">
        <v>2014</v>
      </c>
      <c r="R187">
        <f>VLOOKUP($A187,CAWP!$A:$Q,16,FALSE)</f>
        <v>149</v>
      </c>
      <c r="S187" t="b">
        <f t="shared" si="15"/>
        <v>1</v>
      </c>
      <c r="T187">
        <f>INT(SUBSTITUTE(VLOOKUP($A187,CAWP!$A:$Q,15,FALSE),"/",""))</f>
        <v>20</v>
      </c>
      <c r="U187" t="b">
        <f t="shared" si="16"/>
        <v>1</v>
      </c>
    </row>
    <row r="188" spans="1:24" hidden="1" x14ac:dyDescent="0.2">
      <c r="A188" t="str">
        <f t="shared" si="26"/>
        <v>Oregon-2014</v>
      </c>
      <c r="B188" t="s">
        <v>50</v>
      </c>
      <c r="C188">
        <v>20</v>
      </c>
      <c r="D188">
        <v>15</v>
      </c>
      <c r="E188">
        <v>5</v>
      </c>
      <c r="F188">
        <v>0</v>
      </c>
      <c r="G188">
        <v>7</v>
      </c>
      <c r="H188">
        <v>5</v>
      </c>
      <c r="I188">
        <v>2</v>
      </c>
      <c r="J188">
        <v>0</v>
      </c>
      <c r="K188">
        <v>20</v>
      </c>
      <c r="L188">
        <v>7</v>
      </c>
      <c r="M188">
        <v>0</v>
      </c>
      <c r="N188">
        <v>27</v>
      </c>
      <c r="O188">
        <v>90</v>
      </c>
      <c r="P188" s="1">
        <v>0.3</v>
      </c>
      <c r="Q188">
        <v>2014</v>
      </c>
      <c r="R188">
        <f>VLOOKUP($A188,CAWP!$A:$Q,16,FALSE)</f>
        <v>90</v>
      </c>
      <c r="S188" t="b">
        <f t="shared" si="15"/>
        <v>1</v>
      </c>
      <c r="T188">
        <f>INT(SUBSTITUTE(VLOOKUP($A188,CAWP!$A:$Q,15,FALSE),"/",""))</f>
        <v>28</v>
      </c>
      <c r="U188" t="b">
        <f t="shared" si="16"/>
        <v>0</v>
      </c>
      <c r="V188">
        <f>N188-T188</f>
        <v>-1</v>
      </c>
      <c r="W188" s="2">
        <f>T188/R188</f>
        <v>0.31111111111111112</v>
      </c>
      <c r="X188" s="1">
        <f>P188-W188</f>
        <v>-1.1111111111111127E-2</v>
      </c>
    </row>
    <row r="189" spans="1:24" hidden="1" x14ac:dyDescent="0.2">
      <c r="A189" t="str">
        <f t="shared" si="26"/>
        <v>Pennsylvania-2014</v>
      </c>
      <c r="B189" t="s">
        <v>51</v>
      </c>
      <c r="C189">
        <v>37</v>
      </c>
      <c r="D189">
        <v>16</v>
      </c>
      <c r="E189">
        <v>21</v>
      </c>
      <c r="F189">
        <v>0</v>
      </c>
      <c r="G189">
        <v>8</v>
      </c>
      <c r="H189">
        <v>5</v>
      </c>
      <c r="I189">
        <v>3</v>
      </c>
      <c r="J189">
        <v>0</v>
      </c>
      <c r="K189">
        <v>21</v>
      </c>
      <c r="L189">
        <v>24</v>
      </c>
      <c r="M189">
        <v>0</v>
      </c>
      <c r="N189">
        <v>45</v>
      </c>
      <c r="O189">
        <v>253</v>
      </c>
      <c r="P189" s="1">
        <v>0.17786561264822134</v>
      </c>
      <c r="Q189">
        <v>2014</v>
      </c>
      <c r="R189">
        <f>VLOOKUP($A189,CAWP!$A:$Q,16,FALSE)</f>
        <v>253</v>
      </c>
      <c r="S189" t="b">
        <f t="shared" si="15"/>
        <v>1</v>
      </c>
      <c r="T189">
        <f>INT(SUBSTITUTE(VLOOKUP($A189,CAWP!$A:$Q,15,FALSE),"/",""))</f>
        <v>45</v>
      </c>
      <c r="U189" t="b">
        <f t="shared" si="16"/>
        <v>1</v>
      </c>
    </row>
    <row r="190" spans="1:24" hidden="1" x14ac:dyDescent="0.2">
      <c r="A190" t="str">
        <f t="shared" si="26"/>
        <v>Rhode Island-2014</v>
      </c>
      <c r="B190" t="s">
        <v>52</v>
      </c>
      <c r="C190">
        <v>21</v>
      </c>
      <c r="D190">
        <v>19</v>
      </c>
      <c r="E190">
        <v>2</v>
      </c>
      <c r="F190">
        <v>0</v>
      </c>
      <c r="G190">
        <v>9</v>
      </c>
      <c r="H190">
        <v>9</v>
      </c>
      <c r="I190">
        <v>0</v>
      </c>
      <c r="J190">
        <v>0</v>
      </c>
      <c r="K190">
        <v>28</v>
      </c>
      <c r="L190">
        <v>2</v>
      </c>
      <c r="M190">
        <v>0</v>
      </c>
      <c r="N190">
        <v>30</v>
      </c>
      <c r="O190">
        <v>113</v>
      </c>
      <c r="P190" s="1">
        <v>0.26548672566371684</v>
      </c>
      <c r="Q190">
        <v>2014</v>
      </c>
      <c r="R190">
        <f>VLOOKUP($A190,CAWP!$A:$Q,16,FALSE)</f>
        <v>113</v>
      </c>
      <c r="S190" t="b">
        <f t="shared" si="15"/>
        <v>1</v>
      </c>
      <c r="T190">
        <f>INT(SUBSTITUTE(VLOOKUP($A190,CAWP!$A:$Q,15,FALSE),"/",""))</f>
        <v>30</v>
      </c>
      <c r="U190" t="b">
        <f t="shared" si="16"/>
        <v>1</v>
      </c>
    </row>
    <row r="191" spans="1:24" hidden="1" x14ac:dyDescent="0.2">
      <c r="A191" t="str">
        <f t="shared" si="26"/>
        <v>South Carolina-2014</v>
      </c>
      <c r="B191" t="s">
        <v>53</v>
      </c>
      <c r="C191">
        <v>21</v>
      </c>
      <c r="D191">
        <v>11</v>
      </c>
      <c r="E191">
        <v>10</v>
      </c>
      <c r="F191">
        <v>0</v>
      </c>
      <c r="G191">
        <v>1</v>
      </c>
      <c r="H191">
        <v>0</v>
      </c>
      <c r="I191">
        <v>1</v>
      </c>
      <c r="J191">
        <v>0</v>
      </c>
      <c r="K191">
        <v>11</v>
      </c>
      <c r="L191">
        <v>11</v>
      </c>
      <c r="M191">
        <v>0</v>
      </c>
      <c r="N191">
        <v>22</v>
      </c>
      <c r="O191">
        <v>170</v>
      </c>
      <c r="P191" s="1">
        <v>0.12941176470588237</v>
      </c>
      <c r="Q191">
        <v>2014</v>
      </c>
      <c r="R191">
        <f>VLOOKUP($A191,CAWP!$A:$Q,16,FALSE)</f>
        <v>170</v>
      </c>
      <c r="S191" t="b">
        <f t="shared" si="15"/>
        <v>1</v>
      </c>
      <c r="T191">
        <f>INT(SUBSTITUTE(VLOOKUP($A191,CAWP!$A:$Q,15,FALSE),"/",""))</f>
        <v>22</v>
      </c>
      <c r="U191" t="b">
        <f t="shared" si="16"/>
        <v>1</v>
      </c>
    </row>
    <row r="192" spans="1:24" hidden="1" x14ac:dyDescent="0.2">
      <c r="A192" t="str">
        <f t="shared" si="26"/>
        <v>South Dakota-2014</v>
      </c>
      <c r="B192" t="s">
        <v>54</v>
      </c>
      <c r="C192">
        <v>18</v>
      </c>
      <c r="D192">
        <v>6</v>
      </c>
      <c r="E192">
        <v>12</v>
      </c>
      <c r="F192">
        <v>0</v>
      </c>
      <c r="G192">
        <v>6</v>
      </c>
      <c r="H192">
        <v>1</v>
      </c>
      <c r="I192">
        <v>5</v>
      </c>
      <c r="J192">
        <v>0</v>
      </c>
      <c r="K192">
        <v>7</v>
      </c>
      <c r="L192">
        <v>17</v>
      </c>
      <c r="M192">
        <v>0</v>
      </c>
      <c r="N192">
        <v>24</v>
      </c>
      <c r="O192">
        <v>105</v>
      </c>
      <c r="P192" s="1">
        <v>0.22857142857142856</v>
      </c>
      <c r="Q192">
        <v>2014</v>
      </c>
      <c r="R192">
        <f>VLOOKUP($A192,CAWP!$A:$Q,16,FALSE)</f>
        <v>105</v>
      </c>
      <c r="S192" t="b">
        <f t="shared" si="15"/>
        <v>1</v>
      </c>
      <c r="T192">
        <f>INT(SUBSTITUTE(VLOOKUP($A192,CAWP!$A:$Q,15,FALSE),"/",""))</f>
        <v>23</v>
      </c>
      <c r="U192" t="b">
        <f t="shared" si="16"/>
        <v>0</v>
      </c>
      <c r="V192">
        <f t="shared" ref="V192:V193" si="27">N192-T192</f>
        <v>1</v>
      </c>
      <c r="W192" s="2">
        <f t="shared" ref="W192:W193" si="28">T192/R192</f>
        <v>0.21904761904761905</v>
      </c>
      <c r="X192" s="1">
        <f t="shared" ref="X192:X193" si="29">P192-W192</f>
        <v>9.5238095238095177E-3</v>
      </c>
    </row>
    <row r="193" spans="1:24" hidden="1" x14ac:dyDescent="0.2">
      <c r="A193" t="str">
        <f t="shared" si="26"/>
        <v>Tennessee-2014</v>
      </c>
      <c r="B193" t="s">
        <v>55</v>
      </c>
      <c r="C193">
        <v>16</v>
      </c>
      <c r="D193">
        <v>8</v>
      </c>
      <c r="E193">
        <v>8</v>
      </c>
      <c r="F193">
        <v>0</v>
      </c>
      <c r="G193">
        <v>7</v>
      </c>
      <c r="H193">
        <v>3</v>
      </c>
      <c r="I193">
        <v>4</v>
      </c>
      <c r="J193">
        <v>0</v>
      </c>
      <c r="K193">
        <v>11</v>
      </c>
      <c r="L193">
        <v>12</v>
      </c>
      <c r="M193">
        <v>0</v>
      </c>
      <c r="N193">
        <v>23</v>
      </c>
      <c r="O193">
        <v>132</v>
      </c>
      <c r="P193" s="1">
        <v>0.17424242424242425</v>
      </c>
      <c r="Q193">
        <v>2014</v>
      </c>
      <c r="R193">
        <f>VLOOKUP($A193,CAWP!$A:$Q,16,FALSE)</f>
        <v>132</v>
      </c>
      <c r="S193" t="b">
        <f t="shared" si="15"/>
        <v>1</v>
      </c>
      <c r="T193">
        <f>INT(SUBSTITUTE(VLOOKUP($A193,CAWP!$A:$Q,15,FALSE),"/",""))</f>
        <v>22</v>
      </c>
      <c r="U193" t="b">
        <f t="shared" si="16"/>
        <v>0</v>
      </c>
      <c r="V193">
        <f t="shared" si="27"/>
        <v>1</v>
      </c>
      <c r="W193" s="2">
        <f t="shared" si="28"/>
        <v>0.16666666666666666</v>
      </c>
      <c r="X193" s="1">
        <f t="shared" si="29"/>
        <v>7.5757575757575968E-3</v>
      </c>
    </row>
    <row r="194" spans="1:24" hidden="1" x14ac:dyDescent="0.2">
      <c r="A194" t="str">
        <f t="shared" si="26"/>
        <v>Texas-2014</v>
      </c>
      <c r="B194" t="s">
        <v>56</v>
      </c>
      <c r="C194">
        <v>32</v>
      </c>
      <c r="D194">
        <v>17</v>
      </c>
      <c r="E194">
        <v>15</v>
      </c>
      <c r="F194">
        <v>0</v>
      </c>
      <c r="G194">
        <v>7</v>
      </c>
      <c r="H194">
        <v>4</v>
      </c>
      <c r="I194">
        <v>3</v>
      </c>
      <c r="J194">
        <v>0</v>
      </c>
      <c r="K194">
        <v>21</v>
      </c>
      <c r="L194">
        <v>18</v>
      </c>
      <c r="M194">
        <v>0</v>
      </c>
      <c r="N194">
        <v>39</v>
      </c>
      <c r="O194">
        <v>181</v>
      </c>
      <c r="P194" s="1">
        <v>0.21546961325966851</v>
      </c>
      <c r="Q194">
        <v>2014</v>
      </c>
      <c r="R194">
        <f>VLOOKUP($A194,CAWP!$A:$Q,16,FALSE)</f>
        <v>181</v>
      </c>
      <c r="S194" t="b">
        <f t="shared" si="15"/>
        <v>1</v>
      </c>
      <c r="T194">
        <f>INT(SUBSTITUTE(VLOOKUP($A194,CAWP!$A:$Q,15,FALSE),"/",""))</f>
        <v>39</v>
      </c>
      <c r="U194" t="b">
        <f t="shared" si="16"/>
        <v>1</v>
      </c>
    </row>
    <row r="195" spans="1:24" hidden="1" x14ac:dyDescent="0.2">
      <c r="A195" t="str">
        <f t="shared" si="26"/>
        <v>Utah-2014</v>
      </c>
      <c r="B195" t="s">
        <v>57</v>
      </c>
      <c r="C195">
        <v>12</v>
      </c>
      <c r="D195">
        <v>8</v>
      </c>
      <c r="E195">
        <v>4</v>
      </c>
      <c r="F195">
        <v>0</v>
      </c>
      <c r="G195">
        <v>5</v>
      </c>
      <c r="H195">
        <v>3</v>
      </c>
      <c r="I195">
        <v>2</v>
      </c>
      <c r="J195">
        <v>0</v>
      </c>
      <c r="K195">
        <v>11</v>
      </c>
      <c r="L195">
        <v>6</v>
      </c>
      <c r="M195">
        <v>0</v>
      </c>
      <c r="N195">
        <v>17</v>
      </c>
      <c r="O195">
        <v>104</v>
      </c>
      <c r="P195" s="1">
        <v>0.16346153846153846</v>
      </c>
      <c r="Q195">
        <v>2014</v>
      </c>
      <c r="R195">
        <f>VLOOKUP($A195,CAWP!$A:$Q,16,FALSE)</f>
        <v>104</v>
      </c>
      <c r="S195" t="b">
        <f t="shared" ref="S195:S258" si="30">O195=R195</f>
        <v>1</v>
      </c>
      <c r="T195">
        <f>INT(SUBSTITUTE(VLOOKUP($A195,CAWP!$A:$Q,15,FALSE),"/",""))</f>
        <v>17</v>
      </c>
      <c r="U195" t="b">
        <f t="shared" ref="U195:U258" si="31">N195=T195</f>
        <v>1</v>
      </c>
    </row>
    <row r="196" spans="1:24" hidden="1" x14ac:dyDescent="0.2">
      <c r="A196" t="str">
        <f t="shared" si="26"/>
        <v>Vermont-2014</v>
      </c>
      <c r="B196" t="s">
        <v>58</v>
      </c>
      <c r="C196">
        <v>65</v>
      </c>
      <c r="D196">
        <v>49</v>
      </c>
      <c r="E196">
        <v>12</v>
      </c>
      <c r="F196">
        <v>4</v>
      </c>
      <c r="G196">
        <v>8</v>
      </c>
      <c r="H196">
        <v>6</v>
      </c>
      <c r="I196">
        <v>2</v>
      </c>
      <c r="J196">
        <v>0</v>
      </c>
      <c r="K196">
        <v>55</v>
      </c>
      <c r="L196">
        <v>14</v>
      </c>
      <c r="M196">
        <v>4</v>
      </c>
      <c r="N196">
        <v>73</v>
      </c>
      <c r="O196">
        <v>180</v>
      </c>
      <c r="P196" s="1">
        <v>0.40555555555555556</v>
      </c>
      <c r="Q196">
        <v>2014</v>
      </c>
      <c r="R196">
        <f>VLOOKUP($A196,CAWP!$A:$Q,16,FALSE)</f>
        <v>180</v>
      </c>
      <c r="S196" t="b">
        <f t="shared" si="30"/>
        <v>1</v>
      </c>
      <c r="T196">
        <f>INT(SUBSTITUTE(VLOOKUP($A196,CAWP!$A:$Q,15,FALSE),"/",""))</f>
        <v>71</v>
      </c>
      <c r="U196" t="b">
        <f t="shared" si="31"/>
        <v>0</v>
      </c>
      <c r="V196">
        <f>N196-T196</f>
        <v>2</v>
      </c>
      <c r="W196" s="2">
        <f>T196/R196</f>
        <v>0.39444444444444443</v>
      </c>
      <c r="X196" s="1">
        <f>P196-W196</f>
        <v>1.1111111111111127E-2</v>
      </c>
    </row>
    <row r="197" spans="1:24" hidden="1" x14ac:dyDescent="0.2">
      <c r="A197" t="str">
        <f t="shared" si="26"/>
        <v>Virginia-2014</v>
      </c>
      <c r="B197" t="s">
        <v>59</v>
      </c>
      <c r="C197">
        <v>17</v>
      </c>
      <c r="D197">
        <v>12</v>
      </c>
      <c r="E197">
        <v>5</v>
      </c>
      <c r="F197">
        <v>0</v>
      </c>
      <c r="G197">
        <v>7</v>
      </c>
      <c r="H197">
        <v>6</v>
      </c>
      <c r="I197">
        <v>1</v>
      </c>
      <c r="J197">
        <v>0</v>
      </c>
      <c r="K197">
        <v>18</v>
      </c>
      <c r="L197">
        <v>6</v>
      </c>
      <c r="M197">
        <v>0</v>
      </c>
      <c r="N197">
        <v>24</v>
      </c>
      <c r="O197">
        <v>140</v>
      </c>
      <c r="P197" s="1">
        <v>0.17142857142857143</v>
      </c>
      <c r="Q197">
        <v>2014</v>
      </c>
      <c r="R197">
        <f>VLOOKUP($A197,CAWP!$A:$Q,16,FALSE)</f>
        <v>140</v>
      </c>
      <c r="S197" t="b">
        <f t="shared" si="30"/>
        <v>1</v>
      </c>
      <c r="T197">
        <f>INT(SUBSTITUTE(VLOOKUP($A197,CAWP!$A:$Q,15,FALSE),"/",""))</f>
        <v>24</v>
      </c>
      <c r="U197" t="b">
        <f t="shared" si="31"/>
        <v>1</v>
      </c>
    </row>
    <row r="198" spans="1:24" hidden="1" x14ac:dyDescent="0.2">
      <c r="A198" t="str">
        <f t="shared" si="26"/>
        <v>Washington-2014</v>
      </c>
      <c r="B198" t="s">
        <v>60</v>
      </c>
      <c r="C198">
        <v>30</v>
      </c>
      <c r="D198">
        <v>21</v>
      </c>
      <c r="E198">
        <v>9</v>
      </c>
      <c r="F198">
        <v>0</v>
      </c>
      <c r="G198">
        <v>18</v>
      </c>
      <c r="H198">
        <v>10</v>
      </c>
      <c r="I198">
        <v>8</v>
      </c>
      <c r="J198">
        <v>0</v>
      </c>
      <c r="K198">
        <v>31</v>
      </c>
      <c r="L198">
        <v>17</v>
      </c>
      <c r="M198">
        <v>0</v>
      </c>
      <c r="N198">
        <v>48</v>
      </c>
      <c r="O198">
        <v>147</v>
      </c>
      <c r="P198" s="1">
        <v>0.32653061224489793</v>
      </c>
      <c r="Q198">
        <v>2014</v>
      </c>
      <c r="R198">
        <f>VLOOKUP($A198,CAWP!$A:$Q,16,FALSE)</f>
        <v>147</v>
      </c>
      <c r="S198" t="b">
        <f t="shared" si="30"/>
        <v>1</v>
      </c>
      <c r="T198">
        <f>INT(SUBSTITUTE(VLOOKUP($A198,CAWP!$A:$Q,15,FALSE),"/",""))</f>
        <v>48</v>
      </c>
      <c r="U198" t="b">
        <f t="shared" si="31"/>
        <v>1</v>
      </c>
    </row>
    <row r="199" spans="1:24" hidden="1" x14ac:dyDescent="0.2">
      <c r="A199" t="str">
        <f t="shared" si="26"/>
        <v>West Virginia-2014</v>
      </c>
      <c r="B199" t="s">
        <v>61</v>
      </c>
      <c r="C199">
        <v>21</v>
      </c>
      <c r="D199">
        <v>11</v>
      </c>
      <c r="E199">
        <v>10</v>
      </c>
      <c r="F199">
        <v>0</v>
      </c>
      <c r="G199">
        <v>1</v>
      </c>
      <c r="H199">
        <v>0</v>
      </c>
      <c r="I199">
        <v>1</v>
      </c>
      <c r="J199">
        <v>0</v>
      </c>
      <c r="K199">
        <v>11</v>
      </c>
      <c r="L199">
        <v>11</v>
      </c>
      <c r="M199">
        <v>0</v>
      </c>
      <c r="N199">
        <v>22</v>
      </c>
      <c r="O199">
        <v>134</v>
      </c>
      <c r="P199" s="1">
        <v>0.16417910447761194</v>
      </c>
      <c r="Q199">
        <v>2014</v>
      </c>
      <c r="R199">
        <f>VLOOKUP($A199,CAWP!$A:$Q,16,FALSE)</f>
        <v>134</v>
      </c>
      <c r="S199" t="b">
        <f t="shared" si="30"/>
        <v>1</v>
      </c>
      <c r="T199">
        <f>INT(SUBSTITUTE(VLOOKUP($A199,CAWP!$A:$Q,15,FALSE),"/",""))</f>
        <v>22</v>
      </c>
      <c r="U199" t="b">
        <f t="shared" si="31"/>
        <v>1</v>
      </c>
    </row>
    <row r="200" spans="1:24" hidden="1" x14ac:dyDescent="0.2">
      <c r="A200" t="str">
        <f t="shared" si="26"/>
        <v>Wisconsin-2014</v>
      </c>
      <c r="B200" t="s">
        <v>62</v>
      </c>
      <c r="C200">
        <v>25</v>
      </c>
      <c r="D200">
        <v>17</v>
      </c>
      <c r="E200">
        <v>8</v>
      </c>
      <c r="F200">
        <v>0</v>
      </c>
      <c r="G200">
        <v>9</v>
      </c>
      <c r="H200">
        <v>5</v>
      </c>
      <c r="I200">
        <v>4</v>
      </c>
      <c r="J200">
        <v>0</v>
      </c>
      <c r="K200">
        <v>22</v>
      </c>
      <c r="L200">
        <v>12</v>
      </c>
      <c r="M200">
        <v>0</v>
      </c>
      <c r="N200">
        <v>34</v>
      </c>
      <c r="O200">
        <v>132</v>
      </c>
      <c r="P200" s="1">
        <v>0.25757575757575757</v>
      </c>
      <c r="Q200">
        <v>2014</v>
      </c>
      <c r="R200">
        <f>VLOOKUP($A200,CAWP!$A:$Q,16,FALSE)</f>
        <v>132</v>
      </c>
      <c r="S200" t="b">
        <f t="shared" si="30"/>
        <v>1</v>
      </c>
      <c r="T200">
        <f>INT(SUBSTITUTE(VLOOKUP($A200,CAWP!$A:$Q,15,FALSE),"/",""))</f>
        <v>34</v>
      </c>
      <c r="U200" t="b">
        <f t="shared" si="31"/>
        <v>1</v>
      </c>
    </row>
    <row r="201" spans="1:24" hidden="1" x14ac:dyDescent="0.2">
      <c r="A201" t="str">
        <f t="shared" si="26"/>
        <v>Wyoming-2014</v>
      </c>
      <c r="B201" t="s">
        <v>63</v>
      </c>
      <c r="C201">
        <v>12</v>
      </c>
      <c r="D201">
        <v>2</v>
      </c>
      <c r="E201">
        <v>10</v>
      </c>
      <c r="F201">
        <v>0</v>
      </c>
      <c r="G201">
        <v>2</v>
      </c>
      <c r="H201">
        <v>1</v>
      </c>
      <c r="I201">
        <v>1</v>
      </c>
      <c r="J201">
        <v>0</v>
      </c>
      <c r="K201">
        <v>3</v>
      </c>
      <c r="L201">
        <v>11</v>
      </c>
      <c r="M201">
        <v>0</v>
      </c>
      <c r="N201">
        <v>14</v>
      </c>
      <c r="O201">
        <v>90</v>
      </c>
      <c r="P201" s="1">
        <v>0.15555555555555556</v>
      </c>
      <c r="Q201">
        <v>2014</v>
      </c>
      <c r="R201">
        <f>VLOOKUP($A201,CAWP!$A:$Q,16,FALSE)</f>
        <v>90</v>
      </c>
      <c r="S201" t="b">
        <f t="shared" si="30"/>
        <v>1</v>
      </c>
      <c r="T201">
        <f>INT(SUBSTITUTE(VLOOKUP($A201,CAWP!$A:$Q,15,FALSE),"/",""))</f>
        <v>14</v>
      </c>
      <c r="U201" t="b">
        <f t="shared" si="31"/>
        <v>1</v>
      </c>
    </row>
    <row r="202" spans="1:24" hidden="1" x14ac:dyDescent="0.2">
      <c r="A202" t="str">
        <f t="shared" si="26"/>
        <v>Alabama-2013</v>
      </c>
      <c r="B202" t="s">
        <v>13</v>
      </c>
      <c r="C202">
        <v>14</v>
      </c>
      <c r="D202">
        <v>9</v>
      </c>
      <c r="E202">
        <v>5</v>
      </c>
      <c r="F202">
        <v>0</v>
      </c>
      <c r="G202">
        <v>5</v>
      </c>
      <c r="H202">
        <v>4</v>
      </c>
      <c r="I202">
        <v>0</v>
      </c>
      <c r="J202">
        <v>1</v>
      </c>
      <c r="K202">
        <v>13</v>
      </c>
      <c r="L202">
        <v>5</v>
      </c>
      <c r="M202">
        <v>1</v>
      </c>
      <c r="N202">
        <v>19</v>
      </c>
      <c r="O202">
        <v>140</v>
      </c>
      <c r="P202" s="1">
        <v>0.1357142857142857</v>
      </c>
      <c r="Q202">
        <v>2013</v>
      </c>
      <c r="R202">
        <f>VLOOKUP($A202,CAWP!$A:$Q,16,FALSE)</f>
        <v>140</v>
      </c>
      <c r="S202" t="b">
        <f t="shared" si="30"/>
        <v>1</v>
      </c>
      <c r="T202">
        <f>INT(SUBSTITUTE(VLOOKUP($A202,CAWP!$A:$Q,15,FALSE),"/",""))</f>
        <v>19</v>
      </c>
      <c r="U202" t="b">
        <f t="shared" si="31"/>
        <v>1</v>
      </c>
    </row>
    <row r="203" spans="1:24" hidden="1" x14ac:dyDescent="0.2">
      <c r="A203" t="str">
        <f t="shared" si="26"/>
        <v>Alaska-2013</v>
      </c>
      <c r="B203" t="s">
        <v>14</v>
      </c>
      <c r="C203">
        <v>13</v>
      </c>
      <c r="D203">
        <v>3</v>
      </c>
      <c r="E203">
        <v>10</v>
      </c>
      <c r="F203">
        <v>0</v>
      </c>
      <c r="G203">
        <v>4</v>
      </c>
      <c r="H203">
        <v>1</v>
      </c>
      <c r="I203">
        <v>3</v>
      </c>
      <c r="J203">
        <v>0</v>
      </c>
      <c r="K203">
        <v>4</v>
      </c>
      <c r="L203">
        <v>13</v>
      </c>
      <c r="M203">
        <v>0</v>
      </c>
      <c r="N203">
        <v>17</v>
      </c>
      <c r="O203">
        <v>60</v>
      </c>
      <c r="P203" s="1">
        <v>0.28333333333333333</v>
      </c>
      <c r="Q203">
        <v>2013</v>
      </c>
      <c r="R203">
        <f>VLOOKUP($A203,CAWP!$A:$Q,16,FALSE)</f>
        <v>60</v>
      </c>
      <c r="S203" t="b">
        <f t="shared" si="30"/>
        <v>1</v>
      </c>
      <c r="T203">
        <f>INT(SUBSTITUTE(VLOOKUP($A203,CAWP!$A:$Q,15,FALSE),"/",""))</f>
        <v>17</v>
      </c>
      <c r="U203" t="b">
        <f t="shared" si="31"/>
        <v>1</v>
      </c>
    </row>
    <row r="204" spans="1:24" hidden="1" x14ac:dyDescent="0.2">
      <c r="A204" t="str">
        <f t="shared" si="26"/>
        <v>Arizona-2013</v>
      </c>
      <c r="B204" t="s">
        <v>15</v>
      </c>
      <c r="C204">
        <v>19</v>
      </c>
      <c r="D204">
        <v>11</v>
      </c>
      <c r="E204">
        <v>8</v>
      </c>
      <c r="F204">
        <v>0</v>
      </c>
      <c r="G204">
        <v>13</v>
      </c>
      <c r="H204">
        <v>7</v>
      </c>
      <c r="I204">
        <v>6</v>
      </c>
      <c r="J204">
        <v>0</v>
      </c>
      <c r="K204">
        <v>18</v>
      </c>
      <c r="L204">
        <v>14</v>
      </c>
      <c r="M204">
        <v>0</v>
      </c>
      <c r="N204">
        <v>32</v>
      </c>
      <c r="O204">
        <v>90</v>
      </c>
      <c r="P204" s="1">
        <v>0.35555555555555557</v>
      </c>
      <c r="Q204">
        <v>2013</v>
      </c>
      <c r="R204">
        <f>VLOOKUP($A204,CAWP!$A:$Q,16,FALSE)</f>
        <v>90</v>
      </c>
      <c r="S204" t="b">
        <f t="shared" si="30"/>
        <v>1</v>
      </c>
      <c r="T204">
        <f>INT(SUBSTITUTE(VLOOKUP($A204,CAWP!$A:$Q,15,FALSE),"/",""))</f>
        <v>32</v>
      </c>
      <c r="U204" t="b">
        <f t="shared" si="31"/>
        <v>1</v>
      </c>
    </row>
    <row r="205" spans="1:24" hidden="1" x14ac:dyDescent="0.2">
      <c r="A205" t="str">
        <f t="shared" si="26"/>
        <v>Arkansas-2013</v>
      </c>
      <c r="B205" t="s">
        <v>16</v>
      </c>
      <c r="C205">
        <v>17</v>
      </c>
      <c r="D205">
        <v>7</v>
      </c>
      <c r="E205">
        <v>10</v>
      </c>
      <c r="F205">
        <v>0</v>
      </c>
      <c r="G205">
        <v>6</v>
      </c>
      <c r="H205">
        <v>3</v>
      </c>
      <c r="I205">
        <v>3</v>
      </c>
      <c r="J205">
        <v>0</v>
      </c>
      <c r="K205">
        <v>10</v>
      </c>
      <c r="L205">
        <v>13</v>
      </c>
      <c r="M205">
        <v>0</v>
      </c>
      <c r="N205">
        <v>23</v>
      </c>
      <c r="O205">
        <v>135</v>
      </c>
      <c r="P205" s="1">
        <v>0.17037037037037037</v>
      </c>
      <c r="Q205">
        <v>2013</v>
      </c>
      <c r="R205">
        <f>VLOOKUP($A205,CAWP!$A:$Q,16,FALSE)</f>
        <v>135</v>
      </c>
      <c r="S205" t="b">
        <f t="shared" si="30"/>
        <v>1</v>
      </c>
      <c r="T205">
        <f>INT(SUBSTITUTE(VLOOKUP($A205,CAWP!$A:$Q,15,FALSE),"/",""))</f>
        <v>23</v>
      </c>
      <c r="U205" t="b">
        <f t="shared" si="31"/>
        <v>1</v>
      </c>
    </row>
    <row r="206" spans="1:24" hidden="1" x14ac:dyDescent="0.2">
      <c r="A206" t="str">
        <f t="shared" si="26"/>
        <v>California-2013</v>
      </c>
      <c r="B206" t="s">
        <v>17</v>
      </c>
      <c r="C206">
        <v>20</v>
      </c>
      <c r="D206">
        <v>13</v>
      </c>
      <c r="E206">
        <v>7</v>
      </c>
      <c r="F206">
        <v>0</v>
      </c>
      <c r="G206">
        <v>12</v>
      </c>
      <c r="H206">
        <v>10</v>
      </c>
      <c r="I206">
        <v>2</v>
      </c>
      <c r="J206">
        <v>0</v>
      </c>
      <c r="K206">
        <v>23</v>
      </c>
      <c r="L206">
        <v>9</v>
      </c>
      <c r="M206">
        <v>0</v>
      </c>
      <c r="N206">
        <v>32</v>
      </c>
      <c r="O206">
        <v>120</v>
      </c>
      <c r="P206" s="1">
        <v>0.26666666666666666</v>
      </c>
      <c r="Q206">
        <v>2013</v>
      </c>
      <c r="R206">
        <f>VLOOKUP($A206,CAWP!$A:$Q,16,FALSE)</f>
        <v>120</v>
      </c>
      <c r="S206" t="b">
        <f t="shared" si="30"/>
        <v>1</v>
      </c>
      <c r="T206">
        <f>INT(SUBSTITUTE(VLOOKUP($A206,CAWP!$A:$Q,15,FALSE),"/",""))</f>
        <v>32</v>
      </c>
      <c r="U206" t="b">
        <f t="shared" si="31"/>
        <v>1</v>
      </c>
    </row>
    <row r="207" spans="1:24" hidden="1" x14ac:dyDescent="0.2">
      <c r="A207" t="str">
        <f t="shared" si="26"/>
        <v>Colorado-2013</v>
      </c>
      <c r="B207" t="s">
        <v>18</v>
      </c>
      <c r="C207">
        <v>28</v>
      </c>
      <c r="D207">
        <v>18</v>
      </c>
      <c r="E207">
        <v>10</v>
      </c>
      <c r="F207">
        <v>0</v>
      </c>
      <c r="G207">
        <v>13</v>
      </c>
      <c r="H207">
        <v>11</v>
      </c>
      <c r="I207">
        <v>2</v>
      </c>
      <c r="J207">
        <v>0</v>
      </c>
      <c r="K207">
        <v>29</v>
      </c>
      <c r="L207">
        <v>12</v>
      </c>
      <c r="M207">
        <v>0</v>
      </c>
      <c r="N207">
        <v>41</v>
      </c>
      <c r="O207">
        <v>100</v>
      </c>
      <c r="P207" s="1">
        <v>0.41</v>
      </c>
      <c r="Q207">
        <v>2013</v>
      </c>
      <c r="R207">
        <f>VLOOKUP($A207,CAWP!$A:$Q,16,FALSE)</f>
        <v>100</v>
      </c>
      <c r="S207" t="b">
        <f t="shared" si="30"/>
        <v>1</v>
      </c>
      <c r="T207">
        <f>INT(SUBSTITUTE(VLOOKUP($A207,CAWP!$A:$Q,15,FALSE),"/",""))</f>
        <v>41</v>
      </c>
      <c r="U207" t="b">
        <f t="shared" si="31"/>
        <v>1</v>
      </c>
    </row>
    <row r="208" spans="1:24" hidden="1" x14ac:dyDescent="0.2">
      <c r="A208" t="str">
        <f t="shared" si="26"/>
        <v>Connecticut-2013</v>
      </c>
      <c r="B208" t="s">
        <v>19</v>
      </c>
      <c r="C208">
        <v>46</v>
      </c>
      <c r="D208">
        <v>29</v>
      </c>
      <c r="E208">
        <v>17</v>
      </c>
      <c r="F208">
        <v>0</v>
      </c>
      <c r="G208">
        <v>9</v>
      </c>
      <c r="H208">
        <v>8</v>
      </c>
      <c r="I208">
        <v>1</v>
      </c>
      <c r="J208">
        <v>0</v>
      </c>
      <c r="K208">
        <v>37</v>
      </c>
      <c r="L208">
        <v>18</v>
      </c>
      <c r="M208">
        <v>0</v>
      </c>
      <c r="N208">
        <v>55</v>
      </c>
      <c r="O208">
        <v>187</v>
      </c>
      <c r="P208" s="1">
        <v>0.29411764705882354</v>
      </c>
      <c r="Q208">
        <v>2013</v>
      </c>
      <c r="R208">
        <f>VLOOKUP($A208,CAWP!$A:$Q,16,FALSE)</f>
        <v>187</v>
      </c>
      <c r="S208" t="b">
        <f t="shared" si="30"/>
        <v>1</v>
      </c>
      <c r="T208">
        <f>INT(SUBSTITUTE(VLOOKUP($A208,CAWP!$A:$Q,15,FALSE),"/",""))</f>
        <v>55</v>
      </c>
      <c r="U208" t="b">
        <f t="shared" si="31"/>
        <v>1</v>
      </c>
    </row>
    <row r="209" spans="1:24" hidden="1" x14ac:dyDescent="0.2">
      <c r="A209" t="str">
        <f t="shared" si="26"/>
        <v>Delaware-2013</v>
      </c>
      <c r="B209" t="s">
        <v>20</v>
      </c>
      <c r="C209">
        <v>10</v>
      </c>
      <c r="D209">
        <v>8</v>
      </c>
      <c r="E209">
        <v>2</v>
      </c>
      <c r="F209">
        <v>0</v>
      </c>
      <c r="G209">
        <v>6</v>
      </c>
      <c r="H209">
        <v>5</v>
      </c>
      <c r="I209">
        <v>1</v>
      </c>
      <c r="J209">
        <v>0</v>
      </c>
      <c r="K209">
        <v>13</v>
      </c>
      <c r="L209">
        <v>3</v>
      </c>
      <c r="M209">
        <v>0</v>
      </c>
      <c r="N209">
        <v>16</v>
      </c>
      <c r="O209">
        <v>62</v>
      </c>
      <c r="P209" s="1">
        <v>0.25806451612903225</v>
      </c>
      <c r="Q209">
        <v>2013</v>
      </c>
      <c r="R209">
        <f>VLOOKUP($A209,CAWP!$A:$Q,16,FALSE)</f>
        <v>62</v>
      </c>
      <c r="S209" t="b">
        <f t="shared" si="30"/>
        <v>1</v>
      </c>
      <c r="T209">
        <f>INT(SUBSTITUTE(VLOOKUP($A209,CAWP!$A:$Q,15,FALSE),"/",""))</f>
        <v>16</v>
      </c>
      <c r="U209" t="b">
        <f t="shared" si="31"/>
        <v>1</v>
      </c>
    </row>
    <row r="210" spans="1:24" hidden="1" x14ac:dyDescent="0.2">
      <c r="A210" t="str">
        <f t="shared" si="26"/>
        <v>Florida-2013</v>
      </c>
      <c r="B210" t="s">
        <v>21</v>
      </c>
      <c r="C210">
        <v>28</v>
      </c>
      <c r="D210">
        <v>15</v>
      </c>
      <c r="E210">
        <v>13</v>
      </c>
      <c r="F210">
        <v>0</v>
      </c>
      <c r="G210">
        <v>12</v>
      </c>
      <c r="H210">
        <v>6</v>
      </c>
      <c r="I210">
        <v>6</v>
      </c>
      <c r="J210">
        <v>0</v>
      </c>
      <c r="K210">
        <v>21</v>
      </c>
      <c r="L210">
        <v>19</v>
      </c>
      <c r="M210">
        <v>0</v>
      </c>
      <c r="N210">
        <v>40</v>
      </c>
      <c r="O210">
        <v>160</v>
      </c>
      <c r="P210" s="1">
        <v>0.25</v>
      </c>
      <c r="Q210">
        <v>2013</v>
      </c>
      <c r="R210">
        <f>VLOOKUP($A210,CAWP!$A:$Q,16,FALSE)</f>
        <v>160</v>
      </c>
      <c r="S210" t="b">
        <f t="shared" si="30"/>
        <v>1</v>
      </c>
      <c r="T210">
        <f>INT(SUBSTITUTE(VLOOKUP($A210,CAWP!$A:$Q,15,FALSE),"/",""))</f>
        <v>41</v>
      </c>
      <c r="U210" t="b">
        <f t="shared" si="31"/>
        <v>0</v>
      </c>
      <c r="V210">
        <f>N210-T210</f>
        <v>-1</v>
      </c>
      <c r="W210" s="2">
        <f>T210/R210</f>
        <v>0.25624999999999998</v>
      </c>
      <c r="X210" s="1">
        <f>P210-W210</f>
        <v>-6.2499999999999778E-3</v>
      </c>
    </row>
    <row r="211" spans="1:24" hidden="1" x14ac:dyDescent="0.2">
      <c r="A211" t="str">
        <f t="shared" si="26"/>
        <v>Georgia-2013</v>
      </c>
      <c r="B211" t="s">
        <v>22</v>
      </c>
      <c r="C211">
        <v>45</v>
      </c>
      <c r="D211">
        <v>29</v>
      </c>
      <c r="E211">
        <v>16</v>
      </c>
      <c r="F211">
        <v>0</v>
      </c>
      <c r="G211">
        <v>8</v>
      </c>
      <c r="H211">
        <v>7</v>
      </c>
      <c r="I211">
        <v>1</v>
      </c>
      <c r="J211">
        <v>0</v>
      </c>
      <c r="K211">
        <v>36</v>
      </c>
      <c r="L211">
        <v>17</v>
      </c>
      <c r="M211">
        <v>0</v>
      </c>
      <c r="N211">
        <v>53</v>
      </c>
      <c r="O211">
        <v>236</v>
      </c>
      <c r="P211" s="1">
        <v>0.22457627118644069</v>
      </c>
      <c r="Q211">
        <v>2013</v>
      </c>
      <c r="R211">
        <f>VLOOKUP($A211,CAWP!$A:$Q,16,FALSE)</f>
        <v>236</v>
      </c>
      <c r="S211" t="b">
        <f t="shared" si="30"/>
        <v>1</v>
      </c>
      <c r="T211">
        <f>INT(SUBSTITUTE(VLOOKUP($A211,CAWP!$A:$Q,15,FALSE),"/",""))</f>
        <v>53</v>
      </c>
      <c r="U211" t="b">
        <f t="shared" si="31"/>
        <v>1</v>
      </c>
    </row>
    <row r="212" spans="1:24" x14ac:dyDescent="0.2">
      <c r="A212" t="str">
        <f t="shared" si="26"/>
        <v>Hawaii-2013</v>
      </c>
      <c r="B212" t="s">
        <v>23</v>
      </c>
      <c r="C212">
        <v>16</v>
      </c>
      <c r="D212">
        <v>13</v>
      </c>
      <c r="E212">
        <v>3</v>
      </c>
      <c r="F212">
        <v>0</v>
      </c>
      <c r="G212">
        <v>8</v>
      </c>
      <c r="H212">
        <v>8</v>
      </c>
      <c r="I212">
        <v>0</v>
      </c>
      <c r="J212">
        <v>0</v>
      </c>
      <c r="K212">
        <v>21</v>
      </c>
      <c r="L212">
        <v>3</v>
      </c>
      <c r="M212">
        <v>0</v>
      </c>
      <c r="N212">
        <v>24</v>
      </c>
      <c r="O212">
        <v>76</v>
      </c>
      <c r="P212" s="1">
        <v>0.31578947368421051</v>
      </c>
      <c r="Q212">
        <v>2013</v>
      </c>
      <c r="R212">
        <f>VLOOKUP($A212,CAWP!$A:$Q,16,FALSE)</f>
        <v>76</v>
      </c>
      <c r="S212" t="b">
        <f t="shared" si="30"/>
        <v>1</v>
      </c>
      <c r="T212">
        <f>INT(SUBSTITUTE(VLOOKUP($A212,CAWP!$A:$Q,15,FALSE),"/",""))</f>
        <v>23</v>
      </c>
      <c r="U212" t="b">
        <f t="shared" si="31"/>
        <v>0</v>
      </c>
      <c r="V212">
        <f>N212-T212</f>
        <v>1</v>
      </c>
      <c r="W212" s="2">
        <f>T212/R212</f>
        <v>0.30263157894736842</v>
      </c>
      <c r="X212" s="1">
        <f>P212-W212</f>
        <v>1.3157894736842091E-2</v>
      </c>
    </row>
    <row r="213" spans="1:24" hidden="1" x14ac:dyDescent="0.2">
      <c r="A213" t="str">
        <f t="shared" si="26"/>
        <v>Idaho-2013</v>
      </c>
      <c r="B213" t="s">
        <v>24</v>
      </c>
      <c r="C213">
        <v>22</v>
      </c>
      <c r="D213">
        <v>8</v>
      </c>
      <c r="E213">
        <v>14</v>
      </c>
      <c r="F213">
        <v>0</v>
      </c>
      <c r="G213">
        <v>5</v>
      </c>
      <c r="H213">
        <v>2</v>
      </c>
      <c r="I213">
        <v>3</v>
      </c>
      <c r="J213">
        <v>0</v>
      </c>
      <c r="K213">
        <v>10</v>
      </c>
      <c r="L213">
        <v>17</v>
      </c>
      <c r="M213">
        <v>0</v>
      </c>
      <c r="N213">
        <v>27</v>
      </c>
      <c r="O213">
        <v>105</v>
      </c>
      <c r="P213" s="1">
        <v>0.25714285714285712</v>
      </c>
      <c r="Q213">
        <v>2013</v>
      </c>
      <c r="R213">
        <f>VLOOKUP($A213,CAWP!$A:$Q,16,FALSE)</f>
        <v>105</v>
      </c>
      <c r="S213" t="b">
        <f t="shared" si="30"/>
        <v>1</v>
      </c>
      <c r="T213">
        <f>INT(SUBSTITUTE(VLOOKUP($A213,CAWP!$A:$Q,15,FALSE),"/",""))</f>
        <v>27</v>
      </c>
      <c r="U213" t="b">
        <f t="shared" si="31"/>
        <v>1</v>
      </c>
    </row>
    <row r="214" spans="1:24" hidden="1" x14ac:dyDescent="0.2">
      <c r="A214" t="str">
        <f t="shared" si="26"/>
        <v>Illinois-2013</v>
      </c>
      <c r="B214" t="s">
        <v>25</v>
      </c>
      <c r="C214">
        <v>40</v>
      </c>
      <c r="D214">
        <v>30</v>
      </c>
      <c r="E214">
        <v>10</v>
      </c>
      <c r="F214">
        <v>0</v>
      </c>
      <c r="G214">
        <v>15</v>
      </c>
      <c r="H214">
        <v>11</v>
      </c>
      <c r="I214">
        <v>4</v>
      </c>
      <c r="J214">
        <v>0</v>
      </c>
      <c r="K214">
        <v>41</v>
      </c>
      <c r="L214">
        <v>14</v>
      </c>
      <c r="M214">
        <v>0</v>
      </c>
      <c r="N214">
        <v>55</v>
      </c>
      <c r="O214">
        <v>177</v>
      </c>
      <c r="P214" s="1">
        <v>0.31073446327683618</v>
      </c>
      <c r="Q214">
        <v>2013</v>
      </c>
      <c r="R214">
        <f>VLOOKUP($A214,CAWP!$A:$Q,16,FALSE)</f>
        <v>177</v>
      </c>
      <c r="S214" t="b">
        <f t="shared" si="30"/>
        <v>1</v>
      </c>
      <c r="T214">
        <f>INT(SUBSTITUTE(VLOOKUP($A214,CAWP!$A:$Q,15,FALSE),"/",""))</f>
        <v>55</v>
      </c>
      <c r="U214" t="b">
        <f t="shared" si="31"/>
        <v>1</v>
      </c>
    </row>
    <row r="215" spans="1:24" hidden="1" x14ac:dyDescent="0.2">
      <c r="A215" t="str">
        <f t="shared" si="26"/>
        <v>Indiana-2013</v>
      </c>
      <c r="B215" t="s">
        <v>26</v>
      </c>
      <c r="C215">
        <v>23</v>
      </c>
      <c r="D215">
        <v>12</v>
      </c>
      <c r="E215">
        <v>11</v>
      </c>
      <c r="F215">
        <v>0</v>
      </c>
      <c r="G215">
        <v>8</v>
      </c>
      <c r="H215">
        <v>3</v>
      </c>
      <c r="I215">
        <v>5</v>
      </c>
      <c r="J215">
        <v>0</v>
      </c>
      <c r="K215">
        <v>15</v>
      </c>
      <c r="L215">
        <v>16</v>
      </c>
      <c r="M215">
        <v>0</v>
      </c>
      <c r="N215">
        <v>31</v>
      </c>
      <c r="O215">
        <v>150</v>
      </c>
      <c r="P215" s="1">
        <v>0.20666666666666667</v>
      </c>
      <c r="Q215">
        <v>2013</v>
      </c>
      <c r="R215">
        <f>VLOOKUP($A215,CAWP!$A:$Q,16,FALSE)</f>
        <v>150</v>
      </c>
      <c r="S215" t="b">
        <f t="shared" si="30"/>
        <v>1</v>
      </c>
      <c r="T215">
        <f>INT(SUBSTITUTE(VLOOKUP($A215,CAWP!$A:$Q,15,FALSE),"/",""))</f>
        <v>31</v>
      </c>
      <c r="U215" t="b">
        <f t="shared" si="31"/>
        <v>1</v>
      </c>
    </row>
    <row r="216" spans="1:24" hidden="1" x14ac:dyDescent="0.2">
      <c r="A216" t="str">
        <f t="shared" si="26"/>
        <v>Iowa-2013</v>
      </c>
      <c r="B216" t="s">
        <v>27</v>
      </c>
      <c r="C216">
        <v>25</v>
      </c>
      <c r="D216">
        <v>19</v>
      </c>
      <c r="E216">
        <v>6</v>
      </c>
      <c r="F216">
        <v>0</v>
      </c>
      <c r="G216">
        <v>10</v>
      </c>
      <c r="H216">
        <v>6</v>
      </c>
      <c r="I216">
        <v>4</v>
      </c>
      <c r="J216">
        <v>0</v>
      </c>
      <c r="K216">
        <v>25</v>
      </c>
      <c r="L216">
        <v>10</v>
      </c>
      <c r="M216">
        <v>0</v>
      </c>
      <c r="N216">
        <v>35</v>
      </c>
      <c r="O216">
        <v>150</v>
      </c>
      <c r="P216" s="1">
        <v>0.23333333333333334</v>
      </c>
      <c r="Q216">
        <v>2013</v>
      </c>
      <c r="R216">
        <f>VLOOKUP($A216,CAWP!$A:$Q,16,FALSE)</f>
        <v>150</v>
      </c>
      <c r="S216" t="b">
        <f t="shared" si="30"/>
        <v>1</v>
      </c>
      <c r="T216">
        <f>INT(SUBSTITUTE(VLOOKUP($A216,CAWP!$A:$Q,15,FALSE),"/",""))</f>
        <v>35</v>
      </c>
      <c r="U216" t="b">
        <f t="shared" si="31"/>
        <v>1</v>
      </c>
    </row>
    <row r="217" spans="1:24" hidden="1" x14ac:dyDescent="0.2">
      <c r="A217" t="str">
        <f t="shared" si="26"/>
        <v>Kansas-2013</v>
      </c>
      <c r="B217" t="s">
        <v>28</v>
      </c>
      <c r="C217">
        <v>27</v>
      </c>
      <c r="D217">
        <v>15</v>
      </c>
      <c r="E217">
        <v>12</v>
      </c>
      <c r="F217">
        <v>0</v>
      </c>
      <c r="G217">
        <v>12</v>
      </c>
      <c r="H217">
        <v>4</v>
      </c>
      <c r="I217">
        <v>8</v>
      </c>
      <c r="J217">
        <v>0</v>
      </c>
      <c r="K217">
        <v>19</v>
      </c>
      <c r="L217">
        <v>20</v>
      </c>
      <c r="M217">
        <v>0</v>
      </c>
      <c r="N217">
        <v>39</v>
      </c>
      <c r="O217">
        <v>165</v>
      </c>
      <c r="P217" s="1">
        <v>0.23636363636363636</v>
      </c>
      <c r="Q217">
        <v>2013</v>
      </c>
      <c r="R217">
        <f>VLOOKUP($A217,CAWP!$A:$Q,16,FALSE)</f>
        <v>165</v>
      </c>
      <c r="S217" t="b">
        <f t="shared" si="30"/>
        <v>1</v>
      </c>
      <c r="T217">
        <f>INT(SUBSTITUTE(VLOOKUP($A217,CAWP!$A:$Q,15,FALSE),"/",""))</f>
        <v>39</v>
      </c>
      <c r="U217" t="b">
        <f t="shared" si="31"/>
        <v>1</v>
      </c>
    </row>
    <row r="218" spans="1:24" hidden="1" x14ac:dyDescent="0.2">
      <c r="A218" t="str">
        <f t="shared" si="26"/>
        <v>Kentucky-2013</v>
      </c>
      <c r="B218" t="s">
        <v>29</v>
      </c>
      <c r="C218">
        <v>18</v>
      </c>
      <c r="D218">
        <v>10</v>
      </c>
      <c r="E218">
        <v>8</v>
      </c>
      <c r="F218">
        <v>0</v>
      </c>
      <c r="G218">
        <v>7</v>
      </c>
      <c r="H218">
        <v>3</v>
      </c>
      <c r="I218">
        <v>4</v>
      </c>
      <c r="J218">
        <v>0</v>
      </c>
      <c r="K218">
        <v>13</v>
      </c>
      <c r="L218">
        <v>12</v>
      </c>
      <c r="M218">
        <v>0</v>
      </c>
      <c r="N218">
        <v>25</v>
      </c>
      <c r="O218">
        <v>138</v>
      </c>
      <c r="P218" s="1">
        <v>0.18115942028985507</v>
      </c>
      <c r="Q218">
        <v>2013</v>
      </c>
      <c r="R218">
        <f>VLOOKUP($A218,CAWP!$A:$Q,16,FALSE)</f>
        <v>138</v>
      </c>
      <c r="S218" t="b">
        <f t="shared" si="30"/>
        <v>1</v>
      </c>
      <c r="T218">
        <f>INT(SUBSTITUTE(VLOOKUP($A218,CAWP!$A:$Q,15,FALSE),"/",""))</f>
        <v>24</v>
      </c>
      <c r="U218" t="b">
        <f t="shared" si="31"/>
        <v>0</v>
      </c>
      <c r="V218">
        <f>N218-T218</f>
        <v>1</v>
      </c>
      <c r="W218" s="2">
        <f>T218/R218</f>
        <v>0.17391304347826086</v>
      </c>
      <c r="X218" s="1">
        <f>P218-W218</f>
        <v>7.2463768115942073E-3</v>
      </c>
    </row>
    <row r="219" spans="1:24" hidden="1" x14ac:dyDescent="0.2">
      <c r="A219" t="str">
        <f t="shared" si="26"/>
        <v>Louisiana-2013</v>
      </c>
      <c r="B219" t="s">
        <v>30</v>
      </c>
      <c r="C219">
        <v>13</v>
      </c>
      <c r="D219">
        <v>8</v>
      </c>
      <c r="E219">
        <v>5</v>
      </c>
      <c r="F219">
        <v>0</v>
      </c>
      <c r="G219">
        <v>4</v>
      </c>
      <c r="H219">
        <v>3</v>
      </c>
      <c r="I219">
        <v>1</v>
      </c>
      <c r="J219">
        <v>0</v>
      </c>
      <c r="K219">
        <v>11</v>
      </c>
      <c r="L219">
        <v>6</v>
      </c>
      <c r="M219">
        <v>0</v>
      </c>
      <c r="N219">
        <v>17</v>
      </c>
      <c r="O219">
        <v>144</v>
      </c>
      <c r="P219" s="1">
        <v>0.11805555555555555</v>
      </c>
      <c r="Q219">
        <v>2013</v>
      </c>
      <c r="R219">
        <f>VLOOKUP($A219,CAWP!$A:$Q,16,FALSE)</f>
        <v>144</v>
      </c>
      <c r="S219" t="b">
        <f t="shared" si="30"/>
        <v>1</v>
      </c>
      <c r="T219">
        <f>INT(SUBSTITUTE(VLOOKUP($A219,CAWP!$A:$Q,15,FALSE),"/",""))</f>
        <v>17</v>
      </c>
      <c r="U219" t="b">
        <f t="shared" si="31"/>
        <v>1</v>
      </c>
    </row>
    <row r="220" spans="1:24" hidden="1" x14ac:dyDescent="0.2">
      <c r="A220" t="str">
        <f t="shared" si="26"/>
        <v>Maine-2013</v>
      </c>
      <c r="B220" t="s">
        <v>31</v>
      </c>
      <c r="C220">
        <v>47</v>
      </c>
      <c r="D220">
        <v>34</v>
      </c>
      <c r="E220">
        <v>13</v>
      </c>
      <c r="F220">
        <v>0</v>
      </c>
      <c r="G220">
        <v>8</v>
      </c>
      <c r="H220">
        <v>8</v>
      </c>
      <c r="I220">
        <v>0</v>
      </c>
      <c r="J220">
        <v>0</v>
      </c>
      <c r="K220">
        <v>42</v>
      </c>
      <c r="L220">
        <v>13</v>
      </c>
      <c r="M220">
        <v>0</v>
      </c>
      <c r="N220">
        <v>55</v>
      </c>
      <c r="O220">
        <v>186</v>
      </c>
      <c r="P220" s="1">
        <v>0.29569892473118281</v>
      </c>
      <c r="Q220">
        <v>2013</v>
      </c>
      <c r="R220">
        <f>VLOOKUP($A220,CAWP!$A:$Q,16,FALSE)</f>
        <v>186</v>
      </c>
      <c r="S220" t="b">
        <f t="shared" si="30"/>
        <v>1</v>
      </c>
      <c r="T220">
        <f>INT(SUBSTITUTE(VLOOKUP($A220,CAWP!$A:$Q,15,FALSE),"/",""))</f>
        <v>55</v>
      </c>
      <c r="U220" t="b">
        <f t="shared" si="31"/>
        <v>1</v>
      </c>
    </row>
    <row r="221" spans="1:24" hidden="1" x14ac:dyDescent="0.2">
      <c r="A221" t="str">
        <f t="shared" si="26"/>
        <v>Maryland-2013</v>
      </c>
      <c r="B221" t="s">
        <v>32</v>
      </c>
      <c r="C221">
        <v>46</v>
      </c>
      <c r="D221">
        <v>34</v>
      </c>
      <c r="E221">
        <v>12</v>
      </c>
      <c r="F221">
        <v>0</v>
      </c>
      <c r="G221">
        <v>11</v>
      </c>
      <c r="H221">
        <v>10</v>
      </c>
      <c r="I221">
        <v>1</v>
      </c>
      <c r="J221">
        <v>0</v>
      </c>
      <c r="K221">
        <v>44</v>
      </c>
      <c r="L221">
        <v>13</v>
      </c>
      <c r="M221">
        <v>0</v>
      </c>
      <c r="N221">
        <v>57</v>
      </c>
      <c r="O221">
        <v>188</v>
      </c>
      <c r="P221" s="1">
        <v>0.30319148936170215</v>
      </c>
      <c r="Q221">
        <v>2013</v>
      </c>
      <c r="R221">
        <f>VLOOKUP($A221,CAWP!$A:$Q,16,FALSE)</f>
        <v>188</v>
      </c>
      <c r="S221" t="b">
        <f t="shared" si="30"/>
        <v>1</v>
      </c>
      <c r="T221">
        <f>INT(SUBSTITUTE(VLOOKUP($A221,CAWP!$A:$Q,15,FALSE),"/",""))</f>
        <v>57</v>
      </c>
      <c r="U221" t="b">
        <f t="shared" si="31"/>
        <v>1</v>
      </c>
    </row>
    <row r="222" spans="1:24" hidden="1" x14ac:dyDescent="0.2">
      <c r="A222" t="str">
        <f t="shared" si="26"/>
        <v>Massachusetts-2013</v>
      </c>
      <c r="B222" t="s">
        <v>33</v>
      </c>
      <c r="C222">
        <v>38</v>
      </c>
      <c r="D222">
        <v>31</v>
      </c>
      <c r="E222">
        <v>7</v>
      </c>
      <c r="F222">
        <v>0</v>
      </c>
      <c r="G222">
        <v>13</v>
      </c>
      <c r="H222">
        <v>13</v>
      </c>
      <c r="I222">
        <v>0</v>
      </c>
      <c r="J222">
        <v>0</v>
      </c>
      <c r="K222">
        <v>44</v>
      </c>
      <c r="L222">
        <v>7</v>
      </c>
      <c r="M222">
        <v>0</v>
      </c>
      <c r="N222">
        <v>51</v>
      </c>
      <c r="O222">
        <v>200</v>
      </c>
      <c r="P222" s="1">
        <v>0.255</v>
      </c>
      <c r="Q222">
        <v>2013</v>
      </c>
      <c r="R222">
        <f>VLOOKUP($A222,CAWP!$A:$Q,16,FALSE)</f>
        <v>200</v>
      </c>
      <c r="S222" t="b">
        <f t="shared" si="30"/>
        <v>1</v>
      </c>
      <c r="T222">
        <f>INT(SUBSTITUTE(VLOOKUP($A222,CAWP!$A:$Q,15,FALSE),"/",""))</f>
        <v>51</v>
      </c>
      <c r="U222" t="b">
        <f t="shared" si="31"/>
        <v>1</v>
      </c>
    </row>
    <row r="223" spans="1:24" hidden="1" x14ac:dyDescent="0.2">
      <c r="A223" t="str">
        <f t="shared" si="26"/>
        <v>Michigan-2013</v>
      </c>
      <c r="B223" t="s">
        <v>34</v>
      </c>
      <c r="C223">
        <v>24</v>
      </c>
      <c r="D223">
        <v>16</v>
      </c>
      <c r="E223">
        <v>8</v>
      </c>
      <c r="F223">
        <v>0</v>
      </c>
      <c r="G223">
        <v>4</v>
      </c>
      <c r="H223">
        <v>2</v>
      </c>
      <c r="I223">
        <v>2</v>
      </c>
      <c r="J223">
        <v>0</v>
      </c>
      <c r="K223">
        <v>18</v>
      </c>
      <c r="L223">
        <v>10</v>
      </c>
      <c r="M223">
        <v>0</v>
      </c>
      <c r="N223">
        <v>28</v>
      </c>
      <c r="O223">
        <v>148</v>
      </c>
      <c r="P223" s="1">
        <v>0.1891891891891892</v>
      </c>
      <c r="Q223">
        <v>2013</v>
      </c>
      <c r="R223">
        <f>VLOOKUP($A223,CAWP!$A:$Q,16,FALSE)</f>
        <v>148</v>
      </c>
      <c r="S223" t="b">
        <f t="shared" si="30"/>
        <v>1</v>
      </c>
      <c r="T223">
        <f>INT(SUBSTITUTE(VLOOKUP($A223,CAWP!$A:$Q,15,FALSE),"/",""))</f>
        <v>28</v>
      </c>
      <c r="U223" t="b">
        <f t="shared" si="31"/>
        <v>1</v>
      </c>
    </row>
    <row r="224" spans="1:24" hidden="1" x14ac:dyDescent="0.2">
      <c r="A224" t="str">
        <f t="shared" si="26"/>
        <v>Minnesota-2013</v>
      </c>
      <c r="B224" t="s">
        <v>35</v>
      </c>
      <c r="C224">
        <v>45</v>
      </c>
      <c r="D224">
        <v>28</v>
      </c>
      <c r="E224">
        <v>17</v>
      </c>
      <c r="F224">
        <v>0</v>
      </c>
      <c r="G224">
        <v>23</v>
      </c>
      <c r="H224">
        <v>15</v>
      </c>
      <c r="I224">
        <v>8</v>
      </c>
      <c r="J224">
        <v>0</v>
      </c>
      <c r="K224">
        <v>43</v>
      </c>
      <c r="L224">
        <v>25</v>
      </c>
      <c r="M224">
        <v>0</v>
      </c>
      <c r="N224">
        <v>68</v>
      </c>
      <c r="O224">
        <v>201</v>
      </c>
      <c r="P224" s="1">
        <v>0.3383084577114428</v>
      </c>
      <c r="Q224">
        <v>2013</v>
      </c>
      <c r="R224">
        <f>VLOOKUP($A224,CAWP!$A:$Q,16,FALSE)</f>
        <v>201</v>
      </c>
      <c r="S224" t="b">
        <f t="shared" si="30"/>
        <v>1</v>
      </c>
      <c r="T224">
        <f>INT(SUBSTITUTE(VLOOKUP($A224,CAWP!$A:$Q,15,FALSE),"/",""))</f>
        <v>68</v>
      </c>
      <c r="U224" t="b">
        <f t="shared" si="31"/>
        <v>1</v>
      </c>
    </row>
    <row r="225" spans="1:24" hidden="1" x14ac:dyDescent="0.2">
      <c r="A225" t="str">
        <f t="shared" si="26"/>
        <v>Mississippi-2013</v>
      </c>
      <c r="B225" t="s">
        <v>36</v>
      </c>
      <c r="C225">
        <v>22</v>
      </c>
      <c r="D225">
        <v>16</v>
      </c>
      <c r="E225">
        <v>6</v>
      </c>
      <c r="F225">
        <v>0</v>
      </c>
      <c r="G225">
        <v>8</v>
      </c>
      <c r="H225">
        <v>2</v>
      </c>
      <c r="I225">
        <v>6</v>
      </c>
      <c r="J225">
        <v>0</v>
      </c>
      <c r="K225">
        <v>18</v>
      </c>
      <c r="L225">
        <v>12</v>
      </c>
      <c r="M225">
        <v>0</v>
      </c>
      <c r="N225">
        <v>30</v>
      </c>
      <c r="O225">
        <v>174</v>
      </c>
      <c r="P225" s="1">
        <v>0.17241379310344829</v>
      </c>
      <c r="Q225">
        <v>2013</v>
      </c>
      <c r="R225">
        <f>VLOOKUP($A225,CAWP!$A:$Q,16,FALSE)</f>
        <v>174</v>
      </c>
      <c r="S225" t="b">
        <f t="shared" si="30"/>
        <v>1</v>
      </c>
      <c r="T225">
        <f>INT(SUBSTITUTE(VLOOKUP($A225,CAWP!$A:$Q,15,FALSE),"/",""))</f>
        <v>31</v>
      </c>
      <c r="U225" t="b">
        <f t="shared" si="31"/>
        <v>0</v>
      </c>
      <c r="V225">
        <f>N225-T225</f>
        <v>-1</v>
      </c>
      <c r="W225" s="2">
        <f>T225/R225</f>
        <v>0.17816091954022989</v>
      </c>
      <c r="X225" s="1">
        <f>P225-W225</f>
        <v>-5.7471264367816022E-3</v>
      </c>
    </row>
    <row r="226" spans="1:24" hidden="1" x14ac:dyDescent="0.2">
      <c r="A226" t="str">
        <f t="shared" si="26"/>
        <v>Missouri-2013</v>
      </c>
      <c r="B226" t="s">
        <v>37</v>
      </c>
      <c r="C226">
        <v>38</v>
      </c>
      <c r="D226">
        <v>19</v>
      </c>
      <c r="E226">
        <v>19</v>
      </c>
      <c r="F226">
        <v>0</v>
      </c>
      <c r="G226">
        <v>5</v>
      </c>
      <c r="H226">
        <v>5</v>
      </c>
      <c r="I226">
        <v>0</v>
      </c>
      <c r="J226">
        <v>0</v>
      </c>
      <c r="K226">
        <v>24</v>
      </c>
      <c r="L226">
        <v>19</v>
      </c>
      <c r="M226">
        <v>0</v>
      </c>
      <c r="N226">
        <v>43</v>
      </c>
      <c r="O226">
        <v>197</v>
      </c>
      <c r="P226" s="1">
        <v>0.21827411167512689</v>
      </c>
      <c r="Q226">
        <v>2013</v>
      </c>
      <c r="R226">
        <f>VLOOKUP($A226,CAWP!$A:$Q,16,FALSE)</f>
        <v>197</v>
      </c>
      <c r="S226" t="b">
        <f t="shared" si="30"/>
        <v>1</v>
      </c>
      <c r="T226">
        <f>INT(SUBSTITUTE(VLOOKUP($A226,CAWP!$A:$Q,15,FALSE),"/",""))</f>
        <v>43</v>
      </c>
      <c r="U226" t="b">
        <f t="shared" si="31"/>
        <v>1</v>
      </c>
    </row>
    <row r="227" spans="1:24" hidden="1" x14ac:dyDescent="0.2">
      <c r="A227" t="str">
        <f t="shared" si="26"/>
        <v>Montana-2013</v>
      </c>
      <c r="B227" t="s">
        <v>38</v>
      </c>
      <c r="C227">
        <v>32</v>
      </c>
      <c r="D227">
        <v>24</v>
      </c>
      <c r="E227">
        <v>8</v>
      </c>
      <c r="F227">
        <v>0</v>
      </c>
      <c r="G227">
        <v>10</v>
      </c>
      <c r="H227">
        <v>5</v>
      </c>
      <c r="I227">
        <v>5</v>
      </c>
      <c r="J227">
        <v>0</v>
      </c>
      <c r="K227">
        <v>29</v>
      </c>
      <c r="L227">
        <v>13</v>
      </c>
      <c r="M227">
        <v>0</v>
      </c>
      <c r="N227">
        <v>42</v>
      </c>
      <c r="O227">
        <v>150</v>
      </c>
      <c r="P227" s="1">
        <v>0.28000000000000003</v>
      </c>
      <c r="Q227">
        <v>2013</v>
      </c>
      <c r="R227">
        <f>VLOOKUP($A227,CAWP!$A:$Q,16,FALSE)</f>
        <v>150</v>
      </c>
      <c r="S227" t="b">
        <f t="shared" si="30"/>
        <v>1</v>
      </c>
      <c r="T227">
        <f>INT(SUBSTITUTE(VLOOKUP($A227,CAWP!$A:$Q,15,FALSE),"/",""))</f>
        <v>41</v>
      </c>
      <c r="U227" t="b">
        <f t="shared" si="31"/>
        <v>0</v>
      </c>
      <c r="V227">
        <f>N227-T227</f>
        <v>1</v>
      </c>
      <c r="W227" s="2">
        <f>T227/R227</f>
        <v>0.27333333333333332</v>
      </c>
      <c r="X227" s="1">
        <f>P227-W227</f>
        <v>6.6666666666667096E-3</v>
      </c>
    </row>
    <row r="228" spans="1:24" hidden="1" x14ac:dyDescent="0.2">
      <c r="A228" t="str">
        <f t="shared" si="26"/>
        <v>Nebraska-2013</v>
      </c>
      <c r="B228" t="s">
        <v>39</v>
      </c>
      <c r="C228">
        <v>0</v>
      </c>
      <c r="D228" t="s">
        <v>40</v>
      </c>
      <c r="E228" t="s">
        <v>40</v>
      </c>
      <c r="F228">
        <v>0</v>
      </c>
      <c r="G228">
        <v>10</v>
      </c>
      <c r="H228">
        <v>0</v>
      </c>
      <c r="I228">
        <v>0</v>
      </c>
      <c r="J228">
        <v>10</v>
      </c>
      <c r="K228" t="s">
        <v>40</v>
      </c>
      <c r="L228" t="s">
        <v>40</v>
      </c>
      <c r="M228">
        <v>10</v>
      </c>
      <c r="N228">
        <v>10</v>
      </c>
      <c r="O228">
        <v>49</v>
      </c>
      <c r="P228" s="1">
        <v>0.20408163265306123</v>
      </c>
      <c r="Q228">
        <v>2013</v>
      </c>
      <c r="R228">
        <f>VLOOKUP($A228,CAWP!$A:$Q,16,FALSE)</f>
        <v>49</v>
      </c>
      <c r="S228" t="b">
        <f t="shared" si="30"/>
        <v>1</v>
      </c>
      <c r="T228">
        <f>INT(SUBSTITUTE(VLOOKUP($A228,CAWP!$A:$Q,15,FALSE),"/",""))</f>
        <v>10</v>
      </c>
      <c r="U228" t="b">
        <f t="shared" si="31"/>
        <v>1</v>
      </c>
    </row>
    <row r="229" spans="1:24" hidden="1" x14ac:dyDescent="0.2">
      <c r="A229" t="str">
        <f t="shared" si="26"/>
        <v>Nevada-2013</v>
      </c>
      <c r="B229" t="s">
        <v>41</v>
      </c>
      <c r="C229">
        <v>13</v>
      </c>
      <c r="D229">
        <v>11</v>
      </c>
      <c r="E229">
        <v>2</v>
      </c>
      <c r="F229">
        <v>0</v>
      </c>
      <c r="G229">
        <v>4</v>
      </c>
      <c r="H229">
        <v>3</v>
      </c>
      <c r="I229">
        <v>1</v>
      </c>
      <c r="J229">
        <v>0</v>
      </c>
      <c r="K229">
        <v>14</v>
      </c>
      <c r="L229">
        <v>3</v>
      </c>
      <c r="M229">
        <v>0</v>
      </c>
      <c r="N229">
        <v>17</v>
      </c>
      <c r="O229">
        <v>63</v>
      </c>
      <c r="P229" s="1">
        <v>0.26984126984126983</v>
      </c>
      <c r="Q229">
        <v>2013</v>
      </c>
      <c r="R229">
        <f>VLOOKUP($A229,CAWP!$A:$Q,16,FALSE)</f>
        <v>63</v>
      </c>
      <c r="S229" t="b">
        <f t="shared" si="30"/>
        <v>1</v>
      </c>
      <c r="T229">
        <f>INT(SUBSTITUTE(VLOOKUP($A229,CAWP!$A:$Q,15,FALSE),"/",""))</f>
        <v>18</v>
      </c>
      <c r="U229" t="b">
        <f t="shared" si="31"/>
        <v>0</v>
      </c>
      <c r="V229">
        <f t="shared" ref="V229:V230" si="32">N229-T229</f>
        <v>-1</v>
      </c>
      <c r="W229" s="2">
        <f t="shared" ref="W229:W230" si="33">T229/R229</f>
        <v>0.2857142857142857</v>
      </c>
      <c r="X229" s="1">
        <f t="shared" ref="X229:X230" si="34">P229-W229</f>
        <v>-1.5873015873015872E-2</v>
      </c>
    </row>
    <row r="230" spans="1:24" hidden="1" x14ac:dyDescent="0.2">
      <c r="A230" t="str">
        <f t="shared" si="26"/>
        <v>New Hampshire-2013</v>
      </c>
      <c r="B230" t="s">
        <v>42</v>
      </c>
      <c r="C230">
        <v>130</v>
      </c>
      <c r="D230">
        <v>97</v>
      </c>
      <c r="E230">
        <v>33</v>
      </c>
      <c r="F230">
        <v>0</v>
      </c>
      <c r="G230">
        <v>9</v>
      </c>
      <c r="H230">
        <v>6</v>
      </c>
      <c r="I230">
        <v>3</v>
      </c>
      <c r="J230">
        <v>0</v>
      </c>
      <c r="K230">
        <v>103</v>
      </c>
      <c r="L230">
        <v>36</v>
      </c>
      <c r="M230">
        <v>0</v>
      </c>
      <c r="N230">
        <v>139</v>
      </c>
      <c r="O230">
        <v>424</v>
      </c>
      <c r="P230" s="1">
        <v>0.32783018867924529</v>
      </c>
      <c r="Q230">
        <v>2013</v>
      </c>
      <c r="R230">
        <f>VLOOKUP($A230,CAWP!$A:$Q,16,FALSE)</f>
        <v>424</v>
      </c>
      <c r="S230" t="b">
        <f t="shared" si="30"/>
        <v>1</v>
      </c>
      <c r="T230">
        <f>INT(SUBSTITUTE(VLOOKUP($A230,CAWP!$A:$Q,15,FALSE),"/",""))</f>
        <v>142</v>
      </c>
      <c r="U230" t="b">
        <f t="shared" si="31"/>
        <v>0</v>
      </c>
      <c r="V230">
        <f t="shared" si="32"/>
        <v>-3</v>
      </c>
      <c r="W230" s="2">
        <f t="shared" si="33"/>
        <v>0.33490566037735847</v>
      </c>
      <c r="X230" s="1">
        <f t="shared" si="34"/>
        <v>-7.0754716981131782E-3</v>
      </c>
    </row>
    <row r="231" spans="1:24" hidden="1" x14ac:dyDescent="0.2">
      <c r="A231" t="str">
        <f t="shared" si="26"/>
        <v>New Jersey-2013</v>
      </c>
      <c r="B231" t="s">
        <v>43</v>
      </c>
      <c r="C231">
        <v>24</v>
      </c>
      <c r="D231">
        <v>15</v>
      </c>
      <c r="E231">
        <v>9</v>
      </c>
      <c r="F231">
        <v>0</v>
      </c>
      <c r="G231">
        <v>11</v>
      </c>
      <c r="H231">
        <v>8</v>
      </c>
      <c r="I231">
        <v>3</v>
      </c>
      <c r="J231">
        <v>0</v>
      </c>
      <c r="K231">
        <v>23</v>
      </c>
      <c r="L231">
        <v>12</v>
      </c>
      <c r="M231">
        <v>0</v>
      </c>
      <c r="N231">
        <v>35</v>
      </c>
      <c r="O231">
        <v>120</v>
      </c>
      <c r="P231" s="1">
        <v>0.29166666666666669</v>
      </c>
      <c r="Q231">
        <v>2013</v>
      </c>
      <c r="R231">
        <f>VLOOKUP($A231,CAWP!$A:$Q,16,FALSE)</f>
        <v>120</v>
      </c>
      <c r="S231" t="b">
        <f t="shared" si="30"/>
        <v>1</v>
      </c>
      <c r="T231">
        <f>INT(SUBSTITUTE(VLOOKUP($A231,CAWP!$A:$Q,15,FALSE),"/",""))</f>
        <v>35</v>
      </c>
      <c r="U231" t="b">
        <f t="shared" si="31"/>
        <v>1</v>
      </c>
    </row>
    <row r="232" spans="1:24" hidden="1" x14ac:dyDescent="0.2">
      <c r="A232" t="str">
        <f t="shared" si="26"/>
        <v>New Mexico-2013</v>
      </c>
      <c r="B232" t="s">
        <v>44</v>
      </c>
      <c r="C232">
        <v>25</v>
      </c>
      <c r="D232">
        <v>15</v>
      </c>
      <c r="E232">
        <v>10</v>
      </c>
      <c r="F232">
        <v>0</v>
      </c>
      <c r="G232">
        <v>6</v>
      </c>
      <c r="H232">
        <v>3</v>
      </c>
      <c r="I232">
        <v>3</v>
      </c>
      <c r="J232">
        <v>0</v>
      </c>
      <c r="K232">
        <v>18</v>
      </c>
      <c r="L232">
        <v>13</v>
      </c>
      <c r="M232">
        <v>0</v>
      </c>
      <c r="N232">
        <v>31</v>
      </c>
      <c r="O232">
        <v>112</v>
      </c>
      <c r="P232" s="1">
        <v>0.2767857142857143</v>
      </c>
      <c r="Q232">
        <v>2013</v>
      </c>
      <c r="R232">
        <f>VLOOKUP($A232,CAWP!$A:$Q,16,FALSE)</f>
        <v>112</v>
      </c>
      <c r="S232" t="b">
        <f t="shared" si="30"/>
        <v>1</v>
      </c>
      <c r="T232">
        <f>INT(SUBSTITUTE(VLOOKUP($A232,CAWP!$A:$Q,15,FALSE),"/",""))</f>
        <v>31</v>
      </c>
      <c r="U232" t="b">
        <f t="shared" si="31"/>
        <v>1</v>
      </c>
    </row>
    <row r="233" spans="1:24" hidden="1" x14ac:dyDescent="0.2">
      <c r="A233" t="str">
        <f t="shared" si="26"/>
        <v>New York-2013</v>
      </c>
      <c r="B233" t="s">
        <v>45</v>
      </c>
      <c r="C233">
        <v>36</v>
      </c>
      <c r="D233">
        <v>31</v>
      </c>
      <c r="E233">
        <v>5</v>
      </c>
      <c r="F233">
        <v>0</v>
      </c>
      <c r="G233">
        <v>11</v>
      </c>
      <c r="H233">
        <v>7</v>
      </c>
      <c r="I233">
        <v>4</v>
      </c>
      <c r="J233">
        <v>0</v>
      </c>
      <c r="K233">
        <v>38</v>
      </c>
      <c r="L233">
        <v>9</v>
      </c>
      <c r="M233">
        <v>0</v>
      </c>
      <c r="N233">
        <v>47</v>
      </c>
      <c r="O233">
        <v>213</v>
      </c>
      <c r="P233" s="1">
        <v>0.22065727699530516</v>
      </c>
      <c r="Q233">
        <v>2013</v>
      </c>
      <c r="R233">
        <f>VLOOKUP($A233,CAWP!$A:$Q,16,FALSE)</f>
        <v>213</v>
      </c>
      <c r="S233" t="b">
        <f t="shared" si="30"/>
        <v>1</v>
      </c>
      <c r="T233">
        <f>INT(SUBSTITUTE(VLOOKUP($A233,CAWP!$A:$Q,15,FALSE),"/",""))</f>
        <v>47</v>
      </c>
      <c r="U233" t="b">
        <f t="shared" si="31"/>
        <v>1</v>
      </c>
    </row>
    <row r="234" spans="1:24" hidden="1" x14ac:dyDescent="0.2">
      <c r="A234" t="str">
        <f t="shared" si="26"/>
        <v>North Carolina-2013</v>
      </c>
      <c r="B234" t="s">
        <v>46</v>
      </c>
      <c r="C234">
        <v>29</v>
      </c>
      <c r="D234">
        <v>16</v>
      </c>
      <c r="E234">
        <v>13</v>
      </c>
      <c r="F234">
        <v>0</v>
      </c>
      <c r="G234">
        <v>8</v>
      </c>
      <c r="H234">
        <v>4</v>
      </c>
      <c r="I234">
        <v>4</v>
      </c>
      <c r="J234">
        <v>0</v>
      </c>
      <c r="K234">
        <v>20</v>
      </c>
      <c r="L234">
        <v>17</v>
      </c>
      <c r="M234">
        <v>0</v>
      </c>
      <c r="N234">
        <v>37</v>
      </c>
      <c r="O234">
        <v>170</v>
      </c>
      <c r="P234" s="1">
        <v>0.21764705882352942</v>
      </c>
      <c r="Q234">
        <v>2013</v>
      </c>
      <c r="R234">
        <f>VLOOKUP($A234,CAWP!$A:$Q,16,FALSE)</f>
        <v>170</v>
      </c>
      <c r="S234" t="b">
        <f t="shared" si="30"/>
        <v>1</v>
      </c>
      <c r="T234">
        <f>INT(SUBSTITUTE(VLOOKUP($A234,CAWP!$A:$Q,15,FALSE),"/",""))</f>
        <v>37</v>
      </c>
      <c r="U234" t="b">
        <f t="shared" si="31"/>
        <v>1</v>
      </c>
    </row>
    <row r="235" spans="1:24" hidden="1" x14ac:dyDescent="0.2">
      <c r="A235" t="str">
        <f t="shared" si="26"/>
        <v>North Dakota-2013</v>
      </c>
      <c r="B235" t="s">
        <v>47</v>
      </c>
      <c r="C235">
        <v>16</v>
      </c>
      <c r="D235">
        <v>7</v>
      </c>
      <c r="E235">
        <v>9</v>
      </c>
      <c r="F235">
        <v>0</v>
      </c>
      <c r="G235">
        <v>8</v>
      </c>
      <c r="H235">
        <v>3</v>
      </c>
      <c r="I235">
        <v>5</v>
      </c>
      <c r="J235">
        <v>0</v>
      </c>
      <c r="K235">
        <v>10</v>
      </c>
      <c r="L235">
        <v>14</v>
      </c>
      <c r="M235">
        <v>0</v>
      </c>
      <c r="N235">
        <v>24</v>
      </c>
      <c r="O235">
        <v>141</v>
      </c>
      <c r="P235" s="1">
        <v>0.1702127659574468</v>
      </c>
      <c r="Q235">
        <v>2013</v>
      </c>
      <c r="R235">
        <f>VLOOKUP($A235,CAWP!$A:$Q,16,FALSE)</f>
        <v>141</v>
      </c>
      <c r="S235" t="b">
        <f t="shared" si="30"/>
        <v>1</v>
      </c>
      <c r="T235">
        <f>INT(SUBSTITUTE(VLOOKUP($A235,CAWP!$A:$Q,15,FALSE),"/",""))</f>
        <v>24</v>
      </c>
      <c r="U235" t="b">
        <f t="shared" si="31"/>
        <v>1</v>
      </c>
    </row>
    <row r="236" spans="1:24" hidden="1" x14ac:dyDescent="0.2">
      <c r="A236" t="str">
        <f t="shared" si="26"/>
        <v>Ohio-2013</v>
      </c>
      <c r="B236" t="s">
        <v>48</v>
      </c>
      <c r="C236">
        <v>23</v>
      </c>
      <c r="D236">
        <v>11</v>
      </c>
      <c r="E236">
        <v>12</v>
      </c>
      <c r="F236">
        <v>0</v>
      </c>
      <c r="G236">
        <v>8</v>
      </c>
      <c r="H236">
        <v>5</v>
      </c>
      <c r="I236">
        <v>3</v>
      </c>
      <c r="J236">
        <v>0</v>
      </c>
      <c r="K236">
        <v>16</v>
      </c>
      <c r="L236">
        <v>15</v>
      </c>
      <c r="M236">
        <v>0</v>
      </c>
      <c r="N236">
        <v>31</v>
      </c>
      <c r="O236">
        <v>132</v>
      </c>
      <c r="P236" s="1">
        <v>0.23484848484848486</v>
      </c>
      <c r="Q236">
        <v>2013</v>
      </c>
      <c r="R236">
        <f>VLOOKUP($A236,CAWP!$A:$Q,16,FALSE)</f>
        <v>132</v>
      </c>
      <c r="S236" t="b">
        <f t="shared" si="30"/>
        <v>1</v>
      </c>
      <c r="T236">
        <f>INT(SUBSTITUTE(VLOOKUP($A236,CAWP!$A:$Q,15,FALSE),"/",""))</f>
        <v>31</v>
      </c>
      <c r="U236" t="b">
        <f t="shared" si="31"/>
        <v>1</v>
      </c>
    </row>
    <row r="237" spans="1:24" hidden="1" x14ac:dyDescent="0.2">
      <c r="A237" t="str">
        <f t="shared" si="26"/>
        <v>Oklahoma-2013</v>
      </c>
      <c r="B237" t="s">
        <v>49</v>
      </c>
      <c r="C237">
        <v>16</v>
      </c>
      <c r="D237">
        <v>5</v>
      </c>
      <c r="E237">
        <v>11</v>
      </c>
      <c r="F237">
        <v>0</v>
      </c>
      <c r="G237">
        <v>4</v>
      </c>
      <c r="H237">
        <v>2</v>
      </c>
      <c r="I237">
        <v>2</v>
      </c>
      <c r="J237">
        <v>0</v>
      </c>
      <c r="K237">
        <v>7</v>
      </c>
      <c r="L237">
        <v>13</v>
      </c>
      <c r="M237">
        <v>0</v>
      </c>
      <c r="N237">
        <v>20</v>
      </c>
      <c r="O237">
        <v>149</v>
      </c>
      <c r="P237" s="1">
        <v>0.13422818791946309</v>
      </c>
      <c r="Q237">
        <v>2013</v>
      </c>
      <c r="R237">
        <f>VLOOKUP($A237,CAWP!$A:$Q,16,FALSE)</f>
        <v>149</v>
      </c>
      <c r="S237" t="b">
        <f t="shared" si="30"/>
        <v>1</v>
      </c>
      <c r="T237">
        <f>INT(SUBSTITUTE(VLOOKUP($A237,CAWP!$A:$Q,15,FALSE),"/",""))</f>
        <v>20</v>
      </c>
      <c r="U237" t="b">
        <f t="shared" si="31"/>
        <v>1</v>
      </c>
    </row>
    <row r="238" spans="1:24" hidden="1" x14ac:dyDescent="0.2">
      <c r="A238" t="str">
        <f t="shared" si="26"/>
        <v>Oregon-2013</v>
      </c>
      <c r="B238" t="s">
        <v>50</v>
      </c>
      <c r="C238">
        <v>18</v>
      </c>
      <c r="D238">
        <v>13</v>
      </c>
      <c r="E238">
        <v>5</v>
      </c>
      <c r="F238">
        <v>0</v>
      </c>
      <c r="G238">
        <v>8</v>
      </c>
      <c r="H238">
        <v>6</v>
      </c>
      <c r="I238">
        <v>2</v>
      </c>
      <c r="J238">
        <v>0</v>
      </c>
      <c r="K238">
        <v>19</v>
      </c>
      <c r="L238">
        <v>7</v>
      </c>
      <c r="M238">
        <v>0</v>
      </c>
      <c r="N238">
        <v>26</v>
      </c>
      <c r="O238">
        <v>90</v>
      </c>
      <c r="P238" s="1">
        <v>0.28888888888888886</v>
      </c>
      <c r="Q238">
        <v>2013</v>
      </c>
      <c r="R238">
        <f>VLOOKUP($A238,CAWP!$A:$Q,16,FALSE)</f>
        <v>90</v>
      </c>
      <c r="S238" t="b">
        <f t="shared" si="30"/>
        <v>1</v>
      </c>
      <c r="T238">
        <f>INT(SUBSTITUTE(VLOOKUP($A238,CAWP!$A:$Q,15,FALSE),"/",""))</f>
        <v>25</v>
      </c>
      <c r="U238" t="b">
        <f t="shared" si="31"/>
        <v>0</v>
      </c>
      <c r="V238">
        <f>N238-T238</f>
        <v>1</v>
      </c>
      <c r="W238" s="2">
        <f>T238/R238</f>
        <v>0.27777777777777779</v>
      </c>
      <c r="X238" s="1">
        <f>P238-W238</f>
        <v>1.1111111111111072E-2</v>
      </c>
    </row>
    <row r="239" spans="1:24" hidden="1" x14ac:dyDescent="0.2">
      <c r="A239" t="str">
        <f t="shared" si="26"/>
        <v>Pennsylvania-2013</v>
      </c>
      <c r="B239" t="s">
        <v>51</v>
      </c>
      <c r="C239">
        <v>37</v>
      </c>
      <c r="D239">
        <v>16</v>
      </c>
      <c r="E239">
        <v>21</v>
      </c>
      <c r="F239">
        <v>0</v>
      </c>
      <c r="G239">
        <v>8</v>
      </c>
      <c r="H239">
        <v>5</v>
      </c>
      <c r="I239">
        <v>3</v>
      </c>
      <c r="J239">
        <v>0</v>
      </c>
      <c r="K239">
        <v>21</v>
      </c>
      <c r="L239">
        <v>24</v>
      </c>
      <c r="M239">
        <v>0</v>
      </c>
      <c r="N239">
        <v>45</v>
      </c>
      <c r="O239">
        <v>253</v>
      </c>
      <c r="P239" s="1">
        <v>0.17786561264822134</v>
      </c>
      <c r="Q239">
        <v>2013</v>
      </c>
      <c r="R239">
        <f>VLOOKUP($A239,CAWP!$A:$Q,16,FALSE)</f>
        <v>253</v>
      </c>
      <c r="S239" t="b">
        <f t="shared" si="30"/>
        <v>1</v>
      </c>
      <c r="T239">
        <f>INT(SUBSTITUTE(VLOOKUP($A239,CAWP!$A:$Q,15,FALSE),"/",""))</f>
        <v>45</v>
      </c>
      <c r="U239" t="b">
        <f t="shared" si="31"/>
        <v>1</v>
      </c>
    </row>
    <row r="240" spans="1:24" hidden="1" x14ac:dyDescent="0.2">
      <c r="A240" t="str">
        <f t="shared" si="26"/>
        <v>Rhode Island-2013</v>
      </c>
      <c r="B240" t="s">
        <v>52</v>
      </c>
      <c r="C240">
        <v>22</v>
      </c>
      <c r="D240">
        <v>20</v>
      </c>
      <c r="E240">
        <v>2</v>
      </c>
      <c r="F240">
        <v>0</v>
      </c>
      <c r="G240">
        <v>9</v>
      </c>
      <c r="H240">
        <v>9</v>
      </c>
      <c r="I240">
        <v>0</v>
      </c>
      <c r="J240">
        <v>0</v>
      </c>
      <c r="K240">
        <v>29</v>
      </c>
      <c r="L240">
        <v>2</v>
      </c>
      <c r="M240">
        <v>0</v>
      </c>
      <c r="N240">
        <v>31</v>
      </c>
      <c r="O240">
        <v>113</v>
      </c>
      <c r="P240" s="1">
        <v>0.27433628318584069</v>
      </c>
      <c r="Q240">
        <v>2013</v>
      </c>
      <c r="R240">
        <f>VLOOKUP($A240,CAWP!$A:$Q,16,FALSE)</f>
        <v>113</v>
      </c>
      <c r="S240" t="b">
        <f t="shared" si="30"/>
        <v>1</v>
      </c>
      <c r="T240">
        <f>INT(SUBSTITUTE(VLOOKUP($A240,CAWP!$A:$Q,15,FALSE),"/",""))</f>
        <v>30</v>
      </c>
      <c r="U240" t="b">
        <f t="shared" si="31"/>
        <v>0</v>
      </c>
      <c r="V240">
        <f>N240-T240</f>
        <v>1</v>
      </c>
      <c r="W240" s="2">
        <f>T240/R240</f>
        <v>0.26548672566371684</v>
      </c>
      <c r="X240" s="1">
        <f>P240-W240</f>
        <v>8.849557522123852E-3</v>
      </c>
    </row>
    <row r="241" spans="1:24" hidden="1" x14ac:dyDescent="0.2">
      <c r="A241" t="str">
        <f t="shared" si="26"/>
        <v>South Carolina-2013</v>
      </c>
      <c r="B241" t="s">
        <v>53</v>
      </c>
      <c r="C241">
        <v>21</v>
      </c>
      <c r="D241">
        <v>11</v>
      </c>
      <c r="E241">
        <v>10</v>
      </c>
      <c r="F241">
        <v>0</v>
      </c>
      <c r="G241">
        <v>1</v>
      </c>
      <c r="H241">
        <v>0</v>
      </c>
      <c r="I241">
        <v>1</v>
      </c>
      <c r="J241">
        <v>0</v>
      </c>
      <c r="K241">
        <v>11</v>
      </c>
      <c r="L241">
        <v>11</v>
      </c>
      <c r="M241">
        <v>0</v>
      </c>
      <c r="N241">
        <v>22</v>
      </c>
      <c r="O241">
        <v>170</v>
      </c>
      <c r="P241" s="1">
        <v>0.12941176470588237</v>
      </c>
      <c r="Q241">
        <v>2013</v>
      </c>
      <c r="R241">
        <f>VLOOKUP($A241,CAWP!$A:$Q,16,FALSE)</f>
        <v>170</v>
      </c>
      <c r="S241" t="b">
        <f t="shared" si="30"/>
        <v>1</v>
      </c>
      <c r="T241">
        <f>INT(SUBSTITUTE(VLOOKUP($A241,CAWP!$A:$Q,15,FALSE),"/",""))</f>
        <v>22</v>
      </c>
      <c r="U241" t="b">
        <f t="shared" si="31"/>
        <v>1</v>
      </c>
    </row>
    <row r="242" spans="1:24" hidden="1" x14ac:dyDescent="0.2">
      <c r="A242" t="str">
        <f t="shared" si="26"/>
        <v>South Dakota-2013</v>
      </c>
      <c r="B242" t="s">
        <v>54</v>
      </c>
      <c r="C242">
        <v>18</v>
      </c>
      <c r="D242">
        <v>6</v>
      </c>
      <c r="E242">
        <v>12</v>
      </c>
      <c r="F242">
        <v>0</v>
      </c>
      <c r="G242">
        <v>6</v>
      </c>
      <c r="H242">
        <v>1</v>
      </c>
      <c r="I242">
        <v>5</v>
      </c>
      <c r="J242">
        <v>0</v>
      </c>
      <c r="K242">
        <v>7</v>
      </c>
      <c r="L242">
        <v>17</v>
      </c>
      <c r="M242">
        <v>0</v>
      </c>
      <c r="N242">
        <v>24</v>
      </c>
      <c r="O242">
        <v>105</v>
      </c>
      <c r="P242" s="1">
        <v>0.22857142857142856</v>
      </c>
      <c r="Q242">
        <v>2013</v>
      </c>
      <c r="R242">
        <f>VLOOKUP($A242,CAWP!$A:$Q,16,FALSE)</f>
        <v>105</v>
      </c>
      <c r="S242" t="b">
        <f t="shared" si="30"/>
        <v>1</v>
      </c>
      <c r="T242">
        <f>INT(SUBSTITUTE(VLOOKUP($A242,CAWP!$A:$Q,15,FALSE),"/",""))</f>
        <v>24</v>
      </c>
      <c r="U242" t="b">
        <f t="shared" si="31"/>
        <v>1</v>
      </c>
    </row>
    <row r="243" spans="1:24" hidden="1" x14ac:dyDescent="0.2">
      <c r="A243" t="str">
        <f t="shared" si="26"/>
        <v>Tennessee-2013</v>
      </c>
      <c r="B243" t="s">
        <v>55</v>
      </c>
      <c r="C243">
        <v>15</v>
      </c>
      <c r="D243">
        <v>7</v>
      </c>
      <c r="E243">
        <v>8</v>
      </c>
      <c r="F243">
        <v>0</v>
      </c>
      <c r="G243">
        <v>7</v>
      </c>
      <c r="H243">
        <v>3</v>
      </c>
      <c r="I243">
        <v>4</v>
      </c>
      <c r="J243">
        <v>0</v>
      </c>
      <c r="K243">
        <v>10</v>
      </c>
      <c r="L243">
        <v>12</v>
      </c>
      <c r="M243">
        <v>0</v>
      </c>
      <c r="N243">
        <v>22</v>
      </c>
      <c r="O243">
        <v>132</v>
      </c>
      <c r="P243" s="1">
        <v>0.16666666666666666</v>
      </c>
      <c r="Q243">
        <v>2013</v>
      </c>
      <c r="R243">
        <f>VLOOKUP($A243,CAWP!$A:$Q,16,FALSE)</f>
        <v>132</v>
      </c>
      <c r="S243" t="b">
        <f t="shared" si="30"/>
        <v>1</v>
      </c>
      <c r="T243">
        <f>INT(SUBSTITUTE(VLOOKUP($A243,CAWP!$A:$Q,15,FALSE),"/",""))</f>
        <v>22</v>
      </c>
      <c r="U243" t="b">
        <f t="shared" si="31"/>
        <v>1</v>
      </c>
    </row>
    <row r="244" spans="1:24" hidden="1" x14ac:dyDescent="0.2">
      <c r="A244" t="str">
        <f t="shared" si="26"/>
        <v>Texas-2013</v>
      </c>
      <c r="B244" t="s">
        <v>56</v>
      </c>
      <c r="C244">
        <v>31</v>
      </c>
      <c r="D244">
        <v>16</v>
      </c>
      <c r="E244">
        <v>15</v>
      </c>
      <c r="F244">
        <v>0</v>
      </c>
      <c r="G244">
        <v>7</v>
      </c>
      <c r="H244">
        <v>4</v>
      </c>
      <c r="I244">
        <v>3</v>
      </c>
      <c r="J244">
        <v>0</v>
      </c>
      <c r="K244">
        <v>20</v>
      </c>
      <c r="L244">
        <v>18</v>
      </c>
      <c r="M244">
        <v>0</v>
      </c>
      <c r="N244">
        <v>38</v>
      </c>
      <c r="O244">
        <v>181</v>
      </c>
      <c r="P244" s="1">
        <v>0.20994475138121546</v>
      </c>
      <c r="Q244">
        <v>2013</v>
      </c>
      <c r="R244">
        <f>VLOOKUP($A244,CAWP!$A:$Q,16,FALSE)</f>
        <v>181</v>
      </c>
      <c r="S244" t="b">
        <f t="shared" si="30"/>
        <v>1</v>
      </c>
      <c r="T244">
        <f>INT(SUBSTITUTE(VLOOKUP($A244,CAWP!$A:$Q,15,FALSE),"/",""))</f>
        <v>38</v>
      </c>
      <c r="U244" t="b">
        <f t="shared" si="31"/>
        <v>1</v>
      </c>
    </row>
    <row r="245" spans="1:24" hidden="1" x14ac:dyDescent="0.2">
      <c r="A245" t="str">
        <f t="shared" ref="A245:A308" si="35">CONCATENATE(B245,"-",Q245)</f>
        <v>Utah-2013</v>
      </c>
      <c r="B245" t="s">
        <v>57</v>
      </c>
      <c r="C245">
        <v>12</v>
      </c>
      <c r="D245">
        <v>8</v>
      </c>
      <c r="E245">
        <v>4</v>
      </c>
      <c r="F245">
        <v>0</v>
      </c>
      <c r="G245">
        <v>5</v>
      </c>
      <c r="H245">
        <v>3</v>
      </c>
      <c r="I245">
        <v>2</v>
      </c>
      <c r="J245">
        <v>0</v>
      </c>
      <c r="K245">
        <v>11</v>
      </c>
      <c r="L245">
        <v>6</v>
      </c>
      <c r="M245">
        <v>0</v>
      </c>
      <c r="N245">
        <v>17</v>
      </c>
      <c r="O245">
        <v>104</v>
      </c>
      <c r="P245" s="1">
        <v>0.16346153846153846</v>
      </c>
      <c r="Q245">
        <v>2013</v>
      </c>
      <c r="R245">
        <f>VLOOKUP($A245,CAWP!$A:$Q,16,FALSE)</f>
        <v>104</v>
      </c>
      <c r="S245" t="b">
        <f t="shared" si="30"/>
        <v>1</v>
      </c>
      <c r="T245">
        <f>INT(SUBSTITUTE(VLOOKUP($A245,CAWP!$A:$Q,15,FALSE),"/",""))</f>
        <v>17</v>
      </c>
      <c r="U245" t="b">
        <f t="shared" si="31"/>
        <v>1</v>
      </c>
    </row>
    <row r="246" spans="1:24" hidden="1" x14ac:dyDescent="0.2">
      <c r="A246" t="str">
        <f t="shared" si="35"/>
        <v>Vermont-2013</v>
      </c>
      <c r="B246" t="s">
        <v>58</v>
      </c>
      <c r="C246">
        <v>64</v>
      </c>
      <c r="D246">
        <v>48</v>
      </c>
      <c r="E246">
        <v>12</v>
      </c>
      <c r="F246">
        <v>4</v>
      </c>
      <c r="G246">
        <v>9</v>
      </c>
      <c r="H246">
        <v>7</v>
      </c>
      <c r="I246">
        <v>2</v>
      </c>
      <c r="J246">
        <v>0</v>
      </c>
      <c r="K246">
        <v>55</v>
      </c>
      <c r="L246">
        <v>14</v>
      </c>
      <c r="M246">
        <v>4</v>
      </c>
      <c r="N246">
        <v>73</v>
      </c>
      <c r="O246">
        <v>180</v>
      </c>
      <c r="P246" s="1">
        <v>0.40555555555555556</v>
      </c>
      <c r="Q246">
        <v>2013</v>
      </c>
      <c r="R246">
        <f>VLOOKUP($A246,CAWP!$A:$Q,16,FALSE)</f>
        <v>180</v>
      </c>
      <c r="S246" t="b">
        <f t="shared" si="30"/>
        <v>1</v>
      </c>
      <c r="T246">
        <f>INT(SUBSTITUTE(VLOOKUP($A246,CAWP!$A:$Q,15,FALSE),"/",""))</f>
        <v>74</v>
      </c>
      <c r="U246" t="b">
        <f t="shared" si="31"/>
        <v>0</v>
      </c>
      <c r="V246">
        <f>N246-T246</f>
        <v>-1</v>
      </c>
      <c r="W246" s="2">
        <f>T246/R246</f>
        <v>0.41111111111111109</v>
      </c>
      <c r="X246" s="1">
        <f>P246-W246</f>
        <v>-5.5555555555555358E-3</v>
      </c>
    </row>
    <row r="247" spans="1:24" hidden="1" x14ac:dyDescent="0.2">
      <c r="A247" t="str">
        <f t="shared" si="35"/>
        <v>Virginia-2013</v>
      </c>
      <c r="B247" t="s">
        <v>59</v>
      </c>
      <c r="C247">
        <v>19</v>
      </c>
      <c r="D247">
        <v>12</v>
      </c>
      <c r="E247">
        <v>7</v>
      </c>
      <c r="F247">
        <v>0</v>
      </c>
      <c r="G247">
        <v>6</v>
      </c>
      <c r="H247">
        <v>5</v>
      </c>
      <c r="I247">
        <v>1</v>
      </c>
      <c r="J247">
        <v>0</v>
      </c>
      <c r="K247">
        <v>17</v>
      </c>
      <c r="L247">
        <v>8</v>
      </c>
      <c r="M247">
        <v>0</v>
      </c>
      <c r="N247">
        <v>25</v>
      </c>
      <c r="O247">
        <v>140</v>
      </c>
      <c r="P247" s="1">
        <v>0.17857142857142858</v>
      </c>
      <c r="Q247">
        <v>2013</v>
      </c>
      <c r="R247">
        <f>VLOOKUP($A247,CAWP!$A:$Q,16,FALSE)</f>
        <v>140</v>
      </c>
      <c r="S247" t="b">
        <f t="shared" si="30"/>
        <v>1</v>
      </c>
      <c r="T247">
        <f>INT(SUBSTITUTE(VLOOKUP($A247,CAWP!$A:$Q,15,FALSE),"/",""))</f>
        <v>25</v>
      </c>
      <c r="U247" t="b">
        <f t="shared" si="31"/>
        <v>1</v>
      </c>
    </row>
    <row r="248" spans="1:24" hidden="1" x14ac:dyDescent="0.2">
      <c r="A248" t="str">
        <f t="shared" si="35"/>
        <v>Washington-2013</v>
      </c>
      <c r="B248" t="s">
        <v>60</v>
      </c>
      <c r="C248">
        <v>28</v>
      </c>
      <c r="D248">
        <v>18</v>
      </c>
      <c r="E248">
        <v>10</v>
      </c>
      <c r="F248">
        <v>0</v>
      </c>
      <c r="G248">
        <v>17</v>
      </c>
      <c r="H248">
        <v>10</v>
      </c>
      <c r="I248">
        <v>7</v>
      </c>
      <c r="J248">
        <v>0</v>
      </c>
      <c r="K248">
        <v>28</v>
      </c>
      <c r="L248">
        <v>17</v>
      </c>
      <c r="M248">
        <v>0</v>
      </c>
      <c r="N248">
        <v>45</v>
      </c>
      <c r="O248">
        <v>147</v>
      </c>
      <c r="P248" s="1">
        <v>0.30612244897959184</v>
      </c>
      <c r="Q248">
        <v>2013</v>
      </c>
      <c r="R248">
        <f>VLOOKUP($A248,CAWP!$A:$Q,16,FALSE)</f>
        <v>147</v>
      </c>
      <c r="S248" t="b">
        <f t="shared" si="30"/>
        <v>1</v>
      </c>
      <c r="T248">
        <f>INT(SUBSTITUTE(VLOOKUP($A248,CAWP!$A:$Q,15,FALSE),"/",""))</f>
        <v>47</v>
      </c>
      <c r="U248" t="b">
        <f t="shared" si="31"/>
        <v>0</v>
      </c>
      <c r="V248">
        <f>N248-T248</f>
        <v>-2</v>
      </c>
      <c r="W248" s="2">
        <f>T248/R248</f>
        <v>0.31972789115646261</v>
      </c>
      <c r="X248" s="1">
        <f>P248-W248</f>
        <v>-1.3605442176870763E-2</v>
      </c>
    </row>
    <row r="249" spans="1:24" hidden="1" x14ac:dyDescent="0.2">
      <c r="A249" t="str">
        <f t="shared" si="35"/>
        <v>West Virginia-2013</v>
      </c>
      <c r="B249" t="s">
        <v>61</v>
      </c>
      <c r="C249">
        <v>21</v>
      </c>
      <c r="D249">
        <v>11</v>
      </c>
      <c r="E249">
        <v>10</v>
      </c>
      <c r="F249">
        <v>0</v>
      </c>
      <c r="G249">
        <v>1</v>
      </c>
      <c r="H249">
        <v>0</v>
      </c>
      <c r="I249">
        <v>1</v>
      </c>
      <c r="J249">
        <v>0</v>
      </c>
      <c r="K249">
        <v>11</v>
      </c>
      <c r="L249">
        <v>11</v>
      </c>
      <c r="M249">
        <v>0</v>
      </c>
      <c r="N249">
        <v>22</v>
      </c>
      <c r="O249">
        <v>134</v>
      </c>
      <c r="P249" s="1">
        <v>0.16417910447761194</v>
      </c>
      <c r="Q249">
        <v>2013</v>
      </c>
      <c r="R249">
        <f>VLOOKUP($A249,CAWP!$A:$Q,16,FALSE)</f>
        <v>134</v>
      </c>
      <c r="S249" t="b">
        <f t="shared" si="30"/>
        <v>1</v>
      </c>
      <c r="T249">
        <f>INT(SUBSTITUTE(VLOOKUP($A249,CAWP!$A:$Q,15,FALSE),"/",""))</f>
        <v>22</v>
      </c>
      <c r="U249" t="b">
        <f t="shared" si="31"/>
        <v>1</v>
      </c>
    </row>
    <row r="250" spans="1:24" hidden="1" x14ac:dyDescent="0.2">
      <c r="A250" t="str">
        <f t="shared" si="35"/>
        <v>Wisconsin-2013</v>
      </c>
      <c r="B250" t="s">
        <v>62</v>
      </c>
      <c r="C250">
        <v>24</v>
      </c>
      <c r="D250">
        <v>17</v>
      </c>
      <c r="E250">
        <v>7</v>
      </c>
      <c r="F250">
        <v>0</v>
      </c>
      <c r="G250">
        <v>9</v>
      </c>
      <c r="H250">
        <v>5</v>
      </c>
      <c r="I250">
        <v>4</v>
      </c>
      <c r="J250">
        <v>0</v>
      </c>
      <c r="K250">
        <v>22</v>
      </c>
      <c r="L250">
        <v>11</v>
      </c>
      <c r="M250">
        <v>0</v>
      </c>
      <c r="N250">
        <v>33</v>
      </c>
      <c r="O250">
        <v>132</v>
      </c>
      <c r="P250" s="1">
        <v>0.25</v>
      </c>
      <c r="Q250">
        <v>2013</v>
      </c>
      <c r="R250">
        <f>VLOOKUP($A250,CAWP!$A:$Q,16,FALSE)</f>
        <v>132</v>
      </c>
      <c r="S250" t="b">
        <f t="shared" si="30"/>
        <v>1</v>
      </c>
      <c r="T250">
        <f>INT(SUBSTITUTE(VLOOKUP($A250,CAWP!$A:$Q,15,FALSE),"/",""))</f>
        <v>34</v>
      </c>
      <c r="U250" t="b">
        <f t="shared" si="31"/>
        <v>0</v>
      </c>
      <c r="V250">
        <f>N250-T250</f>
        <v>-1</v>
      </c>
      <c r="W250" s="2">
        <f>T250/R250</f>
        <v>0.25757575757575757</v>
      </c>
      <c r="X250" s="1">
        <f>P250-W250</f>
        <v>-7.575757575757569E-3</v>
      </c>
    </row>
    <row r="251" spans="1:24" hidden="1" x14ac:dyDescent="0.2">
      <c r="A251" t="str">
        <f t="shared" si="35"/>
        <v>Wyoming-2013</v>
      </c>
      <c r="B251" t="s">
        <v>63</v>
      </c>
      <c r="C251">
        <v>13</v>
      </c>
      <c r="D251">
        <v>2</v>
      </c>
      <c r="E251">
        <v>11</v>
      </c>
      <c r="F251">
        <v>0</v>
      </c>
      <c r="G251">
        <v>2</v>
      </c>
      <c r="H251">
        <v>1</v>
      </c>
      <c r="I251">
        <v>1</v>
      </c>
      <c r="J251">
        <v>0</v>
      </c>
      <c r="K251">
        <v>3</v>
      </c>
      <c r="L251">
        <v>12</v>
      </c>
      <c r="M251">
        <v>0</v>
      </c>
      <c r="N251">
        <v>15</v>
      </c>
      <c r="O251">
        <v>90</v>
      </c>
      <c r="P251" s="1">
        <v>0.16666666666666666</v>
      </c>
      <c r="Q251">
        <v>2013</v>
      </c>
      <c r="R251">
        <f>VLOOKUP($A251,CAWP!$A:$Q,16,FALSE)</f>
        <v>90</v>
      </c>
      <c r="S251" t="b">
        <f t="shared" si="30"/>
        <v>1</v>
      </c>
      <c r="T251">
        <f>INT(SUBSTITUTE(VLOOKUP($A251,CAWP!$A:$Q,15,FALSE),"/",""))</f>
        <v>15</v>
      </c>
      <c r="U251" t="b">
        <f t="shared" si="31"/>
        <v>1</v>
      </c>
    </row>
    <row r="252" spans="1:24" hidden="1" x14ac:dyDescent="0.2">
      <c r="A252" t="str">
        <f t="shared" si="35"/>
        <v>Alabama-2012</v>
      </c>
      <c r="B252" t="s">
        <v>13</v>
      </c>
      <c r="C252">
        <v>14</v>
      </c>
      <c r="D252">
        <v>9</v>
      </c>
      <c r="E252">
        <v>5</v>
      </c>
      <c r="F252">
        <v>0</v>
      </c>
      <c r="G252">
        <v>5</v>
      </c>
      <c r="H252">
        <v>4</v>
      </c>
      <c r="I252">
        <v>0</v>
      </c>
      <c r="J252">
        <v>1</v>
      </c>
      <c r="K252">
        <v>13</v>
      </c>
      <c r="L252">
        <v>5</v>
      </c>
      <c r="M252">
        <v>1</v>
      </c>
      <c r="N252">
        <v>19</v>
      </c>
      <c r="O252">
        <v>140</v>
      </c>
      <c r="P252" s="1">
        <v>0.1357142857142857</v>
      </c>
      <c r="Q252">
        <v>2012</v>
      </c>
      <c r="R252">
        <f>VLOOKUP($A252,CAWP!$A:$Q,16,FALSE)</f>
        <v>140</v>
      </c>
      <c r="S252" t="b">
        <f t="shared" si="30"/>
        <v>1</v>
      </c>
      <c r="T252">
        <f>INT(SUBSTITUTE(VLOOKUP($A252,CAWP!$A:$Q,15,FALSE),"/",""))</f>
        <v>19</v>
      </c>
      <c r="U252" t="b">
        <f t="shared" si="31"/>
        <v>1</v>
      </c>
    </row>
    <row r="253" spans="1:24" hidden="1" x14ac:dyDescent="0.2">
      <c r="A253" t="str">
        <f t="shared" si="35"/>
        <v>Alaska-2012</v>
      </c>
      <c r="B253" t="s">
        <v>14</v>
      </c>
      <c r="C253">
        <v>11</v>
      </c>
      <c r="D253">
        <v>4</v>
      </c>
      <c r="E253">
        <v>7</v>
      </c>
      <c r="F253">
        <v>0</v>
      </c>
      <c r="G253">
        <v>4</v>
      </c>
      <c r="H253">
        <v>1</v>
      </c>
      <c r="I253">
        <v>3</v>
      </c>
      <c r="J253">
        <v>0</v>
      </c>
      <c r="K253">
        <v>5</v>
      </c>
      <c r="L253">
        <v>10</v>
      </c>
      <c r="M253">
        <v>0</v>
      </c>
      <c r="N253">
        <v>15</v>
      </c>
      <c r="O253">
        <v>60</v>
      </c>
      <c r="P253" s="1">
        <v>0.25</v>
      </c>
      <c r="Q253">
        <v>2012</v>
      </c>
      <c r="R253">
        <f>VLOOKUP($A253,CAWP!$A:$Q,16,FALSE)</f>
        <v>60</v>
      </c>
      <c r="S253" t="b">
        <f t="shared" si="30"/>
        <v>1</v>
      </c>
      <c r="T253">
        <f>INT(SUBSTITUTE(VLOOKUP($A253,CAWP!$A:$Q,15,FALSE),"/",""))</f>
        <v>15</v>
      </c>
      <c r="U253" t="b">
        <f t="shared" si="31"/>
        <v>1</v>
      </c>
    </row>
    <row r="254" spans="1:24" hidden="1" x14ac:dyDescent="0.2">
      <c r="A254" t="str">
        <f t="shared" si="35"/>
        <v>Arizona-2012</v>
      </c>
      <c r="B254" t="s">
        <v>15</v>
      </c>
      <c r="C254">
        <v>19</v>
      </c>
      <c r="D254">
        <v>7</v>
      </c>
      <c r="E254">
        <v>12</v>
      </c>
      <c r="F254">
        <v>0</v>
      </c>
      <c r="G254">
        <v>11</v>
      </c>
      <c r="H254">
        <v>4</v>
      </c>
      <c r="I254">
        <v>7</v>
      </c>
      <c r="J254">
        <v>0</v>
      </c>
      <c r="K254">
        <v>11</v>
      </c>
      <c r="L254">
        <v>19</v>
      </c>
      <c r="M254">
        <v>0</v>
      </c>
      <c r="N254">
        <v>30</v>
      </c>
      <c r="O254">
        <v>90</v>
      </c>
      <c r="P254" s="1">
        <v>0.33333333333333331</v>
      </c>
      <c r="Q254">
        <v>2012</v>
      </c>
      <c r="R254">
        <f>VLOOKUP($A254,CAWP!$A:$Q,16,FALSE)</f>
        <v>90</v>
      </c>
      <c r="S254" t="b">
        <f t="shared" si="30"/>
        <v>1</v>
      </c>
      <c r="T254">
        <f>INT(SUBSTITUTE(VLOOKUP($A254,CAWP!$A:$Q,15,FALSE),"/",""))</f>
        <v>30</v>
      </c>
      <c r="U254" t="b">
        <f t="shared" si="31"/>
        <v>1</v>
      </c>
    </row>
    <row r="255" spans="1:24" hidden="1" x14ac:dyDescent="0.2">
      <c r="A255" t="str">
        <f t="shared" si="35"/>
        <v>Arkansas-2012</v>
      </c>
      <c r="B255" t="s">
        <v>16</v>
      </c>
      <c r="C255">
        <v>22</v>
      </c>
      <c r="D255">
        <v>11</v>
      </c>
      <c r="E255">
        <v>11</v>
      </c>
      <c r="F255">
        <v>0</v>
      </c>
      <c r="G255">
        <v>8</v>
      </c>
      <c r="H255">
        <v>5</v>
      </c>
      <c r="I255">
        <v>3</v>
      </c>
      <c r="J255">
        <v>0</v>
      </c>
      <c r="K255">
        <v>16</v>
      </c>
      <c r="L255">
        <v>14</v>
      </c>
      <c r="M255">
        <v>0</v>
      </c>
      <c r="N255">
        <v>30</v>
      </c>
      <c r="O255">
        <v>135</v>
      </c>
      <c r="P255" s="1">
        <v>0.22222222222222221</v>
      </c>
      <c r="Q255">
        <v>2012</v>
      </c>
      <c r="R255">
        <f>VLOOKUP($A255,CAWP!$A:$Q,16,FALSE)</f>
        <v>135</v>
      </c>
      <c r="S255" t="b">
        <f t="shared" si="30"/>
        <v>1</v>
      </c>
      <c r="T255">
        <f>INT(SUBSTITUTE(VLOOKUP($A255,CAWP!$A:$Q,15,FALSE),"/",""))</f>
        <v>30</v>
      </c>
      <c r="U255" t="b">
        <f t="shared" si="31"/>
        <v>1</v>
      </c>
    </row>
    <row r="256" spans="1:24" hidden="1" x14ac:dyDescent="0.2">
      <c r="A256" t="str">
        <f t="shared" si="35"/>
        <v>California-2012</v>
      </c>
      <c r="B256" t="s">
        <v>17</v>
      </c>
      <c r="C256">
        <v>22</v>
      </c>
      <c r="D256">
        <v>16</v>
      </c>
      <c r="E256">
        <v>6</v>
      </c>
      <c r="F256">
        <v>0</v>
      </c>
      <c r="G256">
        <v>12</v>
      </c>
      <c r="H256">
        <v>9</v>
      </c>
      <c r="I256">
        <v>3</v>
      </c>
      <c r="J256">
        <v>0</v>
      </c>
      <c r="K256">
        <v>25</v>
      </c>
      <c r="L256">
        <v>9</v>
      </c>
      <c r="M256">
        <v>0</v>
      </c>
      <c r="N256">
        <v>34</v>
      </c>
      <c r="O256">
        <v>120</v>
      </c>
      <c r="P256" s="1">
        <v>0.28333333333333333</v>
      </c>
      <c r="Q256">
        <v>2012</v>
      </c>
      <c r="R256">
        <f>VLOOKUP($A256,CAWP!$A:$Q,16,FALSE)</f>
        <v>120</v>
      </c>
      <c r="S256" t="b">
        <f t="shared" si="30"/>
        <v>1</v>
      </c>
      <c r="T256">
        <f>INT(SUBSTITUTE(VLOOKUP($A256,CAWP!$A:$Q,15,FALSE),"/",""))</f>
        <v>34</v>
      </c>
      <c r="U256" t="b">
        <f t="shared" si="31"/>
        <v>1</v>
      </c>
    </row>
    <row r="257" spans="1:24" hidden="1" x14ac:dyDescent="0.2">
      <c r="A257" t="str">
        <f t="shared" si="35"/>
        <v>Colorado-2012</v>
      </c>
      <c r="B257" t="s">
        <v>18</v>
      </c>
      <c r="C257">
        <v>23</v>
      </c>
      <c r="D257">
        <v>14</v>
      </c>
      <c r="E257">
        <v>9</v>
      </c>
      <c r="F257">
        <v>0</v>
      </c>
      <c r="G257">
        <v>17</v>
      </c>
      <c r="H257">
        <v>14</v>
      </c>
      <c r="I257">
        <v>3</v>
      </c>
      <c r="J257">
        <v>0</v>
      </c>
      <c r="K257">
        <v>28</v>
      </c>
      <c r="L257">
        <v>12</v>
      </c>
      <c r="M257">
        <v>0</v>
      </c>
      <c r="N257">
        <v>40</v>
      </c>
      <c r="O257">
        <v>100</v>
      </c>
      <c r="P257" s="1">
        <v>0.4</v>
      </c>
      <c r="Q257">
        <v>2012</v>
      </c>
      <c r="R257">
        <f>VLOOKUP($A257,CAWP!$A:$Q,16,FALSE)</f>
        <v>100</v>
      </c>
      <c r="S257" t="b">
        <f t="shared" si="30"/>
        <v>1</v>
      </c>
      <c r="T257">
        <f>INT(SUBSTITUTE(VLOOKUP($A257,CAWP!$A:$Q,15,FALSE),"/",""))</f>
        <v>40</v>
      </c>
      <c r="U257" t="b">
        <f t="shared" si="31"/>
        <v>1</v>
      </c>
    </row>
    <row r="258" spans="1:24" hidden="1" x14ac:dyDescent="0.2">
      <c r="A258" t="str">
        <f t="shared" si="35"/>
        <v>Connecticut-2012</v>
      </c>
      <c r="B258" t="s">
        <v>19</v>
      </c>
      <c r="C258">
        <v>47</v>
      </c>
      <c r="D258">
        <v>32</v>
      </c>
      <c r="E258">
        <v>15</v>
      </c>
      <c r="F258">
        <v>0</v>
      </c>
      <c r="G258">
        <v>9</v>
      </c>
      <c r="H258">
        <v>8</v>
      </c>
      <c r="I258">
        <v>1</v>
      </c>
      <c r="J258">
        <v>0</v>
      </c>
      <c r="K258">
        <v>40</v>
      </c>
      <c r="L258">
        <v>16</v>
      </c>
      <c r="M258">
        <v>0</v>
      </c>
      <c r="N258">
        <v>56</v>
      </c>
      <c r="O258">
        <v>187</v>
      </c>
      <c r="P258" s="1">
        <v>0.29946524064171121</v>
      </c>
      <c r="Q258">
        <v>2012</v>
      </c>
      <c r="R258">
        <f>VLOOKUP($A258,CAWP!$A:$Q,16,FALSE)</f>
        <v>187</v>
      </c>
      <c r="S258" t="b">
        <f t="shared" si="30"/>
        <v>1</v>
      </c>
      <c r="T258">
        <f>INT(SUBSTITUTE(VLOOKUP($A258,CAWP!$A:$Q,15,FALSE),"/",""))</f>
        <v>56</v>
      </c>
      <c r="U258" t="b">
        <f t="shared" si="31"/>
        <v>1</v>
      </c>
    </row>
    <row r="259" spans="1:24" hidden="1" x14ac:dyDescent="0.2">
      <c r="A259" t="str">
        <f t="shared" si="35"/>
        <v>Delaware-2012</v>
      </c>
      <c r="B259" t="s">
        <v>20</v>
      </c>
      <c r="C259">
        <v>9</v>
      </c>
      <c r="D259">
        <v>7</v>
      </c>
      <c r="E259">
        <v>2</v>
      </c>
      <c r="F259">
        <v>0</v>
      </c>
      <c r="G259">
        <v>7</v>
      </c>
      <c r="H259">
        <v>4</v>
      </c>
      <c r="I259">
        <v>3</v>
      </c>
      <c r="J259">
        <v>0</v>
      </c>
      <c r="K259">
        <v>11</v>
      </c>
      <c r="L259">
        <v>5</v>
      </c>
      <c r="M259">
        <v>0</v>
      </c>
      <c r="N259">
        <v>16</v>
      </c>
      <c r="O259">
        <v>62</v>
      </c>
      <c r="P259" s="1">
        <v>0.25806451612903225</v>
      </c>
      <c r="Q259">
        <v>2012</v>
      </c>
      <c r="R259">
        <f>VLOOKUP($A259,CAWP!$A:$Q,16,FALSE)</f>
        <v>62</v>
      </c>
      <c r="S259" t="b">
        <f t="shared" ref="S259:S322" si="36">O259=R259</f>
        <v>1</v>
      </c>
      <c r="T259">
        <f>INT(SUBSTITUTE(VLOOKUP($A259,CAWP!$A:$Q,15,FALSE),"/",""))</f>
        <v>16</v>
      </c>
      <c r="U259" t="b">
        <f t="shared" ref="U259:U322" si="37">N259=T259</f>
        <v>1</v>
      </c>
    </row>
    <row r="260" spans="1:24" hidden="1" x14ac:dyDescent="0.2">
      <c r="A260" t="str">
        <f t="shared" si="35"/>
        <v>Florida-2012</v>
      </c>
      <c r="B260" t="s">
        <v>21</v>
      </c>
      <c r="C260">
        <v>27</v>
      </c>
      <c r="D260">
        <v>12</v>
      </c>
      <c r="E260">
        <v>15</v>
      </c>
      <c r="F260">
        <v>0</v>
      </c>
      <c r="G260">
        <v>14</v>
      </c>
      <c r="H260">
        <v>7</v>
      </c>
      <c r="I260">
        <v>7</v>
      </c>
      <c r="J260">
        <v>0</v>
      </c>
      <c r="K260">
        <v>19</v>
      </c>
      <c r="L260">
        <v>22</v>
      </c>
      <c r="M260">
        <v>0</v>
      </c>
      <c r="N260">
        <v>41</v>
      </c>
      <c r="O260">
        <v>160</v>
      </c>
      <c r="P260" s="1">
        <v>0.25624999999999998</v>
      </c>
      <c r="Q260">
        <v>2012</v>
      </c>
      <c r="R260">
        <f>VLOOKUP($A260,CAWP!$A:$Q,16,FALSE)</f>
        <v>160</v>
      </c>
      <c r="S260" t="b">
        <f t="shared" si="36"/>
        <v>1</v>
      </c>
      <c r="T260">
        <f>INT(SUBSTITUTE(VLOOKUP($A260,CAWP!$A:$Q,15,FALSE),"/",""))</f>
        <v>41</v>
      </c>
      <c r="U260" t="b">
        <f t="shared" si="37"/>
        <v>1</v>
      </c>
    </row>
    <row r="261" spans="1:24" hidden="1" x14ac:dyDescent="0.2">
      <c r="A261" t="str">
        <f t="shared" si="35"/>
        <v>Georgia-2012</v>
      </c>
      <c r="B261" t="s">
        <v>22</v>
      </c>
      <c r="C261">
        <v>47</v>
      </c>
      <c r="D261">
        <v>30</v>
      </c>
      <c r="E261">
        <v>17</v>
      </c>
      <c r="F261">
        <v>0</v>
      </c>
      <c r="G261">
        <v>9</v>
      </c>
      <c r="H261">
        <v>8</v>
      </c>
      <c r="I261">
        <v>1</v>
      </c>
      <c r="J261">
        <v>0</v>
      </c>
      <c r="K261">
        <v>38</v>
      </c>
      <c r="L261">
        <v>18</v>
      </c>
      <c r="M261">
        <v>0</v>
      </c>
      <c r="N261">
        <v>56</v>
      </c>
      <c r="O261">
        <v>236</v>
      </c>
      <c r="P261" s="1">
        <v>0.23728813559322035</v>
      </c>
      <c r="Q261">
        <v>2012</v>
      </c>
      <c r="R261">
        <f>VLOOKUP($A261,CAWP!$A:$Q,16,FALSE)</f>
        <v>236</v>
      </c>
      <c r="S261" t="b">
        <f t="shared" si="36"/>
        <v>1</v>
      </c>
      <c r="T261">
        <f>INT(SUBSTITUTE(VLOOKUP($A261,CAWP!$A:$Q,15,FALSE),"/",""))</f>
        <v>56</v>
      </c>
      <c r="U261" t="b">
        <f t="shared" si="37"/>
        <v>1</v>
      </c>
    </row>
    <row r="262" spans="1:24" hidden="1" x14ac:dyDescent="0.2">
      <c r="A262" t="str">
        <f t="shared" si="35"/>
        <v>Hawaii-2012</v>
      </c>
      <c r="B262" t="s">
        <v>23</v>
      </c>
      <c r="C262">
        <v>18</v>
      </c>
      <c r="D262">
        <v>14</v>
      </c>
      <c r="E262">
        <v>4</v>
      </c>
      <c r="F262">
        <v>0</v>
      </c>
      <c r="G262">
        <v>9</v>
      </c>
      <c r="H262">
        <v>9</v>
      </c>
      <c r="I262">
        <v>0</v>
      </c>
      <c r="J262">
        <v>0</v>
      </c>
      <c r="K262">
        <v>23</v>
      </c>
      <c r="L262">
        <v>4</v>
      </c>
      <c r="M262">
        <v>0</v>
      </c>
      <c r="N262">
        <v>27</v>
      </c>
      <c r="O262">
        <v>76</v>
      </c>
      <c r="P262" s="1">
        <v>0.35526315789473684</v>
      </c>
      <c r="Q262">
        <v>2012</v>
      </c>
      <c r="R262">
        <f>VLOOKUP($A262,CAWP!$A:$Q,16,FALSE)</f>
        <v>76</v>
      </c>
      <c r="S262" t="b">
        <f t="shared" si="36"/>
        <v>1</v>
      </c>
      <c r="T262">
        <f>INT(SUBSTITUTE(VLOOKUP($A262,CAWP!$A:$Q,15,FALSE),"/",""))</f>
        <v>27</v>
      </c>
      <c r="U262" t="b">
        <f t="shared" si="37"/>
        <v>1</v>
      </c>
    </row>
    <row r="263" spans="1:24" hidden="1" x14ac:dyDescent="0.2">
      <c r="A263" t="str">
        <f t="shared" si="35"/>
        <v>Idaho-2012</v>
      </c>
      <c r="B263" t="s">
        <v>24</v>
      </c>
      <c r="C263">
        <v>20</v>
      </c>
      <c r="D263">
        <v>8</v>
      </c>
      <c r="E263">
        <v>12</v>
      </c>
      <c r="F263">
        <v>0</v>
      </c>
      <c r="G263">
        <v>9</v>
      </c>
      <c r="H263">
        <v>3</v>
      </c>
      <c r="I263">
        <v>6</v>
      </c>
      <c r="J263">
        <v>0</v>
      </c>
      <c r="K263">
        <v>11</v>
      </c>
      <c r="L263">
        <v>18</v>
      </c>
      <c r="M263">
        <v>0</v>
      </c>
      <c r="N263">
        <v>29</v>
      </c>
      <c r="O263">
        <v>105</v>
      </c>
      <c r="P263" s="1">
        <v>0.27619047619047621</v>
      </c>
      <c r="Q263">
        <v>2012</v>
      </c>
      <c r="R263">
        <f>VLOOKUP($A263,CAWP!$A:$Q,16,FALSE)</f>
        <v>105</v>
      </c>
      <c r="S263" t="b">
        <f t="shared" si="36"/>
        <v>1</v>
      </c>
      <c r="T263">
        <f>INT(SUBSTITUTE(VLOOKUP($A263,CAWP!$A:$Q,15,FALSE),"/",""))</f>
        <v>29</v>
      </c>
      <c r="U263" t="b">
        <f t="shared" si="37"/>
        <v>1</v>
      </c>
    </row>
    <row r="264" spans="1:24" hidden="1" x14ac:dyDescent="0.2">
      <c r="A264" t="str">
        <f t="shared" si="35"/>
        <v>Illinois-2012</v>
      </c>
      <c r="B264" t="s">
        <v>25</v>
      </c>
      <c r="C264">
        <v>38</v>
      </c>
      <c r="D264">
        <v>27</v>
      </c>
      <c r="E264">
        <v>11</v>
      </c>
      <c r="F264">
        <v>0</v>
      </c>
      <c r="G264">
        <v>16</v>
      </c>
      <c r="H264">
        <v>10</v>
      </c>
      <c r="I264">
        <v>6</v>
      </c>
      <c r="J264">
        <v>0</v>
      </c>
      <c r="K264">
        <v>37</v>
      </c>
      <c r="L264">
        <v>17</v>
      </c>
      <c r="M264">
        <v>0</v>
      </c>
      <c r="N264">
        <v>54</v>
      </c>
      <c r="O264">
        <v>177</v>
      </c>
      <c r="P264" s="1">
        <v>0.30508474576271188</v>
      </c>
      <c r="Q264">
        <v>2012</v>
      </c>
      <c r="R264">
        <f>VLOOKUP($A264,CAWP!$A:$Q,16,FALSE)</f>
        <v>177</v>
      </c>
      <c r="S264" t="b">
        <f t="shared" si="36"/>
        <v>1</v>
      </c>
      <c r="T264">
        <f>INT(SUBSTITUTE(VLOOKUP($A264,CAWP!$A:$Q,15,FALSE),"/",""))</f>
        <v>55</v>
      </c>
      <c r="U264" t="b">
        <f t="shared" si="37"/>
        <v>0</v>
      </c>
      <c r="V264">
        <f t="shared" ref="V264:V265" si="38">N264-T264</f>
        <v>-1</v>
      </c>
      <c r="W264" s="2">
        <f t="shared" ref="W264:W265" si="39">T264/R264</f>
        <v>0.31073446327683618</v>
      </c>
      <c r="X264" s="1">
        <f t="shared" ref="X264:X265" si="40">P264-W264</f>
        <v>-5.6497175141242972E-3</v>
      </c>
    </row>
    <row r="265" spans="1:24" hidden="1" x14ac:dyDescent="0.2">
      <c r="A265" t="str">
        <f t="shared" si="35"/>
        <v>Indiana-2012</v>
      </c>
      <c r="B265" t="s">
        <v>26</v>
      </c>
      <c r="C265">
        <v>21</v>
      </c>
      <c r="D265">
        <v>11</v>
      </c>
      <c r="E265">
        <v>10</v>
      </c>
      <c r="F265">
        <v>0</v>
      </c>
      <c r="G265">
        <v>10</v>
      </c>
      <c r="H265">
        <v>4</v>
      </c>
      <c r="I265">
        <v>6</v>
      </c>
      <c r="J265">
        <v>0</v>
      </c>
      <c r="K265">
        <v>15</v>
      </c>
      <c r="L265">
        <v>16</v>
      </c>
      <c r="M265">
        <v>0</v>
      </c>
      <c r="N265">
        <v>31</v>
      </c>
      <c r="O265">
        <v>150</v>
      </c>
      <c r="P265" s="1">
        <v>0.20666666666666667</v>
      </c>
      <c r="Q265">
        <v>2012</v>
      </c>
      <c r="R265">
        <f>VLOOKUP($A265,CAWP!$A:$Q,16,FALSE)</f>
        <v>150</v>
      </c>
      <c r="S265" t="b">
        <f t="shared" si="36"/>
        <v>1</v>
      </c>
      <c r="T265">
        <f>INT(SUBSTITUTE(VLOOKUP($A265,CAWP!$A:$Q,15,FALSE),"/",""))</f>
        <v>32</v>
      </c>
      <c r="U265" t="b">
        <f t="shared" si="37"/>
        <v>0</v>
      </c>
      <c r="V265">
        <f t="shared" si="38"/>
        <v>-1</v>
      </c>
      <c r="W265" s="2">
        <f t="shared" si="39"/>
        <v>0.21333333333333335</v>
      </c>
      <c r="X265" s="1">
        <f t="shared" si="40"/>
        <v>-6.6666666666666818E-3</v>
      </c>
    </row>
    <row r="266" spans="1:24" hidden="1" x14ac:dyDescent="0.2">
      <c r="A266" t="str">
        <f t="shared" si="35"/>
        <v>Iowa-2012</v>
      </c>
      <c r="B266" t="s">
        <v>27</v>
      </c>
      <c r="C266">
        <v>24</v>
      </c>
      <c r="D266">
        <v>16</v>
      </c>
      <c r="E266">
        <v>8</v>
      </c>
      <c r="F266">
        <v>0</v>
      </c>
      <c r="G266">
        <v>8</v>
      </c>
      <c r="H266">
        <v>4</v>
      </c>
      <c r="I266">
        <v>4</v>
      </c>
      <c r="J266">
        <v>0</v>
      </c>
      <c r="K266">
        <v>20</v>
      </c>
      <c r="L266">
        <v>12</v>
      </c>
      <c r="M266">
        <v>0</v>
      </c>
      <c r="N266">
        <v>32</v>
      </c>
      <c r="O266">
        <v>150</v>
      </c>
      <c r="P266" s="1">
        <v>0.21333333333333335</v>
      </c>
      <c r="Q266">
        <v>2012</v>
      </c>
      <c r="R266">
        <f>VLOOKUP($A266,CAWP!$A:$Q,16,FALSE)</f>
        <v>150</v>
      </c>
      <c r="S266" t="b">
        <f t="shared" si="36"/>
        <v>1</v>
      </c>
      <c r="T266">
        <f>INT(SUBSTITUTE(VLOOKUP($A266,CAWP!$A:$Q,15,FALSE),"/",""))</f>
        <v>32</v>
      </c>
      <c r="U266" t="b">
        <f t="shared" si="37"/>
        <v>1</v>
      </c>
    </row>
    <row r="267" spans="1:24" hidden="1" x14ac:dyDescent="0.2">
      <c r="A267" t="str">
        <f t="shared" si="35"/>
        <v>Kansas-2012</v>
      </c>
      <c r="B267" t="s">
        <v>28</v>
      </c>
      <c r="C267">
        <v>33</v>
      </c>
      <c r="D267">
        <v>14</v>
      </c>
      <c r="E267">
        <v>19</v>
      </c>
      <c r="F267">
        <v>0</v>
      </c>
      <c r="G267">
        <v>12</v>
      </c>
      <c r="H267">
        <v>4</v>
      </c>
      <c r="I267">
        <v>8</v>
      </c>
      <c r="J267">
        <v>0</v>
      </c>
      <c r="K267">
        <v>18</v>
      </c>
      <c r="L267">
        <v>27</v>
      </c>
      <c r="M267">
        <v>0</v>
      </c>
      <c r="N267">
        <v>45</v>
      </c>
      <c r="O267">
        <v>165</v>
      </c>
      <c r="P267" s="1">
        <v>0.27272727272727271</v>
      </c>
      <c r="Q267">
        <v>2012</v>
      </c>
      <c r="R267">
        <f>VLOOKUP($A267,CAWP!$A:$Q,16,FALSE)</f>
        <v>165</v>
      </c>
      <c r="S267" t="b">
        <f t="shared" si="36"/>
        <v>1</v>
      </c>
      <c r="T267">
        <f>INT(SUBSTITUTE(VLOOKUP($A267,CAWP!$A:$Q,15,FALSE),"/",""))</f>
        <v>45</v>
      </c>
      <c r="U267" t="b">
        <f t="shared" si="37"/>
        <v>1</v>
      </c>
    </row>
    <row r="268" spans="1:24" hidden="1" x14ac:dyDescent="0.2">
      <c r="A268" t="str">
        <f t="shared" si="35"/>
        <v>Kentucky-2012</v>
      </c>
      <c r="B268" t="s">
        <v>29</v>
      </c>
      <c r="C268">
        <v>20</v>
      </c>
      <c r="D268">
        <v>11</v>
      </c>
      <c r="E268">
        <v>9</v>
      </c>
      <c r="F268">
        <v>0</v>
      </c>
      <c r="G268">
        <v>6</v>
      </c>
      <c r="H268">
        <v>3</v>
      </c>
      <c r="I268">
        <v>3</v>
      </c>
      <c r="J268">
        <v>0</v>
      </c>
      <c r="K268">
        <v>14</v>
      </c>
      <c r="L268">
        <v>12</v>
      </c>
      <c r="M268">
        <v>0</v>
      </c>
      <c r="N268">
        <v>26</v>
      </c>
      <c r="O268">
        <v>138</v>
      </c>
      <c r="P268" s="1">
        <v>0.18840579710144928</v>
      </c>
      <c r="Q268">
        <v>2012</v>
      </c>
      <c r="R268">
        <f>VLOOKUP($A268,CAWP!$A:$Q,16,FALSE)</f>
        <v>138</v>
      </c>
      <c r="S268" t="b">
        <f t="shared" si="36"/>
        <v>1</v>
      </c>
      <c r="T268">
        <f>INT(SUBSTITUTE(VLOOKUP($A268,CAWP!$A:$Q,15,FALSE),"/",""))</f>
        <v>26</v>
      </c>
      <c r="U268" t="b">
        <f t="shared" si="37"/>
        <v>1</v>
      </c>
    </row>
    <row r="269" spans="1:24" hidden="1" x14ac:dyDescent="0.2">
      <c r="A269" t="str">
        <f t="shared" si="35"/>
        <v>Louisiana-2012</v>
      </c>
      <c r="B269" t="s">
        <v>30</v>
      </c>
      <c r="C269">
        <v>12</v>
      </c>
      <c r="D269">
        <v>8</v>
      </c>
      <c r="E269">
        <v>4</v>
      </c>
      <c r="F269">
        <v>0</v>
      </c>
      <c r="G269">
        <v>4</v>
      </c>
      <c r="H269">
        <v>3</v>
      </c>
      <c r="I269">
        <v>1</v>
      </c>
      <c r="J269">
        <v>0</v>
      </c>
      <c r="K269">
        <v>11</v>
      </c>
      <c r="L269">
        <v>5</v>
      </c>
      <c r="M269">
        <v>0</v>
      </c>
      <c r="N269">
        <v>16</v>
      </c>
      <c r="O269">
        <v>144</v>
      </c>
      <c r="P269" s="1">
        <v>0.1111111111111111</v>
      </c>
      <c r="Q269">
        <v>2012</v>
      </c>
      <c r="R269">
        <f>VLOOKUP($A269,CAWP!$A:$Q,16,FALSE)</f>
        <v>144</v>
      </c>
      <c r="S269" t="b">
        <f t="shared" si="36"/>
        <v>1</v>
      </c>
      <c r="T269">
        <f>INT(SUBSTITUTE(VLOOKUP($A269,CAWP!$A:$Q,15,FALSE),"/",""))</f>
        <v>16</v>
      </c>
      <c r="U269" t="b">
        <f t="shared" si="37"/>
        <v>1</v>
      </c>
    </row>
    <row r="270" spans="1:24" hidden="1" x14ac:dyDescent="0.2">
      <c r="A270" t="str">
        <f t="shared" si="35"/>
        <v>Maine-2012</v>
      </c>
      <c r="B270" t="s">
        <v>31</v>
      </c>
      <c r="C270">
        <v>47</v>
      </c>
      <c r="D270">
        <v>27</v>
      </c>
      <c r="E270">
        <v>19</v>
      </c>
      <c r="F270">
        <v>1</v>
      </c>
      <c r="G270">
        <v>8</v>
      </c>
      <c r="H270">
        <v>5</v>
      </c>
      <c r="I270">
        <v>3</v>
      </c>
      <c r="J270">
        <v>0</v>
      </c>
      <c r="K270">
        <v>32</v>
      </c>
      <c r="L270">
        <v>22</v>
      </c>
      <c r="M270">
        <v>1</v>
      </c>
      <c r="N270">
        <v>55</v>
      </c>
      <c r="O270">
        <v>186</v>
      </c>
      <c r="P270" s="1">
        <v>0.29569892473118281</v>
      </c>
      <c r="Q270">
        <v>2012</v>
      </c>
      <c r="R270">
        <f>VLOOKUP($A270,CAWP!$A:$Q,16,FALSE)</f>
        <v>186</v>
      </c>
      <c r="S270" t="b">
        <f t="shared" si="36"/>
        <v>1</v>
      </c>
      <c r="T270">
        <f>INT(SUBSTITUTE(VLOOKUP($A270,CAWP!$A:$Q,15,FALSE),"/",""))</f>
        <v>54</v>
      </c>
      <c r="U270" t="b">
        <f t="shared" si="37"/>
        <v>0</v>
      </c>
      <c r="V270">
        <f>N270-T270</f>
        <v>1</v>
      </c>
      <c r="W270" s="2">
        <f>T270/R270</f>
        <v>0.29032258064516131</v>
      </c>
      <c r="X270" s="1">
        <f>P270-W270</f>
        <v>5.3763440860215006E-3</v>
      </c>
    </row>
    <row r="271" spans="1:24" hidden="1" x14ac:dyDescent="0.2">
      <c r="A271" t="str">
        <f t="shared" si="35"/>
        <v>Maryland-2012</v>
      </c>
      <c r="B271" t="s">
        <v>32</v>
      </c>
      <c r="C271">
        <v>47</v>
      </c>
      <c r="D271">
        <v>35</v>
      </c>
      <c r="E271">
        <v>12</v>
      </c>
      <c r="F271">
        <v>0</v>
      </c>
      <c r="G271">
        <v>11</v>
      </c>
      <c r="H271">
        <v>10</v>
      </c>
      <c r="I271">
        <v>1</v>
      </c>
      <c r="J271">
        <v>0</v>
      </c>
      <c r="K271">
        <v>45</v>
      </c>
      <c r="L271">
        <v>13</v>
      </c>
      <c r="M271">
        <v>0</v>
      </c>
      <c r="N271">
        <v>58</v>
      </c>
      <c r="O271">
        <v>188</v>
      </c>
      <c r="P271" s="1">
        <v>0.30851063829787234</v>
      </c>
      <c r="Q271">
        <v>2012</v>
      </c>
      <c r="R271">
        <f>VLOOKUP($A271,CAWP!$A:$Q,16,FALSE)</f>
        <v>188</v>
      </c>
      <c r="S271" t="b">
        <f t="shared" si="36"/>
        <v>1</v>
      </c>
      <c r="T271">
        <f>INT(SUBSTITUTE(VLOOKUP($A271,CAWP!$A:$Q,15,FALSE),"/",""))</f>
        <v>58</v>
      </c>
      <c r="U271" t="b">
        <f t="shared" si="37"/>
        <v>1</v>
      </c>
    </row>
    <row r="272" spans="1:24" hidden="1" x14ac:dyDescent="0.2">
      <c r="A272" t="str">
        <f t="shared" si="35"/>
        <v>Massachusetts-2012</v>
      </c>
      <c r="B272" t="s">
        <v>33</v>
      </c>
      <c r="C272">
        <v>38</v>
      </c>
      <c r="D272">
        <v>32</v>
      </c>
      <c r="E272">
        <v>6</v>
      </c>
      <c r="F272">
        <v>0</v>
      </c>
      <c r="G272">
        <v>11</v>
      </c>
      <c r="H272">
        <v>11</v>
      </c>
      <c r="I272">
        <v>0</v>
      </c>
      <c r="J272">
        <v>0</v>
      </c>
      <c r="K272">
        <v>43</v>
      </c>
      <c r="L272">
        <v>6</v>
      </c>
      <c r="M272">
        <v>0</v>
      </c>
      <c r="N272">
        <v>49</v>
      </c>
      <c r="O272">
        <v>200</v>
      </c>
      <c r="P272" s="1">
        <v>0.245</v>
      </c>
      <c r="Q272">
        <v>2012</v>
      </c>
      <c r="R272">
        <f>VLOOKUP($A272,CAWP!$A:$Q,16,FALSE)</f>
        <v>200</v>
      </c>
      <c r="S272" t="b">
        <f t="shared" si="36"/>
        <v>1</v>
      </c>
      <c r="T272">
        <f>INT(SUBSTITUTE(VLOOKUP($A272,CAWP!$A:$Q,15,FALSE),"/",""))</f>
        <v>49</v>
      </c>
      <c r="U272" t="b">
        <f t="shared" si="37"/>
        <v>1</v>
      </c>
    </row>
    <row r="273" spans="1:24" hidden="1" x14ac:dyDescent="0.2">
      <c r="A273" t="str">
        <f t="shared" si="35"/>
        <v>Michigan-2012</v>
      </c>
      <c r="B273" t="s">
        <v>34</v>
      </c>
      <c r="C273">
        <v>27</v>
      </c>
      <c r="D273">
        <v>16</v>
      </c>
      <c r="E273">
        <v>11</v>
      </c>
      <c r="F273">
        <v>0</v>
      </c>
      <c r="G273">
        <v>4</v>
      </c>
      <c r="H273">
        <v>2</v>
      </c>
      <c r="I273">
        <v>2</v>
      </c>
      <c r="J273">
        <v>0</v>
      </c>
      <c r="K273">
        <v>18</v>
      </c>
      <c r="L273">
        <v>13</v>
      </c>
      <c r="M273">
        <v>0</v>
      </c>
      <c r="N273">
        <v>31</v>
      </c>
      <c r="O273">
        <v>148</v>
      </c>
      <c r="P273" s="1">
        <v>0.20945945945945946</v>
      </c>
      <c r="Q273">
        <v>2012</v>
      </c>
      <c r="R273">
        <f>VLOOKUP($A273,CAWP!$A:$Q,16,FALSE)</f>
        <v>148</v>
      </c>
      <c r="S273" t="b">
        <f t="shared" si="36"/>
        <v>1</v>
      </c>
      <c r="T273">
        <f>INT(SUBSTITUTE(VLOOKUP($A273,CAWP!$A:$Q,15,FALSE),"/",""))</f>
        <v>31</v>
      </c>
      <c r="U273" t="b">
        <f t="shared" si="37"/>
        <v>1</v>
      </c>
    </row>
    <row r="274" spans="1:24" hidden="1" x14ac:dyDescent="0.2">
      <c r="A274" t="str">
        <f t="shared" si="35"/>
        <v>Minnesota-2012</v>
      </c>
      <c r="B274" t="s">
        <v>35</v>
      </c>
      <c r="C274">
        <v>45</v>
      </c>
      <c r="D274">
        <v>27</v>
      </c>
      <c r="E274">
        <v>18</v>
      </c>
      <c r="F274">
        <v>0</v>
      </c>
      <c r="G274">
        <v>21</v>
      </c>
      <c r="H274">
        <v>11</v>
      </c>
      <c r="I274">
        <v>10</v>
      </c>
      <c r="J274">
        <v>0</v>
      </c>
      <c r="K274">
        <v>38</v>
      </c>
      <c r="L274">
        <v>28</v>
      </c>
      <c r="M274">
        <v>0</v>
      </c>
      <c r="N274">
        <v>66</v>
      </c>
      <c r="O274">
        <v>201</v>
      </c>
      <c r="P274" s="1">
        <v>0.32835820895522388</v>
      </c>
      <c r="Q274">
        <v>2012</v>
      </c>
      <c r="R274">
        <f>VLOOKUP($A274,CAWP!$A:$Q,16,FALSE)</f>
        <v>201</v>
      </c>
      <c r="S274" t="b">
        <f t="shared" si="36"/>
        <v>1</v>
      </c>
      <c r="T274">
        <f>INT(SUBSTITUTE(VLOOKUP($A274,CAWP!$A:$Q,15,FALSE),"/",""))</f>
        <v>66</v>
      </c>
      <c r="U274" t="b">
        <f t="shared" si="37"/>
        <v>1</v>
      </c>
    </row>
    <row r="275" spans="1:24" hidden="1" x14ac:dyDescent="0.2">
      <c r="A275" t="str">
        <f t="shared" si="35"/>
        <v>Mississippi-2012</v>
      </c>
      <c r="B275" t="s">
        <v>36</v>
      </c>
      <c r="C275">
        <v>21</v>
      </c>
      <c r="D275">
        <v>15</v>
      </c>
      <c r="E275">
        <v>6</v>
      </c>
      <c r="F275">
        <v>0</v>
      </c>
      <c r="G275">
        <v>8</v>
      </c>
      <c r="H275">
        <v>2</v>
      </c>
      <c r="I275">
        <v>6</v>
      </c>
      <c r="J275">
        <v>0</v>
      </c>
      <c r="K275">
        <v>17</v>
      </c>
      <c r="L275">
        <v>12</v>
      </c>
      <c r="M275">
        <v>0</v>
      </c>
      <c r="N275">
        <v>29</v>
      </c>
      <c r="O275">
        <v>174</v>
      </c>
      <c r="P275" s="1">
        <v>0.16666666666666666</v>
      </c>
      <c r="Q275">
        <v>2012</v>
      </c>
      <c r="R275">
        <f>VLOOKUP($A275,CAWP!$A:$Q,16,FALSE)</f>
        <v>174</v>
      </c>
      <c r="S275" t="b">
        <f t="shared" si="36"/>
        <v>1</v>
      </c>
      <c r="T275">
        <f>INT(SUBSTITUTE(VLOOKUP($A275,CAWP!$A:$Q,15,FALSE),"/",""))</f>
        <v>28</v>
      </c>
      <c r="U275" t="b">
        <f t="shared" si="37"/>
        <v>0</v>
      </c>
      <c r="V275">
        <f>N275-T275</f>
        <v>1</v>
      </c>
      <c r="W275" s="2">
        <f>T275/R275</f>
        <v>0.16091954022988506</v>
      </c>
      <c r="X275" s="1">
        <f>P275-W275</f>
        <v>5.7471264367816022E-3</v>
      </c>
    </row>
    <row r="276" spans="1:24" hidden="1" x14ac:dyDescent="0.2">
      <c r="A276" t="str">
        <f t="shared" si="35"/>
        <v>Missouri-2012</v>
      </c>
      <c r="B276" t="s">
        <v>37</v>
      </c>
      <c r="C276">
        <v>41</v>
      </c>
      <c r="D276">
        <v>22</v>
      </c>
      <c r="E276">
        <v>18</v>
      </c>
      <c r="F276">
        <v>1</v>
      </c>
      <c r="G276">
        <v>6</v>
      </c>
      <c r="H276">
        <v>4</v>
      </c>
      <c r="I276">
        <v>2</v>
      </c>
      <c r="J276">
        <v>0</v>
      </c>
      <c r="K276">
        <v>26</v>
      </c>
      <c r="L276">
        <v>20</v>
      </c>
      <c r="M276">
        <v>1</v>
      </c>
      <c r="N276">
        <v>47</v>
      </c>
      <c r="O276">
        <v>197</v>
      </c>
      <c r="P276" s="1">
        <v>0.23857868020304568</v>
      </c>
      <c r="Q276">
        <v>2012</v>
      </c>
      <c r="R276">
        <f>VLOOKUP($A276,CAWP!$A:$Q,16,FALSE)</f>
        <v>197</v>
      </c>
      <c r="S276" t="b">
        <f t="shared" si="36"/>
        <v>1</v>
      </c>
      <c r="T276">
        <f>INT(SUBSTITUTE(VLOOKUP($A276,CAWP!$A:$Q,15,FALSE),"/",""))</f>
        <v>47</v>
      </c>
      <c r="U276" t="b">
        <f t="shared" si="37"/>
        <v>1</v>
      </c>
    </row>
    <row r="277" spans="1:24" hidden="1" x14ac:dyDescent="0.2">
      <c r="A277" t="str">
        <f t="shared" si="35"/>
        <v>Montana-2012</v>
      </c>
      <c r="B277" t="s">
        <v>38</v>
      </c>
      <c r="C277">
        <v>28</v>
      </c>
      <c r="D277">
        <v>19</v>
      </c>
      <c r="E277">
        <v>9</v>
      </c>
      <c r="F277">
        <v>0</v>
      </c>
      <c r="G277">
        <v>8</v>
      </c>
      <c r="H277">
        <v>6</v>
      </c>
      <c r="I277">
        <v>2</v>
      </c>
      <c r="J277">
        <v>0</v>
      </c>
      <c r="K277">
        <v>25</v>
      </c>
      <c r="L277">
        <v>11</v>
      </c>
      <c r="M277">
        <v>0</v>
      </c>
      <c r="N277">
        <v>36</v>
      </c>
      <c r="O277">
        <v>150</v>
      </c>
      <c r="P277" s="1">
        <v>0.24</v>
      </c>
      <c r="Q277">
        <v>2012</v>
      </c>
      <c r="R277">
        <f>VLOOKUP($A277,CAWP!$A:$Q,16,FALSE)</f>
        <v>150</v>
      </c>
      <c r="S277" t="b">
        <f t="shared" si="36"/>
        <v>1</v>
      </c>
      <c r="T277">
        <f>INT(SUBSTITUTE(VLOOKUP($A277,CAWP!$A:$Q,15,FALSE),"/",""))</f>
        <v>36</v>
      </c>
      <c r="U277" t="b">
        <f t="shared" si="37"/>
        <v>1</v>
      </c>
    </row>
    <row r="278" spans="1:24" hidden="1" x14ac:dyDescent="0.2">
      <c r="A278" t="str">
        <f t="shared" si="35"/>
        <v>Nebraska-2012</v>
      </c>
      <c r="B278" t="s">
        <v>39</v>
      </c>
      <c r="C278">
        <v>0</v>
      </c>
      <c r="D278" t="s">
        <v>40</v>
      </c>
      <c r="E278" t="s">
        <v>40</v>
      </c>
      <c r="F278">
        <v>0</v>
      </c>
      <c r="G278">
        <v>11</v>
      </c>
      <c r="H278">
        <v>0</v>
      </c>
      <c r="I278">
        <v>0</v>
      </c>
      <c r="J278">
        <v>11</v>
      </c>
      <c r="K278" t="s">
        <v>40</v>
      </c>
      <c r="L278" t="s">
        <v>40</v>
      </c>
      <c r="M278">
        <v>11</v>
      </c>
      <c r="N278">
        <v>11</v>
      </c>
      <c r="O278">
        <v>49</v>
      </c>
      <c r="P278" s="1">
        <v>0.22448979591836735</v>
      </c>
      <c r="Q278">
        <v>2012</v>
      </c>
      <c r="R278">
        <f>VLOOKUP($A278,CAWP!$A:$Q,16,FALSE)</f>
        <v>49</v>
      </c>
      <c r="S278" t="b">
        <f t="shared" si="36"/>
        <v>1</v>
      </c>
      <c r="T278">
        <f>INT(SUBSTITUTE(VLOOKUP($A278,CAWP!$A:$Q,15,FALSE),"/",""))</f>
        <v>11</v>
      </c>
      <c r="U278" t="b">
        <f t="shared" si="37"/>
        <v>1</v>
      </c>
    </row>
    <row r="279" spans="1:24" hidden="1" x14ac:dyDescent="0.2">
      <c r="A279" t="str">
        <f t="shared" si="35"/>
        <v>Nevada-2012</v>
      </c>
      <c r="B279" t="s">
        <v>41</v>
      </c>
      <c r="C279">
        <v>12</v>
      </c>
      <c r="D279">
        <v>11</v>
      </c>
      <c r="E279">
        <v>1</v>
      </c>
      <c r="F279">
        <v>0</v>
      </c>
      <c r="G279">
        <v>4</v>
      </c>
      <c r="H279">
        <v>3</v>
      </c>
      <c r="I279">
        <v>1</v>
      </c>
      <c r="J279">
        <v>0</v>
      </c>
      <c r="K279">
        <v>14</v>
      </c>
      <c r="L279">
        <v>2</v>
      </c>
      <c r="M279">
        <v>0</v>
      </c>
      <c r="N279">
        <v>16</v>
      </c>
      <c r="O279">
        <v>63</v>
      </c>
      <c r="P279" s="1">
        <v>0.25396825396825395</v>
      </c>
      <c r="Q279">
        <v>2012</v>
      </c>
      <c r="R279">
        <f>VLOOKUP($A279,CAWP!$A:$Q,16,FALSE)</f>
        <v>63</v>
      </c>
      <c r="S279" t="b">
        <f t="shared" si="36"/>
        <v>1</v>
      </c>
      <c r="T279">
        <f>INT(SUBSTITUTE(VLOOKUP($A279,CAWP!$A:$Q,15,FALSE),"/",""))</f>
        <v>16</v>
      </c>
      <c r="U279" t="b">
        <f t="shared" si="37"/>
        <v>1</v>
      </c>
    </row>
    <row r="280" spans="1:24" hidden="1" x14ac:dyDescent="0.2">
      <c r="A280" t="str">
        <f t="shared" si="35"/>
        <v>New Hampshire-2012</v>
      </c>
      <c r="B280" t="s">
        <v>42</v>
      </c>
      <c r="C280">
        <v>97</v>
      </c>
      <c r="D280">
        <v>39</v>
      </c>
      <c r="E280">
        <v>58</v>
      </c>
      <c r="F280">
        <v>0</v>
      </c>
      <c r="G280">
        <v>6</v>
      </c>
      <c r="H280">
        <v>3</v>
      </c>
      <c r="I280">
        <v>3</v>
      </c>
      <c r="J280">
        <v>0</v>
      </c>
      <c r="K280">
        <v>42</v>
      </c>
      <c r="L280">
        <v>61</v>
      </c>
      <c r="M280">
        <v>0</v>
      </c>
      <c r="N280">
        <v>103</v>
      </c>
      <c r="O280">
        <v>424</v>
      </c>
      <c r="P280" s="1">
        <v>0.24292452830188679</v>
      </c>
      <c r="Q280">
        <v>2012</v>
      </c>
      <c r="R280">
        <f>VLOOKUP($A280,CAWP!$A:$Q,16,FALSE)</f>
        <v>424</v>
      </c>
      <c r="S280" t="b">
        <f t="shared" si="36"/>
        <v>1</v>
      </c>
      <c r="T280">
        <f>INT(SUBSTITUTE(VLOOKUP($A280,CAWP!$A:$Q,15,FALSE),"/",""))</f>
        <v>104</v>
      </c>
      <c r="U280" t="b">
        <f t="shared" si="37"/>
        <v>0</v>
      </c>
      <c r="V280">
        <f>N280-T280</f>
        <v>-1</v>
      </c>
      <c r="W280" s="2">
        <f>T280/R280</f>
        <v>0.24528301886792453</v>
      </c>
      <c r="X280" s="1">
        <f>P280-W280</f>
        <v>-2.3584905660377353E-3</v>
      </c>
    </row>
    <row r="281" spans="1:24" hidden="1" x14ac:dyDescent="0.2">
      <c r="A281" t="str">
        <f t="shared" si="35"/>
        <v>New Jersey-2012</v>
      </c>
      <c r="B281" t="s">
        <v>43</v>
      </c>
      <c r="C281">
        <v>24</v>
      </c>
      <c r="D281">
        <v>15</v>
      </c>
      <c r="E281">
        <v>9</v>
      </c>
      <c r="F281">
        <v>0</v>
      </c>
      <c r="G281">
        <v>11</v>
      </c>
      <c r="H281">
        <v>8</v>
      </c>
      <c r="I281">
        <v>3</v>
      </c>
      <c r="J281">
        <v>0</v>
      </c>
      <c r="K281">
        <v>23</v>
      </c>
      <c r="L281">
        <v>12</v>
      </c>
      <c r="M281">
        <v>0</v>
      </c>
      <c r="N281">
        <v>35</v>
      </c>
      <c r="O281">
        <v>120</v>
      </c>
      <c r="P281" s="1">
        <v>0.29166666666666669</v>
      </c>
      <c r="Q281">
        <v>2012</v>
      </c>
      <c r="R281">
        <f>VLOOKUP($A281,CAWP!$A:$Q,16,FALSE)</f>
        <v>120</v>
      </c>
      <c r="S281" t="b">
        <f t="shared" si="36"/>
        <v>1</v>
      </c>
      <c r="T281">
        <f>INT(SUBSTITUTE(VLOOKUP($A281,CAWP!$A:$Q,15,FALSE),"/",""))</f>
        <v>35</v>
      </c>
      <c r="U281" t="b">
        <f t="shared" si="37"/>
        <v>1</v>
      </c>
    </row>
    <row r="282" spans="1:24" hidden="1" x14ac:dyDescent="0.2">
      <c r="A282" t="str">
        <f t="shared" si="35"/>
        <v>New Mexico-2012</v>
      </c>
      <c r="B282" t="s">
        <v>44</v>
      </c>
      <c r="C282">
        <v>20</v>
      </c>
      <c r="D282">
        <v>12</v>
      </c>
      <c r="E282">
        <v>8</v>
      </c>
      <c r="F282">
        <v>0</v>
      </c>
      <c r="G282">
        <v>11</v>
      </c>
      <c r="H282">
        <v>9</v>
      </c>
      <c r="I282">
        <v>2</v>
      </c>
      <c r="J282">
        <v>0</v>
      </c>
      <c r="K282">
        <v>21</v>
      </c>
      <c r="L282">
        <v>10</v>
      </c>
      <c r="M282">
        <v>0</v>
      </c>
      <c r="N282">
        <v>31</v>
      </c>
      <c r="O282">
        <v>112</v>
      </c>
      <c r="P282" s="1">
        <v>0.2767857142857143</v>
      </c>
      <c r="Q282">
        <v>2012</v>
      </c>
      <c r="R282">
        <f>VLOOKUP($A282,CAWP!$A:$Q,16,FALSE)</f>
        <v>112</v>
      </c>
      <c r="S282" t="b">
        <f t="shared" si="36"/>
        <v>1</v>
      </c>
      <c r="T282">
        <f>INT(SUBSTITUTE(VLOOKUP($A282,CAWP!$A:$Q,15,FALSE),"/",""))</f>
        <v>31</v>
      </c>
      <c r="U282" t="b">
        <f t="shared" si="37"/>
        <v>1</v>
      </c>
    </row>
    <row r="283" spans="1:24" hidden="1" x14ac:dyDescent="0.2">
      <c r="A283" t="str">
        <f t="shared" si="35"/>
        <v>New York-2012</v>
      </c>
      <c r="B283" t="s">
        <v>45</v>
      </c>
      <c r="C283">
        <v>36</v>
      </c>
      <c r="D283">
        <v>29</v>
      </c>
      <c r="E283">
        <v>7</v>
      </c>
      <c r="F283">
        <v>0</v>
      </c>
      <c r="G283">
        <v>11</v>
      </c>
      <c r="H283">
        <v>8</v>
      </c>
      <c r="I283">
        <v>3</v>
      </c>
      <c r="J283">
        <v>0</v>
      </c>
      <c r="K283">
        <v>37</v>
      </c>
      <c r="L283">
        <v>10</v>
      </c>
      <c r="M283">
        <v>0</v>
      </c>
      <c r="N283">
        <v>47</v>
      </c>
      <c r="O283">
        <v>212</v>
      </c>
      <c r="P283" s="1">
        <v>0.22169811320754718</v>
      </c>
      <c r="Q283">
        <v>2012</v>
      </c>
      <c r="R283">
        <f>VLOOKUP($A283,CAWP!$A:$Q,16,FALSE)</f>
        <v>213</v>
      </c>
      <c r="S283" t="b">
        <f t="shared" si="36"/>
        <v>0</v>
      </c>
      <c r="T283">
        <f>INT(SUBSTITUTE(VLOOKUP($A283,CAWP!$A:$Q,15,FALSE),"/",""))</f>
        <v>47</v>
      </c>
      <c r="U283" t="b">
        <f t="shared" si="37"/>
        <v>1</v>
      </c>
    </row>
    <row r="284" spans="1:24" hidden="1" x14ac:dyDescent="0.2">
      <c r="A284" t="str">
        <f t="shared" si="35"/>
        <v>North Carolina-2012</v>
      </c>
      <c r="B284" t="s">
        <v>46</v>
      </c>
      <c r="C284">
        <v>35</v>
      </c>
      <c r="D284">
        <v>23</v>
      </c>
      <c r="E284">
        <v>12</v>
      </c>
      <c r="F284">
        <v>0</v>
      </c>
      <c r="G284">
        <v>5</v>
      </c>
      <c r="H284">
        <v>3</v>
      </c>
      <c r="I284">
        <v>2</v>
      </c>
      <c r="J284">
        <v>0</v>
      </c>
      <c r="K284">
        <v>26</v>
      </c>
      <c r="L284">
        <v>14</v>
      </c>
      <c r="M284">
        <v>0</v>
      </c>
      <c r="N284">
        <v>40</v>
      </c>
      <c r="O284">
        <v>170</v>
      </c>
      <c r="P284" s="1">
        <v>0.23529411764705882</v>
      </c>
      <c r="Q284">
        <v>2012</v>
      </c>
      <c r="R284">
        <f>VLOOKUP($A284,CAWP!$A:$Q,16,FALSE)</f>
        <v>170</v>
      </c>
      <c r="S284" t="b">
        <f t="shared" si="36"/>
        <v>1</v>
      </c>
      <c r="T284">
        <f>INT(SUBSTITUTE(VLOOKUP($A284,CAWP!$A:$Q,15,FALSE),"/",""))</f>
        <v>42</v>
      </c>
      <c r="U284" t="b">
        <f t="shared" si="37"/>
        <v>0</v>
      </c>
      <c r="V284">
        <f t="shared" ref="V284:V285" si="41">N284-T284</f>
        <v>-2</v>
      </c>
      <c r="W284" s="2">
        <f t="shared" ref="W284:W285" si="42">T284/R284</f>
        <v>0.24705882352941178</v>
      </c>
      <c r="X284" s="1">
        <f t="shared" ref="X284:X285" si="43">P284-W284</f>
        <v>-1.1764705882352955E-2</v>
      </c>
    </row>
    <row r="285" spans="1:24" hidden="1" x14ac:dyDescent="0.2">
      <c r="A285" t="str">
        <f t="shared" si="35"/>
        <v>North Dakota-2012</v>
      </c>
      <c r="B285" t="s">
        <v>47</v>
      </c>
      <c r="C285">
        <v>15</v>
      </c>
      <c r="D285">
        <v>3</v>
      </c>
      <c r="E285">
        <v>12</v>
      </c>
      <c r="F285">
        <v>0</v>
      </c>
      <c r="G285">
        <v>6</v>
      </c>
      <c r="H285">
        <v>3</v>
      </c>
      <c r="I285">
        <v>3</v>
      </c>
      <c r="J285">
        <v>0</v>
      </c>
      <c r="K285">
        <v>6</v>
      </c>
      <c r="L285">
        <v>15</v>
      </c>
      <c r="M285">
        <v>0</v>
      </c>
      <c r="N285">
        <v>21</v>
      </c>
      <c r="O285">
        <v>141</v>
      </c>
      <c r="P285" s="1">
        <v>0.14893617021276595</v>
      </c>
      <c r="Q285">
        <v>2012</v>
      </c>
      <c r="R285">
        <f>VLOOKUP($A285,CAWP!$A:$Q,16,FALSE)</f>
        <v>141</v>
      </c>
      <c r="S285" t="b">
        <f t="shared" si="36"/>
        <v>1</v>
      </c>
      <c r="T285">
        <f>INT(SUBSTITUTE(VLOOKUP($A285,CAWP!$A:$Q,15,FALSE),"/",""))</f>
        <v>22</v>
      </c>
      <c r="U285" t="b">
        <f t="shared" si="37"/>
        <v>0</v>
      </c>
      <c r="V285">
        <f t="shared" si="41"/>
        <v>-1</v>
      </c>
      <c r="W285" s="2">
        <f t="shared" si="42"/>
        <v>0.15602836879432624</v>
      </c>
      <c r="X285" s="1">
        <f t="shared" si="43"/>
        <v>-7.0921985815602939E-3</v>
      </c>
    </row>
    <row r="286" spans="1:24" hidden="1" x14ac:dyDescent="0.2">
      <c r="A286" t="str">
        <f t="shared" si="35"/>
        <v>Ohio-2012</v>
      </c>
      <c r="B286" t="s">
        <v>48</v>
      </c>
      <c r="C286">
        <v>23</v>
      </c>
      <c r="D286">
        <v>12</v>
      </c>
      <c r="E286">
        <v>11</v>
      </c>
      <c r="F286">
        <v>0</v>
      </c>
      <c r="G286">
        <v>8</v>
      </c>
      <c r="H286">
        <v>5</v>
      </c>
      <c r="I286">
        <v>3</v>
      </c>
      <c r="J286">
        <v>0</v>
      </c>
      <c r="K286">
        <v>17</v>
      </c>
      <c r="L286">
        <v>14</v>
      </c>
      <c r="M286">
        <v>0</v>
      </c>
      <c r="N286">
        <v>31</v>
      </c>
      <c r="O286">
        <v>132</v>
      </c>
      <c r="P286" s="1">
        <v>0.23484848484848486</v>
      </c>
      <c r="Q286">
        <v>2012</v>
      </c>
      <c r="R286">
        <f>VLOOKUP($A286,CAWP!$A:$Q,16,FALSE)</f>
        <v>132</v>
      </c>
      <c r="S286" t="b">
        <f t="shared" si="36"/>
        <v>1</v>
      </c>
      <c r="T286">
        <f>INT(SUBSTITUTE(VLOOKUP($A286,CAWP!$A:$Q,15,FALSE),"/",""))</f>
        <v>31</v>
      </c>
      <c r="U286" t="b">
        <f t="shared" si="37"/>
        <v>1</v>
      </c>
    </row>
    <row r="287" spans="1:24" hidden="1" x14ac:dyDescent="0.2">
      <c r="A287" t="str">
        <f t="shared" si="35"/>
        <v>Oklahoma-2012</v>
      </c>
      <c r="B287" t="s">
        <v>49</v>
      </c>
      <c r="C287">
        <v>14</v>
      </c>
      <c r="D287">
        <v>4</v>
      </c>
      <c r="E287">
        <v>10</v>
      </c>
      <c r="F287">
        <v>0</v>
      </c>
      <c r="G287">
        <v>5</v>
      </c>
      <c r="H287">
        <v>3</v>
      </c>
      <c r="I287">
        <v>2</v>
      </c>
      <c r="J287">
        <v>0</v>
      </c>
      <c r="K287">
        <v>7</v>
      </c>
      <c r="L287">
        <v>12</v>
      </c>
      <c r="M287">
        <v>0</v>
      </c>
      <c r="N287">
        <v>19</v>
      </c>
      <c r="O287">
        <v>149</v>
      </c>
      <c r="P287" s="1">
        <v>0.12751677852348994</v>
      </c>
      <c r="Q287">
        <v>2012</v>
      </c>
      <c r="R287">
        <f>VLOOKUP($A287,CAWP!$A:$Q,16,FALSE)</f>
        <v>149</v>
      </c>
      <c r="S287" t="b">
        <f t="shared" si="36"/>
        <v>1</v>
      </c>
      <c r="T287">
        <f>INT(SUBSTITUTE(VLOOKUP($A287,CAWP!$A:$Q,15,FALSE),"/",""))</f>
        <v>19</v>
      </c>
      <c r="U287" t="b">
        <f t="shared" si="37"/>
        <v>1</v>
      </c>
    </row>
    <row r="288" spans="1:24" hidden="1" x14ac:dyDescent="0.2">
      <c r="A288" t="str">
        <f t="shared" si="35"/>
        <v>Oregon-2012</v>
      </c>
      <c r="B288" t="s">
        <v>50</v>
      </c>
      <c r="C288">
        <v>17</v>
      </c>
      <c r="D288">
        <v>12</v>
      </c>
      <c r="E288">
        <v>5</v>
      </c>
      <c r="F288">
        <v>0</v>
      </c>
      <c r="G288">
        <v>9</v>
      </c>
      <c r="H288">
        <v>7</v>
      </c>
      <c r="I288">
        <v>2</v>
      </c>
      <c r="J288">
        <v>0</v>
      </c>
      <c r="K288">
        <v>19</v>
      </c>
      <c r="L288">
        <v>7</v>
      </c>
      <c r="M288">
        <v>0</v>
      </c>
      <c r="N288">
        <v>26</v>
      </c>
      <c r="O288">
        <v>90</v>
      </c>
      <c r="P288" s="1">
        <v>0.28888888888888886</v>
      </c>
      <c r="Q288">
        <v>2012</v>
      </c>
      <c r="R288">
        <f>VLOOKUP($A288,CAWP!$A:$Q,16,FALSE)</f>
        <v>90</v>
      </c>
      <c r="S288" t="b">
        <f t="shared" si="36"/>
        <v>1</v>
      </c>
      <c r="T288">
        <f>INT(SUBSTITUTE(VLOOKUP($A288,CAWP!$A:$Q,15,FALSE),"/",""))</f>
        <v>26</v>
      </c>
      <c r="U288" t="b">
        <f t="shared" si="37"/>
        <v>1</v>
      </c>
    </row>
    <row r="289" spans="1:24" hidden="1" x14ac:dyDescent="0.2">
      <c r="A289" t="str">
        <f t="shared" si="35"/>
        <v>Pennsylvania-2012</v>
      </c>
      <c r="B289" t="s">
        <v>51</v>
      </c>
      <c r="C289">
        <v>33</v>
      </c>
      <c r="D289">
        <v>14</v>
      </c>
      <c r="E289">
        <v>19</v>
      </c>
      <c r="F289">
        <v>0</v>
      </c>
      <c r="G289">
        <v>10</v>
      </c>
      <c r="H289">
        <v>5</v>
      </c>
      <c r="I289">
        <v>5</v>
      </c>
      <c r="J289">
        <v>0</v>
      </c>
      <c r="K289">
        <v>19</v>
      </c>
      <c r="L289">
        <v>24</v>
      </c>
      <c r="M289">
        <v>0</v>
      </c>
      <c r="N289">
        <v>43</v>
      </c>
      <c r="O289">
        <v>253</v>
      </c>
      <c r="P289" s="1">
        <v>0.16996047430830039</v>
      </c>
      <c r="Q289">
        <v>2012</v>
      </c>
      <c r="R289">
        <f>VLOOKUP($A289,CAWP!$A:$Q,16,FALSE)</f>
        <v>253</v>
      </c>
      <c r="S289" t="b">
        <f t="shared" si="36"/>
        <v>1</v>
      </c>
      <c r="T289">
        <f>INT(SUBSTITUTE(VLOOKUP($A289,CAWP!$A:$Q,15,FALSE),"/",""))</f>
        <v>43</v>
      </c>
      <c r="U289" t="b">
        <f t="shared" si="37"/>
        <v>1</v>
      </c>
    </row>
    <row r="290" spans="1:24" hidden="1" x14ac:dyDescent="0.2">
      <c r="A290" t="str">
        <f t="shared" si="35"/>
        <v>Rhode Island-2012</v>
      </c>
      <c r="B290" t="s">
        <v>52</v>
      </c>
      <c r="C290">
        <v>19</v>
      </c>
      <c r="D290">
        <v>17</v>
      </c>
      <c r="E290">
        <v>2</v>
      </c>
      <c r="F290">
        <v>0</v>
      </c>
      <c r="G290">
        <v>10</v>
      </c>
      <c r="H290">
        <v>9</v>
      </c>
      <c r="I290">
        <v>1</v>
      </c>
      <c r="J290">
        <v>0</v>
      </c>
      <c r="K290">
        <v>26</v>
      </c>
      <c r="L290">
        <v>3</v>
      </c>
      <c r="M290">
        <v>0</v>
      </c>
      <c r="N290">
        <v>29</v>
      </c>
      <c r="O290">
        <v>113</v>
      </c>
      <c r="P290" s="1">
        <v>0.25663716814159293</v>
      </c>
      <c r="Q290">
        <v>2012</v>
      </c>
      <c r="R290">
        <f>VLOOKUP($A290,CAWP!$A:$Q,16,FALSE)</f>
        <v>113</v>
      </c>
      <c r="S290" t="b">
        <f t="shared" si="36"/>
        <v>1</v>
      </c>
      <c r="T290">
        <f>INT(SUBSTITUTE(VLOOKUP($A290,CAWP!$A:$Q,15,FALSE),"/",""))</f>
        <v>29</v>
      </c>
      <c r="U290" t="b">
        <f t="shared" si="37"/>
        <v>1</v>
      </c>
    </row>
    <row r="291" spans="1:24" hidden="1" x14ac:dyDescent="0.2">
      <c r="A291" t="str">
        <f t="shared" si="35"/>
        <v>South Carolina-2012</v>
      </c>
      <c r="B291" t="s">
        <v>53</v>
      </c>
      <c r="C291">
        <v>17</v>
      </c>
      <c r="D291">
        <v>8</v>
      </c>
      <c r="E291">
        <v>9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8</v>
      </c>
      <c r="L291">
        <v>9</v>
      </c>
      <c r="M291">
        <v>0</v>
      </c>
      <c r="N291">
        <v>17</v>
      </c>
      <c r="O291">
        <v>170</v>
      </c>
      <c r="P291" s="1">
        <v>0.1</v>
      </c>
      <c r="Q291">
        <v>2012</v>
      </c>
      <c r="R291">
        <f>VLOOKUP($A291,CAWP!$A:$Q,16,FALSE)</f>
        <v>170</v>
      </c>
      <c r="S291" t="b">
        <f t="shared" si="36"/>
        <v>1</v>
      </c>
      <c r="T291">
        <f>INT(SUBSTITUTE(VLOOKUP($A291,CAWP!$A:$Q,15,FALSE),"/",""))</f>
        <v>17</v>
      </c>
      <c r="U291" t="b">
        <f t="shared" si="37"/>
        <v>1</v>
      </c>
    </row>
    <row r="292" spans="1:24" hidden="1" x14ac:dyDescent="0.2">
      <c r="A292" t="str">
        <f t="shared" si="35"/>
        <v>South Dakota-2012</v>
      </c>
      <c r="B292" t="s">
        <v>54</v>
      </c>
      <c r="C292">
        <v>14</v>
      </c>
      <c r="D292">
        <v>4</v>
      </c>
      <c r="E292">
        <v>9</v>
      </c>
      <c r="F292">
        <v>1</v>
      </c>
      <c r="G292">
        <v>7</v>
      </c>
      <c r="H292">
        <v>1</v>
      </c>
      <c r="I292">
        <v>6</v>
      </c>
      <c r="J292">
        <v>0</v>
      </c>
      <c r="K292">
        <v>5</v>
      </c>
      <c r="L292">
        <v>15</v>
      </c>
      <c r="M292">
        <v>1</v>
      </c>
      <c r="N292">
        <v>21</v>
      </c>
      <c r="O292">
        <v>105</v>
      </c>
      <c r="P292" s="1">
        <v>0.2</v>
      </c>
      <c r="Q292">
        <v>2012</v>
      </c>
      <c r="R292">
        <f>VLOOKUP($A292,CAWP!$A:$Q,16,FALSE)</f>
        <v>105</v>
      </c>
      <c r="S292" t="b">
        <f t="shared" si="36"/>
        <v>1</v>
      </c>
      <c r="T292">
        <f>INT(SUBSTITUTE(VLOOKUP($A292,CAWP!$A:$Q,15,FALSE),"/",""))</f>
        <v>21</v>
      </c>
      <c r="U292" t="b">
        <f t="shared" si="37"/>
        <v>1</v>
      </c>
    </row>
    <row r="293" spans="1:24" hidden="1" x14ac:dyDescent="0.2">
      <c r="A293" t="str">
        <f t="shared" si="35"/>
        <v>Tennessee-2012</v>
      </c>
      <c r="B293" t="s">
        <v>55</v>
      </c>
      <c r="C293">
        <v>17</v>
      </c>
      <c r="D293">
        <v>11</v>
      </c>
      <c r="E293">
        <v>6</v>
      </c>
      <c r="F293">
        <v>0</v>
      </c>
      <c r="G293">
        <v>7</v>
      </c>
      <c r="H293">
        <v>4</v>
      </c>
      <c r="I293">
        <v>3</v>
      </c>
      <c r="J293">
        <v>0</v>
      </c>
      <c r="K293">
        <v>15</v>
      </c>
      <c r="L293">
        <v>9</v>
      </c>
      <c r="M293">
        <v>0</v>
      </c>
      <c r="N293">
        <v>24</v>
      </c>
      <c r="O293">
        <v>132</v>
      </c>
      <c r="P293" s="1">
        <v>0.18181818181818182</v>
      </c>
      <c r="Q293">
        <v>2012</v>
      </c>
      <c r="R293">
        <f>VLOOKUP($A293,CAWP!$A:$Q,16,FALSE)</f>
        <v>132</v>
      </c>
      <c r="S293" t="b">
        <f t="shared" si="36"/>
        <v>1</v>
      </c>
      <c r="T293">
        <f>INT(SUBSTITUTE(VLOOKUP($A293,CAWP!$A:$Q,15,FALSE),"/",""))</f>
        <v>24</v>
      </c>
      <c r="U293" t="b">
        <f t="shared" si="37"/>
        <v>1</v>
      </c>
    </row>
    <row r="294" spans="1:24" hidden="1" x14ac:dyDescent="0.2">
      <c r="A294" t="str">
        <f t="shared" si="35"/>
        <v>Texas-2012</v>
      </c>
      <c r="B294" t="s">
        <v>56</v>
      </c>
      <c r="C294">
        <v>31</v>
      </c>
      <c r="D294">
        <v>13</v>
      </c>
      <c r="E294">
        <v>18</v>
      </c>
      <c r="F294">
        <v>0</v>
      </c>
      <c r="G294">
        <v>6</v>
      </c>
      <c r="H294">
        <v>3</v>
      </c>
      <c r="I294">
        <v>3</v>
      </c>
      <c r="J294">
        <v>0</v>
      </c>
      <c r="K294">
        <v>16</v>
      </c>
      <c r="L294">
        <v>21</v>
      </c>
      <c r="M294">
        <v>0</v>
      </c>
      <c r="N294">
        <v>37</v>
      </c>
      <c r="O294">
        <v>181</v>
      </c>
      <c r="P294" s="1">
        <v>0.20441988950276244</v>
      </c>
      <c r="Q294">
        <v>2012</v>
      </c>
      <c r="R294">
        <f>VLOOKUP($A294,CAWP!$A:$Q,16,FALSE)</f>
        <v>181</v>
      </c>
      <c r="S294" t="b">
        <f t="shared" si="36"/>
        <v>1</v>
      </c>
      <c r="T294">
        <f>INT(SUBSTITUTE(VLOOKUP($A294,CAWP!$A:$Q,15,FALSE),"/",""))</f>
        <v>38</v>
      </c>
      <c r="U294" t="b">
        <f t="shared" si="37"/>
        <v>0</v>
      </c>
      <c r="V294">
        <f>N294-T294</f>
        <v>-1</v>
      </c>
      <c r="W294" s="2">
        <f>T294/R294</f>
        <v>0.20994475138121546</v>
      </c>
      <c r="X294" s="1">
        <f>P294-W294</f>
        <v>-5.5248618784530246E-3</v>
      </c>
    </row>
    <row r="295" spans="1:24" hidden="1" x14ac:dyDescent="0.2">
      <c r="A295" t="str">
        <f t="shared" si="35"/>
        <v>Utah-2012</v>
      </c>
      <c r="B295" t="s">
        <v>57</v>
      </c>
      <c r="C295">
        <v>12</v>
      </c>
      <c r="D295">
        <v>8</v>
      </c>
      <c r="E295">
        <v>4</v>
      </c>
      <c r="F295">
        <v>0</v>
      </c>
      <c r="G295">
        <v>5</v>
      </c>
      <c r="H295">
        <v>4</v>
      </c>
      <c r="I295">
        <v>1</v>
      </c>
      <c r="J295">
        <v>0</v>
      </c>
      <c r="K295">
        <v>12</v>
      </c>
      <c r="L295">
        <v>5</v>
      </c>
      <c r="M295">
        <v>0</v>
      </c>
      <c r="N295">
        <v>17</v>
      </c>
      <c r="O295">
        <v>104</v>
      </c>
      <c r="P295" s="1">
        <v>0.16346153846153846</v>
      </c>
      <c r="Q295">
        <v>2012</v>
      </c>
      <c r="R295">
        <f>VLOOKUP($A295,CAWP!$A:$Q,16,FALSE)</f>
        <v>104</v>
      </c>
      <c r="S295" t="b">
        <f t="shared" si="36"/>
        <v>1</v>
      </c>
      <c r="T295">
        <f>INT(SUBSTITUTE(VLOOKUP($A295,CAWP!$A:$Q,15,FALSE),"/",""))</f>
        <v>17</v>
      </c>
      <c r="U295" t="b">
        <f t="shared" si="37"/>
        <v>1</v>
      </c>
    </row>
    <row r="296" spans="1:24" hidden="1" x14ac:dyDescent="0.2">
      <c r="A296" t="str">
        <f t="shared" si="35"/>
        <v>Vermont-2012</v>
      </c>
      <c r="B296" t="s">
        <v>58</v>
      </c>
      <c r="C296">
        <v>59</v>
      </c>
      <c r="D296">
        <v>44</v>
      </c>
      <c r="E296">
        <v>11</v>
      </c>
      <c r="F296">
        <v>4</v>
      </c>
      <c r="G296">
        <v>11</v>
      </c>
      <c r="H296">
        <v>9</v>
      </c>
      <c r="I296">
        <v>2</v>
      </c>
      <c r="J296">
        <v>0</v>
      </c>
      <c r="K296">
        <v>53</v>
      </c>
      <c r="L296">
        <v>13</v>
      </c>
      <c r="M296">
        <v>4</v>
      </c>
      <c r="N296">
        <v>70</v>
      </c>
      <c r="O296">
        <v>180</v>
      </c>
      <c r="P296" s="1">
        <v>0.3888888888888889</v>
      </c>
      <c r="Q296">
        <v>2012</v>
      </c>
      <c r="R296">
        <f>VLOOKUP($A296,CAWP!$A:$Q,16,FALSE)</f>
        <v>180</v>
      </c>
      <c r="S296" t="b">
        <f t="shared" si="36"/>
        <v>1</v>
      </c>
      <c r="T296">
        <f>INT(SUBSTITUTE(VLOOKUP($A296,CAWP!$A:$Q,15,FALSE),"/",""))</f>
        <v>70</v>
      </c>
      <c r="U296" t="b">
        <f t="shared" si="37"/>
        <v>1</v>
      </c>
    </row>
    <row r="297" spans="1:24" hidden="1" x14ac:dyDescent="0.2">
      <c r="A297" t="str">
        <f t="shared" si="35"/>
        <v>Virginia-2012</v>
      </c>
      <c r="B297" t="s">
        <v>59</v>
      </c>
      <c r="C297">
        <v>18</v>
      </c>
      <c r="D297">
        <v>11</v>
      </c>
      <c r="E297">
        <v>7</v>
      </c>
      <c r="F297">
        <v>0</v>
      </c>
      <c r="G297">
        <v>6</v>
      </c>
      <c r="H297">
        <v>5</v>
      </c>
      <c r="I297">
        <v>1</v>
      </c>
      <c r="J297">
        <v>0</v>
      </c>
      <c r="K297">
        <v>16</v>
      </c>
      <c r="L297">
        <v>8</v>
      </c>
      <c r="M297">
        <v>0</v>
      </c>
      <c r="N297">
        <v>24</v>
      </c>
      <c r="O297">
        <v>140</v>
      </c>
      <c r="P297" s="1">
        <v>0.17142857142857143</v>
      </c>
      <c r="Q297">
        <v>2012</v>
      </c>
      <c r="R297">
        <f>VLOOKUP($A297,CAWP!$A:$Q,16,FALSE)</f>
        <v>140</v>
      </c>
      <c r="S297" t="b">
        <f t="shared" si="36"/>
        <v>1</v>
      </c>
      <c r="T297">
        <f>INT(SUBSTITUTE(VLOOKUP($A297,CAWP!$A:$Q,15,FALSE),"/",""))</f>
        <v>24</v>
      </c>
      <c r="U297" t="b">
        <f t="shared" si="37"/>
        <v>1</v>
      </c>
    </row>
    <row r="298" spans="1:24" hidden="1" x14ac:dyDescent="0.2">
      <c r="A298" t="str">
        <f t="shared" si="35"/>
        <v>Washington-2012</v>
      </c>
      <c r="B298" t="s">
        <v>60</v>
      </c>
      <c r="C298">
        <v>29</v>
      </c>
      <c r="D298">
        <v>19</v>
      </c>
      <c r="E298">
        <v>10</v>
      </c>
      <c r="F298">
        <v>0</v>
      </c>
      <c r="G298">
        <v>18</v>
      </c>
      <c r="H298">
        <v>12</v>
      </c>
      <c r="I298">
        <v>6</v>
      </c>
      <c r="J298">
        <v>0</v>
      </c>
      <c r="K298">
        <v>31</v>
      </c>
      <c r="L298">
        <v>16</v>
      </c>
      <c r="M298">
        <v>0</v>
      </c>
      <c r="N298">
        <v>47</v>
      </c>
      <c r="O298">
        <v>147</v>
      </c>
      <c r="P298" s="1">
        <v>0.31972789115646261</v>
      </c>
      <c r="Q298">
        <v>2012</v>
      </c>
      <c r="R298">
        <f>VLOOKUP($A298,CAWP!$A:$Q,16,FALSE)</f>
        <v>147</v>
      </c>
      <c r="S298" t="b">
        <f t="shared" si="36"/>
        <v>1</v>
      </c>
      <c r="T298">
        <f>INT(SUBSTITUTE(VLOOKUP($A298,CAWP!$A:$Q,15,FALSE),"/",""))</f>
        <v>47</v>
      </c>
      <c r="U298" t="b">
        <f t="shared" si="37"/>
        <v>1</v>
      </c>
    </row>
    <row r="299" spans="1:24" hidden="1" x14ac:dyDescent="0.2">
      <c r="A299" t="str">
        <f t="shared" si="35"/>
        <v>West Virginia-2012</v>
      </c>
      <c r="B299" t="s">
        <v>61</v>
      </c>
      <c r="C299">
        <v>22</v>
      </c>
      <c r="D299">
        <v>15</v>
      </c>
      <c r="E299">
        <v>7</v>
      </c>
      <c r="F299">
        <v>0</v>
      </c>
      <c r="G299">
        <v>2</v>
      </c>
      <c r="H299">
        <v>0</v>
      </c>
      <c r="I299">
        <v>2</v>
      </c>
      <c r="J299">
        <v>0</v>
      </c>
      <c r="K299">
        <v>15</v>
      </c>
      <c r="L299">
        <v>9</v>
      </c>
      <c r="M299">
        <v>0</v>
      </c>
      <c r="N299">
        <v>24</v>
      </c>
      <c r="O299">
        <v>134</v>
      </c>
      <c r="P299" s="1">
        <v>0.17910447761194029</v>
      </c>
      <c r="Q299">
        <v>2012</v>
      </c>
      <c r="R299">
        <f>VLOOKUP($A299,CAWP!$A:$Q,16,FALSE)</f>
        <v>134</v>
      </c>
      <c r="S299" t="b">
        <f t="shared" si="36"/>
        <v>1</v>
      </c>
      <c r="T299">
        <f>INT(SUBSTITUTE(VLOOKUP($A299,CAWP!$A:$Q,15,FALSE),"/",""))</f>
        <v>24</v>
      </c>
      <c r="U299" t="b">
        <f t="shared" si="37"/>
        <v>1</v>
      </c>
    </row>
    <row r="300" spans="1:24" hidden="1" x14ac:dyDescent="0.2">
      <c r="A300" t="str">
        <f t="shared" si="35"/>
        <v>Wisconsin-2012</v>
      </c>
      <c r="B300" t="s">
        <v>62</v>
      </c>
      <c r="C300">
        <v>23</v>
      </c>
      <c r="D300">
        <v>16</v>
      </c>
      <c r="E300">
        <v>7</v>
      </c>
      <c r="F300">
        <v>0</v>
      </c>
      <c r="G300">
        <v>9</v>
      </c>
      <c r="H300">
        <v>5</v>
      </c>
      <c r="I300">
        <v>4</v>
      </c>
      <c r="J300">
        <v>0</v>
      </c>
      <c r="K300">
        <v>21</v>
      </c>
      <c r="L300">
        <v>11</v>
      </c>
      <c r="M300">
        <v>0</v>
      </c>
      <c r="N300">
        <v>32</v>
      </c>
      <c r="O300">
        <v>132</v>
      </c>
      <c r="P300" s="1">
        <v>0.24242424242424243</v>
      </c>
      <c r="Q300">
        <v>2012</v>
      </c>
      <c r="R300">
        <f>VLOOKUP($A300,CAWP!$A:$Q,16,FALSE)</f>
        <v>132</v>
      </c>
      <c r="S300" t="b">
        <f t="shared" si="36"/>
        <v>1</v>
      </c>
      <c r="T300">
        <f>INT(SUBSTITUTE(VLOOKUP($A300,CAWP!$A:$Q,15,FALSE),"/",""))</f>
        <v>32</v>
      </c>
      <c r="U300" t="b">
        <f t="shared" si="37"/>
        <v>1</v>
      </c>
    </row>
    <row r="301" spans="1:24" hidden="1" x14ac:dyDescent="0.2">
      <c r="A301" t="str">
        <f t="shared" si="35"/>
        <v>Wyoming-2012</v>
      </c>
      <c r="B301" t="s">
        <v>63</v>
      </c>
      <c r="C301">
        <v>12</v>
      </c>
      <c r="D301">
        <v>3</v>
      </c>
      <c r="E301">
        <v>9</v>
      </c>
      <c r="F301">
        <v>0</v>
      </c>
      <c r="G301">
        <v>1</v>
      </c>
      <c r="H301">
        <v>0</v>
      </c>
      <c r="I301">
        <v>1</v>
      </c>
      <c r="J301">
        <v>0</v>
      </c>
      <c r="K301">
        <v>3</v>
      </c>
      <c r="L301">
        <v>10</v>
      </c>
      <c r="M301">
        <v>0</v>
      </c>
      <c r="N301">
        <v>13</v>
      </c>
      <c r="O301">
        <v>90</v>
      </c>
      <c r="P301" s="1">
        <v>0.14444444444444443</v>
      </c>
      <c r="Q301">
        <v>2012</v>
      </c>
      <c r="R301">
        <f>VLOOKUP($A301,CAWP!$A:$Q,16,FALSE)</f>
        <v>90</v>
      </c>
      <c r="S301" t="b">
        <f t="shared" si="36"/>
        <v>1</v>
      </c>
      <c r="T301">
        <f>INT(SUBSTITUTE(VLOOKUP($A301,CAWP!$A:$Q,15,FALSE),"/",""))</f>
        <v>14</v>
      </c>
      <c r="U301" t="b">
        <f t="shared" si="37"/>
        <v>0</v>
      </c>
      <c r="V301">
        <f>N301-T301</f>
        <v>-1</v>
      </c>
      <c r="W301" s="2">
        <f>T301/R301</f>
        <v>0.15555555555555556</v>
      </c>
      <c r="X301" s="1">
        <f>P301-W301</f>
        <v>-1.1111111111111127E-2</v>
      </c>
    </row>
    <row r="302" spans="1:24" hidden="1" x14ac:dyDescent="0.2">
      <c r="A302" t="str">
        <f t="shared" si="35"/>
        <v>Alabama-2011</v>
      </c>
      <c r="B302" t="s">
        <v>13</v>
      </c>
      <c r="C302">
        <v>14</v>
      </c>
      <c r="D302">
        <v>9</v>
      </c>
      <c r="E302">
        <v>5</v>
      </c>
      <c r="F302">
        <v>0</v>
      </c>
      <c r="G302">
        <v>5</v>
      </c>
      <c r="H302">
        <v>4</v>
      </c>
      <c r="I302">
        <v>0</v>
      </c>
      <c r="J302">
        <v>1</v>
      </c>
      <c r="K302">
        <v>13</v>
      </c>
      <c r="L302">
        <v>5</v>
      </c>
      <c r="M302">
        <v>1</v>
      </c>
      <c r="N302">
        <v>19</v>
      </c>
      <c r="O302">
        <v>140</v>
      </c>
      <c r="P302" s="1">
        <v>0.1357142857142857</v>
      </c>
      <c r="Q302">
        <v>2011</v>
      </c>
      <c r="R302">
        <f>VLOOKUP($A302,CAWP!$A:$Q,16,FALSE)</f>
        <v>140</v>
      </c>
      <c r="S302" t="b">
        <f t="shared" si="36"/>
        <v>1</v>
      </c>
      <c r="T302">
        <f>INT(SUBSTITUTE(VLOOKUP($A302,CAWP!$A:$Q,15,FALSE),"/",""))</f>
        <v>19</v>
      </c>
      <c r="U302" t="b">
        <f t="shared" si="37"/>
        <v>1</v>
      </c>
    </row>
    <row r="303" spans="1:24" hidden="1" x14ac:dyDescent="0.2">
      <c r="A303" t="str">
        <f t="shared" si="35"/>
        <v>Alaska-2011</v>
      </c>
      <c r="B303" t="s">
        <v>14</v>
      </c>
      <c r="C303">
        <v>10</v>
      </c>
      <c r="D303">
        <v>4</v>
      </c>
      <c r="E303">
        <v>6</v>
      </c>
      <c r="F303">
        <v>0</v>
      </c>
      <c r="G303">
        <v>4</v>
      </c>
      <c r="H303">
        <v>1</v>
      </c>
      <c r="I303">
        <v>3</v>
      </c>
      <c r="J303">
        <v>0</v>
      </c>
      <c r="K303">
        <v>5</v>
      </c>
      <c r="L303">
        <v>9</v>
      </c>
      <c r="M303">
        <v>0</v>
      </c>
      <c r="N303">
        <v>14</v>
      </c>
      <c r="O303">
        <v>60</v>
      </c>
      <c r="P303" s="1">
        <v>0.23333333333333334</v>
      </c>
      <c r="Q303">
        <v>2011</v>
      </c>
      <c r="R303">
        <f>VLOOKUP($A303,CAWP!$A:$Q,16,FALSE)</f>
        <v>60</v>
      </c>
      <c r="S303" t="b">
        <f t="shared" si="36"/>
        <v>1</v>
      </c>
      <c r="T303">
        <f>INT(SUBSTITUTE(VLOOKUP($A303,CAWP!$A:$Q,15,FALSE),"/",""))</f>
        <v>14</v>
      </c>
      <c r="U303" t="b">
        <f t="shared" si="37"/>
        <v>1</v>
      </c>
    </row>
    <row r="304" spans="1:24" hidden="1" x14ac:dyDescent="0.2">
      <c r="A304" t="str">
        <f t="shared" si="35"/>
        <v>Arizona-2011</v>
      </c>
      <c r="B304" t="s">
        <v>15</v>
      </c>
      <c r="C304">
        <v>20</v>
      </c>
      <c r="D304">
        <v>7</v>
      </c>
      <c r="E304">
        <v>13</v>
      </c>
      <c r="F304">
        <v>0</v>
      </c>
      <c r="G304">
        <v>11</v>
      </c>
      <c r="H304">
        <v>5</v>
      </c>
      <c r="I304">
        <v>6</v>
      </c>
      <c r="J304">
        <v>0</v>
      </c>
      <c r="K304">
        <v>12</v>
      </c>
      <c r="L304">
        <v>19</v>
      </c>
      <c r="M304">
        <v>0</v>
      </c>
      <c r="N304">
        <v>31</v>
      </c>
      <c r="O304">
        <v>90</v>
      </c>
      <c r="P304" s="1">
        <v>0.34444444444444444</v>
      </c>
      <c r="Q304">
        <v>2011</v>
      </c>
      <c r="R304">
        <f>VLOOKUP($A304,CAWP!$A:$Q,16,FALSE)</f>
        <v>90</v>
      </c>
      <c r="S304" t="b">
        <f t="shared" si="36"/>
        <v>1</v>
      </c>
      <c r="T304">
        <f>INT(SUBSTITUTE(VLOOKUP($A304,CAWP!$A:$Q,15,FALSE),"/",""))</f>
        <v>31</v>
      </c>
      <c r="U304" t="b">
        <f t="shared" si="37"/>
        <v>1</v>
      </c>
    </row>
    <row r="305" spans="1:24" hidden="1" x14ac:dyDescent="0.2">
      <c r="A305" t="str">
        <f t="shared" si="35"/>
        <v>Arkansas-2011</v>
      </c>
      <c r="B305" t="s">
        <v>16</v>
      </c>
      <c r="C305">
        <v>22</v>
      </c>
      <c r="D305">
        <v>11</v>
      </c>
      <c r="E305">
        <v>11</v>
      </c>
      <c r="F305">
        <v>0</v>
      </c>
      <c r="G305">
        <v>8</v>
      </c>
      <c r="H305">
        <v>5</v>
      </c>
      <c r="I305">
        <v>3</v>
      </c>
      <c r="J305">
        <v>0</v>
      </c>
      <c r="K305">
        <v>16</v>
      </c>
      <c r="L305">
        <v>14</v>
      </c>
      <c r="M305">
        <v>0</v>
      </c>
      <c r="N305">
        <v>30</v>
      </c>
      <c r="O305">
        <v>135</v>
      </c>
      <c r="P305" s="1">
        <v>0.22222222222222221</v>
      </c>
      <c r="Q305">
        <v>2011</v>
      </c>
      <c r="R305">
        <f>VLOOKUP($A305,CAWP!$A:$Q,16,FALSE)</f>
        <v>135</v>
      </c>
      <c r="S305" t="b">
        <f t="shared" si="36"/>
        <v>1</v>
      </c>
      <c r="T305">
        <f>INT(SUBSTITUTE(VLOOKUP($A305,CAWP!$A:$Q,15,FALSE),"/",""))</f>
        <v>30</v>
      </c>
      <c r="U305" t="b">
        <f t="shared" si="37"/>
        <v>1</v>
      </c>
    </row>
    <row r="306" spans="1:24" hidden="1" x14ac:dyDescent="0.2">
      <c r="A306" t="str">
        <f t="shared" si="35"/>
        <v>California-2011</v>
      </c>
      <c r="B306" t="s">
        <v>17</v>
      </c>
      <c r="C306">
        <v>22</v>
      </c>
      <c r="D306">
        <v>16</v>
      </c>
      <c r="E306">
        <v>6</v>
      </c>
      <c r="F306">
        <v>0</v>
      </c>
      <c r="G306">
        <v>12</v>
      </c>
      <c r="H306">
        <v>9</v>
      </c>
      <c r="I306">
        <v>3</v>
      </c>
      <c r="J306">
        <v>0</v>
      </c>
      <c r="K306">
        <v>25</v>
      </c>
      <c r="L306">
        <v>9</v>
      </c>
      <c r="M306">
        <v>0</v>
      </c>
      <c r="N306">
        <v>34</v>
      </c>
      <c r="O306">
        <v>120</v>
      </c>
      <c r="P306" s="1">
        <v>0.28333333333333333</v>
      </c>
      <c r="Q306">
        <v>2011</v>
      </c>
      <c r="R306">
        <f>VLOOKUP($A306,CAWP!$A:$Q,16,FALSE)</f>
        <v>120</v>
      </c>
      <c r="S306" t="b">
        <f t="shared" si="36"/>
        <v>1</v>
      </c>
      <c r="T306">
        <f>INT(SUBSTITUTE(VLOOKUP($A306,CAWP!$A:$Q,15,FALSE),"/",""))</f>
        <v>34</v>
      </c>
      <c r="U306" t="b">
        <f t="shared" si="37"/>
        <v>1</v>
      </c>
    </row>
    <row r="307" spans="1:24" hidden="1" x14ac:dyDescent="0.2">
      <c r="A307" t="str">
        <f t="shared" si="35"/>
        <v>Colorado-2011</v>
      </c>
      <c r="B307" t="s">
        <v>18</v>
      </c>
      <c r="C307">
        <v>24</v>
      </c>
      <c r="D307">
        <v>15</v>
      </c>
      <c r="E307">
        <v>9</v>
      </c>
      <c r="F307">
        <v>0</v>
      </c>
      <c r="G307">
        <v>17</v>
      </c>
      <c r="H307">
        <v>14</v>
      </c>
      <c r="I307">
        <v>3</v>
      </c>
      <c r="J307">
        <v>0</v>
      </c>
      <c r="K307">
        <v>29</v>
      </c>
      <c r="L307">
        <v>12</v>
      </c>
      <c r="M307">
        <v>0</v>
      </c>
      <c r="N307">
        <v>41</v>
      </c>
      <c r="O307">
        <v>100</v>
      </c>
      <c r="P307" s="1">
        <v>0.41</v>
      </c>
      <c r="Q307">
        <v>2011</v>
      </c>
      <c r="R307">
        <f>VLOOKUP($A307,CAWP!$A:$Q,16,FALSE)</f>
        <v>100</v>
      </c>
      <c r="S307" t="b">
        <f t="shared" si="36"/>
        <v>1</v>
      </c>
      <c r="T307">
        <f>INT(SUBSTITUTE(VLOOKUP($A307,CAWP!$A:$Q,15,FALSE),"/",""))</f>
        <v>41</v>
      </c>
      <c r="U307" t="b">
        <f t="shared" si="37"/>
        <v>1</v>
      </c>
    </row>
    <row r="308" spans="1:24" hidden="1" x14ac:dyDescent="0.2">
      <c r="A308" t="str">
        <f t="shared" si="35"/>
        <v>Connecticut-2011</v>
      </c>
      <c r="B308" t="s">
        <v>19</v>
      </c>
      <c r="C308">
        <v>47</v>
      </c>
      <c r="D308">
        <v>32</v>
      </c>
      <c r="E308">
        <v>15</v>
      </c>
      <c r="F308">
        <v>0</v>
      </c>
      <c r="G308">
        <v>9</v>
      </c>
      <c r="H308">
        <v>8</v>
      </c>
      <c r="I308">
        <v>1</v>
      </c>
      <c r="J308">
        <v>0</v>
      </c>
      <c r="K308">
        <v>40</v>
      </c>
      <c r="L308">
        <v>16</v>
      </c>
      <c r="M308">
        <v>0</v>
      </c>
      <c r="N308">
        <v>56</v>
      </c>
      <c r="O308">
        <v>187</v>
      </c>
      <c r="P308" s="1">
        <v>0.29946524064171121</v>
      </c>
      <c r="Q308">
        <v>2011</v>
      </c>
      <c r="R308">
        <f>VLOOKUP($A308,CAWP!$A:$Q,16,FALSE)</f>
        <v>187</v>
      </c>
      <c r="S308" t="b">
        <f t="shared" si="36"/>
        <v>1</v>
      </c>
      <c r="T308">
        <f>INT(SUBSTITUTE(VLOOKUP($A308,CAWP!$A:$Q,15,FALSE),"/",""))</f>
        <v>56</v>
      </c>
      <c r="U308" t="b">
        <f t="shared" si="37"/>
        <v>1</v>
      </c>
    </row>
    <row r="309" spans="1:24" hidden="1" x14ac:dyDescent="0.2">
      <c r="A309" t="str">
        <f t="shared" ref="A309:A372" si="44">CONCATENATE(B309,"-",Q309)</f>
        <v>Delaware-2011</v>
      </c>
      <c r="B309" t="s">
        <v>20</v>
      </c>
      <c r="C309">
        <v>9</v>
      </c>
      <c r="D309">
        <v>7</v>
      </c>
      <c r="E309">
        <v>2</v>
      </c>
      <c r="F309">
        <v>0</v>
      </c>
      <c r="G309">
        <v>7</v>
      </c>
      <c r="H309">
        <v>4</v>
      </c>
      <c r="I309">
        <v>3</v>
      </c>
      <c r="J309">
        <v>0</v>
      </c>
      <c r="K309">
        <v>11</v>
      </c>
      <c r="L309">
        <v>5</v>
      </c>
      <c r="M309">
        <v>0</v>
      </c>
      <c r="N309">
        <v>16</v>
      </c>
      <c r="O309">
        <v>62</v>
      </c>
      <c r="P309" s="1">
        <v>0.25806451612903225</v>
      </c>
      <c r="Q309">
        <v>2011</v>
      </c>
      <c r="R309">
        <f>VLOOKUP($A309,CAWP!$A:$Q,16,FALSE)</f>
        <v>62</v>
      </c>
      <c r="S309" t="b">
        <f t="shared" si="36"/>
        <v>1</v>
      </c>
      <c r="T309">
        <f>INT(SUBSTITUTE(VLOOKUP($A309,CAWP!$A:$Q,15,FALSE),"/",""))</f>
        <v>16</v>
      </c>
      <c r="U309" t="b">
        <f t="shared" si="37"/>
        <v>1</v>
      </c>
    </row>
    <row r="310" spans="1:24" hidden="1" x14ac:dyDescent="0.2">
      <c r="A310" t="str">
        <f t="shared" si="44"/>
        <v>Florida-2011</v>
      </c>
      <c r="B310" t="s">
        <v>21</v>
      </c>
      <c r="C310">
        <v>27</v>
      </c>
      <c r="D310">
        <v>12</v>
      </c>
      <c r="E310">
        <v>15</v>
      </c>
      <c r="F310">
        <v>0</v>
      </c>
      <c r="G310">
        <v>14</v>
      </c>
      <c r="H310">
        <v>7</v>
      </c>
      <c r="I310">
        <v>7</v>
      </c>
      <c r="J310">
        <v>0</v>
      </c>
      <c r="K310">
        <v>19</v>
      </c>
      <c r="L310">
        <v>22</v>
      </c>
      <c r="M310">
        <v>0</v>
      </c>
      <c r="N310">
        <v>41</v>
      </c>
      <c r="O310">
        <v>160</v>
      </c>
      <c r="P310" s="1">
        <v>0.25624999999999998</v>
      </c>
      <c r="Q310">
        <v>2011</v>
      </c>
      <c r="R310">
        <f>VLOOKUP($A310,CAWP!$A:$Q,16,FALSE)</f>
        <v>160</v>
      </c>
      <c r="S310" t="b">
        <f t="shared" si="36"/>
        <v>1</v>
      </c>
      <c r="T310">
        <f>INT(SUBSTITUTE(VLOOKUP($A310,CAWP!$A:$Q,15,FALSE),"/",""))</f>
        <v>41</v>
      </c>
      <c r="U310" t="b">
        <f t="shared" si="37"/>
        <v>1</v>
      </c>
    </row>
    <row r="311" spans="1:24" hidden="1" x14ac:dyDescent="0.2">
      <c r="A311" t="str">
        <f t="shared" si="44"/>
        <v>Georgia-2011</v>
      </c>
      <c r="B311" t="s">
        <v>22</v>
      </c>
      <c r="C311">
        <v>47</v>
      </c>
      <c r="D311">
        <v>30</v>
      </c>
      <c r="E311">
        <v>17</v>
      </c>
      <c r="F311">
        <v>0</v>
      </c>
      <c r="G311">
        <v>9</v>
      </c>
      <c r="H311">
        <v>8</v>
      </c>
      <c r="I311">
        <v>1</v>
      </c>
      <c r="J311">
        <v>0</v>
      </c>
      <c r="K311">
        <v>38</v>
      </c>
      <c r="L311">
        <v>18</v>
      </c>
      <c r="M311">
        <v>0</v>
      </c>
      <c r="N311">
        <v>56</v>
      </c>
      <c r="O311">
        <v>236</v>
      </c>
      <c r="P311" s="1">
        <v>0.23728813559322035</v>
      </c>
      <c r="Q311">
        <v>2011</v>
      </c>
      <c r="R311">
        <f>VLOOKUP($A311,CAWP!$A:$Q,16,FALSE)</f>
        <v>236</v>
      </c>
      <c r="S311" t="b">
        <f t="shared" si="36"/>
        <v>1</v>
      </c>
      <c r="T311">
        <f>INT(SUBSTITUTE(VLOOKUP($A311,CAWP!$A:$Q,15,FALSE),"/",""))</f>
        <v>56</v>
      </c>
      <c r="U311" t="b">
        <f t="shared" si="37"/>
        <v>1</v>
      </c>
    </row>
    <row r="312" spans="1:24" hidden="1" x14ac:dyDescent="0.2">
      <c r="A312" t="str">
        <f t="shared" si="44"/>
        <v>Hawaii-2011</v>
      </c>
      <c r="B312" t="s">
        <v>23</v>
      </c>
      <c r="C312">
        <v>17</v>
      </c>
      <c r="D312">
        <v>13</v>
      </c>
      <c r="E312">
        <v>4</v>
      </c>
      <c r="F312">
        <v>0</v>
      </c>
      <c r="G312">
        <v>9</v>
      </c>
      <c r="H312">
        <v>9</v>
      </c>
      <c r="I312">
        <v>0</v>
      </c>
      <c r="J312">
        <v>0</v>
      </c>
      <c r="K312">
        <v>22</v>
      </c>
      <c r="L312">
        <v>4</v>
      </c>
      <c r="M312">
        <v>0</v>
      </c>
      <c r="N312">
        <v>26</v>
      </c>
      <c r="O312">
        <v>76</v>
      </c>
      <c r="P312" s="1">
        <v>0.34210526315789475</v>
      </c>
      <c r="Q312">
        <v>2011</v>
      </c>
      <c r="R312">
        <f>VLOOKUP($A312,CAWP!$A:$Q,16,FALSE)</f>
        <v>76</v>
      </c>
      <c r="S312" t="b">
        <f t="shared" si="36"/>
        <v>1</v>
      </c>
      <c r="T312">
        <f>INT(SUBSTITUTE(VLOOKUP($A312,CAWP!$A:$Q,15,FALSE),"/",""))</f>
        <v>26</v>
      </c>
      <c r="U312" t="b">
        <f t="shared" si="37"/>
        <v>1</v>
      </c>
    </row>
    <row r="313" spans="1:24" hidden="1" x14ac:dyDescent="0.2">
      <c r="A313" t="str">
        <f t="shared" si="44"/>
        <v>Idaho-2011</v>
      </c>
      <c r="B313" t="s">
        <v>24</v>
      </c>
      <c r="C313">
        <v>19</v>
      </c>
      <c r="D313">
        <v>8</v>
      </c>
      <c r="E313">
        <v>11</v>
      </c>
      <c r="F313">
        <v>0</v>
      </c>
      <c r="G313">
        <v>9</v>
      </c>
      <c r="H313">
        <v>3</v>
      </c>
      <c r="I313">
        <v>6</v>
      </c>
      <c r="J313">
        <v>0</v>
      </c>
      <c r="K313">
        <v>11</v>
      </c>
      <c r="L313">
        <v>17</v>
      </c>
      <c r="M313">
        <v>0</v>
      </c>
      <c r="N313">
        <v>28</v>
      </c>
      <c r="O313">
        <v>105</v>
      </c>
      <c r="P313" s="1">
        <v>0.26666666666666666</v>
      </c>
      <c r="Q313">
        <v>2011</v>
      </c>
      <c r="R313">
        <f>VLOOKUP($A313,CAWP!$A:$Q,16,FALSE)</f>
        <v>105</v>
      </c>
      <c r="S313" t="b">
        <f t="shared" si="36"/>
        <v>1</v>
      </c>
      <c r="T313">
        <f>INT(SUBSTITUTE(VLOOKUP($A313,CAWP!$A:$Q,15,FALSE),"/",""))</f>
        <v>29</v>
      </c>
      <c r="U313" t="b">
        <f t="shared" si="37"/>
        <v>0</v>
      </c>
      <c r="V313">
        <f>N313-T313</f>
        <v>-1</v>
      </c>
      <c r="W313" s="2">
        <f>T313/R313</f>
        <v>0.27619047619047621</v>
      </c>
      <c r="X313" s="1">
        <f>P313-W313</f>
        <v>-9.5238095238095455E-3</v>
      </c>
    </row>
    <row r="314" spans="1:24" hidden="1" x14ac:dyDescent="0.2">
      <c r="A314" t="str">
        <f t="shared" si="44"/>
        <v>Illinois-2011</v>
      </c>
      <c r="B314" t="s">
        <v>25</v>
      </c>
      <c r="C314">
        <v>39</v>
      </c>
      <c r="D314">
        <v>28</v>
      </c>
      <c r="E314">
        <v>11</v>
      </c>
      <c r="F314">
        <v>0</v>
      </c>
      <c r="G314">
        <v>16</v>
      </c>
      <c r="H314">
        <v>10</v>
      </c>
      <c r="I314">
        <v>6</v>
      </c>
      <c r="J314">
        <v>0</v>
      </c>
      <c r="K314">
        <v>38</v>
      </c>
      <c r="L314">
        <v>17</v>
      </c>
      <c r="M314">
        <v>0</v>
      </c>
      <c r="N314">
        <v>55</v>
      </c>
      <c r="O314">
        <v>177</v>
      </c>
      <c r="P314" s="1">
        <v>0.31073446327683618</v>
      </c>
      <c r="Q314">
        <v>2011</v>
      </c>
      <c r="R314">
        <f>VLOOKUP($A314,CAWP!$A:$Q,16,FALSE)</f>
        <v>177</v>
      </c>
      <c r="S314" t="b">
        <f t="shared" si="36"/>
        <v>1</v>
      </c>
      <c r="T314">
        <f>INT(SUBSTITUTE(VLOOKUP($A314,CAWP!$A:$Q,15,FALSE),"/",""))</f>
        <v>55</v>
      </c>
      <c r="U314" t="b">
        <f t="shared" si="37"/>
        <v>1</v>
      </c>
    </row>
    <row r="315" spans="1:24" hidden="1" x14ac:dyDescent="0.2">
      <c r="A315" t="str">
        <f t="shared" si="44"/>
        <v>Indiana-2011</v>
      </c>
      <c r="B315" t="s">
        <v>26</v>
      </c>
      <c r="C315">
        <v>21</v>
      </c>
      <c r="D315">
        <v>11</v>
      </c>
      <c r="E315">
        <v>10</v>
      </c>
      <c r="F315">
        <v>0</v>
      </c>
      <c r="G315">
        <v>11</v>
      </c>
      <c r="H315">
        <v>4</v>
      </c>
      <c r="I315">
        <v>7</v>
      </c>
      <c r="J315">
        <v>0</v>
      </c>
      <c r="K315">
        <v>15</v>
      </c>
      <c r="L315">
        <v>17</v>
      </c>
      <c r="M315">
        <v>0</v>
      </c>
      <c r="N315">
        <v>32</v>
      </c>
      <c r="O315">
        <v>150</v>
      </c>
      <c r="P315" s="1">
        <v>0.21333333333333335</v>
      </c>
      <c r="Q315">
        <v>2011</v>
      </c>
      <c r="R315">
        <f>VLOOKUP($A315,CAWP!$A:$Q,16,FALSE)</f>
        <v>150</v>
      </c>
      <c r="S315" t="b">
        <f t="shared" si="36"/>
        <v>1</v>
      </c>
      <c r="T315">
        <f>INT(SUBSTITUTE(VLOOKUP($A315,CAWP!$A:$Q,15,FALSE),"/",""))</f>
        <v>32</v>
      </c>
      <c r="U315" t="b">
        <f t="shared" si="37"/>
        <v>1</v>
      </c>
    </row>
    <row r="316" spans="1:24" hidden="1" x14ac:dyDescent="0.2">
      <c r="A316" t="str">
        <f t="shared" si="44"/>
        <v>Iowa-2011</v>
      </c>
      <c r="B316" t="s">
        <v>27</v>
      </c>
      <c r="C316">
        <v>24</v>
      </c>
      <c r="D316">
        <v>16</v>
      </c>
      <c r="E316">
        <v>8</v>
      </c>
      <c r="F316">
        <v>0</v>
      </c>
      <c r="G316">
        <v>7</v>
      </c>
      <c r="H316">
        <v>3</v>
      </c>
      <c r="I316">
        <v>4</v>
      </c>
      <c r="J316">
        <v>0</v>
      </c>
      <c r="K316">
        <v>19</v>
      </c>
      <c r="L316">
        <v>12</v>
      </c>
      <c r="M316">
        <v>0</v>
      </c>
      <c r="N316">
        <v>31</v>
      </c>
      <c r="O316">
        <v>150</v>
      </c>
      <c r="P316" s="1">
        <v>0.20666666666666667</v>
      </c>
      <c r="Q316">
        <v>2011</v>
      </c>
      <c r="R316">
        <f>VLOOKUP($A316,CAWP!$A:$Q,16,FALSE)</f>
        <v>150</v>
      </c>
      <c r="S316" t="b">
        <f t="shared" si="36"/>
        <v>1</v>
      </c>
      <c r="T316">
        <f>INT(SUBSTITUTE(VLOOKUP($A316,CAWP!$A:$Q,15,FALSE),"/",""))</f>
        <v>32</v>
      </c>
      <c r="U316" t="b">
        <f t="shared" si="37"/>
        <v>0</v>
      </c>
      <c r="V316">
        <f>N316-T316</f>
        <v>-1</v>
      </c>
      <c r="W316" s="2">
        <f>T316/R316</f>
        <v>0.21333333333333335</v>
      </c>
      <c r="X316" s="1">
        <f>P316-W316</f>
        <v>-6.6666666666666818E-3</v>
      </c>
    </row>
    <row r="317" spans="1:24" hidden="1" x14ac:dyDescent="0.2">
      <c r="A317" t="str">
        <f t="shared" si="44"/>
        <v>Kansas-2011</v>
      </c>
      <c r="B317" t="s">
        <v>28</v>
      </c>
      <c r="C317">
        <v>33</v>
      </c>
      <c r="D317">
        <v>14</v>
      </c>
      <c r="E317">
        <v>19</v>
      </c>
      <c r="F317">
        <v>0</v>
      </c>
      <c r="G317">
        <v>12</v>
      </c>
      <c r="H317">
        <v>4</v>
      </c>
      <c r="I317">
        <v>8</v>
      </c>
      <c r="J317">
        <v>0</v>
      </c>
      <c r="K317">
        <v>18</v>
      </c>
      <c r="L317">
        <v>27</v>
      </c>
      <c r="M317">
        <v>0</v>
      </c>
      <c r="N317">
        <v>45</v>
      </c>
      <c r="O317">
        <v>165</v>
      </c>
      <c r="P317" s="1">
        <v>0.27272727272727271</v>
      </c>
      <c r="Q317">
        <v>2011</v>
      </c>
      <c r="R317">
        <f>VLOOKUP($A317,CAWP!$A:$Q,16,FALSE)</f>
        <v>165</v>
      </c>
      <c r="S317" t="b">
        <f t="shared" si="36"/>
        <v>1</v>
      </c>
      <c r="T317">
        <f>INT(SUBSTITUTE(VLOOKUP($A317,CAWP!$A:$Q,15,FALSE),"/",""))</f>
        <v>45</v>
      </c>
      <c r="U317" t="b">
        <f t="shared" si="37"/>
        <v>1</v>
      </c>
    </row>
    <row r="318" spans="1:24" hidden="1" x14ac:dyDescent="0.2">
      <c r="A318" t="str">
        <f t="shared" si="44"/>
        <v>Kentucky-2011</v>
      </c>
      <c r="B318" t="s">
        <v>29</v>
      </c>
      <c r="C318">
        <v>19</v>
      </c>
      <c r="D318">
        <v>11</v>
      </c>
      <c r="E318">
        <v>8</v>
      </c>
      <c r="F318">
        <v>0</v>
      </c>
      <c r="G318">
        <v>6</v>
      </c>
      <c r="H318">
        <v>3</v>
      </c>
      <c r="I318">
        <v>3</v>
      </c>
      <c r="J318">
        <v>0</v>
      </c>
      <c r="K318">
        <v>14</v>
      </c>
      <c r="L318">
        <v>11</v>
      </c>
      <c r="M318">
        <v>0</v>
      </c>
      <c r="N318">
        <v>25</v>
      </c>
      <c r="O318">
        <v>138</v>
      </c>
      <c r="P318" s="1">
        <v>0.18115942028985507</v>
      </c>
      <c r="Q318">
        <v>2011</v>
      </c>
      <c r="R318">
        <f>VLOOKUP($A318,CAWP!$A:$Q,16,FALSE)</f>
        <v>138</v>
      </c>
      <c r="S318" t="b">
        <f t="shared" si="36"/>
        <v>1</v>
      </c>
      <c r="T318">
        <f>INT(SUBSTITUTE(VLOOKUP($A318,CAWP!$A:$Q,15,FALSE),"/",""))</f>
        <v>26</v>
      </c>
      <c r="U318" t="b">
        <f t="shared" si="37"/>
        <v>0</v>
      </c>
      <c r="V318">
        <f>N318-T318</f>
        <v>-1</v>
      </c>
      <c r="W318" s="2">
        <f>T318/R318</f>
        <v>0.18840579710144928</v>
      </c>
      <c r="X318" s="1">
        <f>P318-W318</f>
        <v>-7.2463768115942073E-3</v>
      </c>
    </row>
    <row r="319" spans="1:24" hidden="1" x14ac:dyDescent="0.2">
      <c r="A319" t="str">
        <f t="shared" si="44"/>
        <v>Louisiana-2011</v>
      </c>
      <c r="B319" t="s">
        <v>30</v>
      </c>
      <c r="C319">
        <v>15</v>
      </c>
      <c r="D319">
        <v>10</v>
      </c>
      <c r="E319">
        <v>5</v>
      </c>
      <c r="F319">
        <v>0</v>
      </c>
      <c r="G319">
        <v>8</v>
      </c>
      <c r="H319">
        <v>6</v>
      </c>
      <c r="I319">
        <v>2</v>
      </c>
      <c r="J319">
        <v>0</v>
      </c>
      <c r="K319">
        <v>16</v>
      </c>
      <c r="L319">
        <v>7</v>
      </c>
      <c r="M319">
        <v>0</v>
      </c>
      <c r="N319">
        <v>23</v>
      </c>
      <c r="O319">
        <v>144</v>
      </c>
      <c r="P319" s="1">
        <v>0.15972222222222221</v>
      </c>
      <c r="Q319">
        <v>2011</v>
      </c>
      <c r="R319">
        <f>VLOOKUP($A319,CAWP!$A:$Q,16,FALSE)</f>
        <v>144</v>
      </c>
      <c r="S319" t="b">
        <f t="shared" si="36"/>
        <v>1</v>
      </c>
      <c r="T319">
        <f>INT(SUBSTITUTE(VLOOKUP($A319,CAWP!$A:$Q,15,FALSE),"/",""))</f>
        <v>23</v>
      </c>
      <c r="U319" t="b">
        <f t="shared" si="37"/>
        <v>1</v>
      </c>
    </row>
    <row r="320" spans="1:24" hidden="1" x14ac:dyDescent="0.2">
      <c r="A320" t="str">
        <f t="shared" si="44"/>
        <v>Maine-2011</v>
      </c>
      <c r="B320" t="s">
        <v>31</v>
      </c>
      <c r="C320">
        <v>47</v>
      </c>
      <c r="D320">
        <v>27</v>
      </c>
      <c r="E320">
        <v>19</v>
      </c>
      <c r="F320">
        <v>1</v>
      </c>
      <c r="G320">
        <v>8</v>
      </c>
      <c r="H320">
        <v>5</v>
      </c>
      <c r="I320">
        <v>3</v>
      </c>
      <c r="J320">
        <v>0</v>
      </c>
      <c r="K320">
        <v>32</v>
      </c>
      <c r="L320">
        <v>22</v>
      </c>
      <c r="M320">
        <v>1</v>
      </c>
      <c r="N320">
        <v>55</v>
      </c>
      <c r="O320">
        <v>186</v>
      </c>
      <c r="P320" s="1">
        <v>0.29569892473118281</v>
      </c>
      <c r="Q320">
        <v>2011</v>
      </c>
      <c r="R320">
        <f>VLOOKUP($A320,CAWP!$A:$Q,16,FALSE)</f>
        <v>186</v>
      </c>
      <c r="S320" t="b">
        <f t="shared" si="36"/>
        <v>1</v>
      </c>
      <c r="T320">
        <f>INT(SUBSTITUTE(VLOOKUP($A320,CAWP!$A:$Q,15,FALSE),"/",""))</f>
        <v>54</v>
      </c>
      <c r="U320" t="b">
        <f t="shared" si="37"/>
        <v>0</v>
      </c>
      <c r="V320">
        <f>N320-T320</f>
        <v>1</v>
      </c>
      <c r="W320" s="2">
        <f>T320/R320</f>
        <v>0.29032258064516131</v>
      </c>
      <c r="X320" s="1">
        <f>P320-W320</f>
        <v>5.3763440860215006E-3</v>
      </c>
    </row>
    <row r="321" spans="1:24" hidden="1" x14ac:dyDescent="0.2">
      <c r="A321" t="str">
        <f t="shared" si="44"/>
        <v>Maryland-2011</v>
      </c>
      <c r="B321" t="s">
        <v>32</v>
      </c>
      <c r="C321">
        <v>47</v>
      </c>
      <c r="D321">
        <v>35</v>
      </c>
      <c r="E321">
        <v>12</v>
      </c>
      <c r="F321">
        <v>0</v>
      </c>
      <c r="G321">
        <v>11</v>
      </c>
      <c r="H321">
        <v>10</v>
      </c>
      <c r="I321">
        <v>1</v>
      </c>
      <c r="J321">
        <v>0</v>
      </c>
      <c r="K321">
        <v>45</v>
      </c>
      <c r="L321">
        <v>13</v>
      </c>
      <c r="M321">
        <v>0</v>
      </c>
      <c r="N321">
        <v>58</v>
      </c>
      <c r="O321">
        <v>188</v>
      </c>
      <c r="P321" s="1">
        <v>0.30851063829787234</v>
      </c>
      <c r="Q321">
        <v>2011</v>
      </c>
      <c r="R321">
        <f>VLOOKUP($A321,CAWP!$A:$Q,16,FALSE)</f>
        <v>188</v>
      </c>
      <c r="S321" t="b">
        <f t="shared" si="36"/>
        <v>1</v>
      </c>
      <c r="T321">
        <f>INT(SUBSTITUTE(VLOOKUP($A321,CAWP!$A:$Q,15,FALSE),"/",""))</f>
        <v>58</v>
      </c>
      <c r="U321" t="b">
        <f t="shared" si="37"/>
        <v>1</v>
      </c>
    </row>
    <row r="322" spans="1:24" hidden="1" x14ac:dyDescent="0.2">
      <c r="A322" t="str">
        <f t="shared" si="44"/>
        <v>Massachusetts-2011</v>
      </c>
      <c r="B322" t="s">
        <v>33</v>
      </c>
      <c r="C322">
        <v>37</v>
      </c>
      <c r="D322">
        <v>31</v>
      </c>
      <c r="E322">
        <v>6</v>
      </c>
      <c r="F322">
        <v>0</v>
      </c>
      <c r="G322">
        <v>11</v>
      </c>
      <c r="H322">
        <v>11</v>
      </c>
      <c r="I322">
        <v>0</v>
      </c>
      <c r="J322">
        <v>0</v>
      </c>
      <c r="K322">
        <v>42</v>
      </c>
      <c r="L322">
        <v>6</v>
      </c>
      <c r="M322">
        <v>0</v>
      </c>
      <c r="N322">
        <v>48</v>
      </c>
      <c r="O322">
        <v>200</v>
      </c>
      <c r="P322" s="1">
        <v>0.24</v>
      </c>
      <c r="Q322">
        <v>2011</v>
      </c>
      <c r="R322">
        <f>VLOOKUP($A322,CAWP!$A:$Q,16,FALSE)</f>
        <v>200</v>
      </c>
      <c r="S322" t="b">
        <f t="shared" si="36"/>
        <v>1</v>
      </c>
      <c r="T322">
        <f>INT(SUBSTITUTE(VLOOKUP($A322,CAWP!$A:$Q,15,FALSE),"/",""))</f>
        <v>49</v>
      </c>
      <c r="U322" t="b">
        <f t="shared" si="37"/>
        <v>0</v>
      </c>
      <c r="V322">
        <f>N322-T322</f>
        <v>-1</v>
      </c>
      <c r="W322" s="2">
        <f>T322/R322</f>
        <v>0.245</v>
      </c>
      <c r="X322" s="1">
        <f>P322-W322</f>
        <v>-5.0000000000000044E-3</v>
      </c>
    </row>
    <row r="323" spans="1:24" hidden="1" x14ac:dyDescent="0.2">
      <c r="A323" t="str">
        <f t="shared" si="44"/>
        <v>Michigan-2011</v>
      </c>
      <c r="B323" t="s">
        <v>34</v>
      </c>
      <c r="C323">
        <v>27</v>
      </c>
      <c r="D323">
        <v>16</v>
      </c>
      <c r="E323">
        <v>11</v>
      </c>
      <c r="F323">
        <v>0</v>
      </c>
      <c r="G323">
        <v>4</v>
      </c>
      <c r="H323">
        <v>2</v>
      </c>
      <c r="I323">
        <v>2</v>
      </c>
      <c r="J323">
        <v>0</v>
      </c>
      <c r="K323">
        <v>18</v>
      </c>
      <c r="L323">
        <v>13</v>
      </c>
      <c r="M323">
        <v>0</v>
      </c>
      <c r="N323">
        <v>31</v>
      </c>
      <c r="O323">
        <v>148</v>
      </c>
      <c r="P323" s="1">
        <v>0.20945945945945946</v>
      </c>
      <c r="Q323">
        <v>2011</v>
      </c>
      <c r="R323">
        <f>VLOOKUP($A323,CAWP!$A:$Q,16,FALSE)</f>
        <v>148</v>
      </c>
      <c r="S323" t="b">
        <f t="shared" ref="S323:S386" si="45">O323=R323</f>
        <v>1</v>
      </c>
      <c r="T323">
        <f>INT(SUBSTITUTE(VLOOKUP($A323,CAWP!$A:$Q,15,FALSE),"/",""))</f>
        <v>31</v>
      </c>
      <c r="U323" t="b">
        <f t="shared" ref="U323:U386" si="46">N323=T323</f>
        <v>1</v>
      </c>
    </row>
    <row r="324" spans="1:24" hidden="1" x14ac:dyDescent="0.2">
      <c r="A324" t="str">
        <f t="shared" si="44"/>
        <v>Minnesota-2011</v>
      </c>
      <c r="B324" t="s">
        <v>35</v>
      </c>
      <c r="C324">
        <v>44</v>
      </c>
      <c r="D324">
        <v>26</v>
      </c>
      <c r="E324">
        <v>18</v>
      </c>
      <c r="F324">
        <v>0</v>
      </c>
      <c r="G324">
        <v>20</v>
      </c>
      <c r="H324">
        <v>10</v>
      </c>
      <c r="I324">
        <v>10</v>
      </c>
      <c r="J324">
        <v>0</v>
      </c>
      <c r="K324">
        <v>36</v>
      </c>
      <c r="L324">
        <v>28</v>
      </c>
      <c r="M324">
        <v>0</v>
      </c>
      <c r="N324">
        <v>64</v>
      </c>
      <c r="O324">
        <v>201</v>
      </c>
      <c r="P324" s="1">
        <v>0.31840796019900497</v>
      </c>
      <c r="Q324">
        <v>2011</v>
      </c>
      <c r="R324">
        <f>VLOOKUP($A324,CAWP!$A:$Q,16,FALSE)</f>
        <v>201</v>
      </c>
      <c r="S324" t="b">
        <f t="shared" si="45"/>
        <v>1</v>
      </c>
      <c r="T324">
        <f>INT(SUBSTITUTE(VLOOKUP($A324,CAWP!$A:$Q,15,FALSE),"/",""))</f>
        <v>63</v>
      </c>
      <c r="U324" t="b">
        <f t="shared" si="46"/>
        <v>0</v>
      </c>
      <c r="V324">
        <f>N324-T324</f>
        <v>1</v>
      </c>
      <c r="W324" s="2">
        <f>T324/R324</f>
        <v>0.31343283582089554</v>
      </c>
      <c r="X324" s="1">
        <f>P324-W324</f>
        <v>4.9751243781094301E-3</v>
      </c>
    </row>
    <row r="325" spans="1:24" hidden="1" x14ac:dyDescent="0.2">
      <c r="A325" t="str">
        <f t="shared" si="44"/>
        <v>Mississippi-2011</v>
      </c>
      <c r="B325" t="s">
        <v>36</v>
      </c>
      <c r="C325">
        <v>21</v>
      </c>
      <c r="D325">
        <v>16</v>
      </c>
      <c r="E325">
        <v>5</v>
      </c>
      <c r="F325">
        <v>0</v>
      </c>
      <c r="G325">
        <v>5</v>
      </c>
      <c r="H325">
        <v>2</v>
      </c>
      <c r="I325">
        <v>3</v>
      </c>
      <c r="J325">
        <v>0</v>
      </c>
      <c r="K325">
        <v>18</v>
      </c>
      <c r="L325">
        <v>8</v>
      </c>
      <c r="M325">
        <v>0</v>
      </c>
      <c r="N325">
        <v>26</v>
      </c>
      <c r="O325">
        <v>174</v>
      </c>
      <c r="P325" s="1">
        <v>0.14942528735632185</v>
      </c>
      <c r="Q325">
        <v>2011</v>
      </c>
      <c r="R325">
        <f>VLOOKUP($A325,CAWP!$A:$Q,16,FALSE)</f>
        <v>174</v>
      </c>
      <c r="S325" t="b">
        <f t="shared" si="45"/>
        <v>1</v>
      </c>
      <c r="T325">
        <f>INT(SUBSTITUTE(VLOOKUP($A325,CAWP!$A:$Q,15,FALSE),"/",""))</f>
        <v>26</v>
      </c>
      <c r="U325" t="b">
        <f t="shared" si="46"/>
        <v>1</v>
      </c>
    </row>
    <row r="326" spans="1:24" hidden="1" x14ac:dyDescent="0.2">
      <c r="A326" t="str">
        <f t="shared" si="44"/>
        <v>Missouri-2011</v>
      </c>
      <c r="B326" t="s">
        <v>37</v>
      </c>
      <c r="C326">
        <v>39</v>
      </c>
      <c r="D326">
        <v>21</v>
      </c>
      <c r="E326">
        <v>17</v>
      </c>
      <c r="F326">
        <v>1</v>
      </c>
      <c r="G326">
        <v>6</v>
      </c>
      <c r="H326">
        <v>4</v>
      </c>
      <c r="I326">
        <v>2</v>
      </c>
      <c r="J326">
        <v>0</v>
      </c>
      <c r="K326">
        <v>25</v>
      </c>
      <c r="L326">
        <v>19</v>
      </c>
      <c r="M326">
        <v>1</v>
      </c>
      <c r="N326">
        <v>45</v>
      </c>
      <c r="O326">
        <v>197</v>
      </c>
      <c r="P326" s="1">
        <v>0.22842639593908629</v>
      </c>
      <c r="Q326">
        <v>2011</v>
      </c>
      <c r="R326">
        <f>VLOOKUP($A326,CAWP!$A:$Q,16,FALSE)</f>
        <v>197</v>
      </c>
      <c r="S326" t="b">
        <f t="shared" si="45"/>
        <v>1</v>
      </c>
      <c r="T326">
        <f>INT(SUBSTITUTE(VLOOKUP($A326,CAWP!$A:$Q,15,FALSE),"/",""))</f>
        <v>47</v>
      </c>
      <c r="U326" t="b">
        <f t="shared" si="46"/>
        <v>0</v>
      </c>
      <c r="V326">
        <f>N326-T326</f>
        <v>-2</v>
      </c>
      <c r="W326" s="2">
        <f>T326/R326</f>
        <v>0.23857868020304568</v>
      </c>
      <c r="X326" s="1">
        <f>P326-W326</f>
        <v>-1.0152284263959394E-2</v>
      </c>
    </row>
    <row r="327" spans="1:24" hidden="1" x14ac:dyDescent="0.2">
      <c r="A327" t="str">
        <f t="shared" si="44"/>
        <v>Montana-2011</v>
      </c>
      <c r="B327" t="s">
        <v>38</v>
      </c>
      <c r="C327">
        <v>28</v>
      </c>
      <c r="D327">
        <v>19</v>
      </c>
      <c r="E327">
        <v>9</v>
      </c>
      <c r="F327">
        <v>0</v>
      </c>
      <c r="G327">
        <v>8</v>
      </c>
      <c r="H327">
        <v>6</v>
      </c>
      <c r="I327">
        <v>2</v>
      </c>
      <c r="J327">
        <v>0</v>
      </c>
      <c r="K327">
        <v>25</v>
      </c>
      <c r="L327">
        <v>11</v>
      </c>
      <c r="M327">
        <v>0</v>
      </c>
      <c r="N327">
        <v>36</v>
      </c>
      <c r="O327">
        <v>150</v>
      </c>
      <c r="P327" s="1">
        <v>0.24</v>
      </c>
      <c r="Q327">
        <v>2011</v>
      </c>
      <c r="R327">
        <f>VLOOKUP($A327,CAWP!$A:$Q,16,FALSE)</f>
        <v>150</v>
      </c>
      <c r="S327" t="b">
        <f t="shared" si="45"/>
        <v>1</v>
      </c>
      <c r="T327">
        <f>INT(SUBSTITUTE(VLOOKUP($A327,CAWP!$A:$Q,15,FALSE),"/",""))</f>
        <v>36</v>
      </c>
      <c r="U327" t="b">
        <f t="shared" si="46"/>
        <v>1</v>
      </c>
    </row>
    <row r="328" spans="1:24" hidden="1" x14ac:dyDescent="0.2">
      <c r="A328" t="str">
        <f t="shared" si="44"/>
        <v>Nebraska-2011</v>
      </c>
      <c r="B328" t="s">
        <v>39</v>
      </c>
      <c r="C328">
        <v>0</v>
      </c>
      <c r="D328" t="s">
        <v>40</v>
      </c>
      <c r="E328" t="s">
        <v>40</v>
      </c>
      <c r="F328">
        <v>0</v>
      </c>
      <c r="G328">
        <v>11</v>
      </c>
      <c r="H328">
        <v>0</v>
      </c>
      <c r="I328">
        <v>0</v>
      </c>
      <c r="J328">
        <v>11</v>
      </c>
      <c r="K328" t="s">
        <v>40</v>
      </c>
      <c r="L328" t="s">
        <v>40</v>
      </c>
      <c r="M328">
        <v>11</v>
      </c>
      <c r="N328">
        <v>11</v>
      </c>
      <c r="O328">
        <v>49</v>
      </c>
      <c r="P328" s="1">
        <v>0.22448979591836735</v>
      </c>
      <c r="Q328">
        <v>2011</v>
      </c>
      <c r="R328">
        <f>VLOOKUP($A328,CAWP!$A:$Q,16,FALSE)</f>
        <v>49</v>
      </c>
      <c r="S328" t="b">
        <f t="shared" si="45"/>
        <v>1</v>
      </c>
      <c r="T328">
        <f>INT(SUBSTITUTE(VLOOKUP($A328,CAWP!$A:$Q,15,FALSE),"/",""))</f>
        <v>11</v>
      </c>
      <c r="U328" t="b">
        <f t="shared" si="46"/>
        <v>1</v>
      </c>
    </row>
    <row r="329" spans="1:24" hidden="1" x14ac:dyDescent="0.2">
      <c r="A329" t="str">
        <f t="shared" si="44"/>
        <v>Nevada-2011</v>
      </c>
      <c r="B329" t="s">
        <v>41</v>
      </c>
      <c r="C329">
        <v>12</v>
      </c>
      <c r="D329">
        <v>11</v>
      </c>
      <c r="E329">
        <v>1</v>
      </c>
      <c r="F329">
        <v>0</v>
      </c>
      <c r="G329">
        <v>6</v>
      </c>
      <c r="H329">
        <v>4</v>
      </c>
      <c r="I329">
        <v>2</v>
      </c>
      <c r="J329">
        <v>0</v>
      </c>
      <c r="K329">
        <v>15</v>
      </c>
      <c r="L329">
        <v>3</v>
      </c>
      <c r="M329">
        <v>0</v>
      </c>
      <c r="N329">
        <v>18</v>
      </c>
      <c r="O329">
        <v>63</v>
      </c>
      <c r="P329" s="1">
        <v>0.2857142857142857</v>
      </c>
      <c r="Q329">
        <v>2011</v>
      </c>
      <c r="R329">
        <f>VLOOKUP($A329,CAWP!$A:$Q,16,FALSE)</f>
        <v>63</v>
      </c>
      <c r="S329" t="b">
        <f t="shared" si="45"/>
        <v>1</v>
      </c>
      <c r="T329">
        <f>INT(SUBSTITUTE(VLOOKUP($A329,CAWP!$A:$Q,15,FALSE),"/",""))</f>
        <v>18</v>
      </c>
      <c r="U329" t="b">
        <f t="shared" si="46"/>
        <v>1</v>
      </c>
    </row>
    <row r="330" spans="1:24" hidden="1" x14ac:dyDescent="0.2">
      <c r="A330" t="str">
        <f t="shared" si="44"/>
        <v>New Hampshire-2011</v>
      </c>
      <c r="B330" t="s">
        <v>42</v>
      </c>
      <c r="C330">
        <v>98</v>
      </c>
      <c r="D330">
        <v>39</v>
      </c>
      <c r="E330">
        <v>59</v>
      </c>
      <c r="F330">
        <v>0</v>
      </c>
      <c r="G330">
        <v>6</v>
      </c>
      <c r="H330">
        <v>3</v>
      </c>
      <c r="I330">
        <v>3</v>
      </c>
      <c r="J330">
        <v>0</v>
      </c>
      <c r="K330">
        <v>42</v>
      </c>
      <c r="L330">
        <v>62</v>
      </c>
      <c r="M330">
        <v>0</v>
      </c>
      <c r="N330">
        <v>104</v>
      </c>
      <c r="O330">
        <v>424</v>
      </c>
      <c r="P330" s="1">
        <v>0.24528301886792453</v>
      </c>
      <c r="Q330">
        <v>2011</v>
      </c>
      <c r="R330">
        <f>VLOOKUP($A330,CAWP!$A:$Q,16,FALSE)</f>
        <v>424</v>
      </c>
      <c r="S330" t="b">
        <f t="shared" si="45"/>
        <v>1</v>
      </c>
      <c r="T330">
        <f>INT(SUBSTITUTE(VLOOKUP($A330,CAWP!$A:$Q,15,FALSE),"/",""))</f>
        <v>105</v>
      </c>
      <c r="U330" t="b">
        <f t="shared" si="46"/>
        <v>0</v>
      </c>
      <c r="V330">
        <f>N330-T330</f>
        <v>-1</v>
      </c>
      <c r="W330" s="2">
        <f>T330/R330</f>
        <v>0.24764150943396226</v>
      </c>
      <c r="X330" s="1">
        <f>P330-W330</f>
        <v>-2.3584905660377353E-3</v>
      </c>
    </row>
    <row r="331" spans="1:24" hidden="1" x14ac:dyDescent="0.2">
      <c r="A331" t="str">
        <f t="shared" si="44"/>
        <v>New Jersey-2011</v>
      </c>
      <c r="B331" t="s">
        <v>43</v>
      </c>
      <c r="C331">
        <v>24</v>
      </c>
      <c r="D331">
        <v>16</v>
      </c>
      <c r="E331">
        <v>8</v>
      </c>
      <c r="F331">
        <v>0</v>
      </c>
      <c r="G331">
        <v>10</v>
      </c>
      <c r="H331">
        <v>7</v>
      </c>
      <c r="I331">
        <v>3</v>
      </c>
      <c r="J331">
        <v>0</v>
      </c>
      <c r="K331">
        <v>23</v>
      </c>
      <c r="L331">
        <v>11</v>
      </c>
      <c r="M331">
        <v>0</v>
      </c>
      <c r="N331">
        <v>34</v>
      </c>
      <c r="O331">
        <v>120</v>
      </c>
      <c r="P331" s="1">
        <v>0.28333333333333333</v>
      </c>
      <c r="Q331">
        <v>2011</v>
      </c>
      <c r="R331">
        <f>VLOOKUP($A331,CAWP!$A:$Q,16,FALSE)</f>
        <v>120</v>
      </c>
      <c r="S331" t="b">
        <f t="shared" si="45"/>
        <v>1</v>
      </c>
      <c r="T331">
        <f>INT(SUBSTITUTE(VLOOKUP($A331,CAWP!$A:$Q,15,FALSE),"/",""))</f>
        <v>34</v>
      </c>
      <c r="U331" t="b">
        <f t="shared" si="46"/>
        <v>1</v>
      </c>
    </row>
    <row r="332" spans="1:24" hidden="1" x14ac:dyDescent="0.2">
      <c r="A332" t="str">
        <f t="shared" si="44"/>
        <v>New Mexico-2011</v>
      </c>
      <c r="B332" t="s">
        <v>44</v>
      </c>
      <c r="C332">
        <v>20</v>
      </c>
      <c r="D332">
        <v>12</v>
      </c>
      <c r="E332">
        <v>8</v>
      </c>
      <c r="F332">
        <v>0</v>
      </c>
      <c r="G332">
        <v>10</v>
      </c>
      <c r="H332">
        <v>8</v>
      </c>
      <c r="I332">
        <v>2</v>
      </c>
      <c r="J332">
        <v>0</v>
      </c>
      <c r="K332">
        <v>20</v>
      </c>
      <c r="L332">
        <v>10</v>
      </c>
      <c r="M332">
        <v>0</v>
      </c>
      <c r="N332">
        <v>30</v>
      </c>
      <c r="O332">
        <v>112</v>
      </c>
      <c r="P332" s="1">
        <v>0.26785714285714285</v>
      </c>
      <c r="Q332">
        <v>2011</v>
      </c>
      <c r="R332">
        <f>VLOOKUP($A332,CAWP!$A:$Q,16,FALSE)</f>
        <v>112</v>
      </c>
      <c r="S332" t="b">
        <f t="shared" si="45"/>
        <v>1</v>
      </c>
      <c r="T332">
        <f>INT(SUBSTITUTE(VLOOKUP($A332,CAWP!$A:$Q,15,FALSE),"/",""))</f>
        <v>30</v>
      </c>
      <c r="U332" t="b">
        <f t="shared" si="46"/>
        <v>1</v>
      </c>
    </row>
    <row r="333" spans="1:24" hidden="1" x14ac:dyDescent="0.2">
      <c r="A333" t="str">
        <f t="shared" si="44"/>
        <v>New York-2011</v>
      </c>
      <c r="B333" t="s">
        <v>45</v>
      </c>
      <c r="C333">
        <v>34</v>
      </c>
      <c r="D333">
        <v>27</v>
      </c>
      <c r="E333">
        <v>7</v>
      </c>
      <c r="F333">
        <v>0</v>
      </c>
      <c r="G333">
        <v>11</v>
      </c>
      <c r="H333">
        <v>8</v>
      </c>
      <c r="I333">
        <v>3</v>
      </c>
      <c r="J333">
        <v>0</v>
      </c>
      <c r="K333">
        <v>35</v>
      </c>
      <c r="L333">
        <v>10</v>
      </c>
      <c r="M333">
        <v>0</v>
      </c>
      <c r="N333">
        <v>45</v>
      </c>
      <c r="O333">
        <v>212</v>
      </c>
      <c r="P333" s="1">
        <v>0.21226415094339623</v>
      </c>
      <c r="Q333">
        <v>2011</v>
      </c>
      <c r="R333">
        <f>VLOOKUP($A333,CAWP!$A:$Q,16,FALSE)</f>
        <v>212</v>
      </c>
      <c r="S333" t="b">
        <f t="shared" si="45"/>
        <v>1</v>
      </c>
      <c r="T333">
        <f>INT(SUBSTITUTE(VLOOKUP($A333,CAWP!$A:$Q,15,FALSE),"/",""))</f>
        <v>45</v>
      </c>
      <c r="U333" t="b">
        <f t="shared" si="46"/>
        <v>1</v>
      </c>
    </row>
    <row r="334" spans="1:24" hidden="1" x14ac:dyDescent="0.2">
      <c r="A334" t="str">
        <f t="shared" si="44"/>
        <v>North Carolina-2011</v>
      </c>
      <c r="B334" t="s">
        <v>46</v>
      </c>
      <c r="C334">
        <v>32</v>
      </c>
      <c r="D334">
        <v>22</v>
      </c>
      <c r="E334">
        <v>10</v>
      </c>
      <c r="F334">
        <v>0</v>
      </c>
      <c r="G334">
        <v>6</v>
      </c>
      <c r="H334">
        <v>3</v>
      </c>
      <c r="I334">
        <v>3</v>
      </c>
      <c r="J334">
        <v>0</v>
      </c>
      <c r="K334">
        <v>25</v>
      </c>
      <c r="L334">
        <v>13</v>
      </c>
      <c r="M334">
        <v>0</v>
      </c>
      <c r="N334">
        <v>38</v>
      </c>
      <c r="O334">
        <v>170</v>
      </c>
      <c r="P334" s="1">
        <v>0.22352941176470589</v>
      </c>
      <c r="Q334">
        <v>2011</v>
      </c>
      <c r="R334">
        <f>VLOOKUP($A334,CAWP!$A:$Q,16,FALSE)</f>
        <v>170</v>
      </c>
      <c r="S334" t="b">
        <f t="shared" si="45"/>
        <v>1</v>
      </c>
      <c r="T334">
        <f>INT(SUBSTITUTE(VLOOKUP($A334,CAWP!$A:$Q,15,FALSE),"/",""))</f>
        <v>38</v>
      </c>
      <c r="U334" t="b">
        <f t="shared" si="46"/>
        <v>1</v>
      </c>
    </row>
    <row r="335" spans="1:24" hidden="1" x14ac:dyDescent="0.2">
      <c r="A335" t="str">
        <f t="shared" si="44"/>
        <v>North Dakota-2011</v>
      </c>
      <c r="B335" t="s">
        <v>47</v>
      </c>
      <c r="C335">
        <v>15</v>
      </c>
      <c r="D335">
        <v>3</v>
      </c>
      <c r="E335">
        <v>12</v>
      </c>
      <c r="F335">
        <v>0</v>
      </c>
      <c r="G335">
        <v>6</v>
      </c>
      <c r="H335">
        <v>3</v>
      </c>
      <c r="I335">
        <v>3</v>
      </c>
      <c r="J335">
        <v>0</v>
      </c>
      <c r="K335">
        <v>6</v>
      </c>
      <c r="L335">
        <v>15</v>
      </c>
      <c r="M335">
        <v>0</v>
      </c>
      <c r="N335">
        <v>21</v>
      </c>
      <c r="O335">
        <v>141</v>
      </c>
      <c r="P335" s="1">
        <v>0.14893617021276595</v>
      </c>
      <c r="Q335">
        <v>2011</v>
      </c>
      <c r="R335">
        <f>VLOOKUP($A335,CAWP!$A:$Q,16,FALSE)</f>
        <v>141</v>
      </c>
      <c r="S335" t="b">
        <f t="shared" si="45"/>
        <v>1</v>
      </c>
      <c r="T335">
        <f>INT(SUBSTITUTE(VLOOKUP($A335,CAWP!$A:$Q,15,FALSE),"/",""))</f>
        <v>21</v>
      </c>
      <c r="U335" t="b">
        <f t="shared" si="46"/>
        <v>1</v>
      </c>
    </row>
    <row r="336" spans="1:24" hidden="1" x14ac:dyDescent="0.2">
      <c r="A336" t="str">
        <f t="shared" si="44"/>
        <v>Ohio-2011</v>
      </c>
      <c r="B336" t="s">
        <v>48</v>
      </c>
      <c r="C336">
        <v>22</v>
      </c>
      <c r="D336">
        <v>12</v>
      </c>
      <c r="E336">
        <v>10</v>
      </c>
      <c r="F336">
        <v>0</v>
      </c>
      <c r="G336">
        <v>8</v>
      </c>
      <c r="H336">
        <v>5</v>
      </c>
      <c r="I336">
        <v>3</v>
      </c>
      <c r="J336">
        <v>0</v>
      </c>
      <c r="K336">
        <v>17</v>
      </c>
      <c r="L336">
        <v>13</v>
      </c>
      <c r="M336">
        <v>0</v>
      </c>
      <c r="N336">
        <v>30</v>
      </c>
      <c r="O336">
        <v>132</v>
      </c>
      <c r="P336" s="1">
        <v>0.22727272727272727</v>
      </c>
      <c r="Q336">
        <v>2011</v>
      </c>
      <c r="R336">
        <f>VLOOKUP($A336,CAWP!$A:$Q,16,FALSE)</f>
        <v>132</v>
      </c>
      <c r="S336" t="b">
        <f t="shared" si="45"/>
        <v>1</v>
      </c>
      <c r="T336">
        <f>INT(SUBSTITUTE(VLOOKUP($A336,CAWP!$A:$Q,15,FALSE),"/",""))</f>
        <v>30</v>
      </c>
      <c r="U336" t="b">
        <f t="shared" si="46"/>
        <v>1</v>
      </c>
    </row>
    <row r="337" spans="1:24" hidden="1" x14ac:dyDescent="0.2">
      <c r="A337" t="str">
        <f t="shared" si="44"/>
        <v>Oklahoma-2011</v>
      </c>
      <c r="B337" t="s">
        <v>49</v>
      </c>
      <c r="C337">
        <v>15</v>
      </c>
      <c r="D337">
        <v>4</v>
      </c>
      <c r="E337">
        <v>11</v>
      </c>
      <c r="F337">
        <v>0</v>
      </c>
      <c r="G337">
        <v>4</v>
      </c>
      <c r="H337">
        <v>3</v>
      </c>
      <c r="I337">
        <v>1</v>
      </c>
      <c r="J337">
        <v>0</v>
      </c>
      <c r="K337">
        <v>7</v>
      </c>
      <c r="L337">
        <v>12</v>
      </c>
      <c r="M337">
        <v>0</v>
      </c>
      <c r="N337">
        <v>19</v>
      </c>
      <c r="O337">
        <v>149</v>
      </c>
      <c r="P337" s="1">
        <v>0.12751677852348994</v>
      </c>
      <c r="Q337">
        <v>2011</v>
      </c>
      <c r="R337">
        <f>VLOOKUP($A337,CAWP!$A:$Q,16,FALSE)</f>
        <v>149</v>
      </c>
      <c r="S337" t="b">
        <f t="shared" si="45"/>
        <v>1</v>
      </c>
      <c r="T337">
        <f>INT(SUBSTITUTE(VLOOKUP($A337,CAWP!$A:$Q,15,FALSE),"/",""))</f>
        <v>19</v>
      </c>
      <c r="U337" t="b">
        <f t="shared" si="46"/>
        <v>1</v>
      </c>
    </row>
    <row r="338" spans="1:24" hidden="1" x14ac:dyDescent="0.2">
      <c r="A338" t="str">
        <f t="shared" si="44"/>
        <v>Oregon-2011</v>
      </c>
      <c r="B338" t="s">
        <v>50</v>
      </c>
      <c r="C338">
        <v>17</v>
      </c>
      <c r="D338">
        <v>12</v>
      </c>
      <c r="E338">
        <v>5</v>
      </c>
      <c r="F338">
        <v>0</v>
      </c>
      <c r="G338">
        <v>8</v>
      </c>
      <c r="H338">
        <v>6</v>
      </c>
      <c r="I338">
        <v>2</v>
      </c>
      <c r="J338">
        <v>0</v>
      </c>
      <c r="K338">
        <v>18</v>
      </c>
      <c r="L338">
        <v>7</v>
      </c>
      <c r="M338">
        <v>0</v>
      </c>
      <c r="N338">
        <v>25</v>
      </c>
      <c r="O338">
        <v>90</v>
      </c>
      <c r="P338" s="1">
        <v>0.27777777777777779</v>
      </c>
      <c r="Q338">
        <v>2011</v>
      </c>
      <c r="R338">
        <f>VLOOKUP($A338,CAWP!$A:$Q,16,FALSE)</f>
        <v>90</v>
      </c>
      <c r="S338" t="b">
        <f t="shared" si="45"/>
        <v>1</v>
      </c>
      <c r="T338">
        <f>INT(SUBSTITUTE(VLOOKUP($A338,CAWP!$A:$Q,15,FALSE),"/",""))</f>
        <v>25</v>
      </c>
      <c r="U338" t="b">
        <f t="shared" si="46"/>
        <v>1</v>
      </c>
    </row>
    <row r="339" spans="1:24" hidden="1" x14ac:dyDescent="0.2">
      <c r="A339" t="str">
        <f t="shared" si="44"/>
        <v>Pennsylvania-2011</v>
      </c>
      <c r="B339" t="s">
        <v>51</v>
      </c>
      <c r="C339">
        <v>33</v>
      </c>
      <c r="D339">
        <v>14</v>
      </c>
      <c r="E339">
        <v>19</v>
      </c>
      <c r="F339">
        <v>0</v>
      </c>
      <c r="G339">
        <v>11</v>
      </c>
      <c r="H339">
        <v>5</v>
      </c>
      <c r="I339">
        <v>6</v>
      </c>
      <c r="J339">
        <v>0</v>
      </c>
      <c r="K339">
        <v>19</v>
      </c>
      <c r="L339">
        <v>25</v>
      </c>
      <c r="M339">
        <v>0</v>
      </c>
      <c r="N339">
        <v>44</v>
      </c>
      <c r="O339">
        <v>253</v>
      </c>
      <c r="P339" s="1">
        <v>0.17391304347826086</v>
      </c>
      <c r="Q339">
        <v>2011</v>
      </c>
      <c r="R339">
        <f>VLOOKUP($A339,CAWP!$A:$Q,16,FALSE)</f>
        <v>253</v>
      </c>
      <c r="S339" t="b">
        <f t="shared" si="45"/>
        <v>1</v>
      </c>
      <c r="T339">
        <f>INT(SUBSTITUTE(VLOOKUP($A339,CAWP!$A:$Q,15,FALSE),"/",""))</f>
        <v>44</v>
      </c>
      <c r="U339" t="b">
        <f t="shared" si="46"/>
        <v>1</v>
      </c>
    </row>
    <row r="340" spans="1:24" hidden="1" x14ac:dyDescent="0.2">
      <c r="A340" t="str">
        <f t="shared" si="44"/>
        <v>Rhode Island-2011</v>
      </c>
      <c r="B340" t="s">
        <v>52</v>
      </c>
      <c r="C340">
        <v>19</v>
      </c>
      <c r="D340">
        <v>17</v>
      </c>
      <c r="E340">
        <v>2</v>
      </c>
      <c r="F340">
        <v>0</v>
      </c>
      <c r="G340">
        <v>10</v>
      </c>
      <c r="H340">
        <v>9</v>
      </c>
      <c r="I340">
        <v>1</v>
      </c>
      <c r="J340">
        <v>0</v>
      </c>
      <c r="K340">
        <v>26</v>
      </c>
      <c r="L340">
        <v>3</v>
      </c>
      <c r="M340">
        <v>0</v>
      </c>
      <c r="N340">
        <v>29</v>
      </c>
      <c r="O340">
        <v>113</v>
      </c>
      <c r="P340" s="1">
        <v>0.25663716814159293</v>
      </c>
      <c r="Q340">
        <v>2011</v>
      </c>
      <c r="R340">
        <f>VLOOKUP($A340,CAWP!$A:$Q,16,FALSE)</f>
        <v>113</v>
      </c>
      <c r="S340" t="b">
        <f t="shared" si="45"/>
        <v>1</v>
      </c>
      <c r="T340">
        <f>INT(SUBSTITUTE(VLOOKUP($A340,CAWP!$A:$Q,15,FALSE),"/",""))</f>
        <v>29</v>
      </c>
      <c r="U340" t="b">
        <f t="shared" si="46"/>
        <v>1</v>
      </c>
    </row>
    <row r="341" spans="1:24" hidden="1" x14ac:dyDescent="0.2">
      <c r="A341" t="str">
        <f t="shared" si="44"/>
        <v>South Carolina-2011</v>
      </c>
      <c r="B341" t="s">
        <v>53</v>
      </c>
      <c r="C341">
        <v>16</v>
      </c>
      <c r="D341">
        <v>8</v>
      </c>
      <c r="E341">
        <v>8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8</v>
      </c>
      <c r="L341">
        <v>8</v>
      </c>
      <c r="M341">
        <v>0</v>
      </c>
      <c r="N341">
        <v>16</v>
      </c>
      <c r="O341">
        <v>170</v>
      </c>
      <c r="P341" s="1">
        <v>9.4117647058823528E-2</v>
      </c>
      <c r="Q341">
        <v>2011</v>
      </c>
      <c r="R341">
        <f>VLOOKUP($A341,CAWP!$A:$Q,16,FALSE)</f>
        <v>170</v>
      </c>
      <c r="S341" t="b">
        <f t="shared" si="45"/>
        <v>1</v>
      </c>
      <c r="T341">
        <f>INT(SUBSTITUTE(VLOOKUP($A341,CAWP!$A:$Q,15,FALSE),"/",""))</f>
        <v>16</v>
      </c>
      <c r="U341" t="b">
        <f t="shared" si="46"/>
        <v>1</v>
      </c>
    </row>
    <row r="342" spans="1:24" hidden="1" x14ac:dyDescent="0.2">
      <c r="A342" t="str">
        <f t="shared" si="44"/>
        <v>South Dakota-2011</v>
      </c>
      <c r="B342" t="s">
        <v>54</v>
      </c>
      <c r="C342">
        <v>14</v>
      </c>
      <c r="D342">
        <v>4</v>
      </c>
      <c r="E342">
        <v>9</v>
      </c>
      <c r="F342">
        <v>1</v>
      </c>
      <c r="G342">
        <v>7</v>
      </c>
      <c r="H342">
        <v>1</v>
      </c>
      <c r="I342">
        <v>6</v>
      </c>
      <c r="J342">
        <v>0</v>
      </c>
      <c r="K342">
        <v>5</v>
      </c>
      <c r="L342">
        <v>15</v>
      </c>
      <c r="M342">
        <v>1</v>
      </c>
      <c r="N342">
        <v>21</v>
      </c>
      <c r="O342">
        <v>105</v>
      </c>
      <c r="P342" s="1">
        <v>0.2</v>
      </c>
      <c r="Q342">
        <v>2011</v>
      </c>
      <c r="R342">
        <f>VLOOKUP($A342,CAWP!$A:$Q,16,FALSE)</f>
        <v>105</v>
      </c>
      <c r="S342" t="b">
        <f t="shared" si="45"/>
        <v>1</v>
      </c>
      <c r="T342">
        <f>INT(SUBSTITUTE(VLOOKUP($A342,CAWP!$A:$Q,15,FALSE),"/",""))</f>
        <v>21</v>
      </c>
      <c r="U342" t="b">
        <f t="shared" si="46"/>
        <v>1</v>
      </c>
    </row>
    <row r="343" spans="1:24" hidden="1" x14ac:dyDescent="0.2">
      <c r="A343" t="str">
        <f t="shared" si="44"/>
        <v>Tennessee-2011</v>
      </c>
      <c r="B343" t="s">
        <v>55</v>
      </c>
      <c r="C343">
        <v>17</v>
      </c>
      <c r="D343">
        <v>11</v>
      </c>
      <c r="E343">
        <v>6</v>
      </c>
      <c r="F343">
        <v>0</v>
      </c>
      <c r="G343">
        <v>7</v>
      </c>
      <c r="H343">
        <v>4</v>
      </c>
      <c r="I343">
        <v>3</v>
      </c>
      <c r="J343">
        <v>0</v>
      </c>
      <c r="K343">
        <v>15</v>
      </c>
      <c r="L343">
        <v>9</v>
      </c>
      <c r="M343">
        <v>0</v>
      </c>
      <c r="N343">
        <v>24</v>
      </c>
      <c r="O343">
        <v>132</v>
      </c>
      <c r="P343" s="1">
        <v>0.18181818181818182</v>
      </c>
      <c r="Q343">
        <v>2011</v>
      </c>
      <c r="R343">
        <f>VLOOKUP($A343,CAWP!$A:$Q,16,FALSE)</f>
        <v>132</v>
      </c>
      <c r="S343" t="b">
        <f t="shared" si="45"/>
        <v>1</v>
      </c>
      <c r="T343">
        <f>INT(SUBSTITUTE(VLOOKUP($A343,CAWP!$A:$Q,15,FALSE),"/",""))</f>
        <v>24</v>
      </c>
      <c r="U343" t="b">
        <f t="shared" si="46"/>
        <v>1</v>
      </c>
    </row>
    <row r="344" spans="1:24" hidden="1" x14ac:dyDescent="0.2">
      <c r="A344" t="str">
        <f t="shared" si="44"/>
        <v>Texas-2011</v>
      </c>
      <c r="B344" t="s">
        <v>56</v>
      </c>
      <c r="C344">
        <v>32</v>
      </c>
      <c r="D344">
        <v>14</v>
      </c>
      <c r="E344">
        <v>18</v>
      </c>
      <c r="F344">
        <v>0</v>
      </c>
      <c r="G344">
        <v>6</v>
      </c>
      <c r="H344">
        <v>3</v>
      </c>
      <c r="I344">
        <v>3</v>
      </c>
      <c r="J344">
        <v>0</v>
      </c>
      <c r="K344">
        <v>17</v>
      </c>
      <c r="L344">
        <v>21</v>
      </c>
      <c r="M344">
        <v>0</v>
      </c>
      <c r="N344">
        <v>38</v>
      </c>
      <c r="O344">
        <v>181</v>
      </c>
      <c r="P344" s="1">
        <v>0.20994475138121546</v>
      </c>
      <c r="Q344">
        <v>2011</v>
      </c>
      <c r="R344">
        <f>VLOOKUP($A344,CAWP!$A:$Q,16,FALSE)</f>
        <v>181</v>
      </c>
      <c r="S344" t="b">
        <f t="shared" si="45"/>
        <v>1</v>
      </c>
      <c r="T344">
        <f>INT(SUBSTITUTE(VLOOKUP($A344,CAWP!$A:$Q,15,FALSE),"/",""))</f>
        <v>38</v>
      </c>
      <c r="U344" t="b">
        <f t="shared" si="46"/>
        <v>1</v>
      </c>
    </row>
    <row r="345" spans="1:24" hidden="1" x14ac:dyDescent="0.2">
      <c r="A345" t="str">
        <f t="shared" si="44"/>
        <v>Utah-2011</v>
      </c>
      <c r="B345" t="s">
        <v>57</v>
      </c>
      <c r="C345">
        <v>13</v>
      </c>
      <c r="D345">
        <v>8</v>
      </c>
      <c r="E345">
        <v>5</v>
      </c>
      <c r="F345">
        <v>0</v>
      </c>
      <c r="G345">
        <v>5</v>
      </c>
      <c r="H345">
        <v>4</v>
      </c>
      <c r="I345">
        <v>1</v>
      </c>
      <c r="J345">
        <v>0</v>
      </c>
      <c r="K345">
        <v>12</v>
      </c>
      <c r="L345">
        <v>6</v>
      </c>
      <c r="M345">
        <v>0</v>
      </c>
      <c r="N345">
        <v>18</v>
      </c>
      <c r="O345">
        <v>104</v>
      </c>
      <c r="P345" s="1">
        <v>0.17307692307692307</v>
      </c>
      <c r="Q345">
        <v>2011</v>
      </c>
      <c r="R345">
        <f>VLOOKUP($A345,CAWP!$A:$Q,16,FALSE)</f>
        <v>104</v>
      </c>
      <c r="S345" t="b">
        <f t="shared" si="45"/>
        <v>1</v>
      </c>
      <c r="T345">
        <f>INT(SUBSTITUTE(VLOOKUP($A345,CAWP!$A:$Q,15,FALSE),"/",""))</f>
        <v>18</v>
      </c>
      <c r="U345" t="b">
        <f t="shared" si="46"/>
        <v>1</v>
      </c>
    </row>
    <row r="346" spans="1:24" hidden="1" x14ac:dyDescent="0.2">
      <c r="A346" t="str">
        <f t="shared" si="44"/>
        <v>Vermont-2011</v>
      </c>
      <c r="B346" t="s">
        <v>58</v>
      </c>
      <c r="C346">
        <v>58</v>
      </c>
      <c r="D346">
        <v>43</v>
      </c>
      <c r="E346">
        <v>11</v>
      </c>
      <c r="F346">
        <v>4</v>
      </c>
      <c r="G346">
        <v>11</v>
      </c>
      <c r="H346">
        <v>9</v>
      </c>
      <c r="I346">
        <v>2</v>
      </c>
      <c r="J346">
        <v>0</v>
      </c>
      <c r="K346">
        <v>52</v>
      </c>
      <c r="L346">
        <v>13</v>
      </c>
      <c r="M346">
        <v>4</v>
      </c>
      <c r="N346">
        <v>69</v>
      </c>
      <c r="O346">
        <v>180</v>
      </c>
      <c r="P346" s="1">
        <v>0.38333333333333336</v>
      </c>
      <c r="Q346">
        <v>2011</v>
      </c>
      <c r="R346">
        <f>VLOOKUP($A346,CAWP!$A:$Q,16,FALSE)</f>
        <v>180</v>
      </c>
      <c r="S346" t="b">
        <f t="shared" si="45"/>
        <v>1</v>
      </c>
      <c r="T346">
        <f>INT(SUBSTITUTE(VLOOKUP($A346,CAWP!$A:$Q,15,FALSE),"/",""))</f>
        <v>69</v>
      </c>
      <c r="U346" t="b">
        <f t="shared" si="46"/>
        <v>1</v>
      </c>
    </row>
    <row r="347" spans="1:24" hidden="1" x14ac:dyDescent="0.2">
      <c r="A347" t="str">
        <f t="shared" si="44"/>
        <v>Virginia-2011</v>
      </c>
      <c r="B347" t="s">
        <v>59</v>
      </c>
      <c r="C347">
        <v>19</v>
      </c>
      <c r="D347">
        <v>13</v>
      </c>
      <c r="E347">
        <v>6</v>
      </c>
      <c r="F347">
        <v>0</v>
      </c>
      <c r="G347">
        <v>8</v>
      </c>
      <c r="H347">
        <v>7</v>
      </c>
      <c r="I347">
        <v>1</v>
      </c>
      <c r="J347">
        <v>0</v>
      </c>
      <c r="K347">
        <v>20</v>
      </c>
      <c r="L347">
        <v>7</v>
      </c>
      <c r="M347">
        <v>0</v>
      </c>
      <c r="N347">
        <v>27</v>
      </c>
      <c r="O347">
        <v>140</v>
      </c>
      <c r="P347" s="1">
        <v>0.19285714285714287</v>
      </c>
      <c r="Q347">
        <v>2011</v>
      </c>
      <c r="R347">
        <f>VLOOKUP($A347,CAWP!$A:$Q,16,FALSE)</f>
        <v>140</v>
      </c>
      <c r="S347" t="b">
        <f t="shared" si="45"/>
        <v>1</v>
      </c>
      <c r="T347">
        <f>INT(SUBSTITUTE(VLOOKUP($A347,CAWP!$A:$Q,15,FALSE),"/",""))</f>
        <v>27</v>
      </c>
      <c r="U347" t="b">
        <f t="shared" si="46"/>
        <v>1</v>
      </c>
    </row>
    <row r="348" spans="1:24" hidden="1" x14ac:dyDescent="0.2">
      <c r="A348" t="str">
        <f t="shared" si="44"/>
        <v>Washington-2011</v>
      </c>
      <c r="B348" t="s">
        <v>60</v>
      </c>
      <c r="C348">
        <v>29</v>
      </c>
      <c r="D348">
        <v>19</v>
      </c>
      <c r="E348">
        <v>10</v>
      </c>
      <c r="F348">
        <v>0</v>
      </c>
      <c r="G348">
        <v>18</v>
      </c>
      <c r="H348">
        <v>12</v>
      </c>
      <c r="I348">
        <v>6</v>
      </c>
      <c r="J348">
        <v>0</v>
      </c>
      <c r="K348">
        <v>31</v>
      </c>
      <c r="L348">
        <v>16</v>
      </c>
      <c r="M348">
        <v>0</v>
      </c>
      <c r="N348">
        <v>47</v>
      </c>
      <c r="O348">
        <v>147</v>
      </c>
      <c r="P348" s="1">
        <v>0.31972789115646261</v>
      </c>
      <c r="Q348">
        <v>2011</v>
      </c>
      <c r="R348">
        <f>VLOOKUP($A348,CAWP!$A:$Q,16,FALSE)</f>
        <v>147</v>
      </c>
      <c r="S348" t="b">
        <f t="shared" si="45"/>
        <v>1</v>
      </c>
      <c r="T348">
        <f>INT(SUBSTITUTE(VLOOKUP($A348,CAWP!$A:$Q,15,FALSE),"/",""))</f>
        <v>47</v>
      </c>
      <c r="U348" t="b">
        <f t="shared" si="46"/>
        <v>1</v>
      </c>
    </row>
    <row r="349" spans="1:24" hidden="1" x14ac:dyDescent="0.2">
      <c r="A349" t="str">
        <f t="shared" si="44"/>
        <v>West Virginia-2011</v>
      </c>
      <c r="B349" t="s">
        <v>61</v>
      </c>
      <c r="C349">
        <v>22</v>
      </c>
      <c r="D349">
        <v>15</v>
      </c>
      <c r="E349">
        <v>7</v>
      </c>
      <c r="F349">
        <v>0</v>
      </c>
      <c r="G349">
        <v>2</v>
      </c>
      <c r="H349">
        <v>0</v>
      </c>
      <c r="I349">
        <v>2</v>
      </c>
      <c r="J349">
        <v>0</v>
      </c>
      <c r="K349">
        <v>15</v>
      </c>
      <c r="L349">
        <v>9</v>
      </c>
      <c r="M349">
        <v>0</v>
      </c>
      <c r="N349">
        <v>24</v>
      </c>
      <c r="O349">
        <v>134</v>
      </c>
      <c r="P349" s="1">
        <v>0.17910447761194029</v>
      </c>
      <c r="Q349">
        <v>2011</v>
      </c>
      <c r="R349">
        <f>VLOOKUP($A349,CAWP!$A:$Q,16,FALSE)</f>
        <v>134</v>
      </c>
      <c r="S349" t="b">
        <f t="shared" si="45"/>
        <v>1</v>
      </c>
      <c r="T349">
        <f>INT(SUBSTITUTE(VLOOKUP($A349,CAWP!$A:$Q,15,FALSE),"/",""))</f>
        <v>24</v>
      </c>
      <c r="U349" t="b">
        <f t="shared" si="46"/>
        <v>1</v>
      </c>
    </row>
    <row r="350" spans="1:24" hidden="1" x14ac:dyDescent="0.2">
      <c r="A350" t="str">
        <f t="shared" si="44"/>
        <v>Wisconsin-2011</v>
      </c>
      <c r="B350" t="s">
        <v>62</v>
      </c>
      <c r="C350">
        <v>23</v>
      </c>
      <c r="D350">
        <v>16</v>
      </c>
      <c r="E350">
        <v>7</v>
      </c>
      <c r="F350">
        <v>0</v>
      </c>
      <c r="G350">
        <v>10</v>
      </c>
      <c r="H350">
        <v>5</v>
      </c>
      <c r="I350">
        <v>5</v>
      </c>
      <c r="J350">
        <v>0</v>
      </c>
      <c r="K350">
        <v>21</v>
      </c>
      <c r="L350">
        <v>12</v>
      </c>
      <c r="M350">
        <v>0</v>
      </c>
      <c r="N350">
        <v>33</v>
      </c>
      <c r="O350">
        <v>132</v>
      </c>
      <c r="P350" s="1">
        <v>0.25</v>
      </c>
      <c r="Q350">
        <v>2011</v>
      </c>
      <c r="R350">
        <f>VLOOKUP($A350,CAWP!$A:$Q,16,FALSE)</f>
        <v>132</v>
      </c>
      <c r="S350" t="b">
        <f t="shared" si="45"/>
        <v>1</v>
      </c>
      <c r="T350">
        <f>INT(SUBSTITUTE(VLOOKUP($A350,CAWP!$A:$Q,15,FALSE),"/",""))</f>
        <v>34</v>
      </c>
      <c r="U350" t="b">
        <f t="shared" si="46"/>
        <v>0</v>
      </c>
      <c r="V350">
        <f>N350-T350</f>
        <v>-1</v>
      </c>
      <c r="W350" s="2">
        <f>T350/R350</f>
        <v>0.25757575757575757</v>
      </c>
      <c r="X350" s="1">
        <f>P350-W350</f>
        <v>-7.575757575757569E-3</v>
      </c>
    </row>
    <row r="351" spans="1:24" hidden="1" x14ac:dyDescent="0.2">
      <c r="A351" t="str">
        <f t="shared" si="44"/>
        <v>Wyoming-2011</v>
      </c>
      <c r="B351" t="s">
        <v>63</v>
      </c>
      <c r="C351">
        <v>12</v>
      </c>
      <c r="D351">
        <v>3</v>
      </c>
      <c r="E351">
        <v>9</v>
      </c>
      <c r="F351">
        <v>0</v>
      </c>
      <c r="G351">
        <v>1</v>
      </c>
      <c r="H351">
        <v>0</v>
      </c>
      <c r="I351">
        <v>1</v>
      </c>
      <c r="J351">
        <v>0</v>
      </c>
      <c r="K351">
        <v>3</v>
      </c>
      <c r="L351">
        <v>10</v>
      </c>
      <c r="M351">
        <v>0</v>
      </c>
      <c r="N351">
        <v>13</v>
      </c>
      <c r="O351">
        <v>90</v>
      </c>
      <c r="P351" s="1">
        <v>0.14444444444444443</v>
      </c>
      <c r="Q351">
        <v>2011</v>
      </c>
      <c r="R351">
        <f>VLOOKUP($A351,CAWP!$A:$Q,16,FALSE)</f>
        <v>90</v>
      </c>
      <c r="S351" t="b">
        <f t="shared" si="45"/>
        <v>1</v>
      </c>
      <c r="T351">
        <f>INT(SUBSTITUTE(VLOOKUP($A351,CAWP!$A:$Q,15,FALSE),"/",""))</f>
        <v>13</v>
      </c>
      <c r="U351" t="b">
        <f t="shared" si="46"/>
        <v>1</v>
      </c>
    </row>
    <row r="352" spans="1:24" hidden="1" x14ac:dyDescent="0.2">
      <c r="A352" t="str">
        <f t="shared" si="44"/>
        <v>Alabama-2010</v>
      </c>
      <c r="B352" t="s">
        <v>13</v>
      </c>
      <c r="C352">
        <v>13</v>
      </c>
      <c r="D352">
        <v>10</v>
      </c>
      <c r="E352">
        <v>3</v>
      </c>
      <c r="G352">
        <v>5</v>
      </c>
      <c r="H352">
        <v>4</v>
      </c>
      <c r="I352">
        <v>1</v>
      </c>
      <c r="K352">
        <v>14</v>
      </c>
      <c r="L352">
        <v>4</v>
      </c>
      <c r="N352">
        <v>18</v>
      </c>
      <c r="O352">
        <v>140</v>
      </c>
      <c r="P352" s="1">
        <v>0.12857142857142856</v>
      </c>
      <c r="Q352">
        <v>2010</v>
      </c>
      <c r="R352">
        <f>VLOOKUP($A352,CAWP!$A:$Q,16,FALSE)</f>
        <v>140</v>
      </c>
      <c r="S352" t="b">
        <f t="shared" si="45"/>
        <v>1</v>
      </c>
      <c r="T352">
        <f>INT(SUBSTITUTE(VLOOKUP($A352,CAWP!$A:$Q,15,FALSE),"/",""))</f>
        <v>18</v>
      </c>
      <c r="U352" t="b">
        <f t="shared" si="46"/>
        <v>1</v>
      </c>
    </row>
    <row r="353" spans="1:24" hidden="1" x14ac:dyDescent="0.2">
      <c r="A353" t="str">
        <f t="shared" si="44"/>
        <v>Alaska-2010</v>
      </c>
      <c r="B353" t="s">
        <v>14</v>
      </c>
      <c r="C353">
        <v>9</v>
      </c>
      <c r="D353">
        <v>4</v>
      </c>
      <c r="E353">
        <v>5</v>
      </c>
      <c r="G353">
        <v>3</v>
      </c>
      <c r="H353">
        <v>1</v>
      </c>
      <c r="I353">
        <v>2</v>
      </c>
      <c r="K353">
        <v>5</v>
      </c>
      <c r="L353">
        <v>7</v>
      </c>
      <c r="N353">
        <v>12</v>
      </c>
      <c r="O353">
        <v>60</v>
      </c>
      <c r="P353" s="1">
        <v>0.2</v>
      </c>
      <c r="Q353">
        <v>2010</v>
      </c>
      <c r="R353">
        <f>VLOOKUP($A353,CAWP!$A:$Q,16,FALSE)</f>
        <v>60</v>
      </c>
      <c r="S353" t="b">
        <f t="shared" si="45"/>
        <v>1</v>
      </c>
      <c r="T353">
        <f>INT(SUBSTITUTE(VLOOKUP($A353,CAWP!$A:$Q,15,FALSE),"/",""))</f>
        <v>13</v>
      </c>
      <c r="U353" t="b">
        <f t="shared" si="46"/>
        <v>0</v>
      </c>
      <c r="V353">
        <f>N353-T353</f>
        <v>-1</v>
      </c>
      <c r="W353" s="2">
        <f>T353/R353</f>
        <v>0.21666666666666667</v>
      </c>
      <c r="X353" s="1">
        <f>P353-W353</f>
        <v>-1.6666666666666663E-2</v>
      </c>
    </row>
    <row r="354" spans="1:24" hidden="1" x14ac:dyDescent="0.2">
      <c r="A354" t="str">
        <f t="shared" si="44"/>
        <v>Arizona-2010</v>
      </c>
      <c r="B354" t="s">
        <v>15</v>
      </c>
      <c r="C354">
        <v>18</v>
      </c>
      <c r="D354">
        <v>9</v>
      </c>
      <c r="E354">
        <v>9</v>
      </c>
      <c r="G354">
        <v>11</v>
      </c>
      <c r="H354">
        <v>7</v>
      </c>
      <c r="I354">
        <v>4</v>
      </c>
      <c r="K354">
        <v>16</v>
      </c>
      <c r="L354">
        <v>13</v>
      </c>
      <c r="N354">
        <v>29</v>
      </c>
      <c r="O354">
        <v>90</v>
      </c>
      <c r="P354" s="1">
        <v>0.32222222222222224</v>
      </c>
      <c r="Q354">
        <v>2010</v>
      </c>
      <c r="R354">
        <f>VLOOKUP($A354,CAWP!$A:$Q,16,FALSE)</f>
        <v>90</v>
      </c>
      <c r="S354" t="b">
        <f t="shared" si="45"/>
        <v>1</v>
      </c>
      <c r="T354">
        <f>INT(SUBSTITUTE(VLOOKUP($A354,CAWP!$A:$Q,15,FALSE),"/",""))</f>
        <v>29</v>
      </c>
      <c r="U354" t="b">
        <f t="shared" si="46"/>
        <v>1</v>
      </c>
    </row>
    <row r="355" spans="1:24" hidden="1" x14ac:dyDescent="0.2">
      <c r="A355" t="str">
        <f t="shared" si="44"/>
        <v>Arkansas-2010</v>
      </c>
      <c r="B355" t="s">
        <v>16</v>
      </c>
      <c r="C355">
        <v>25</v>
      </c>
      <c r="D355">
        <v>16</v>
      </c>
      <c r="E355">
        <v>9</v>
      </c>
      <c r="G355">
        <v>6</v>
      </c>
      <c r="H355">
        <v>4</v>
      </c>
      <c r="I355">
        <v>2</v>
      </c>
      <c r="K355">
        <v>20</v>
      </c>
      <c r="L355">
        <v>11</v>
      </c>
      <c r="N355">
        <v>31</v>
      </c>
      <c r="O355">
        <v>135</v>
      </c>
      <c r="P355" s="1">
        <v>0.22962962962962963</v>
      </c>
      <c r="Q355">
        <v>2010</v>
      </c>
      <c r="R355">
        <f>VLOOKUP($A355,CAWP!$A:$Q,16,FALSE)</f>
        <v>135</v>
      </c>
      <c r="S355" t="b">
        <f t="shared" si="45"/>
        <v>1</v>
      </c>
      <c r="T355">
        <f>INT(SUBSTITUTE(VLOOKUP($A355,CAWP!$A:$Q,15,FALSE),"/",""))</f>
        <v>31</v>
      </c>
      <c r="U355" t="b">
        <f t="shared" si="46"/>
        <v>1</v>
      </c>
    </row>
    <row r="356" spans="1:24" hidden="1" x14ac:dyDescent="0.2">
      <c r="A356" t="str">
        <f t="shared" si="44"/>
        <v>California-2010</v>
      </c>
      <c r="B356" t="s">
        <v>17</v>
      </c>
      <c r="C356">
        <v>20</v>
      </c>
      <c r="D356">
        <v>16</v>
      </c>
      <c r="E356">
        <v>4</v>
      </c>
      <c r="G356">
        <v>13</v>
      </c>
      <c r="H356">
        <v>12</v>
      </c>
      <c r="I356">
        <v>1</v>
      </c>
      <c r="K356">
        <v>28</v>
      </c>
      <c r="L356">
        <v>5</v>
      </c>
      <c r="N356">
        <v>33</v>
      </c>
      <c r="O356">
        <v>120</v>
      </c>
      <c r="P356" s="1">
        <v>0.27500000000000002</v>
      </c>
      <c r="Q356">
        <v>2010</v>
      </c>
      <c r="R356">
        <f>VLOOKUP($A356,CAWP!$A:$Q,16,FALSE)</f>
        <v>120</v>
      </c>
      <c r="S356" t="b">
        <f t="shared" si="45"/>
        <v>1</v>
      </c>
      <c r="T356">
        <f>INT(SUBSTITUTE(VLOOKUP($A356,CAWP!$A:$Q,15,FALSE),"/",""))</f>
        <v>32</v>
      </c>
      <c r="U356" t="b">
        <f t="shared" si="46"/>
        <v>0</v>
      </c>
      <c r="V356">
        <f>N356-T356</f>
        <v>1</v>
      </c>
      <c r="W356" s="2">
        <f>T356/R356</f>
        <v>0.26666666666666666</v>
      </c>
      <c r="X356" s="1">
        <f>P356-W356</f>
        <v>8.3333333333333592E-3</v>
      </c>
    </row>
    <row r="357" spans="1:24" hidden="1" x14ac:dyDescent="0.2">
      <c r="A357" t="str">
        <f t="shared" si="44"/>
        <v>Colorado-2010</v>
      </c>
      <c r="B357" t="s">
        <v>18</v>
      </c>
      <c r="C357">
        <v>25</v>
      </c>
      <c r="D357">
        <v>16</v>
      </c>
      <c r="E357">
        <v>8</v>
      </c>
      <c r="F357">
        <v>1</v>
      </c>
      <c r="G357">
        <v>13</v>
      </c>
      <c r="H357">
        <v>12</v>
      </c>
      <c r="I357">
        <v>1</v>
      </c>
      <c r="K357">
        <v>28</v>
      </c>
      <c r="L357">
        <v>9</v>
      </c>
      <c r="M357">
        <v>1</v>
      </c>
      <c r="N357">
        <v>38</v>
      </c>
      <c r="O357">
        <v>100</v>
      </c>
      <c r="P357" s="1">
        <v>0.38</v>
      </c>
      <c r="Q357">
        <v>2010</v>
      </c>
      <c r="R357">
        <f>VLOOKUP($A357,CAWP!$A:$Q,16,FALSE)</f>
        <v>100</v>
      </c>
      <c r="S357" t="b">
        <f t="shared" si="45"/>
        <v>1</v>
      </c>
      <c r="T357">
        <f>INT(SUBSTITUTE(VLOOKUP($A357,CAWP!$A:$Q,15,FALSE),"/",""))</f>
        <v>38</v>
      </c>
      <c r="U357" t="b">
        <f t="shared" si="46"/>
        <v>1</v>
      </c>
    </row>
    <row r="358" spans="1:24" hidden="1" x14ac:dyDescent="0.2">
      <c r="A358" t="str">
        <f t="shared" si="44"/>
        <v>Connecticut-2010</v>
      </c>
      <c r="B358" t="s">
        <v>19</v>
      </c>
      <c r="C358">
        <v>52</v>
      </c>
      <c r="D358">
        <v>40</v>
      </c>
      <c r="E358">
        <v>12</v>
      </c>
      <c r="G358">
        <v>8</v>
      </c>
      <c r="H358">
        <v>7</v>
      </c>
      <c r="I358">
        <v>1</v>
      </c>
      <c r="K358">
        <v>47</v>
      </c>
      <c r="L358">
        <v>13</v>
      </c>
      <c r="N358">
        <v>60</v>
      </c>
      <c r="O358">
        <v>187</v>
      </c>
      <c r="P358" s="1">
        <v>0.32085561497326204</v>
      </c>
      <c r="Q358">
        <v>2010</v>
      </c>
      <c r="R358">
        <f>VLOOKUP($A358,CAWP!$A:$Q,16,FALSE)</f>
        <v>187</v>
      </c>
      <c r="S358" t="b">
        <f t="shared" si="45"/>
        <v>1</v>
      </c>
      <c r="T358">
        <f>INT(SUBSTITUTE(VLOOKUP($A358,CAWP!$A:$Q,15,FALSE),"/",""))</f>
        <v>60</v>
      </c>
      <c r="U358" t="b">
        <f t="shared" si="46"/>
        <v>1</v>
      </c>
    </row>
    <row r="359" spans="1:24" hidden="1" x14ac:dyDescent="0.2">
      <c r="A359" t="str">
        <f t="shared" si="44"/>
        <v>Delaware-2010</v>
      </c>
      <c r="B359" t="s">
        <v>20</v>
      </c>
      <c r="C359">
        <v>8</v>
      </c>
      <c r="D359">
        <v>5</v>
      </c>
      <c r="E359">
        <v>3</v>
      </c>
      <c r="G359">
        <v>8</v>
      </c>
      <c r="H359">
        <v>5</v>
      </c>
      <c r="I359">
        <v>3</v>
      </c>
      <c r="K359">
        <v>10</v>
      </c>
      <c r="L359">
        <v>6</v>
      </c>
      <c r="N359">
        <v>16</v>
      </c>
      <c r="O359">
        <v>62</v>
      </c>
      <c r="P359" s="1">
        <v>0.25806451612903225</v>
      </c>
      <c r="Q359">
        <v>2010</v>
      </c>
      <c r="R359">
        <f>VLOOKUP($A359,CAWP!$A:$Q,16,FALSE)</f>
        <v>62</v>
      </c>
      <c r="S359" t="b">
        <f t="shared" si="45"/>
        <v>1</v>
      </c>
      <c r="T359">
        <f>INT(SUBSTITUTE(VLOOKUP($A359,CAWP!$A:$Q,15,FALSE),"/",""))</f>
        <v>16</v>
      </c>
      <c r="U359" t="b">
        <f t="shared" si="46"/>
        <v>1</v>
      </c>
    </row>
    <row r="360" spans="1:24" hidden="1" x14ac:dyDescent="0.2">
      <c r="A360" t="str">
        <f t="shared" si="44"/>
        <v>Florida-2010</v>
      </c>
      <c r="B360" t="s">
        <v>21</v>
      </c>
      <c r="C360">
        <v>29</v>
      </c>
      <c r="D360">
        <v>15</v>
      </c>
      <c r="E360">
        <v>14</v>
      </c>
      <c r="G360">
        <v>9</v>
      </c>
      <c r="H360">
        <v>5</v>
      </c>
      <c r="I360">
        <v>4</v>
      </c>
      <c r="K360">
        <v>20</v>
      </c>
      <c r="L360">
        <v>18</v>
      </c>
      <c r="N360">
        <v>38</v>
      </c>
      <c r="O360">
        <v>160</v>
      </c>
      <c r="P360" s="1">
        <v>0.23749999999999999</v>
      </c>
      <c r="Q360">
        <v>2010</v>
      </c>
      <c r="R360">
        <f>VLOOKUP($A360,CAWP!$A:$Q,16,FALSE)</f>
        <v>160</v>
      </c>
      <c r="S360" t="b">
        <f t="shared" si="45"/>
        <v>1</v>
      </c>
      <c r="T360">
        <f>INT(SUBSTITUTE(VLOOKUP($A360,CAWP!$A:$Q,15,FALSE),"/",""))</f>
        <v>38</v>
      </c>
      <c r="U360" t="b">
        <f t="shared" si="46"/>
        <v>1</v>
      </c>
    </row>
    <row r="361" spans="1:24" hidden="1" x14ac:dyDescent="0.2">
      <c r="A361" t="str">
        <f t="shared" si="44"/>
        <v>Georgia-2010</v>
      </c>
      <c r="B361" t="s">
        <v>22</v>
      </c>
      <c r="C361">
        <v>38</v>
      </c>
      <c r="D361">
        <v>26</v>
      </c>
      <c r="E361">
        <v>12</v>
      </c>
      <c r="G361">
        <v>7</v>
      </c>
      <c r="H361">
        <v>6</v>
      </c>
      <c r="I361">
        <v>1</v>
      </c>
      <c r="K361">
        <v>32</v>
      </c>
      <c r="L361">
        <v>13</v>
      </c>
      <c r="N361">
        <v>45</v>
      </c>
      <c r="O361">
        <v>236</v>
      </c>
      <c r="P361" s="1">
        <v>0.19067796610169491</v>
      </c>
      <c r="Q361">
        <v>2010</v>
      </c>
      <c r="R361">
        <f>VLOOKUP($A361,CAWP!$A:$Q,16,FALSE)</f>
        <v>236</v>
      </c>
      <c r="S361" t="b">
        <f t="shared" si="45"/>
        <v>1</v>
      </c>
      <c r="T361">
        <f>INT(SUBSTITUTE(VLOOKUP($A361,CAWP!$A:$Q,15,FALSE),"/",""))</f>
        <v>46</v>
      </c>
      <c r="U361" t="b">
        <f t="shared" si="46"/>
        <v>0</v>
      </c>
      <c r="V361">
        <f>N361-T361</f>
        <v>-1</v>
      </c>
      <c r="W361" s="2">
        <f>T361/R361</f>
        <v>0.19491525423728814</v>
      </c>
      <c r="X361" s="1">
        <f>P361-W361</f>
        <v>-4.2372881355932368E-3</v>
      </c>
    </row>
    <row r="362" spans="1:24" hidden="1" x14ac:dyDescent="0.2">
      <c r="A362" t="str">
        <f t="shared" si="44"/>
        <v>Hawaii-2010</v>
      </c>
      <c r="B362" t="s">
        <v>23</v>
      </c>
      <c r="C362">
        <v>18</v>
      </c>
      <c r="D362">
        <v>13</v>
      </c>
      <c r="E362">
        <v>5</v>
      </c>
      <c r="G362">
        <v>7</v>
      </c>
      <c r="H362">
        <v>7</v>
      </c>
      <c r="I362">
        <v>0</v>
      </c>
      <c r="K362">
        <v>20</v>
      </c>
      <c r="L362">
        <v>5</v>
      </c>
      <c r="N362">
        <v>25</v>
      </c>
      <c r="O362">
        <v>76</v>
      </c>
      <c r="P362" s="1">
        <v>0.32894736842105265</v>
      </c>
      <c r="Q362">
        <v>2010</v>
      </c>
      <c r="R362">
        <f>VLOOKUP($A362,CAWP!$A:$Q,16,FALSE)</f>
        <v>76</v>
      </c>
      <c r="S362" t="b">
        <f t="shared" si="45"/>
        <v>1</v>
      </c>
      <c r="T362">
        <f>INT(SUBSTITUTE(VLOOKUP($A362,CAWP!$A:$Q,15,FALSE),"/",""))</f>
        <v>25</v>
      </c>
      <c r="U362" t="b">
        <f t="shared" si="46"/>
        <v>1</v>
      </c>
    </row>
    <row r="363" spans="1:24" hidden="1" x14ac:dyDescent="0.2">
      <c r="A363" t="str">
        <f t="shared" si="44"/>
        <v>Idaho-2010</v>
      </c>
      <c r="B363" t="s">
        <v>24</v>
      </c>
      <c r="C363">
        <v>18</v>
      </c>
      <c r="D363">
        <v>11</v>
      </c>
      <c r="E363">
        <v>7</v>
      </c>
      <c r="G363">
        <v>8</v>
      </c>
      <c r="H363">
        <v>3</v>
      </c>
      <c r="I363">
        <v>5</v>
      </c>
      <c r="K363">
        <v>14</v>
      </c>
      <c r="L363">
        <v>12</v>
      </c>
      <c r="N363">
        <v>26</v>
      </c>
      <c r="O363">
        <v>105</v>
      </c>
      <c r="P363" s="1">
        <v>0.24761904761904763</v>
      </c>
      <c r="Q363">
        <v>2010</v>
      </c>
      <c r="R363">
        <f>VLOOKUP($A363,CAWP!$A:$Q,16,FALSE)</f>
        <v>105</v>
      </c>
      <c r="S363" t="b">
        <f t="shared" si="45"/>
        <v>1</v>
      </c>
      <c r="T363">
        <f>INT(SUBSTITUTE(VLOOKUP($A363,CAWP!$A:$Q,15,FALSE),"/",""))</f>
        <v>27</v>
      </c>
      <c r="U363" t="b">
        <f t="shared" si="46"/>
        <v>0</v>
      </c>
      <c r="V363">
        <f>N363-T363</f>
        <v>-1</v>
      </c>
      <c r="W363" s="2">
        <f>T363/R363</f>
        <v>0.25714285714285712</v>
      </c>
      <c r="X363" s="1">
        <f>P363-W363</f>
        <v>-9.52380952380949E-3</v>
      </c>
    </row>
    <row r="364" spans="1:24" hidden="1" x14ac:dyDescent="0.2">
      <c r="A364" t="str">
        <f t="shared" si="44"/>
        <v>Illinois-2010</v>
      </c>
      <c r="B364" t="s">
        <v>25</v>
      </c>
      <c r="C364">
        <v>37</v>
      </c>
      <c r="D364">
        <v>25</v>
      </c>
      <c r="E364">
        <v>11</v>
      </c>
      <c r="G364">
        <v>13</v>
      </c>
      <c r="H364">
        <v>10</v>
      </c>
      <c r="I364">
        <v>3</v>
      </c>
      <c r="K364">
        <v>35</v>
      </c>
      <c r="L364">
        <v>14</v>
      </c>
      <c r="N364">
        <v>50</v>
      </c>
      <c r="O364">
        <v>177</v>
      </c>
      <c r="P364" s="1">
        <v>0.2824858757062147</v>
      </c>
      <c r="Q364">
        <v>2010</v>
      </c>
      <c r="R364">
        <f>VLOOKUP($A364,CAWP!$A:$Q,16,FALSE)</f>
        <v>177</v>
      </c>
      <c r="S364" t="b">
        <f t="shared" si="45"/>
        <v>1</v>
      </c>
      <c r="T364">
        <f>INT(SUBSTITUTE(VLOOKUP($A364,CAWP!$A:$Q,15,FALSE),"/",""))</f>
        <v>50</v>
      </c>
      <c r="U364" t="b">
        <f t="shared" si="46"/>
        <v>1</v>
      </c>
    </row>
    <row r="365" spans="1:24" hidden="1" x14ac:dyDescent="0.2">
      <c r="A365" t="str">
        <f t="shared" si="44"/>
        <v>Indiana-2010</v>
      </c>
      <c r="B365" t="s">
        <v>26</v>
      </c>
      <c r="C365">
        <v>20</v>
      </c>
      <c r="D365">
        <v>13</v>
      </c>
      <c r="E365">
        <v>7</v>
      </c>
      <c r="G365">
        <v>12</v>
      </c>
      <c r="H365">
        <v>6</v>
      </c>
      <c r="I365">
        <v>6</v>
      </c>
      <c r="K365">
        <v>19</v>
      </c>
      <c r="L365">
        <v>13</v>
      </c>
      <c r="N365">
        <v>32</v>
      </c>
      <c r="O365">
        <v>150</v>
      </c>
      <c r="P365" s="1">
        <v>0.21333333333333335</v>
      </c>
      <c r="Q365">
        <v>2010</v>
      </c>
      <c r="R365">
        <f>VLOOKUP($A365,CAWP!$A:$Q,16,FALSE)</f>
        <v>150</v>
      </c>
      <c r="S365" t="b">
        <f t="shared" si="45"/>
        <v>1</v>
      </c>
      <c r="T365">
        <f>INT(SUBSTITUTE(VLOOKUP($A365,CAWP!$A:$Q,15,FALSE),"/",""))</f>
        <v>32</v>
      </c>
      <c r="U365" t="b">
        <f t="shared" si="46"/>
        <v>1</v>
      </c>
    </row>
    <row r="366" spans="1:24" hidden="1" x14ac:dyDescent="0.2">
      <c r="A366" t="str">
        <f t="shared" si="44"/>
        <v>Iowa-2010</v>
      </c>
      <c r="B366" t="s">
        <v>27</v>
      </c>
      <c r="C366">
        <v>26</v>
      </c>
      <c r="D366">
        <v>19</v>
      </c>
      <c r="E366">
        <v>7</v>
      </c>
      <c r="G366">
        <v>9</v>
      </c>
      <c r="H366">
        <v>6</v>
      </c>
      <c r="I366">
        <v>3</v>
      </c>
      <c r="K366">
        <v>25</v>
      </c>
      <c r="L366">
        <v>10</v>
      </c>
      <c r="N366">
        <v>35</v>
      </c>
      <c r="O366">
        <v>150</v>
      </c>
      <c r="P366" s="1">
        <v>0.23333333333333334</v>
      </c>
      <c r="Q366">
        <v>2010</v>
      </c>
      <c r="R366">
        <f>VLOOKUP($A366,CAWP!$A:$Q,16,FALSE)</f>
        <v>150</v>
      </c>
      <c r="S366" t="b">
        <f t="shared" si="45"/>
        <v>1</v>
      </c>
      <c r="T366">
        <f>INT(SUBSTITUTE(VLOOKUP($A366,CAWP!$A:$Q,15,FALSE),"/",""))</f>
        <v>35</v>
      </c>
      <c r="U366" t="b">
        <f t="shared" si="46"/>
        <v>1</v>
      </c>
    </row>
    <row r="367" spans="1:24" hidden="1" x14ac:dyDescent="0.2">
      <c r="A367" t="str">
        <f t="shared" si="44"/>
        <v>Kansas-2010</v>
      </c>
      <c r="B367" t="s">
        <v>28</v>
      </c>
      <c r="C367">
        <v>36</v>
      </c>
      <c r="D367">
        <v>21</v>
      </c>
      <c r="E367">
        <v>15</v>
      </c>
      <c r="G367">
        <v>14</v>
      </c>
      <c r="H367">
        <v>5</v>
      </c>
      <c r="I367">
        <v>9</v>
      </c>
      <c r="K367">
        <v>26</v>
      </c>
      <c r="L367">
        <v>24</v>
      </c>
      <c r="N367">
        <v>50</v>
      </c>
      <c r="O367">
        <v>165</v>
      </c>
      <c r="P367" s="1">
        <v>0.30303030303030304</v>
      </c>
      <c r="Q367">
        <v>2010</v>
      </c>
      <c r="R367">
        <f>VLOOKUP($A367,CAWP!$A:$Q,16,FALSE)</f>
        <v>165</v>
      </c>
      <c r="S367" t="b">
        <f t="shared" si="45"/>
        <v>1</v>
      </c>
      <c r="T367">
        <f>INT(SUBSTITUTE(VLOOKUP($A367,CAWP!$A:$Q,15,FALSE),"/",""))</f>
        <v>50</v>
      </c>
      <c r="U367" t="b">
        <f t="shared" si="46"/>
        <v>1</v>
      </c>
    </row>
    <row r="368" spans="1:24" hidden="1" x14ac:dyDescent="0.2">
      <c r="A368" t="str">
        <f t="shared" si="44"/>
        <v>Kentucky-2010</v>
      </c>
      <c r="B368" t="s">
        <v>29</v>
      </c>
      <c r="C368">
        <v>15</v>
      </c>
      <c r="D368">
        <v>11</v>
      </c>
      <c r="E368">
        <v>4</v>
      </c>
      <c r="G368">
        <v>7</v>
      </c>
      <c r="H368">
        <v>3</v>
      </c>
      <c r="I368">
        <v>4</v>
      </c>
      <c r="K368">
        <v>14</v>
      </c>
      <c r="L368">
        <v>8</v>
      </c>
      <c r="N368">
        <v>22</v>
      </c>
      <c r="O368">
        <v>138</v>
      </c>
      <c r="P368" s="1">
        <v>0.15942028985507245</v>
      </c>
      <c r="Q368">
        <v>2010</v>
      </c>
      <c r="R368">
        <f>VLOOKUP($A368,CAWP!$A:$Q,16,FALSE)</f>
        <v>138</v>
      </c>
      <c r="S368" t="b">
        <f t="shared" si="45"/>
        <v>1</v>
      </c>
      <c r="T368">
        <f>INT(SUBSTITUTE(VLOOKUP($A368,CAWP!$A:$Q,15,FALSE),"/",""))</f>
        <v>22</v>
      </c>
      <c r="U368" t="b">
        <f t="shared" si="46"/>
        <v>1</v>
      </c>
    </row>
    <row r="369" spans="1:24" hidden="1" x14ac:dyDescent="0.2">
      <c r="A369" t="str">
        <f t="shared" si="44"/>
        <v>Louisiana-2010</v>
      </c>
      <c r="B369" t="s">
        <v>30</v>
      </c>
      <c r="C369">
        <v>15</v>
      </c>
      <c r="D369">
        <v>11</v>
      </c>
      <c r="E369">
        <v>4</v>
      </c>
      <c r="G369">
        <v>8</v>
      </c>
      <c r="H369">
        <v>6</v>
      </c>
      <c r="I369">
        <v>2</v>
      </c>
      <c r="K369">
        <v>17</v>
      </c>
      <c r="L369">
        <v>6</v>
      </c>
      <c r="N369">
        <v>23</v>
      </c>
      <c r="O369">
        <v>144</v>
      </c>
      <c r="P369" s="1">
        <v>0.15972222222222221</v>
      </c>
      <c r="Q369">
        <v>2010</v>
      </c>
      <c r="R369">
        <f>VLOOKUP($A369,CAWP!$A:$Q,16,FALSE)</f>
        <v>144</v>
      </c>
      <c r="S369" t="b">
        <f t="shared" si="45"/>
        <v>1</v>
      </c>
      <c r="T369">
        <f>INT(SUBSTITUTE(VLOOKUP($A369,CAWP!$A:$Q,15,FALSE),"/",""))</f>
        <v>23</v>
      </c>
      <c r="U369" t="b">
        <f t="shared" si="46"/>
        <v>1</v>
      </c>
    </row>
    <row r="370" spans="1:24" hidden="1" x14ac:dyDescent="0.2">
      <c r="A370" t="str">
        <f t="shared" si="44"/>
        <v>Maine-2010</v>
      </c>
      <c r="B370" t="s">
        <v>31</v>
      </c>
      <c r="C370">
        <v>46</v>
      </c>
      <c r="D370">
        <v>36</v>
      </c>
      <c r="E370">
        <v>10</v>
      </c>
      <c r="G370">
        <v>8</v>
      </c>
      <c r="H370">
        <v>6</v>
      </c>
      <c r="I370">
        <v>2</v>
      </c>
      <c r="K370">
        <v>42</v>
      </c>
      <c r="L370">
        <v>12</v>
      </c>
      <c r="N370">
        <v>54</v>
      </c>
      <c r="O370">
        <v>186</v>
      </c>
      <c r="P370" s="1">
        <v>0.29032258064516131</v>
      </c>
      <c r="Q370">
        <v>2010</v>
      </c>
      <c r="R370">
        <f>VLOOKUP($A370,CAWP!$A:$Q,16,FALSE)</f>
        <v>186</v>
      </c>
      <c r="S370" t="b">
        <f t="shared" si="45"/>
        <v>1</v>
      </c>
      <c r="T370">
        <f>INT(SUBSTITUTE(VLOOKUP($A370,CAWP!$A:$Q,15,FALSE),"/",""))</f>
        <v>54</v>
      </c>
      <c r="U370" t="b">
        <f t="shared" si="46"/>
        <v>1</v>
      </c>
    </row>
    <row r="371" spans="1:24" hidden="1" x14ac:dyDescent="0.2">
      <c r="A371" t="str">
        <f t="shared" si="44"/>
        <v>Maryland-2010</v>
      </c>
      <c r="B371" t="s">
        <v>32</v>
      </c>
      <c r="C371">
        <v>49</v>
      </c>
      <c r="D371">
        <v>38</v>
      </c>
      <c r="E371">
        <v>11</v>
      </c>
      <c r="G371">
        <v>10</v>
      </c>
      <c r="H371">
        <v>9</v>
      </c>
      <c r="I371">
        <v>1</v>
      </c>
      <c r="K371">
        <v>47</v>
      </c>
      <c r="L371">
        <v>12</v>
      </c>
      <c r="N371">
        <v>59</v>
      </c>
      <c r="O371">
        <v>188</v>
      </c>
      <c r="P371" s="1">
        <v>0.31382978723404253</v>
      </c>
      <c r="Q371">
        <v>2010</v>
      </c>
      <c r="R371">
        <f>VLOOKUP($A371,CAWP!$A:$Q,16,FALSE)</f>
        <v>188</v>
      </c>
      <c r="S371" t="b">
        <f t="shared" si="45"/>
        <v>1</v>
      </c>
      <c r="T371">
        <f>INT(SUBSTITUTE(VLOOKUP($A371,CAWP!$A:$Q,15,FALSE),"/",""))</f>
        <v>59</v>
      </c>
      <c r="U371" t="b">
        <f t="shared" si="46"/>
        <v>1</v>
      </c>
    </row>
    <row r="372" spans="1:24" hidden="1" x14ac:dyDescent="0.2">
      <c r="A372" t="str">
        <f t="shared" si="44"/>
        <v>Massachusetts-2010</v>
      </c>
      <c r="B372" t="s">
        <v>33</v>
      </c>
      <c r="C372">
        <v>40</v>
      </c>
      <c r="D372">
        <v>37</v>
      </c>
      <c r="E372">
        <v>3</v>
      </c>
      <c r="G372">
        <v>12</v>
      </c>
      <c r="H372">
        <v>12</v>
      </c>
      <c r="I372">
        <v>0</v>
      </c>
      <c r="K372">
        <v>49</v>
      </c>
      <c r="L372">
        <v>3</v>
      </c>
      <c r="N372">
        <v>52</v>
      </c>
      <c r="O372">
        <v>200</v>
      </c>
      <c r="P372" s="1">
        <v>0.26</v>
      </c>
      <c r="Q372">
        <v>2010</v>
      </c>
      <c r="R372">
        <f>VLOOKUP($A372,CAWP!$A:$Q,16,FALSE)</f>
        <v>200</v>
      </c>
      <c r="S372" t="b">
        <f t="shared" si="45"/>
        <v>1</v>
      </c>
      <c r="T372">
        <f>INT(SUBSTITUTE(VLOOKUP($A372,CAWP!$A:$Q,15,FALSE),"/",""))</f>
        <v>51</v>
      </c>
      <c r="U372" t="b">
        <f t="shared" si="46"/>
        <v>0</v>
      </c>
      <c r="V372">
        <f>N372-T372</f>
        <v>1</v>
      </c>
      <c r="W372" s="2">
        <f>T372/R372</f>
        <v>0.255</v>
      </c>
      <c r="X372" s="1">
        <f>P372-W372</f>
        <v>5.0000000000000044E-3</v>
      </c>
    </row>
    <row r="373" spans="1:24" hidden="1" x14ac:dyDescent="0.2">
      <c r="A373" t="str">
        <f t="shared" ref="A373:A436" si="47">CONCATENATE(B373,"-",Q373)</f>
        <v>Michigan-2010</v>
      </c>
      <c r="B373" t="s">
        <v>34</v>
      </c>
      <c r="C373">
        <v>28</v>
      </c>
      <c r="D373">
        <v>22</v>
      </c>
      <c r="E373">
        <v>6</v>
      </c>
      <c r="G373">
        <v>9</v>
      </c>
      <c r="H373">
        <v>6</v>
      </c>
      <c r="I373">
        <v>3</v>
      </c>
      <c r="K373">
        <v>28</v>
      </c>
      <c r="L373">
        <v>9</v>
      </c>
      <c r="N373">
        <v>37</v>
      </c>
      <c r="O373">
        <v>148</v>
      </c>
      <c r="P373" s="1">
        <v>0.25</v>
      </c>
      <c r="Q373">
        <v>2010</v>
      </c>
      <c r="R373">
        <f>VLOOKUP($A373,CAWP!$A:$Q,16,FALSE)</f>
        <v>148</v>
      </c>
      <c r="S373" t="b">
        <f t="shared" si="45"/>
        <v>1</v>
      </c>
      <c r="T373">
        <f>INT(SUBSTITUTE(VLOOKUP($A373,CAWP!$A:$Q,15,FALSE),"/",""))</f>
        <v>37</v>
      </c>
      <c r="U373" t="b">
        <f t="shared" si="46"/>
        <v>1</v>
      </c>
    </row>
    <row r="374" spans="1:24" hidden="1" x14ac:dyDescent="0.2">
      <c r="A374" t="str">
        <f t="shared" si="47"/>
        <v>Minnesota-2010</v>
      </c>
      <c r="B374" t="s">
        <v>35</v>
      </c>
      <c r="C374">
        <v>43</v>
      </c>
      <c r="D374">
        <v>33</v>
      </c>
      <c r="E374">
        <v>10</v>
      </c>
      <c r="G374">
        <v>27</v>
      </c>
      <c r="H374">
        <v>19</v>
      </c>
      <c r="I374">
        <v>8</v>
      </c>
      <c r="K374">
        <v>52</v>
      </c>
      <c r="L374">
        <v>18</v>
      </c>
      <c r="N374">
        <v>70</v>
      </c>
      <c r="O374">
        <v>201</v>
      </c>
      <c r="P374" s="1">
        <v>0.34825870646766172</v>
      </c>
      <c r="Q374">
        <v>2010</v>
      </c>
      <c r="R374">
        <f>VLOOKUP($A374,CAWP!$A:$Q,16,FALSE)</f>
        <v>201</v>
      </c>
      <c r="S374" t="b">
        <f t="shared" si="45"/>
        <v>1</v>
      </c>
      <c r="T374">
        <f>INT(SUBSTITUTE(VLOOKUP($A374,CAWP!$A:$Q,15,FALSE),"/",""))</f>
        <v>70</v>
      </c>
      <c r="U374" t="b">
        <f t="shared" si="46"/>
        <v>1</v>
      </c>
    </row>
    <row r="375" spans="1:24" hidden="1" x14ac:dyDescent="0.2">
      <c r="A375" t="str">
        <f t="shared" si="47"/>
        <v>Mississippi-2010</v>
      </c>
      <c r="B375" t="s">
        <v>36</v>
      </c>
      <c r="C375">
        <v>21</v>
      </c>
      <c r="D375">
        <v>17</v>
      </c>
      <c r="E375">
        <v>4</v>
      </c>
      <c r="G375">
        <v>4</v>
      </c>
      <c r="H375">
        <v>3</v>
      </c>
      <c r="I375">
        <v>1</v>
      </c>
      <c r="K375">
        <v>20</v>
      </c>
      <c r="L375">
        <v>5</v>
      </c>
      <c r="N375">
        <v>25</v>
      </c>
      <c r="O375">
        <v>174</v>
      </c>
      <c r="P375" s="1">
        <v>0.14367816091954022</v>
      </c>
      <c r="Q375">
        <v>2010</v>
      </c>
      <c r="R375">
        <f>VLOOKUP($A375,CAWP!$A:$Q,16,FALSE)</f>
        <v>174</v>
      </c>
      <c r="S375" t="b">
        <f t="shared" si="45"/>
        <v>1</v>
      </c>
      <c r="T375">
        <f>INT(SUBSTITUTE(VLOOKUP($A375,CAWP!$A:$Q,15,FALSE),"/",""))</f>
        <v>25</v>
      </c>
      <c r="U375" t="b">
        <f t="shared" si="46"/>
        <v>1</v>
      </c>
    </row>
    <row r="376" spans="1:24" hidden="1" x14ac:dyDescent="0.2">
      <c r="A376" t="str">
        <f t="shared" si="47"/>
        <v>Missouri-2010</v>
      </c>
      <c r="B376" t="s">
        <v>37</v>
      </c>
      <c r="C376">
        <v>36</v>
      </c>
      <c r="D376">
        <v>26</v>
      </c>
      <c r="E376">
        <v>10</v>
      </c>
      <c r="G376">
        <v>8</v>
      </c>
      <c r="H376">
        <v>5</v>
      </c>
      <c r="I376">
        <v>3</v>
      </c>
      <c r="K376">
        <v>31</v>
      </c>
      <c r="L376">
        <v>13</v>
      </c>
      <c r="N376">
        <v>44</v>
      </c>
      <c r="O376">
        <v>197</v>
      </c>
      <c r="P376" s="1">
        <v>0.2233502538071066</v>
      </c>
      <c r="Q376">
        <v>2010</v>
      </c>
      <c r="R376">
        <f>VLOOKUP($A376,CAWP!$A:$Q,16,FALSE)</f>
        <v>197</v>
      </c>
      <c r="S376" t="b">
        <f t="shared" si="45"/>
        <v>1</v>
      </c>
      <c r="T376">
        <f>INT(SUBSTITUTE(VLOOKUP($A376,CAWP!$A:$Q,15,FALSE),"/",""))</f>
        <v>44</v>
      </c>
      <c r="U376" t="b">
        <f t="shared" si="46"/>
        <v>1</v>
      </c>
    </row>
    <row r="377" spans="1:24" hidden="1" x14ac:dyDescent="0.2">
      <c r="A377" t="str">
        <f t="shared" si="47"/>
        <v>Montana-2010</v>
      </c>
      <c r="B377" t="s">
        <v>38</v>
      </c>
      <c r="C377">
        <v>29</v>
      </c>
      <c r="D377">
        <v>23</v>
      </c>
      <c r="E377">
        <v>6</v>
      </c>
      <c r="G377">
        <v>10</v>
      </c>
      <c r="H377">
        <v>8</v>
      </c>
      <c r="I377">
        <v>2</v>
      </c>
      <c r="K377">
        <v>31</v>
      </c>
      <c r="L377">
        <v>8</v>
      </c>
      <c r="N377">
        <v>39</v>
      </c>
      <c r="O377">
        <v>150</v>
      </c>
      <c r="P377" s="1">
        <v>0.26</v>
      </c>
      <c r="Q377">
        <v>2010</v>
      </c>
      <c r="R377">
        <f>VLOOKUP($A377,CAWP!$A:$Q,16,FALSE)</f>
        <v>150</v>
      </c>
      <c r="S377" t="b">
        <f t="shared" si="45"/>
        <v>1</v>
      </c>
      <c r="T377">
        <f>INT(SUBSTITUTE(VLOOKUP($A377,CAWP!$A:$Q,15,FALSE),"/",""))</f>
        <v>39</v>
      </c>
      <c r="U377" t="b">
        <f t="shared" si="46"/>
        <v>1</v>
      </c>
    </row>
    <row r="378" spans="1:24" hidden="1" x14ac:dyDescent="0.2">
      <c r="A378" t="str">
        <f t="shared" si="47"/>
        <v>Nebraska-2010</v>
      </c>
      <c r="B378" t="s">
        <v>39</v>
      </c>
      <c r="C378">
        <v>0</v>
      </c>
      <c r="D378" t="s">
        <v>40</v>
      </c>
      <c r="E378" t="s">
        <v>40</v>
      </c>
      <c r="G378">
        <v>10</v>
      </c>
      <c r="H378" t="s">
        <v>40</v>
      </c>
      <c r="I378" t="s">
        <v>40</v>
      </c>
      <c r="J378">
        <v>10</v>
      </c>
      <c r="K378" t="s">
        <v>40</v>
      </c>
      <c r="L378" t="s">
        <v>40</v>
      </c>
      <c r="M378">
        <v>10</v>
      </c>
      <c r="N378">
        <v>10</v>
      </c>
      <c r="O378">
        <v>49</v>
      </c>
      <c r="P378" s="1">
        <v>0.20408163265306123</v>
      </c>
      <c r="Q378">
        <v>2010</v>
      </c>
      <c r="R378">
        <f>VLOOKUP($A378,CAWP!$A:$Q,16,FALSE)</f>
        <v>49</v>
      </c>
      <c r="S378" t="b">
        <f t="shared" si="45"/>
        <v>1</v>
      </c>
      <c r="T378">
        <f>INT(SUBSTITUTE(VLOOKUP($A378,CAWP!$A:$Q,15,FALSE),"/",""))</f>
        <v>10</v>
      </c>
      <c r="U378" t="b">
        <f t="shared" si="46"/>
        <v>1</v>
      </c>
    </row>
    <row r="379" spans="1:24" hidden="1" x14ac:dyDescent="0.2">
      <c r="A379" t="str">
        <f t="shared" si="47"/>
        <v>Nevada-2010</v>
      </c>
      <c r="B379" t="s">
        <v>41</v>
      </c>
      <c r="C379">
        <v>13</v>
      </c>
      <c r="D379">
        <v>11</v>
      </c>
      <c r="E379">
        <v>2</v>
      </c>
      <c r="G379">
        <v>7</v>
      </c>
      <c r="H379">
        <v>6</v>
      </c>
      <c r="I379">
        <v>1</v>
      </c>
      <c r="K379">
        <v>17</v>
      </c>
      <c r="L379">
        <v>3</v>
      </c>
      <c r="N379">
        <v>20</v>
      </c>
      <c r="O379">
        <v>63</v>
      </c>
      <c r="P379" s="1">
        <v>0.31746031746031744</v>
      </c>
      <c r="Q379">
        <v>2010</v>
      </c>
      <c r="R379">
        <f>VLOOKUP($A379,CAWP!$A:$Q,16,FALSE)</f>
        <v>63</v>
      </c>
      <c r="S379" t="b">
        <f t="shared" si="45"/>
        <v>1</v>
      </c>
      <c r="T379">
        <f>INT(SUBSTITUTE(VLOOKUP($A379,CAWP!$A:$Q,15,FALSE),"/",""))</f>
        <v>20</v>
      </c>
      <c r="U379" t="b">
        <f t="shared" si="46"/>
        <v>1</v>
      </c>
    </row>
    <row r="380" spans="1:24" hidden="1" x14ac:dyDescent="0.2">
      <c r="A380" t="str">
        <f t="shared" si="47"/>
        <v>New Hampshire-2010</v>
      </c>
      <c r="B380" t="s">
        <v>42</v>
      </c>
      <c r="C380">
        <v>144</v>
      </c>
      <c r="D380">
        <v>101</v>
      </c>
      <c r="E380">
        <v>43</v>
      </c>
      <c r="G380">
        <v>13</v>
      </c>
      <c r="H380">
        <v>11</v>
      </c>
      <c r="I380">
        <v>2</v>
      </c>
      <c r="K380">
        <v>112</v>
      </c>
      <c r="L380">
        <v>45</v>
      </c>
      <c r="N380">
        <v>157</v>
      </c>
      <c r="O380">
        <v>424</v>
      </c>
      <c r="P380" s="1">
        <v>0.37028301886792453</v>
      </c>
      <c r="Q380">
        <v>2010</v>
      </c>
      <c r="R380">
        <f>VLOOKUP($A380,CAWP!$A:$Q,16,FALSE)</f>
        <v>424</v>
      </c>
      <c r="S380" t="b">
        <f t="shared" si="45"/>
        <v>1</v>
      </c>
      <c r="T380">
        <f>INT(SUBSTITUTE(VLOOKUP($A380,CAWP!$A:$Q,15,FALSE),"/",""))</f>
        <v>156</v>
      </c>
      <c r="U380" t="b">
        <f t="shared" si="46"/>
        <v>0</v>
      </c>
      <c r="V380">
        <f>N380-T380</f>
        <v>1</v>
      </c>
      <c r="W380" s="2">
        <f>T380/R380</f>
        <v>0.36792452830188677</v>
      </c>
      <c r="X380" s="1">
        <f>P380-W380</f>
        <v>2.3584905660377631E-3</v>
      </c>
    </row>
    <row r="381" spans="1:24" hidden="1" x14ac:dyDescent="0.2">
      <c r="A381" t="str">
        <f t="shared" si="47"/>
        <v>New Jersey-2010</v>
      </c>
      <c r="B381" t="s">
        <v>43</v>
      </c>
      <c r="C381">
        <v>26</v>
      </c>
      <c r="D381">
        <v>17</v>
      </c>
      <c r="E381">
        <v>9</v>
      </c>
      <c r="G381">
        <v>8</v>
      </c>
      <c r="H381">
        <v>6</v>
      </c>
      <c r="I381">
        <v>2</v>
      </c>
      <c r="K381">
        <v>23</v>
      </c>
      <c r="L381">
        <v>11</v>
      </c>
      <c r="N381">
        <v>34</v>
      </c>
      <c r="O381">
        <v>120</v>
      </c>
      <c r="P381" s="1">
        <v>0.28333333333333333</v>
      </c>
      <c r="Q381">
        <v>2010</v>
      </c>
      <c r="R381">
        <f>VLOOKUP($A381,CAWP!$A:$Q,16,FALSE)</f>
        <v>120</v>
      </c>
      <c r="S381" t="b">
        <f t="shared" si="45"/>
        <v>1</v>
      </c>
      <c r="T381">
        <f>INT(SUBSTITUTE(VLOOKUP($A381,CAWP!$A:$Q,15,FALSE),"/",""))</f>
        <v>34</v>
      </c>
      <c r="U381" t="b">
        <f t="shared" si="46"/>
        <v>1</v>
      </c>
    </row>
    <row r="382" spans="1:24" hidden="1" x14ac:dyDescent="0.2">
      <c r="A382" t="str">
        <f t="shared" si="47"/>
        <v>New Mexico-2010</v>
      </c>
      <c r="B382" t="s">
        <v>44</v>
      </c>
      <c r="C382">
        <v>23</v>
      </c>
      <c r="D382">
        <v>13</v>
      </c>
      <c r="E382">
        <v>10</v>
      </c>
      <c r="G382">
        <v>11</v>
      </c>
      <c r="H382">
        <v>8</v>
      </c>
      <c r="I382">
        <v>3</v>
      </c>
      <c r="K382">
        <v>21</v>
      </c>
      <c r="L382">
        <v>13</v>
      </c>
      <c r="N382">
        <v>34</v>
      </c>
      <c r="O382">
        <v>112</v>
      </c>
      <c r="P382" s="1">
        <v>0.30357142857142855</v>
      </c>
      <c r="Q382">
        <v>2010</v>
      </c>
      <c r="R382">
        <f>VLOOKUP($A382,CAWP!$A:$Q,16,FALSE)</f>
        <v>112</v>
      </c>
      <c r="S382" t="b">
        <f t="shared" si="45"/>
        <v>1</v>
      </c>
      <c r="T382">
        <f>INT(SUBSTITUTE(VLOOKUP($A382,CAWP!$A:$Q,15,FALSE),"/",""))</f>
        <v>34</v>
      </c>
      <c r="U382" t="b">
        <f t="shared" si="46"/>
        <v>1</v>
      </c>
    </row>
    <row r="383" spans="1:24" hidden="1" x14ac:dyDescent="0.2">
      <c r="A383" t="str">
        <f t="shared" si="47"/>
        <v>New York-2010</v>
      </c>
      <c r="B383" t="s">
        <v>45</v>
      </c>
      <c r="C383">
        <v>41</v>
      </c>
      <c r="D383">
        <v>35</v>
      </c>
      <c r="E383">
        <v>6</v>
      </c>
      <c r="G383">
        <v>10</v>
      </c>
      <c r="H383">
        <v>8</v>
      </c>
      <c r="I383">
        <v>2</v>
      </c>
      <c r="K383">
        <v>43</v>
      </c>
      <c r="L383">
        <v>8</v>
      </c>
      <c r="N383">
        <v>51</v>
      </c>
      <c r="O383">
        <v>212</v>
      </c>
      <c r="P383" s="1">
        <v>0.24056603773584906</v>
      </c>
      <c r="Q383">
        <v>2010</v>
      </c>
      <c r="R383">
        <f>VLOOKUP($A383,CAWP!$A:$Q,16,FALSE)</f>
        <v>212</v>
      </c>
      <c r="S383" t="b">
        <f t="shared" si="45"/>
        <v>1</v>
      </c>
      <c r="T383">
        <f>INT(SUBSTITUTE(VLOOKUP($A383,CAWP!$A:$Q,15,FALSE),"/",""))</f>
        <v>51</v>
      </c>
      <c r="U383" t="b">
        <f t="shared" si="46"/>
        <v>1</v>
      </c>
    </row>
    <row r="384" spans="1:24" hidden="1" x14ac:dyDescent="0.2">
      <c r="A384" t="str">
        <f t="shared" si="47"/>
        <v>North Carolina-2010</v>
      </c>
      <c r="B384" t="s">
        <v>46</v>
      </c>
      <c r="C384">
        <v>37</v>
      </c>
      <c r="D384">
        <v>25</v>
      </c>
      <c r="E384">
        <v>12</v>
      </c>
      <c r="G384">
        <v>7</v>
      </c>
      <c r="H384">
        <v>5</v>
      </c>
      <c r="I384">
        <v>2</v>
      </c>
      <c r="K384">
        <v>30</v>
      </c>
      <c r="L384">
        <v>14</v>
      </c>
      <c r="N384">
        <v>44</v>
      </c>
      <c r="O384">
        <v>170</v>
      </c>
      <c r="P384" s="1">
        <v>0.25882352941176473</v>
      </c>
      <c r="Q384">
        <v>2010</v>
      </c>
      <c r="R384">
        <f>VLOOKUP($A384,CAWP!$A:$Q,16,FALSE)</f>
        <v>170</v>
      </c>
      <c r="S384" t="b">
        <f t="shared" si="45"/>
        <v>1</v>
      </c>
      <c r="T384">
        <f>INT(SUBSTITUTE(VLOOKUP($A384,CAWP!$A:$Q,15,FALSE),"/",""))</f>
        <v>44</v>
      </c>
      <c r="U384" t="b">
        <f t="shared" si="46"/>
        <v>1</v>
      </c>
    </row>
    <row r="385" spans="1:24" hidden="1" x14ac:dyDescent="0.2">
      <c r="A385" t="str">
        <f t="shared" si="47"/>
        <v>North Dakota-2010</v>
      </c>
      <c r="B385" t="s">
        <v>47</v>
      </c>
      <c r="C385">
        <v>17</v>
      </c>
      <c r="D385">
        <v>7</v>
      </c>
      <c r="E385">
        <v>10</v>
      </c>
      <c r="G385">
        <v>7</v>
      </c>
      <c r="H385">
        <v>5</v>
      </c>
      <c r="I385">
        <v>2</v>
      </c>
      <c r="K385">
        <v>12</v>
      </c>
      <c r="L385">
        <v>12</v>
      </c>
      <c r="N385">
        <v>24</v>
      </c>
      <c r="O385">
        <v>141</v>
      </c>
      <c r="P385" s="1">
        <v>0.1702127659574468</v>
      </c>
      <c r="Q385">
        <v>2010</v>
      </c>
      <c r="R385">
        <f>VLOOKUP($A385,CAWP!$A:$Q,16,FALSE)</f>
        <v>141</v>
      </c>
      <c r="S385" t="b">
        <f t="shared" si="45"/>
        <v>1</v>
      </c>
      <c r="T385">
        <f>INT(SUBSTITUTE(VLOOKUP($A385,CAWP!$A:$Q,15,FALSE),"/",""))</f>
        <v>23</v>
      </c>
      <c r="U385" t="b">
        <f t="shared" si="46"/>
        <v>0</v>
      </c>
      <c r="V385">
        <f>N385-T385</f>
        <v>1</v>
      </c>
      <c r="W385" s="2">
        <f>T385/R385</f>
        <v>0.16312056737588654</v>
      </c>
      <c r="X385" s="1">
        <f>P385-W385</f>
        <v>7.0921985815602662E-3</v>
      </c>
    </row>
    <row r="386" spans="1:24" hidden="1" x14ac:dyDescent="0.2">
      <c r="A386" t="str">
        <f t="shared" si="47"/>
        <v>Ohio-2010</v>
      </c>
      <c r="B386" t="s">
        <v>48</v>
      </c>
      <c r="C386">
        <v>22</v>
      </c>
      <c r="D386">
        <v>17</v>
      </c>
      <c r="E386">
        <v>5</v>
      </c>
      <c r="G386">
        <v>7</v>
      </c>
      <c r="H386">
        <v>5</v>
      </c>
      <c r="I386">
        <v>2</v>
      </c>
      <c r="K386">
        <v>22</v>
      </c>
      <c r="L386">
        <v>7</v>
      </c>
      <c r="N386">
        <v>29</v>
      </c>
      <c r="O386">
        <v>132</v>
      </c>
      <c r="P386" s="1">
        <v>0.2196969696969697</v>
      </c>
      <c r="Q386">
        <v>2010</v>
      </c>
      <c r="R386">
        <f>VLOOKUP($A386,CAWP!$A:$Q,16,FALSE)</f>
        <v>132</v>
      </c>
      <c r="S386" t="b">
        <f t="shared" si="45"/>
        <v>1</v>
      </c>
      <c r="T386">
        <f>INT(SUBSTITUTE(VLOOKUP($A386,CAWP!$A:$Q,15,FALSE),"/",""))</f>
        <v>29</v>
      </c>
      <c r="U386" t="b">
        <f t="shared" si="46"/>
        <v>1</v>
      </c>
    </row>
    <row r="387" spans="1:24" hidden="1" x14ac:dyDescent="0.2">
      <c r="A387" t="str">
        <f t="shared" si="47"/>
        <v>Oklahoma-2010</v>
      </c>
      <c r="B387" t="s">
        <v>49</v>
      </c>
      <c r="C387">
        <v>12</v>
      </c>
      <c r="D387">
        <v>3</v>
      </c>
      <c r="E387">
        <v>9</v>
      </c>
      <c r="G387">
        <v>5</v>
      </c>
      <c r="H387">
        <v>5</v>
      </c>
      <c r="I387">
        <v>0</v>
      </c>
      <c r="K387">
        <v>8</v>
      </c>
      <c r="L387">
        <v>9</v>
      </c>
      <c r="N387">
        <v>17</v>
      </c>
      <c r="O387">
        <v>149</v>
      </c>
      <c r="P387" s="1">
        <v>0.11409395973154363</v>
      </c>
      <c r="Q387">
        <v>2010</v>
      </c>
      <c r="R387">
        <f>VLOOKUP($A387,CAWP!$A:$Q,16,FALSE)</f>
        <v>149</v>
      </c>
      <c r="S387" t="b">
        <f t="shared" ref="S387:S450" si="48">O387=R387</f>
        <v>1</v>
      </c>
      <c r="T387">
        <f>INT(SUBSTITUTE(VLOOKUP($A387,CAWP!$A:$Q,15,FALSE),"/",""))</f>
        <v>17</v>
      </c>
      <c r="U387" t="b">
        <f t="shared" ref="U387:U450" si="49">N387=T387</f>
        <v>1</v>
      </c>
    </row>
    <row r="388" spans="1:24" hidden="1" x14ac:dyDescent="0.2">
      <c r="A388" t="str">
        <f t="shared" si="47"/>
        <v>Oregon-2010</v>
      </c>
      <c r="B388" t="s">
        <v>50</v>
      </c>
      <c r="C388">
        <v>16</v>
      </c>
      <c r="D388">
        <v>13</v>
      </c>
      <c r="E388">
        <v>3</v>
      </c>
      <c r="G388">
        <v>10</v>
      </c>
      <c r="H388">
        <v>8</v>
      </c>
      <c r="I388">
        <v>2</v>
      </c>
      <c r="K388">
        <v>21</v>
      </c>
      <c r="L388">
        <v>5</v>
      </c>
      <c r="N388">
        <v>26</v>
      </c>
      <c r="O388">
        <v>90</v>
      </c>
      <c r="P388" s="1">
        <v>0.28888888888888886</v>
      </c>
      <c r="Q388">
        <v>2010</v>
      </c>
      <c r="R388">
        <f>VLOOKUP($A388,CAWP!$A:$Q,16,FALSE)</f>
        <v>90</v>
      </c>
      <c r="S388" t="b">
        <f t="shared" si="48"/>
        <v>1</v>
      </c>
      <c r="T388">
        <f>INT(SUBSTITUTE(VLOOKUP($A388,CAWP!$A:$Q,15,FALSE),"/",""))</f>
        <v>26</v>
      </c>
      <c r="U388" t="b">
        <f t="shared" si="49"/>
        <v>1</v>
      </c>
    </row>
    <row r="389" spans="1:24" hidden="1" x14ac:dyDescent="0.2">
      <c r="A389" t="str">
        <f t="shared" si="47"/>
        <v>Pennsylvania-2010</v>
      </c>
      <c r="B389" t="s">
        <v>51</v>
      </c>
      <c r="C389">
        <v>29</v>
      </c>
      <c r="D389">
        <v>11</v>
      </c>
      <c r="E389">
        <v>18</v>
      </c>
      <c r="G389">
        <v>10</v>
      </c>
      <c r="H389">
        <v>4</v>
      </c>
      <c r="I389">
        <v>6</v>
      </c>
      <c r="K389">
        <v>15</v>
      </c>
      <c r="L389">
        <v>24</v>
      </c>
      <c r="N389">
        <v>39</v>
      </c>
      <c r="O389">
        <v>253</v>
      </c>
      <c r="P389" s="1">
        <v>0.1541501976284585</v>
      </c>
      <c r="Q389">
        <v>2010</v>
      </c>
      <c r="R389">
        <f>VLOOKUP($A389,CAWP!$A:$Q,16,FALSE)</f>
        <v>253</v>
      </c>
      <c r="S389" t="b">
        <f t="shared" si="48"/>
        <v>1</v>
      </c>
      <c r="T389">
        <f>INT(SUBSTITUTE(VLOOKUP($A389,CAWP!$A:$Q,15,FALSE),"/",""))</f>
        <v>39</v>
      </c>
      <c r="U389" t="b">
        <f t="shared" si="49"/>
        <v>1</v>
      </c>
    </row>
    <row r="390" spans="1:24" hidden="1" x14ac:dyDescent="0.2">
      <c r="A390" t="str">
        <f t="shared" si="47"/>
        <v>Rhode Island-2010</v>
      </c>
      <c r="B390" t="s">
        <v>52</v>
      </c>
      <c r="C390">
        <v>17</v>
      </c>
      <c r="D390">
        <v>17</v>
      </c>
      <c r="E390">
        <v>0</v>
      </c>
      <c r="G390">
        <v>8</v>
      </c>
      <c r="H390">
        <v>8</v>
      </c>
      <c r="I390">
        <v>0</v>
      </c>
      <c r="K390">
        <v>25</v>
      </c>
      <c r="L390">
        <v>0</v>
      </c>
      <c r="N390">
        <v>25</v>
      </c>
      <c r="O390">
        <v>113</v>
      </c>
      <c r="P390" s="1">
        <v>0.22123893805309736</v>
      </c>
      <c r="Q390">
        <v>2010</v>
      </c>
      <c r="R390">
        <f>VLOOKUP($A390,CAWP!$A:$Q,16,FALSE)</f>
        <v>113</v>
      </c>
      <c r="S390" t="b">
        <f t="shared" si="48"/>
        <v>1</v>
      </c>
      <c r="T390">
        <f>INT(SUBSTITUTE(VLOOKUP($A390,CAWP!$A:$Q,15,FALSE),"/",""))</f>
        <v>25</v>
      </c>
      <c r="U390" t="b">
        <f t="shared" si="49"/>
        <v>1</v>
      </c>
    </row>
    <row r="391" spans="1:24" hidden="1" x14ac:dyDescent="0.2">
      <c r="A391" t="str">
        <f t="shared" si="47"/>
        <v>South Carolina-2010</v>
      </c>
      <c r="B391" t="s">
        <v>53</v>
      </c>
      <c r="C391">
        <v>17</v>
      </c>
      <c r="D391">
        <v>9</v>
      </c>
      <c r="E391">
        <v>8</v>
      </c>
      <c r="G391">
        <v>0</v>
      </c>
      <c r="H391">
        <v>0</v>
      </c>
      <c r="I391">
        <v>0</v>
      </c>
      <c r="K391">
        <v>9</v>
      </c>
      <c r="L391">
        <v>8</v>
      </c>
      <c r="N391">
        <v>17</v>
      </c>
      <c r="O391">
        <v>170</v>
      </c>
      <c r="P391" s="1">
        <v>0.1</v>
      </c>
      <c r="Q391">
        <v>2010</v>
      </c>
      <c r="R391">
        <f>VLOOKUP($A391,CAWP!$A:$Q,16,FALSE)</f>
        <v>170</v>
      </c>
      <c r="S391" t="b">
        <f t="shared" si="48"/>
        <v>1</v>
      </c>
      <c r="T391">
        <f>INT(SUBSTITUTE(VLOOKUP($A391,CAWP!$A:$Q,15,FALSE),"/",""))</f>
        <v>17</v>
      </c>
      <c r="U391" t="b">
        <f t="shared" si="49"/>
        <v>1</v>
      </c>
    </row>
    <row r="392" spans="1:24" hidden="1" x14ac:dyDescent="0.2">
      <c r="A392" t="str">
        <f t="shared" si="47"/>
        <v>South Dakota-2010</v>
      </c>
      <c r="B392" t="s">
        <v>54</v>
      </c>
      <c r="C392">
        <v>14</v>
      </c>
      <c r="D392">
        <v>5</v>
      </c>
      <c r="E392">
        <v>9</v>
      </c>
      <c r="G392">
        <v>7</v>
      </c>
      <c r="H392">
        <v>6</v>
      </c>
      <c r="I392">
        <v>1</v>
      </c>
      <c r="K392">
        <v>11</v>
      </c>
      <c r="L392">
        <v>10</v>
      </c>
      <c r="N392">
        <v>21</v>
      </c>
      <c r="O392">
        <v>105</v>
      </c>
      <c r="P392" s="1">
        <v>0.2</v>
      </c>
      <c r="Q392">
        <v>2010</v>
      </c>
      <c r="R392">
        <f>VLOOKUP($A392,CAWP!$A:$Q,16,FALSE)</f>
        <v>105</v>
      </c>
      <c r="S392" t="b">
        <f t="shared" si="48"/>
        <v>1</v>
      </c>
      <c r="T392">
        <f>INT(SUBSTITUTE(VLOOKUP($A392,CAWP!$A:$Q,15,FALSE),"/",""))</f>
        <v>21</v>
      </c>
      <c r="U392" t="b">
        <f t="shared" si="49"/>
        <v>1</v>
      </c>
    </row>
    <row r="393" spans="1:24" hidden="1" x14ac:dyDescent="0.2">
      <c r="A393" t="str">
        <f t="shared" si="47"/>
        <v>Tennessee-2010</v>
      </c>
      <c r="B393" t="s">
        <v>55</v>
      </c>
      <c r="C393">
        <v>17</v>
      </c>
      <c r="D393">
        <v>12</v>
      </c>
      <c r="E393">
        <v>5</v>
      </c>
      <c r="G393">
        <v>8</v>
      </c>
      <c r="H393">
        <v>4</v>
      </c>
      <c r="I393">
        <v>4</v>
      </c>
      <c r="K393">
        <v>16</v>
      </c>
      <c r="L393">
        <v>9</v>
      </c>
      <c r="N393">
        <v>25</v>
      </c>
      <c r="O393">
        <v>132</v>
      </c>
      <c r="P393" s="1">
        <v>0.18939393939393939</v>
      </c>
      <c r="Q393">
        <v>2010</v>
      </c>
      <c r="R393">
        <f>VLOOKUP($A393,CAWP!$A:$Q,16,FALSE)</f>
        <v>132</v>
      </c>
      <c r="S393" t="b">
        <f t="shared" si="48"/>
        <v>1</v>
      </c>
      <c r="T393">
        <f>INT(SUBSTITUTE(VLOOKUP($A393,CAWP!$A:$Q,15,FALSE),"/",""))</f>
        <v>25</v>
      </c>
      <c r="U393" t="b">
        <f t="shared" si="49"/>
        <v>1</v>
      </c>
    </row>
    <row r="394" spans="1:24" hidden="1" x14ac:dyDescent="0.2">
      <c r="A394" t="str">
        <f t="shared" si="47"/>
        <v>Texas-2010</v>
      </c>
      <c r="B394" t="s">
        <v>56</v>
      </c>
      <c r="C394">
        <v>36</v>
      </c>
      <c r="D394">
        <v>23</v>
      </c>
      <c r="E394">
        <v>13</v>
      </c>
      <c r="G394">
        <v>6</v>
      </c>
      <c r="H394">
        <v>3</v>
      </c>
      <c r="I394">
        <v>3</v>
      </c>
      <c r="K394">
        <v>26</v>
      </c>
      <c r="L394">
        <v>16</v>
      </c>
      <c r="N394">
        <v>42</v>
      </c>
      <c r="O394">
        <v>181</v>
      </c>
      <c r="P394" s="1">
        <v>0.23204419889502761</v>
      </c>
      <c r="Q394">
        <v>2010</v>
      </c>
      <c r="R394">
        <f>VLOOKUP($A394,CAWP!$A:$Q,16,FALSE)</f>
        <v>181</v>
      </c>
      <c r="S394" t="b">
        <f t="shared" si="48"/>
        <v>1</v>
      </c>
      <c r="T394">
        <f>INT(SUBSTITUTE(VLOOKUP($A394,CAWP!$A:$Q,15,FALSE),"/",""))</f>
        <v>43</v>
      </c>
      <c r="U394" t="b">
        <f t="shared" si="49"/>
        <v>0</v>
      </c>
      <c r="V394">
        <f t="shared" ref="V394:V395" si="50">N394-T394</f>
        <v>-1</v>
      </c>
      <c r="W394" s="2">
        <f t="shared" ref="W394:W395" si="51">T394/R394</f>
        <v>0.23756906077348067</v>
      </c>
      <c r="X394" s="1">
        <f t="shared" ref="X394:X395" si="52">P394-W394</f>
        <v>-5.5248618784530523E-3</v>
      </c>
    </row>
    <row r="395" spans="1:24" hidden="1" x14ac:dyDescent="0.2">
      <c r="A395" t="str">
        <f t="shared" si="47"/>
        <v>Utah-2010</v>
      </c>
      <c r="B395" t="s">
        <v>57</v>
      </c>
      <c r="C395">
        <v>17</v>
      </c>
      <c r="D395">
        <v>10</v>
      </c>
      <c r="E395">
        <v>7</v>
      </c>
      <c r="G395">
        <v>5</v>
      </c>
      <c r="H395">
        <v>4</v>
      </c>
      <c r="I395">
        <v>1</v>
      </c>
      <c r="K395">
        <v>14</v>
      </c>
      <c r="L395">
        <v>8</v>
      </c>
      <c r="N395">
        <v>22</v>
      </c>
      <c r="O395">
        <v>104</v>
      </c>
      <c r="P395" s="1">
        <v>0.21153846153846154</v>
      </c>
      <c r="Q395">
        <v>2010</v>
      </c>
      <c r="R395">
        <f>VLOOKUP($A395,CAWP!$A:$Q,16,FALSE)</f>
        <v>104</v>
      </c>
      <c r="S395" t="b">
        <f t="shared" si="48"/>
        <v>1</v>
      </c>
      <c r="T395">
        <f>INT(SUBSTITUTE(VLOOKUP($A395,CAWP!$A:$Q,15,FALSE),"/",""))</f>
        <v>23</v>
      </c>
      <c r="U395" t="b">
        <f t="shared" si="49"/>
        <v>0</v>
      </c>
      <c r="V395">
        <f t="shared" si="50"/>
        <v>-1</v>
      </c>
      <c r="W395" s="2">
        <f t="shared" si="51"/>
        <v>0.22115384615384615</v>
      </c>
      <c r="X395" s="1">
        <f t="shared" si="52"/>
        <v>-9.615384615384609E-3</v>
      </c>
    </row>
    <row r="396" spans="1:24" hidden="1" x14ac:dyDescent="0.2">
      <c r="A396" t="str">
        <f t="shared" si="47"/>
        <v>Vermont-2010</v>
      </c>
      <c r="B396" t="s">
        <v>58</v>
      </c>
      <c r="C396">
        <v>56</v>
      </c>
      <c r="D396">
        <v>42</v>
      </c>
      <c r="E396">
        <v>10</v>
      </c>
      <c r="F396">
        <v>4</v>
      </c>
      <c r="G396">
        <v>11</v>
      </c>
      <c r="H396">
        <v>9</v>
      </c>
      <c r="I396">
        <v>2</v>
      </c>
      <c r="K396">
        <v>51</v>
      </c>
      <c r="L396">
        <v>12</v>
      </c>
      <c r="M396">
        <v>4</v>
      </c>
      <c r="N396">
        <v>67</v>
      </c>
      <c r="O396">
        <v>180</v>
      </c>
      <c r="P396" s="1">
        <v>0.37222222222222223</v>
      </c>
      <c r="Q396">
        <v>2010</v>
      </c>
      <c r="R396">
        <f>VLOOKUP($A396,CAWP!$A:$Q,16,FALSE)</f>
        <v>180</v>
      </c>
      <c r="S396" t="b">
        <f t="shared" si="48"/>
        <v>1</v>
      </c>
      <c r="T396">
        <f>INT(SUBSTITUTE(VLOOKUP($A396,CAWP!$A:$Q,15,FALSE),"/",""))</f>
        <v>67</v>
      </c>
      <c r="U396" t="b">
        <f t="shared" si="49"/>
        <v>1</v>
      </c>
    </row>
    <row r="397" spans="1:24" hidden="1" x14ac:dyDescent="0.2">
      <c r="A397" t="str">
        <f t="shared" si="47"/>
        <v>Virginia-2010</v>
      </c>
      <c r="B397" t="s">
        <v>59</v>
      </c>
      <c r="C397">
        <v>19</v>
      </c>
      <c r="D397">
        <v>13</v>
      </c>
      <c r="E397">
        <v>6</v>
      </c>
      <c r="G397">
        <v>8</v>
      </c>
      <c r="H397">
        <v>7</v>
      </c>
      <c r="I397">
        <v>1</v>
      </c>
      <c r="K397">
        <v>20</v>
      </c>
      <c r="L397">
        <v>7</v>
      </c>
      <c r="N397">
        <v>27</v>
      </c>
      <c r="O397">
        <v>140</v>
      </c>
      <c r="P397" s="1">
        <v>0.19285714285714287</v>
      </c>
      <c r="Q397">
        <v>2010</v>
      </c>
      <c r="R397">
        <f>VLOOKUP($A397,CAWP!$A:$Q,16,FALSE)</f>
        <v>140</v>
      </c>
      <c r="S397" t="b">
        <f t="shared" si="48"/>
        <v>1</v>
      </c>
      <c r="T397">
        <f>INT(SUBSTITUTE(VLOOKUP($A397,CAWP!$A:$Q,15,FALSE),"/",""))</f>
        <v>27</v>
      </c>
      <c r="U397" t="b">
        <f t="shared" si="49"/>
        <v>1</v>
      </c>
    </row>
    <row r="398" spans="1:24" hidden="1" x14ac:dyDescent="0.2">
      <c r="A398" t="str">
        <f t="shared" si="47"/>
        <v>Washington-2010</v>
      </c>
      <c r="B398" t="s">
        <v>60</v>
      </c>
      <c r="C398">
        <v>29</v>
      </c>
      <c r="D398">
        <v>21</v>
      </c>
      <c r="E398">
        <v>8</v>
      </c>
      <c r="G398">
        <v>19</v>
      </c>
      <c r="H398">
        <v>13</v>
      </c>
      <c r="I398">
        <v>6</v>
      </c>
      <c r="K398">
        <v>34</v>
      </c>
      <c r="L398">
        <v>14</v>
      </c>
      <c r="N398">
        <v>48</v>
      </c>
      <c r="O398">
        <v>147</v>
      </c>
      <c r="P398" s="1">
        <v>0.32653061224489793</v>
      </c>
      <c r="Q398">
        <v>2010</v>
      </c>
      <c r="R398">
        <f>VLOOKUP($A398,CAWP!$A:$Q,16,FALSE)</f>
        <v>147</v>
      </c>
      <c r="S398" t="b">
        <f t="shared" si="48"/>
        <v>1</v>
      </c>
      <c r="T398">
        <f>INT(SUBSTITUTE(VLOOKUP($A398,CAWP!$A:$Q,15,FALSE),"/",""))</f>
        <v>48</v>
      </c>
      <c r="U398" t="b">
        <f t="shared" si="49"/>
        <v>1</v>
      </c>
    </row>
    <row r="399" spans="1:24" hidden="1" x14ac:dyDescent="0.2">
      <c r="A399" t="str">
        <f t="shared" si="47"/>
        <v>West Virginia-2010</v>
      </c>
      <c r="B399" t="s">
        <v>61</v>
      </c>
      <c r="C399">
        <v>20</v>
      </c>
      <c r="D399">
        <v>15</v>
      </c>
      <c r="E399">
        <v>5</v>
      </c>
      <c r="G399">
        <v>2</v>
      </c>
      <c r="H399">
        <v>0</v>
      </c>
      <c r="I399">
        <v>2</v>
      </c>
      <c r="K399">
        <v>15</v>
      </c>
      <c r="L399">
        <v>7</v>
      </c>
      <c r="N399">
        <v>22</v>
      </c>
      <c r="O399">
        <v>134</v>
      </c>
      <c r="P399" s="1">
        <v>0.16417910447761194</v>
      </c>
      <c r="Q399">
        <v>2010</v>
      </c>
      <c r="R399">
        <f>VLOOKUP($A399,CAWP!$A:$Q,16,FALSE)</f>
        <v>134</v>
      </c>
      <c r="S399" t="b">
        <f t="shared" si="48"/>
        <v>1</v>
      </c>
      <c r="T399">
        <f>INT(SUBSTITUTE(VLOOKUP($A399,CAWP!$A:$Q,15,FALSE),"/",""))</f>
        <v>22</v>
      </c>
      <c r="U399" t="b">
        <f t="shared" si="49"/>
        <v>1</v>
      </c>
    </row>
    <row r="400" spans="1:24" hidden="1" x14ac:dyDescent="0.2">
      <c r="A400" t="str">
        <f t="shared" si="47"/>
        <v>Wisconsin-2010</v>
      </c>
      <c r="B400" t="s">
        <v>62</v>
      </c>
      <c r="C400">
        <v>22</v>
      </c>
      <c r="D400">
        <v>16</v>
      </c>
      <c r="E400">
        <v>6</v>
      </c>
      <c r="G400">
        <v>7</v>
      </c>
      <c r="H400">
        <v>4</v>
      </c>
      <c r="I400">
        <v>3</v>
      </c>
      <c r="K400">
        <v>20</v>
      </c>
      <c r="L400">
        <v>9</v>
      </c>
      <c r="N400">
        <v>29</v>
      </c>
      <c r="O400">
        <v>132</v>
      </c>
      <c r="P400" s="1">
        <v>0.2196969696969697</v>
      </c>
      <c r="Q400">
        <v>2010</v>
      </c>
      <c r="R400">
        <f>VLOOKUP($A400,CAWP!$A:$Q,16,FALSE)</f>
        <v>132</v>
      </c>
      <c r="S400" t="b">
        <f t="shared" si="48"/>
        <v>1</v>
      </c>
      <c r="T400">
        <f>INT(SUBSTITUTE(VLOOKUP($A400,CAWP!$A:$Q,15,FALSE),"/",""))</f>
        <v>29</v>
      </c>
      <c r="U400" t="b">
        <f t="shared" si="49"/>
        <v>1</v>
      </c>
    </row>
    <row r="401" spans="1:24" hidden="1" x14ac:dyDescent="0.2">
      <c r="A401" t="str">
        <f t="shared" si="47"/>
        <v>Wyoming-2010</v>
      </c>
      <c r="B401" t="s">
        <v>63</v>
      </c>
      <c r="C401">
        <v>13</v>
      </c>
      <c r="D401">
        <v>6</v>
      </c>
      <c r="E401">
        <v>7</v>
      </c>
      <c r="G401">
        <v>2</v>
      </c>
      <c r="H401">
        <v>2</v>
      </c>
      <c r="I401">
        <v>0</v>
      </c>
      <c r="K401">
        <v>8</v>
      </c>
      <c r="L401">
        <v>7</v>
      </c>
      <c r="N401">
        <v>15</v>
      </c>
      <c r="O401">
        <v>90</v>
      </c>
      <c r="P401" s="1">
        <v>0.16666666666666666</v>
      </c>
      <c r="Q401">
        <v>2010</v>
      </c>
      <c r="R401">
        <f>VLOOKUP($A401,CAWP!$A:$Q,16,FALSE)</f>
        <v>90</v>
      </c>
      <c r="S401" t="b">
        <f t="shared" si="48"/>
        <v>1</v>
      </c>
      <c r="T401">
        <f>INT(SUBSTITUTE(VLOOKUP($A401,CAWP!$A:$Q,15,FALSE),"/",""))</f>
        <v>15</v>
      </c>
      <c r="U401" t="b">
        <f t="shared" si="49"/>
        <v>1</v>
      </c>
    </row>
    <row r="402" spans="1:24" hidden="1" x14ac:dyDescent="0.2">
      <c r="A402" t="str">
        <f t="shared" si="47"/>
        <v>Alabama-2009</v>
      </c>
      <c r="B402" t="s">
        <v>13</v>
      </c>
      <c r="C402">
        <v>12</v>
      </c>
      <c r="D402">
        <v>9</v>
      </c>
      <c r="E402">
        <v>3</v>
      </c>
      <c r="G402">
        <v>5</v>
      </c>
      <c r="H402">
        <v>4</v>
      </c>
      <c r="I402">
        <v>1</v>
      </c>
      <c r="K402">
        <v>13</v>
      </c>
      <c r="L402">
        <v>4</v>
      </c>
      <c r="N402">
        <v>17</v>
      </c>
      <c r="O402">
        <v>140</v>
      </c>
      <c r="P402" s="1">
        <v>0.12142857142857143</v>
      </c>
      <c r="Q402">
        <v>2009</v>
      </c>
      <c r="R402">
        <f>VLOOKUP($A402,CAWP!$A:$Q,16,FALSE)</f>
        <v>140</v>
      </c>
      <c r="S402" t="b">
        <f t="shared" si="48"/>
        <v>1</v>
      </c>
      <c r="T402">
        <f>INT(SUBSTITUTE(VLOOKUP($A402,CAWP!$A:$Q,15,FALSE),"/",""))</f>
        <v>18</v>
      </c>
      <c r="U402" t="b">
        <f t="shared" si="49"/>
        <v>0</v>
      </c>
      <c r="V402">
        <f t="shared" ref="V402:V403" si="53">N402-T402</f>
        <v>-1</v>
      </c>
      <c r="W402" s="2">
        <f t="shared" ref="W402:W403" si="54">T402/R402</f>
        <v>0.12857142857142856</v>
      </c>
      <c r="X402" s="1">
        <f t="shared" ref="X402:X403" si="55">P402-W402</f>
        <v>-7.1428571428571314E-3</v>
      </c>
    </row>
    <row r="403" spans="1:24" hidden="1" x14ac:dyDescent="0.2">
      <c r="A403" t="str">
        <f t="shared" si="47"/>
        <v>Alaska-2009</v>
      </c>
      <c r="B403" t="s">
        <v>14</v>
      </c>
      <c r="C403">
        <v>9</v>
      </c>
      <c r="D403">
        <v>4</v>
      </c>
      <c r="E403">
        <v>5</v>
      </c>
      <c r="G403">
        <v>3</v>
      </c>
      <c r="H403">
        <v>1</v>
      </c>
      <c r="I403">
        <v>2</v>
      </c>
      <c r="K403">
        <v>5</v>
      </c>
      <c r="L403">
        <v>7</v>
      </c>
      <c r="N403">
        <v>12</v>
      </c>
      <c r="O403">
        <v>60</v>
      </c>
      <c r="P403" s="1">
        <v>0.2</v>
      </c>
      <c r="Q403">
        <v>2009</v>
      </c>
      <c r="R403">
        <f>VLOOKUP($A403,CAWP!$A:$Q,16,FALSE)</f>
        <v>60</v>
      </c>
      <c r="S403" t="b">
        <f t="shared" si="48"/>
        <v>1</v>
      </c>
      <c r="T403">
        <f>INT(SUBSTITUTE(VLOOKUP($A403,CAWP!$A:$Q,15,FALSE),"/",""))</f>
        <v>13</v>
      </c>
      <c r="U403" t="b">
        <f t="shared" si="49"/>
        <v>0</v>
      </c>
      <c r="V403">
        <f t="shared" si="53"/>
        <v>-1</v>
      </c>
      <c r="W403" s="2">
        <f t="shared" si="54"/>
        <v>0.21666666666666667</v>
      </c>
      <c r="X403" s="1">
        <f t="shared" si="55"/>
        <v>-1.6666666666666663E-2</v>
      </c>
    </row>
    <row r="404" spans="1:24" hidden="1" x14ac:dyDescent="0.2">
      <c r="A404" t="str">
        <f t="shared" si="47"/>
        <v>Arizona-2009</v>
      </c>
      <c r="B404" t="s">
        <v>15</v>
      </c>
      <c r="C404">
        <v>16</v>
      </c>
      <c r="D404">
        <v>9</v>
      </c>
      <c r="E404">
        <v>7</v>
      </c>
      <c r="G404">
        <v>12</v>
      </c>
      <c r="H404">
        <v>7</v>
      </c>
      <c r="I404">
        <v>5</v>
      </c>
      <c r="K404">
        <v>16</v>
      </c>
      <c r="L404">
        <v>12</v>
      </c>
      <c r="N404">
        <v>28</v>
      </c>
      <c r="O404">
        <v>90</v>
      </c>
      <c r="P404" s="1">
        <v>0.31111111111111112</v>
      </c>
      <c r="Q404">
        <v>2009</v>
      </c>
      <c r="R404">
        <f>VLOOKUP($A404,CAWP!$A:$Q,16,FALSE)</f>
        <v>90</v>
      </c>
      <c r="S404" t="b">
        <f t="shared" si="48"/>
        <v>1</v>
      </c>
      <c r="T404">
        <f>INT(SUBSTITUTE(VLOOKUP($A404,CAWP!$A:$Q,15,FALSE),"/",""))</f>
        <v>28</v>
      </c>
      <c r="U404" t="b">
        <f t="shared" si="49"/>
        <v>1</v>
      </c>
    </row>
    <row r="405" spans="1:24" hidden="1" x14ac:dyDescent="0.2">
      <c r="A405" t="str">
        <f t="shared" si="47"/>
        <v>Arkansas-2009</v>
      </c>
      <c r="B405" t="s">
        <v>16</v>
      </c>
      <c r="C405">
        <v>25</v>
      </c>
      <c r="D405">
        <v>16</v>
      </c>
      <c r="E405">
        <v>9</v>
      </c>
      <c r="G405">
        <v>7</v>
      </c>
      <c r="H405">
        <v>4</v>
      </c>
      <c r="I405">
        <v>3</v>
      </c>
      <c r="K405">
        <v>20</v>
      </c>
      <c r="L405">
        <v>12</v>
      </c>
      <c r="N405">
        <v>32</v>
      </c>
      <c r="O405">
        <v>135</v>
      </c>
      <c r="P405" s="1">
        <v>0.23703703703703705</v>
      </c>
      <c r="Q405">
        <v>2009</v>
      </c>
      <c r="R405">
        <f>VLOOKUP($A405,CAWP!$A:$Q,16,FALSE)</f>
        <v>135</v>
      </c>
      <c r="S405" t="b">
        <f t="shared" si="48"/>
        <v>1</v>
      </c>
      <c r="T405">
        <f>INT(SUBSTITUTE(VLOOKUP($A405,CAWP!$A:$Q,15,FALSE),"/",""))</f>
        <v>31</v>
      </c>
      <c r="U405" t="b">
        <f t="shared" si="49"/>
        <v>0</v>
      </c>
      <c r="V405">
        <f>N405-T405</f>
        <v>1</v>
      </c>
      <c r="W405" s="2">
        <f>T405/R405</f>
        <v>0.22962962962962963</v>
      </c>
      <c r="X405" s="1">
        <f>P405-W405</f>
        <v>7.4074074074074181E-3</v>
      </c>
    </row>
    <row r="406" spans="1:24" hidden="1" x14ac:dyDescent="0.2">
      <c r="A406" t="str">
        <f t="shared" si="47"/>
        <v>California-2009</v>
      </c>
      <c r="B406" t="s">
        <v>17</v>
      </c>
      <c r="C406">
        <v>20</v>
      </c>
      <c r="D406">
        <v>16</v>
      </c>
      <c r="E406">
        <v>4</v>
      </c>
      <c r="G406">
        <v>13</v>
      </c>
      <c r="H406">
        <v>12</v>
      </c>
      <c r="I406">
        <v>1</v>
      </c>
      <c r="K406">
        <v>28</v>
      </c>
      <c r="L406">
        <v>5</v>
      </c>
      <c r="N406">
        <v>33</v>
      </c>
      <c r="O406">
        <v>120</v>
      </c>
      <c r="P406" s="1">
        <v>0.27500000000000002</v>
      </c>
      <c r="Q406">
        <v>2009</v>
      </c>
      <c r="R406">
        <f>VLOOKUP($A406,CAWP!$A:$Q,16,FALSE)</f>
        <v>120</v>
      </c>
      <c r="S406" t="b">
        <f t="shared" si="48"/>
        <v>1</v>
      </c>
      <c r="T406">
        <f>INT(SUBSTITUTE(VLOOKUP($A406,CAWP!$A:$Q,15,FALSE),"/",""))</f>
        <v>33</v>
      </c>
      <c r="U406" t="b">
        <f t="shared" si="49"/>
        <v>1</v>
      </c>
    </row>
    <row r="407" spans="1:24" hidden="1" x14ac:dyDescent="0.2">
      <c r="A407" t="str">
        <f t="shared" si="47"/>
        <v>Colorado-2009</v>
      </c>
      <c r="B407" t="s">
        <v>18</v>
      </c>
      <c r="C407">
        <v>25</v>
      </c>
      <c r="D407">
        <v>17</v>
      </c>
      <c r="E407">
        <v>8</v>
      </c>
      <c r="G407">
        <v>12</v>
      </c>
      <c r="H407">
        <v>11</v>
      </c>
      <c r="I407">
        <v>1</v>
      </c>
      <c r="K407">
        <v>28</v>
      </c>
      <c r="L407">
        <v>9</v>
      </c>
      <c r="N407">
        <v>37</v>
      </c>
      <c r="O407">
        <v>100</v>
      </c>
      <c r="P407" s="1">
        <v>0.37</v>
      </c>
      <c r="Q407">
        <v>2009</v>
      </c>
      <c r="R407">
        <f>VLOOKUP($A407,CAWP!$A:$Q,16,FALSE)</f>
        <v>100</v>
      </c>
      <c r="S407" t="b">
        <f t="shared" si="48"/>
        <v>1</v>
      </c>
      <c r="T407">
        <f>INT(SUBSTITUTE(VLOOKUP($A407,CAWP!$A:$Q,15,FALSE),"/",""))</f>
        <v>37</v>
      </c>
      <c r="U407" t="b">
        <f t="shared" si="49"/>
        <v>1</v>
      </c>
    </row>
    <row r="408" spans="1:24" hidden="1" x14ac:dyDescent="0.2">
      <c r="A408" t="str">
        <f t="shared" si="47"/>
        <v>Connecticut-2009</v>
      </c>
      <c r="B408" t="s">
        <v>19</v>
      </c>
      <c r="C408">
        <v>51</v>
      </c>
      <c r="D408">
        <v>40</v>
      </c>
      <c r="E408">
        <v>11</v>
      </c>
      <c r="G408">
        <v>8</v>
      </c>
      <c r="H408">
        <v>7</v>
      </c>
      <c r="I408">
        <v>1</v>
      </c>
      <c r="K408">
        <v>47</v>
      </c>
      <c r="L408">
        <v>12</v>
      </c>
      <c r="N408">
        <v>59</v>
      </c>
      <c r="O408">
        <v>187</v>
      </c>
      <c r="P408" s="1">
        <v>0.31550802139037432</v>
      </c>
      <c r="Q408">
        <v>2009</v>
      </c>
      <c r="R408">
        <f>VLOOKUP($A408,CAWP!$A:$Q,16,FALSE)</f>
        <v>187</v>
      </c>
      <c r="S408" t="b">
        <f t="shared" si="48"/>
        <v>1</v>
      </c>
      <c r="T408">
        <f>INT(SUBSTITUTE(VLOOKUP($A408,CAWP!$A:$Q,15,FALSE),"/",""))</f>
        <v>59</v>
      </c>
      <c r="U408" t="b">
        <f t="shared" si="49"/>
        <v>1</v>
      </c>
    </row>
    <row r="409" spans="1:24" hidden="1" x14ac:dyDescent="0.2">
      <c r="A409" t="str">
        <f t="shared" si="47"/>
        <v>Delaware-2009</v>
      </c>
      <c r="B409" t="s">
        <v>20</v>
      </c>
      <c r="C409">
        <v>7</v>
      </c>
      <c r="D409">
        <v>5</v>
      </c>
      <c r="E409">
        <v>2</v>
      </c>
      <c r="G409">
        <v>8</v>
      </c>
      <c r="H409">
        <v>5</v>
      </c>
      <c r="I409">
        <v>3</v>
      </c>
      <c r="K409">
        <v>10</v>
      </c>
      <c r="L409">
        <v>5</v>
      </c>
      <c r="N409">
        <v>15</v>
      </c>
      <c r="O409">
        <v>62</v>
      </c>
      <c r="P409" s="1">
        <v>0.24193548387096775</v>
      </c>
      <c r="Q409">
        <v>2009</v>
      </c>
      <c r="R409">
        <f>VLOOKUP($A409,CAWP!$A:$Q,16,FALSE)</f>
        <v>62</v>
      </c>
      <c r="S409" t="b">
        <f t="shared" si="48"/>
        <v>1</v>
      </c>
      <c r="T409">
        <f>INT(SUBSTITUTE(VLOOKUP($A409,CAWP!$A:$Q,15,FALSE),"/",""))</f>
        <v>16</v>
      </c>
      <c r="U409" t="b">
        <f t="shared" si="49"/>
        <v>0</v>
      </c>
      <c r="V409">
        <f t="shared" ref="V409:V411" si="56">N409-T409</f>
        <v>-1</v>
      </c>
      <c r="W409" s="2">
        <f t="shared" ref="W409:W411" si="57">T409/R409</f>
        <v>0.25806451612903225</v>
      </c>
      <c r="X409" s="1">
        <f t="shared" ref="X409:X411" si="58">P409-W409</f>
        <v>-1.6129032258064502E-2</v>
      </c>
    </row>
    <row r="410" spans="1:24" hidden="1" x14ac:dyDescent="0.2">
      <c r="A410" t="str">
        <f t="shared" si="47"/>
        <v>Florida-2009</v>
      </c>
      <c r="B410" t="s">
        <v>21</v>
      </c>
      <c r="C410">
        <v>29</v>
      </c>
      <c r="D410">
        <v>15</v>
      </c>
      <c r="E410">
        <v>14</v>
      </c>
      <c r="G410">
        <v>9</v>
      </c>
      <c r="H410">
        <v>5</v>
      </c>
      <c r="I410">
        <v>4</v>
      </c>
      <c r="K410">
        <v>20</v>
      </c>
      <c r="L410">
        <v>18</v>
      </c>
      <c r="N410">
        <v>38</v>
      </c>
      <c r="O410">
        <v>160</v>
      </c>
      <c r="P410" s="1">
        <v>0.23749999999999999</v>
      </c>
      <c r="Q410">
        <v>2009</v>
      </c>
      <c r="R410">
        <f>VLOOKUP($A410,CAWP!$A:$Q,16,FALSE)</f>
        <v>160</v>
      </c>
      <c r="S410" t="b">
        <f t="shared" si="48"/>
        <v>1</v>
      </c>
      <c r="T410">
        <f>INT(SUBSTITUTE(VLOOKUP($A410,CAWP!$A:$Q,15,FALSE),"/",""))</f>
        <v>37</v>
      </c>
      <c r="U410" t="b">
        <f t="shared" si="49"/>
        <v>0</v>
      </c>
      <c r="V410">
        <f t="shared" si="56"/>
        <v>1</v>
      </c>
      <c r="W410" s="2">
        <f t="shared" si="57"/>
        <v>0.23125000000000001</v>
      </c>
      <c r="X410" s="1">
        <f t="shared" si="58"/>
        <v>6.2499999999999778E-3</v>
      </c>
    </row>
    <row r="411" spans="1:24" hidden="1" x14ac:dyDescent="0.2">
      <c r="A411" t="str">
        <f t="shared" si="47"/>
        <v>Georgia-2009</v>
      </c>
      <c r="B411" t="s">
        <v>22</v>
      </c>
      <c r="C411">
        <v>37</v>
      </c>
      <c r="D411">
        <v>26</v>
      </c>
      <c r="E411">
        <v>11</v>
      </c>
      <c r="G411">
        <v>7</v>
      </c>
      <c r="H411">
        <v>6</v>
      </c>
      <c r="I411">
        <v>1</v>
      </c>
      <c r="K411">
        <v>32</v>
      </c>
      <c r="L411">
        <v>12</v>
      </c>
      <c r="N411">
        <v>44</v>
      </c>
      <c r="O411">
        <v>236</v>
      </c>
      <c r="P411" s="1">
        <v>0.1864406779661017</v>
      </c>
      <c r="Q411">
        <v>2009</v>
      </c>
      <c r="R411">
        <f>VLOOKUP($A411,CAWP!$A:$Q,16,FALSE)</f>
        <v>236</v>
      </c>
      <c r="S411" t="b">
        <f t="shared" si="48"/>
        <v>1</v>
      </c>
      <c r="T411">
        <f>INT(SUBSTITUTE(VLOOKUP($A411,CAWP!$A:$Q,15,FALSE),"/",""))</f>
        <v>46</v>
      </c>
      <c r="U411" t="b">
        <f t="shared" si="49"/>
        <v>0</v>
      </c>
      <c r="V411">
        <f t="shared" si="56"/>
        <v>-2</v>
      </c>
      <c r="W411" s="2">
        <f t="shared" si="57"/>
        <v>0.19491525423728814</v>
      </c>
      <c r="X411" s="1">
        <f t="shared" si="58"/>
        <v>-8.4745762711864459E-3</v>
      </c>
    </row>
    <row r="412" spans="1:24" hidden="1" x14ac:dyDescent="0.2">
      <c r="A412" t="str">
        <f t="shared" si="47"/>
        <v>Hawaii-2009</v>
      </c>
      <c r="B412" t="s">
        <v>23</v>
      </c>
      <c r="C412">
        <v>18</v>
      </c>
      <c r="D412">
        <v>13</v>
      </c>
      <c r="E412">
        <v>5</v>
      </c>
      <c r="G412">
        <v>7</v>
      </c>
      <c r="H412">
        <v>7</v>
      </c>
      <c r="I412">
        <v>0</v>
      </c>
      <c r="K412">
        <v>20</v>
      </c>
      <c r="L412">
        <v>5</v>
      </c>
      <c r="N412">
        <v>25</v>
      </c>
      <c r="O412">
        <v>76</v>
      </c>
      <c r="P412" s="1">
        <v>0.32894736842105265</v>
      </c>
      <c r="Q412">
        <v>2009</v>
      </c>
      <c r="R412">
        <f>VLOOKUP($A412,CAWP!$A:$Q,16,FALSE)</f>
        <v>76</v>
      </c>
      <c r="S412" t="b">
        <f t="shared" si="48"/>
        <v>1</v>
      </c>
      <c r="T412">
        <f>INT(SUBSTITUTE(VLOOKUP($A412,CAWP!$A:$Q,15,FALSE),"/",""))</f>
        <v>25</v>
      </c>
      <c r="U412" t="b">
        <f t="shared" si="49"/>
        <v>1</v>
      </c>
    </row>
    <row r="413" spans="1:24" hidden="1" x14ac:dyDescent="0.2">
      <c r="A413" t="str">
        <f t="shared" si="47"/>
        <v>Idaho-2009</v>
      </c>
      <c r="B413" t="s">
        <v>24</v>
      </c>
      <c r="C413">
        <v>18</v>
      </c>
      <c r="D413">
        <v>11</v>
      </c>
      <c r="E413">
        <v>7</v>
      </c>
      <c r="G413">
        <v>8</v>
      </c>
      <c r="H413">
        <v>3</v>
      </c>
      <c r="I413">
        <v>5</v>
      </c>
      <c r="K413">
        <v>14</v>
      </c>
      <c r="L413">
        <v>12</v>
      </c>
      <c r="N413">
        <v>26</v>
      </c>
      <c r="O413">
        <v>105</v>
      </c>
      <c r="P413" s="1">
        <v>0.24761904761904763</v>
      </c>
      <c r="Q413">
        <v>2009</v>
      </c>
      <c r="R413">
        <f>VLOOKUP($A413,CAWP!$A:$Q,16,FALSE)</f>
        <v>105</v>
      </c>
      <c r="S413" t="b">
        <f t="shared" si="48"/>
        <v>1</v>
      </c>
      <c r="T413">
        <f>INT(SUBSTITUTE(VLOOKUP($A413,CAWP!$A:$Q,15,FALSE),"/",""))</f>
        <v>26</v>
      </c>
      <c r="U413" t="b">
        <f t="shared" si="49"/>
        <v>1</v>
      </c>
    </row>
    <row r="414" spans="1:24" hidden="1" x14ac:dyDescent="0.2">
      <c r="A414" t="str">
        <f t="shared" si="47"/>
        <v>Illinois-2009</v>
      </c>
      <c r="B414" t="s">
        <v>25</v>
      </c>
      <c r="C414">
        <v>36</v>
      </c>
      <c r="D414">
        <v>25</v>
      </c>
      <c r="E414">
        <v>11</v>
      </c>
      <c r="G414">
        <v>13</v>
      </c>
      <c r="H414">
        <v>10</v>
      </c>
      <c r="I414">
        <v>3</v>
      </c>
      <c r="K414">
        <v>35</v>
      </c>
      <c r="L414">
        <v>14</v>
      </c>
      <c r="N414">
        <v>49</v>
      </c>
      <c r="O414">
        <v>177</v>
      </c>
      <c r="P414" s="1">
        <v>0.2768361581920904</v>
      </c>
      <c r="Q414">
        <v>2009</v>
      </c>
      <c r="R414">
        <f>VLOOKUP($A414,CAWP!$A:$Q,16,FALSE)</f>
        <v>177</v>
      </c>
      <c r="S414" t="b">
        <f t="shared" si="48"/>
        <v>1</v>
      </c>
      <c r="T414">
        <f>INT(SUBSTITUTE(VLOOKUP($A414,CAWP!$A:$Q,15,FALSE),"/",""))</f>
        <v>49</v>
      </c>
      <c r="U414" t="b">
        <f t="shared" si="49"/>
        <v>1</v>
      </c>
    </row>
    <row r="415" spans="1:24" hidden="1" x14ac:dyDescent="0.2">
      <c r="A415" t="str">
        <f t="shared" si="47"/>
        <v>Indiana-2009</v>
      </c>
      <c r="B415" t="s">
        <v>26</v>
      </c>
      <c r="C415">
        <v>20</v>
      </c>
      <c r="D415">
        <v>13</v>
      </c>
      <c r="E415">
        <v>7</v>
      </c>
      <c r="G415">
        <v>12</v>
      </c>
      <c r="H415">
        <v>6</v>
      </c>
      <c r="I415">
        <v>6</v>
      </c>
      <c r="K415">
        <v>19</v>
      </c>
      <c r="L415">
        <v>13</v>
      </c>
      <c r="N415">
        <v>32</v>
      </c>
      <c r="O415">
        <v>150</v>
      </c>
      <c r="P415" s="1">
        <v>0.21333333333333335</v>
      </c>
      <c r="Q415">
        <v>2009</v>
      </c>
      <c r="R415">
        <f>VLOOKUP($A415,CAWP!$A:$Q,16,FALSE)</f>
        <v>150</v>
      </c>
      <c r="S415" t="b">
        <f t="shared" si="48"/>
        <v>1</v>
      </c>
      <c r="T415">
        <f>INT(SUBSTITUTE(VLOOKUP($A415,CAWP!$A:$Q,15,FALSE),"/",""))</f>
        <v>32</v>
      </c>
      <c r="U415" t="b">
        <f t="shared" si="49"/>
        <v>1</v>
      </c>
    </row>
    <row r="416" spans="1:24" hidden="1" x14ac:dyDescent="0.2">
      <c r="A416" t="str">
        <f t="shared" si="47"/>
        <v>Iowa-2009</v>
      </c>
      <c r="B416" t="s">
        <v>27</v>
      </c>
      <c r="C416">
        <v>25</v>
      </c>
      <c r="D416">
        <v>18</v>
      </c>
      <c r="E416">
        <v>7</v>
      </c>
      <c r="G416">
        <v>9</v>
      </c>
      <c r="H416">
        <v>6</v>
      </c>
      <c r="I416">
        <v>3</v>
      </c>
      <c r="K416">
        <v>24</v>
      </c>
      <c r="L416">
        <v>10</v>
      </c>
      <c r="N416">
        <v>34</v>
      </c>
      <c r="O416">
        <v>150</v>
      </c>
      <c r="P416" s="1">
        <v>0.22666666666666666</v>
      </c>
      <c r="Q416">
        <v>2009</v>
      </c>
      <c r="R416">
        <f>VLOOKUP($A416,CAWP!$A:$Q,16,FALSE)</f>
        <v>150</v>
      </c>
      <c r="S416" t="b">
        <f t="shared" si="48"/>
        <v>1</v>
      </c>
      <c r="T416">
        <f>INT(SUBSTITUTE(VLOOKUP($A416,CAWP!$A:$Q,15,FALSE),"/",""))</f>
        <v>35</v>
      </c>
      <c r="U416" t="b">
        <f t="shared" si="49"/>
        <v>0</v>
      </c>
      <c r="V416">
        <f t="shared" ref="V416:V419" si="59">N416-T416</f>
        <v>-1</v>
      </c>
      <c r="W416" s="2">
        <f t="shared" ref="W416:W419" si="60">T416/R416</f>
        <v>0.23333333333333334</v>
      </c>
      <c r="X416" s="1">
        <f t="shared" ref="X416:X419" si="61">P416-W416</f>
        <v>-6.6666666666666818E-3</v>
      </c>
    </row>
    <row r="417" spans="1:24" hidden="1" x14ac:dyDescent="0.2">
      <c r="A417" t="str">
        <f t="shared" si="47"/>
        <v>Kansas-2009</v>
      </c>
      <c r="B417" t="s">
        <v>28</v>
      </c>
      <c r="C417">
        <v>34</v>
      </c>
      <c r="D417">
        <v>18</v>
      </c>
      <c r="E417">
        <v>16</v>
      </c>
      <c r="G417">
        <v>13</v>
      </c>
      <c r="H417">
        <v>5</v>
      </c>
      <c r="I417">
        <v>8</v>
      </c>
      <c r="K417">
        <v>23</v>
      </c>
      <c r="L417">
        <v>24</v>
      </c>
      <c r="N417">
        <v>47</v>
      </c>
      <c r="O417">
        <v>165</v>
      </c>
      <c r="P417" s="1">
        <v>0.28484848484848485</v>
      </c>
      <c r="Q417">
        <v>2009</v>
      </c>
      <c r="R417">
        <f>VLOOKUP($A417,CAWP!$A:$Q,16,FALSE)</f>
        <v>165</v>
      </c>
      <c r="S417" t="b">
        <f t="shared" si="48"/>
        <v>1</v>
      </c>
      <c r="T417">
        <f>INT(SUBSTITUTE(VLOOKUP($A417,CAWP!$A:$Q,15,FALSE),"/",""))</f>
        <v>48</v>
      </c>
      <c r="U417" t="b">
        <f t="shared" si="49"/>
        <v>0</v>
      </c>
      <c r="V417">
        <f t="shared" si="59"/>
        <v>-1</v>
      </c>
      <c r="W417" s="2">
        <f t="shared" si="60"/>
        <v>0.29090909090909089</v>
      </c>
      <c r="X417" s="1">
        <f t="shared" si="61"/>
        <v>-6.0606060606060441E-3</v>
      </c>
    </row>
    <row r="418" spans="1:24" hidden="1" x14ac:dyDescent="0.2">
      <c r="A418" t="str">
        <f t="shared" si="47"/>
        <v>Kentucky-2009</v>
      </c>
      <c r="B418" t="s">
        <v>29</v>
      </c>
      <c r="C418">
        <v>15</v>
      </c>
      <c r="D418">
        <v>12</v>
      </c>
      <c r="E418">
        <v>3</v>
      </c>
      <c r="G418">
        <v>6</v>
      </c>
      <c r="H418">
        <v>2</v>
      </c>
      <c r="I418">
        <v>4</v>
      </c>
      <c r="K418">
        <v>14</v>
      </c>
      <c r="L418">
        <v>7</v>
      </c>
      <c r="N418">
        <v>21</v>
      </c>
      <c r="O418">
        <v>138</v>
      </c>
      <c r="P418" s="1">
        <v>0.15217391304347827</v>
      </c>
      <c r="Q418">
        <v>2009</v>
      </c>
      <c r="R418">
        <f>VLOOKUP($A418,CAWP!$A:$Q,16,FALSE)</f>
        <v>138</v>
      </c>
      <c r="S418" t="b">
        <f t="shared" si="48"/>
        <v>1</v>
      </c>
      <c r="T418">
        <f>INT(SUBSTITUTE(VLOOKUP($A418,CAWP!$A:$Q,15,FALSE),"/",""))</f>
        <v>22</v>
      </c>
      <c r="U418" t="b">
        <f t="shared" si="49"/>
        <v>0</v>
      </c>
      <c r="V418">
        <f t="shared" si="59"/>
        <v>-1</v>
      </c>
      <c r="W418" s="2">
        <f t="shared" si="60"/>
        <v>0.15942028985507245</v>
      </c>
      <c r="X418" s="1">
        <f t="shared" si="61"/>
        <v>-7.2463768115941796E-3</v>
      </c>
    </row>
    <row r="419" spans="1:24" hidden="1" x14ac:dyDescent="0.2">
      <c r="A419" t="str">
        <f t="shared" si="47"/>
        <v>Louisiana-2009</v>
      </c>
      <c r="B419" t="s">
        <v>30</v>
      </c>
      <c r="C419">
        <v>14</v>
      </c>
      <c r="D419">
        <v>10</v>
      </c>
      <c r="E419">
        <v>4</v>
      </c>
      <c r="G419">
        <v>8</v>
      </c>
      <c r="H419">
        <v>6</v>
      </c>
      <c r="I419">
        <v>2</v>
      </c>
      <c r="K419">
        <v>16</v>
      </c>
      <c r="L419">
        <v>6</v>
      </c>
      <c r="N419">
        <v>22</v>
      </c>
      <c r="O419">
        <v>144</v>
      </c>
      <c r="P419" s="1">
        <v>0.15277777777777779</v>
      </c>
      <c r="Q419">
        <v>2009</v>
      </c>
      <c r="R419">
        <f>VLOOKUP($A419,CAWP!$A:$Q,16,FALSE)</f>
        <v>144</v>
      </c>
      <c r="S419" t="b">
        <f t="shared" si="48"/>
        <v>1</v>
      </c>
      <c r="T419">
        <f>INT(SUBSTITUTE(VLOOKUP($A419,CAWP!$A:$Q,15,FALSE),"/",""))</f>
        <v>23</v>
      </c>
      <c r="U419" t="b">
        <f t="shared" si="49"/>
        <v>0</v>
      </c>
      <c r="V419">
        <f t="shared" si="59"/>
        <v>-1</v>
      </c>
      <c r="W419" s="2">
        <f t="shared" si="60"/>
        <v>0.15972222222222221</v>
      </c>
      <c r="X419" s="1">
        <f t="shared" si="61"/>
        <v>-6.9444444444444198E-3</v>
      </c>
    </row>
    <row r="420" spans="1:24" hidden="1" x14ac:dyDescent="0.2">
      <c r="A420" t="str">
        <f t="shared" si="47"/>
        <v>Maine-2009</v>
      </c>
      <c r="B420" t="s">
        <v>31</v>
      </c>
      <c r="C420">
        <v>46</v>
      </c>
      <c r="D420">
        <v>36</v>
      </c>
      <c r="E420">
        <v>10</v>
      </c>
      <c r="G420">
        <v>8</v>
      </c>
      <c r="H420">
        <v>6</v>
      </c>
      <c r="I420">
        <v>2</v>
      </c>
      <c r="K420">
        <v>42</v>
      </c>
      <c r="L420">
        <v>12</v>
      </c>
      <c r="N420">
        <v>54</v>
      </c>
      <c r="O420">
        <v>186</v>
      </c>
      <c r="P420" s="1">
        <v>0.29032258064516131</v>
      </c>
      <c r="Q420">
        <v>2009</v>
      </c>
      <c r="R420">
        <f>VLOOKUP($A420,CAWP!$A:$Q,16,FALSE)</f>
        <v>186</v>
      </c>
      <c r="S420" t="b">
        <f t="shared" si="48"/>
        <v>1</v>
      </c>
      <c r="T420">
        <f>INT(SUBSTITUTE(VLOOKUP($A420,CAWP!$A:$Q,15,FALSE),"/",""))</f>
        <v>54</v>
      </c>
      <c r="U420" t="b">
        <f t="shared" si="49"/>
        <v>1</v>
      </c>
    </row>
    <row r="421" spans="1:24" hidden="1" x14ac:dyDescent="0.2">
      <c r="A421" t="str">
        <f t="shared" si="47"/>
        <v>Maryland-2009</v>
      </c>
      <c r="B421" t="s">
        <v>32</v>
      </c>
      <c r="C421">
        <v>48</v>
      </c>
      <c r="D421">
        <v>38</v>
      </c>
      <c r="E421">
        <v>10</v>
      </c>
      <c r="G421">
        <v>10</v>
      </c>
      <c r="H421">
        <v>9</v>
      </c>
      <c r="I421">
        <v>1</v>
      </c>
      <c r="K421">
        <v>47</v>
      </c>
      <c r="L421">
        <v>11</v>
      </c>
      <c r="N421">
        <v>58</v>
      </c>
      <c r="O421">
        <v>188</v>
      </c>
      <c r="P421" s="1">
        <v>0.30851063829787234</v>
      </c>
      <c r="Q421">
        <v>2009</v>
      </c>
      <c r="R421">
        <f>VLOOKUP($A421,CAWP!$A:$Q,16,FALSE)</f>
        <v>188</v>
      </c>
      <c r="S421" t="b">
        <f t="shared" si="48"/>
        <v>1</v>
      </c>
      <c r="T421">
        <f>INT(SUBSTITUTE(VLOOKUP($A421,CAWP!$A:$Q,15,FALSE),"/",""))</f>
        <v>58</v>
      </c>
      <c r="U421" t="b">
        <f t="shared" si="49"/>
        <v>1</v>
      </c>
    </row>
    <row r="422" spans="1:24" hidden="1" x14ac:dyDescent="0.2">
      <c r="A422" t="str">
        <f t="shared" si="47"/>
        <v>Massachusetts-2009</v>
      </c>
      <c r="B422" t="s">
        <v>33</v>
      </c>
      <c r="C422">
        <v>40</v>
      </c>
      <c r="D422">
        <v>37</v>
      </c>
      <c r="E422">
        <v>3</v>
      </c>
      <c r="G422">
        <v>12</v>
      </c>
      <c r="H422">
        <v>12</v>
      </c>
      <c r="I422">
        <v>0</v>
      </c>
      <c r="K422">
        <v>49</v>
      </c>
      <c r="L422">
        <v>3</v>
      </c>
      <c r="N422">
        <v>52</v>
      </c>
      <c r="O422">
        <v>200</v>
      </c>
      <c r="P422" s="1">
        <v>0.26</v>
      </c>
      <c r="Q422">
        <v>2009</v>
      </c>
      <c r="R422">
        <f>VLOOKUP($A422,CAWP!$A:$Q,16,FALSE)</f>
        <v>200</v>
      </c>
      <c r="S422" t="b">
        <f t="shared" si="48"/>
        <v>1</v>
      </c>
      <c r="T422">
        <f>INT(SUBSTITUTE(VLOOKUP($A422,CAWP!$A:$Q,15,FALSE),"/",""))</f>
        <v>52</v>
      </c>
      <c r="U422" t="b">
        <f t="shared" si="49"/>
        <v>1</v>
      </c>
    </row>
    <row r="423" spans="1:24" hidden="1" x14ac:dyDescent="0.2">
      <c r="A423" t="str">
        <f t="shared" si="47"/>
        <v>Michigan-2009</v>
      </c>
      <c r="B423" t="s">
        <v>34</v>
      </c>
      <c r="C423">
        <v>28</v>
      </c>
      <c r="D423">
        <v>22</v>
      </c>
      <c r="E423">
        <v>6</v>
      </c>
      <c r="G423">
        <v>9</v>
      </c>
      <c r="H423">
        <v>6</v>
      </c>
      <c r="I423">
        <v>3</v>
      </c>
      <c r="K423">
        <v>28</v>
      </c>
      <c r="L423">
        <v>9</v>
      </c>
      <c r="N423">
        <v>37</v>
      </c>
      <c r="O423">
        <v>148</v>
      </c>
      <c r="P423" s="1">
        <v>0.25</v>
      </c>
      <c r="Q423">
        <v>2009</v>
      </c>
      <c r="R423">
        <f>VLOOKUP($A423,CAWP!$A:$Q,16,FALSE)</f>
        <v>148</v>
      </c>
      <c r="S423" t="b">
        <f t="shared" si="48"/>
        <v>1</v>
      </c>
      <c r="T423">
        <f>INT(SUBSTITUTE(VLOOKUP($A423,CAWP!$A:$Q,15,FALSE),"/",""))</f>
        <v>37</v>
      </c>
      <c r="U423" t="b">
        <f t="shared" si="49"/>
        <v>1</v>
      </c>
    </row>
    <row r="424" spans="1:24" hidden="1" x14ac:dyDescent="0.2">
      <c r="A424" t="str">
        <f t="shared" si="47"/>
        <v>Minnesota-2009</v>
      </c>
      <c r="B424" t="s">
        <v>35</v>
      </c>
      <c r="C424">
        <v>43</v>
      </c>
      <c r="D424">
        <v>33</v>
      </c>
      <c r="E424">
        <v>10</v>
      </c>
      <c r="G424">
        <v>27</v>
      </c>
      <c r="H424">
        <v>19</v>
      </c>
      <c r="I424">
        <v>8</v>
      </c>
      <c r="K424">
        <v>52</v>
      </c>
      <c r="L424">
        <v>18</v>
      </c>
      <c r="N424">
        <v>70</v>
      </c>
      <c r="O424">
        <v>201</v>
      </c>
      <c r="P424" s="1">
        <v>0.34825870646766172</v>
      </c>
      <c r="Q424">
        <v>2009</v>
      </c>
      <c r="R424">
        <f>VLOOKUP($A424,CAWP!$A:$Q,16,FALSE)</f>
        <v>201</v>
      </c>
      <c r="S424" t="b">
        <f t="shared" si="48"/>
        <v>1</v>
      </c>
      <c r="T424">
        <f>INT(SUBSTITUTE(VLOOKUP($A424,CAWP!$A:$Q,15,FALSE),"/",""))</f>
        <v>70</v>
      </c>
      <c r="U424" t="b">
        <f t="shared" si="49"/>
        <v>1</v>
      </c>
    </row>
    <row r="425" spans="1:24" hidden="1" x14ac:dyDescent="0.2">
      <c r="A425" t="str">
        <f t="shared" si="47"/>
        <v>Mississippi-2009</v>
      </c>
      <c r="B425" t="s">
        <v>36</v>
      </c>
      <c r="C425">
        <v>21</v>
      </c>
      <c r="D425">
        <v>17</v>
      </c>
      <c r="E425">
        <v>4</v>
      </c>
      <c r="G425">
        <v>4</v>
      </c>
      <c r="H425">
        <v>3</v>
      </c>
      <c r="I425">
        <v>1</v>
      </c>
      <c r="K425">
        <v>20</v>
      </c>
      <c r="L425">
        <v>5</v>
      </c>
      <c r="N425">
        <v>25</v>
      </c>
      <c r="O425">
        <v>174</v>
      </c>
      <c r="P425" s="1">
        <v>0.14367816091954022</v>
      </c>
      <c r="Q425">
        <v>2009</v>
      </c>
      <c r="R425">
        <f>VLOOKUP($A425,CAWP!$A:$Q,16,FALSE)</f>
        <v>174</v>
      </c>
      <c r="S425" t="b">
        <f t="shared" si="48"/>
        <v>1</v>
      </c>
      <c r="T425">
        <f>INT(SUBSTITUTE(VLOOKUP($A425,CAWP!$A:$Q,15,FALSE),"/",""))</f>
        <v>25</v>
      </c>
      <c r="U425" t="b">
        <f t="shared" si="49"/>
        <v>1</v>
      </c>
    </row>
    <row r="426" spans="1:24" hidden="1" x14ac:dyDescent="0.2">
      <c r="A426" t="str">
        <f t="shared" si="47"/>
        <v>Missouri-2009</v>
      </c>
      <c r="B426" t="s">
        <v>37</v>
      </c>
      <c r="C426">
        <v>33</v>
      </c>
      <c r="D426">
        <v>24</v>
      </c>
      <c r="E426">
        <v>9</v>
      </c>
      <c r="G426">
        <v>8</v>
      </c>
      <c r="H426">
        <v>5</v>
      </c>
      <c r="I426">
        <v>3</v>
      </c>
      <c r="K426">
        <v>29</v>
      </c>
      <c r="L426">
        <v>12</v>
      </c>
      <c r="N426">
        <v>41</v>
      </c>
      <c r="O426">
        <v>197</v>
      </c>
      <c r="P426" s="1">
        <v>0.20812182741116753</v>
      </c>
      <c r="Q426">
        <v>2009</v>
      </c>
      <c r="R426">
        <f>VLOOKUP($A426,CAWP!$A:$Q,16,FALSE)</f>
        <v>197</v>
      </c>
      <c r="S426" t="b">
        <f t="shared" si="48"/>
        <v>1</v>
      </c>
      <c r="T426">
        <f>INT(SUBSTITUTE(VLOOKUP($A426,CAWP!$A:$Q,15,FALSE),"/",""))</f>
        <v>42</v>
      </c>
      <c r="U426" t="b">
        <f t="shared" si="49"/>
        <v>0</v>
      </c>
      <c r="V426">
        <f>N426-T426</f>
        <v>-1</v>
      </c>
      <c r="W426" s="2">
        <f>T426/R426</f>
        <v>0.21319796954314721</v>
      </c>
      <c r="X426" s="1">
        <f>P426-W426</f>
        <v>-5.0761421319796829E-3</v>
      </c>
    </row>
    <row r="427" spans="1:24" hidden="1" x14ac:dyDescent="0.2">
      <c r="A427" t="str">
        <f t="shared" si="47"/>
        <v>Montana-2009</v>
      </c>
      <c r="B427" t="s">
        <v>38</v>
      </c>
      <c r="C427">
        <v>29</v>
      </c>
      <c r="D427">
        <v>23</v>
      </c>
      <c r="E427">
        <v>6</v>
      </c>
      <c r="G427">
        <v>10</v>
      </c>
      <c r="H427">
        <v>8</v>
      </c>
      <c r="I427">
        <v>2</v>
      </c>
      <c r="K427">
        <v>31</v>
      </c>
      <c r="L427">
        <v>8</v>
      </c>
      <c r="N427">
        <v>39</v>
      </c>
      <c r="O427">
        <v>150</v>
      </c>
      <c r="P427" s="1">
        <v>0.26</v>
      </c>
      <c r="Q427">
        <v>2009</v>
      </c>
      <c r="R427">
        <f>VLOOKUP($A427,CAWP!$A:$Q,16,FALSE)</f>
        <v>150</v>
      </c>
      <c r="S427" t="b">
        <f t="shared" si="48"/>
        <v>1</v>
      </c>
      <c r="T427">
        <f>INT(SUBSTITUTE(VLOOKUP($A427,CAWP!$A:$Q,15,FALSE),"/",""))</f>
        <v>39</v>
      </c>
      <c r="U427" t="b">
        <f t="shared" si="49"/>
        <v>1</v>
      </c>
    </row>
    <row r="428" spans="1:24" hidden="1" x14ac:dyDescent="0.2">
      <c r="A428" t="str">
        <f t="shared" si="47"/>
        <v>Nebraska-2009</v>
      </c>
      <c r="B428" t="s">
        <v>39</v>
      </c>
      <c r="C428">
        <v>0</v>
      </c>
      <c r="D428" t="s">
        <v>40</v>
      </c>
      <c r="E428" t="s">
        <v>40</v>
      </c>
      <c r="G428">
        <v>10</v>
      </c>
      <c r="H428" t="s">
        <v>40</v>
      </c>
      <c r="I428" t="s">
        <v>40</v>
      </c>
      <c r="J428">
        <v>10</v>
      </c>
      <c r="K428" t="s">
        <v>40</v>
      </c>
      <c r="L428" t="s">
        <v>40</v>
      </c>
      <c r="M428">
        <v>10</v>
      </c>
      <c r="N428">
        <v>10</v>
      </c>
      <c r="O428">
        <v>49</v>
      </c>
      <c r="P428" s="1">
        <v>0.20408163265306123</v>
      </c>
      <c r="Q428">
        <v>2009</v>
      </c>
      <c r="R428">
        <f>VLOOKUP($A428,CAWP!$A:$Q,16,FALSE)</f>
        <v>49</v>
      </c>
      <c r="S428" t="b">
        <f t="shared" si="48"/>
        <v>1</v>
      </c>
      <c r="T428">
        <f>INT(SUBSTITUTE(VLOOKUP($A428,CAWP!$A:$Q,15,FALSE),"/",""))</f>
        <v>10</v>
      </c>
      <c r="U428" t="b">
        <f t="shared" si="49"/>
        <v>1</v>
      </c>
    </row>
    <row r="429" spans="1:24" hidden="1" x14ac:dyDescent="0.2">
      <c r="A429" t="str">
        <f t="shared" si="47"/>
        <v>Nevada-2009</v>
      </c>
      <c r="B429" t="s">
        <v>41</v>
      </c>
      <c r="C429">
        <v>13</v>
      </c>
      <c r="D429">
        <v>11</v>
      </c>
      <c r="E429">
        <v>2</v>
      </c>
      <c r="G429">
        <v>7</v>
      </c>
      <c r="H429">
        <v>6</v>
      </c>
      <c r="I429">
        <v>1</v>
      </c>
      <c r="K429">
        <v>17</v>
      </c>
      <c r="L429">
        <v>3</v>
      </c>
      <c r="N429">
        <v>20</v>
      </c>
      <c r="O429">
        <v>63</v>
      </c>
      <c r="P429" s="1">
        <v>0.31746031746031744</v>
      </c>
      <c r="Q429">
        <v>2009</v>
      </c>
      <c r="R429">
        <f>VLOOKUP($A429,CAWP!$A:$Q,16,FALSE)</f>
        <v>63</v>
      </c>
      <c r="S429" t="b">
        <f t="shared" si="48"/>
        <v>1</v>
      </c>
      <c r="T429">
        <f>INT(SUBSTITUTE(VLOOKUP($A429,CAWP!$A:$Q,15,FALSE),"/",""))</f>
        <v>20</v>
      </c>
      <c r="U429" t="b">
        <f t="shared" si="49"/>
        <v>1</v>
      </c>
    </row>
    <row r="430" spans="1:24" hidden="1" x14ac:dyDescent="0.2">
      <c r="A430" t="str">
        <f t="shared" si="47"/>
        <v>New Hampshire-2009</v>
      </c>
      <c r="B430" t="s">
        <v>42</v>
      </c>
      <c r="C430">
        <v>145</v>
      </c>
      <c r="D430">
        <v>101</v>
      </c>
      <c r="E430">
        <v>44</v>
      </c>
      <c r="G430">
        <v>13</v>
      </c>
      <c r="H430">
        <v>11</v>
      </c>
      <c r="I430">
        <v>2</v>
      </c>
      <c r="K430">
        <v>112</v>
      </c>
      <c r="L430">
        <v>46</v>
      </c>
      <c r="N430">
        <v>158</v>
      </c>
      <c r="O430">
        <v>424</v>
      </c>
      <c r="P430" s="1">
        <v>0.37264150943396224</v>
      </c>
      <c r="Q430">
        <v>2009</v>
      </c>
      <c r="R430">
        <f>VLOOKUP($A430,CAWP!$A:$Q,16,FALSE)</f>
        <v>424</v>
      </c>
      <c r="S430" t="b">
        <f t="shared" si="48"/>
        <v>1</v>
      </c>
      <c r="T430">
        <f>INT(SUBSTITUTE(VLOOKUP($A430,CAWP!$A:$Q,15,FALSE),"/",""))</f>
        <v>159</v>
      </c>
      <c r="U430" t="b">
        <f t="shared" si="49"/>
        <v>0</v>
      </c>
      <c r="V430">
        <f t="shared" ref="V430:V431" si="62">N430-T430</f>
        <v>-1</v>
      </c>
      <c r="W430" s="2">
        <f t="shared" ref="W430:W431" si="63">T430/R430</f>
        <v>0.375</v>
      </c>
      <c r="X430" s="1">
        <f t="shared" ref="X430:X431" si="64">P430-W430</f>
        <v>-2.3584905660377631E-3</v>
      </c>
    </row>
    <row r="431" spans="1:24" hidden="1" x14ac:dyDescent="0.2">
      <c r="A431" t="str">
        <f t="shared" si="47"/>
        <v>New Jersey-2009</v>
      </c>
      <c r="B431" t="s">
        <v>43</v>
      </c>
      <c r="C431">
        <v>27</v>
      </c>
      <c r="D431">
        <v>19</v>
      </c>
      <c r="E431">
        <v>8</v>
      </c>
      <c r="G431">
        <v>10</v>
      </c>
      <c r="H431">
        <v>7</v>
      </c>
      <c r="I431">
        <v>3</v>
      </c>
      <c r="K431">
        <v>26</v>
      </c>
      <c r="L431">
        <v>11</v>
      </c>
      <c r="N431">
        <v>37</v>
      </c>
      <c r="O431">
        <v>120</v>
      </c>
      <c r="P431" s="1">
        <v>0.30833333333333335</v>
      </c>
      <c r="Q431">
        <v>2009</v>
      </c>
      <c r="R431">
        <f>VLOOKUP($A431,CAWP!$A:$Q,16,FALSE)</f>
        <v>120</v>
      </c>
      <c r="S431" t="b">
        <f t="shared" si="48"/>
        <v>1</v>
      </c>
      <c r="T431">
        <f>INT(SUBSTITUTE(VLOOKUP($A431,CAWP!$A:$Q,15,FALSE),"/",""))</f>
        <v>36</v>
      </c>
      <c r="U431" t="b">
        <f t="shared" si="49"/>
        <v>0</v>
      </c>
      <c r="V431">
        <f t="shared" si="62"/>
        <v>1</v>
      </c>
      <c r="W431" s="2">
        <f t="shared" si="63"/>
        <v>0.3</v>
      </c>
      <c r="X431" s="1">
        <f t="shared" si="64"/>
        <v>8.3333333333333592E-3</v>
      </c>
    </row>
    <row r="432" spans="1:24" hidden="1" x14ac:dyDescent="0.2">
      <c r="A432" t="str">
        <f t="shared" si="47"/>
        <v>New Mexico-2009</v>
      </c>
      <c r="B432" t="s">
        <v>44</v>
      </c>
      <c r="C432">
        <v>23</v>
      </c>
      <c r="D432">
        <v>13</v>
      </c>
      <c r="E432">
        <v>10</v>
      </c>
      <c r="G432">
        <v>11</v>
      </c>
      <c r="H432">
        <v>8</v>
      </c>
      <c r="I432">
        <v>3</v>
      </c>
      <c r="K432">
        <v>21</v>
      </c>
      <c r="L432">
        <v>13</v>
      </c>
      <c r="N432">
        <v>34</v>
      </c>
      <c r="O432">
        <v>112</v>
      </c>
      <c r="P432" s="1">
        <v>0.30357142857142855</v>
      </c>
      <c r="Q432">
        <v>2009</v>
      </c>
      <c r="R432">
        <f>VLOOKUP($A432,CAWP!$A:$Q,16,FALSE)</f>
        <v>112</v>
      </c>
      <c r="S432" t="b">
        <f t="shared" si="48"/>
        <v>1</v>
      </c>
      <c r="T432">
        <f>INT(SUBSTITUTE(VLOOKUP($A432,CAWP!$A:$Q,15,FALSE),"/",""))</f>
        <v>34</v>
      </c>
      <c r="U432" t="b">
        <f t="shared" si="49"/>
        <v>1</v>
      </c>
    </row>
    <row r="433" spans="1:24" hidden="1" x14ac:dyDescent="0.2">
      <c r="A433" t="str">
        <f t="shared" si="47"/>
        <v>New York-2009</v>
      </c>
      <c r="B433" t="s">
        <v>45</v>
      </c>
      <c r="C433">
        <v>42</v>
      </c>
      <c r="D433">
        <v>36</v>
      </c>
      <c r="E433">
        <v>6</v>
      </c>
      <c r="G433">
        <v>10</v>
      </c>
      <c r="H433">
        <v>8</v>
      </c>
      <c r="I433">
        <v>2</v>
      </c>
      <c r="K433">
        <v>44</v>
      </c>
      <c r="L433">
        <v>8</v>
      </c>
      <c r="N433">
        <v>52</v>
      </c>
      <c r="O433">
        <v>212</v>
      </c>
      <c r="P433" s="1">
        <v>0.24528301886792453</v>
      </c>
      <c r="Q433">
        <v>2009</v>
      </c>
      <c r="R433">
        <f>VLOOKUP($A433,CAWP!$A:$Q,16,FALSE)</f>
        <v>212</v>
      </c>
      <c r="S433" t="b">
        <f t="shared" si="48"/>
        <v>1</v>
      </c>
      <c r="T433">
        <f>INT(SUBSTITUTE(VLOOKUP($A433,CAWP!$A:$Q,15,FALSE),"/",""))</f>
        <v>52</v>
      </c>
      <c r="U433" t="b">
        <f t="shared" si="49"/>
        <v>1</v>
      </c>
    </row>
    <row r="434" spans="1:24" hidden="1" x14ac:dyDescent="0.2">
      <c r="A434" t="str">
        <f t="shared" si="47"/>
        <v>North Carolina-2009</v>
      </c>
      <c r="B434" t="s">
        <v>46</v>
      </c>
      <c r="C434">
        <v>38</v>
      </c>
      <c r="D434">
        <v>26</v>
      </c>
      <c r="E434">
        <v>12</v>
      </c>
      <c r="G434">
        <v>6</v>
      </c>
      <c r="H434">
        <v>4</v>
      </c>
      <c r="I434">
        <v>2</v>
      </c>
      <c r="K434">
        <v>30</v>
      </c>
      <c r="L434">
        <v>14</v>
      </c>
      <c r="N434">
        <v>44</v>
      </c>
      <c r="O434">
        <v>170</v>
      </c>
      <c r="P434" s="1">
        <v>0.25882352941176473</v>
      </c>
      <c r="Q434">
        <v>2009</v>
      </c>
      <c r="R434">
        <f>VLOOKUP($A434,CAWP!$A:$Q,16,FALSE)</f>
        <v>170</v>
      </c>
      <c r="S434" t="b">
        <f t="shared" si="48"/>
        <v>1</v>
      </c>
      <c r="T434">
        <f>INT(SUBSTITUTE(VLOOKUP($A434,CAWP!$A:$Q,15,FALSE),"/",""))</f>
        <v>44</v>
      </c>
      <c r="U434" t="b">
        <f t="shared" si="49"/>
        <v>1</v>
      </c>
    </row>
    <row r="435" spans="1:24" hidden="1" x14ac:dyDescent="0.2">
      <c r="A435" t="str">
        <f t="shared" si="47"/>
        <v>North Dakota-2009</v>
      </c>
      <c r="B435" t="s">
        <v>47</v>
      </c>
      <c r="C435">
        <v>16</v>
      </c>
      <c r="D435">
        <v>6</v>
      </c>
      <c r="E435">
        <v>10</v>
      </c>
      <c r="G435">
        <v>6</v>
      </c>
      <c r="H435">
        <v>4</v>
      </c>
      <c r="I435">
        <v>2</v>
      </c>
      <c r="K435">
        <v>10</v>
      </c>
      <c r="L435">
        <v>12</v>
      </c>
      <c r="N435">
        <v>22</v>
      </c>
      <c r="O435">
        <v>141</v>
      </c>
      <c r="P435" s="1">
        <v>0.15602836879432624</v>
      </c>
      <c r="Q435">
        <v>2009</v>
      </c>
      <c r="R435">
        <f>VLOOKUP($A435,CAWP!$A:$Q,16,FALSE)</f>
        <v>141</v>
      </c>
      <c r="S435" t="b">
        <f t="shared" si="48"/>
        <v>1</v>
      </c>
      <c r="T435">
        <f>INT(SUBSTITUTE(VLOOKUP($A435,CAWP!$A:$Q,15,FALSE),"/",""))</f>
        <v>23</v>
      </c>
      <c r="U435" t="b">
        <f t="shared" si="49"/>
        <v>0</v>
      </c>
      <c r="V435">
        <f>N435-T435</f>
        <v>-1</v>
      </c>
      <c r="W435" s="2">
        <f>T435/R435</f>
        <v>0.16312056737588654</v>
      </c>
      <c r="X435" s="1">
        <f>P435-W435</f>
        <v>-7.0921985815602939E-3</v>
      </c>
    </row>
    <row r="436" spans="1:24" hidden="1" x14ac:dyDescent="0.2">
      <c r="A436" t="str">
        <f t="shared" si="47"/>
        <v>Ohio-2009</v>
      </c>
      <c r="B436" t="s">
        <v>48</v>
      </c>
      <c r="C436">
        <v>22</v>
      </c>
      <c r="D436">
        <v>16</v>
      </c>
      <c r="E436">
        <v>6</v>
      </c>
      <c r="G436">
        <v>6</v>
      </c>
      <c r="H436">
        <v>5</v>
      </c>
      <c r="I436">
        <v>1</v>
      </c>
      <c r="K436">
        <v>21</v>
      </c>
      <c r="L436">
        <v>7</v>
      </c>
      <c r="N436">
        <v>28</v>
      </c>
      <c r="O436">
        <v>132</v>
      </c>
      <c r="P436" s="1">
        <v>0.21212121212121213</v>
      </c>
      <c r="Q436">
        <v>2009</v>
      </c>
      <c r="R436">
        <f>VLOOKUP($A436,CAWP!$A:$Q,16,FALSE)</f>
        <v>132</v>
      </c>
      <c r="S436" t="b">
        <f t="shared" si="48"/>
        <v>1</v>
      </c>
      <c r="T436">
        <f>INT(SUBSTITUTE(VLOOKUP($A436,CAWP!$A:$Q,15,FALSE),"/",""))</f>
        <v>28</v>
      </c>
      <c r="U436" t="b">
        <f t="shared" si="49"/>
        <v>1</v>
      </c>
    </row>
    <row r="437" spans="1:24" hidden="1" x14ac:dyDescent="0.2">
      <c r="A437" t="str">
        <f t="shared" ref="A437:A500" si="65">CONCATENATE(B437,"-",Q437)</f>
        <v>Oklahoma-2009</v>
      </c>
      <c r="B437" t="s">
        <v>49</v>
      </c>
      <c r="C437">
        <v>12</v>
      </c>
      <c r="D437">
        <v>3</v>
      </c>
      <c r="E437">
        <v>9</v>
      </c>
      <c r="G437">
        <v>5</v>
      </c>
      <c r="H437">
        <v>5</v>
      </c>
      <c r="I437">
        <v>0</v>
      </c>
      <c r="K437">
        <v>8</v>
      </c>
      <c r="L437">
        <v>9</v>
      </c>
      <c r="N437">
        <v>17</v>
      </c>
      <c r="O437">
        <v>149</v>
      </c>
      <c r="P437" s="1">
        <v>0.11409395973154363</v>
      </c>
      <c r="Q437">
        <v>2009</v>
      </c>
      <c r="R437">
        <f>VLOOKUP($A437,CAWP!$A:$Q,16,FALSE)</f>
        <v>149</v>
      </c>
      <c r="S437" t="b">
        <f t="shared" si="48"/>
        <v>1</v>
      </c>
      <c r="T437">
        <f>INT(SUBSTITUTE(VLOOKUP($A437,CAWP!$A:$Q,15,FALSE),"/",""))</f>
        <v>17</v>
      </c>
      <c r="U437" t="b">
        <f t="shared" si="49"/>
        <v>1</v>
      </c>
    </row>
    <row r="438" spans="1:24" hidden="1" x14ac:dyDescent="0.2">
      <c r="A438" t="str">
        <f t="shared" si="65"/>
        <v>Oregon-2009</v>
      </c>
      <c r="B438" t="s">
        <v>50</v>
      </c>
      <c r="C438">
        <v>14</v>
      </c>
      <c r="D438">
        <v>11</v>
      </c>
      <c r="E438">
        <v>3</v>
      </c>
      <c r="G438">
        <v>11</v>
      </c>
      <c r="H438">
        <v>9</v>
      </c>
      <c r="I438">
        <v>2</v>
      </c>
      <c r="K438">
        <v>20</v>
      </c>
      <c r="L438">
        <v>5</v>
      </c>
      <c r="N438">
        <v>25</v>
      </c>
      <c r="O438">
        <v>90</v>
      </c>
      <c r="P438" s="1">
        <v>0.27777777777777779</v>
      </c>
      <c r="Q438">
        <v>2009</v>
      </c>
      <c r="R438">
        <f>VLOOKUP($A438,CAWP!$A:$Q,16,FALSE)</f>
        <v>90</v>
      </c>
      <c r="S438" t="b">
        <f t="shared" si="48"/>
        <v>1</v>
      </c>
      <c r="T438">
        <f>INT(SUBSTITUTE(VLOOKUP($A438,CAWP!$A:$Q,15,FALSE),"/",""))</f>
        <v>24</v>
      </c>
      <c r="U438" t="b">
        <f t="shared" si="49"/>
        <v>0</v>
      </c>
      <c r="V438">
        <f>N438-T438</f>
        <v>1</v>
      </c>
      <c r="W438" s="2">
        <f>T438/R438</f>
        <v>0.26666666666666666</v>
      </c>
      <c r="X438" s="1">
        <f>P438-W438</f>
        <v>1.1111111111111127E-2</v>
      </c>
    </row>
    <row r="439" spans="1:24" hidden="1" x14ac:dyDescent="0.2">
      <c r="A439" t="str">
        <f t="shared" si="65"/>
        <v>Pennsylvania-2009</v>
      </c>
      <c r="B439" t="s">
        <v>51</v>
      </c>
      <c r="C439">
        <v>27</v>
      </c>
      <c r="D439">
        <v>11</v>
      </c>
      <c r="E439">
        <v>16</v>
      </c>
      <c r="G439">
        <v>10</v>
      </c>
      <c r="H439">
        <v>4</v>
      </c>
      <c r="I439">
        <v>6</v>
      </c>
      <c r="K439">
        <v>15</v>
      </c>
      <c r="L439">
        <v>22</v>
      </c>
      <c r="N439">
        <v>37</v>
      </c>
      <c r="O439">
        <v>253</v>
      </c>
      <c r="P439" s="1">
        <v>0.14624505928853754</v>
      </c>
      <c r="Q439">
        <v>2009</v>
      </c>
      <c r="R439">
        <f>VLOOKUP($A439,CAWP!$A:$Q,16,FALSE)</f>
        <v>253</v>
      </c>
      <c r="S439" t="b">
        <f t="shared" si="48"/>
        <v>1</v>
      </c>
      <c r="T439">
        <f>INT(SUBSTITUTE(VLOOKUP($A439,CAWP!$A:$Q,15,FALSE),"/",""))</f>
        <v>37</v>
      </c>
      <c r="U439" t="b">
        <f t="shared" si="49"/>
        <v>1</v>
      </c>
    </row>
    <row r="440" spans="1:24" hidden="1" x14ac:dyDescent="0.2">
      <c r="A440" t="str">
        <f t="shared" si="65"/>
        <v>Rhode Island-2009</v>
      </c>
      <c r="B440" t="s">
        <v>52</v>
      </c>
      <c r="C440">
        <v>17</v>
      </c>
      <c r="D440">
        <v>17</v>
      </c>
      <c r="E440">
        <v>0</v>
      </c>
      <c r="G440">
        <v>8</v>
      </c>
      <c r="H440">
        <v>8</v>
      </c>
      <c r="I440">
        <v>0</v>
      </c>
      <c r="K440">
        <v>25</v>
      </c>
      <c r="L440">
        <v>0</v>
      </c>
      <c r="N440">
        <v>25</v>
      </c>
      <c r="O440">
        <v>113</v>
      </c>
      <c r="P440" s="1">
        <v>0.22123893805309736</v>
      </c>
      <c r="Q440">
        <v>2009</v>
      </c>
      <c r="R440">
        <f>VLOOKUP($A440,CAWP!$A:$Q,16,FALSE)</f>
        <v>113</v>
      </c>
      <c r="S440" t="b">
        <f t="shared" si="48"/>
        <v>1</v>
      </c>
      <c r="T440">
        <f>INT(SUBSTITUTE(VLOOKUP($A440,CAWP!$A:$Q,15,FALSE),"/",""))</f>
        <v>25</v>
      </c>
      <c r="U440" t="b">
        <f t="shared" si="49"/>
        <v>1</v>
      </c>
    </row>
    <row r="441" spans="1:24" hidden="1" x14ac:dyDescent="0.2">
      <c r="A441" t="str">
        <f t="shared" si="65"/>
        <v>South Carolina-2009</v>
      </c>
      <c r="B441" t="s">
        <v>53</v>
      </c>
      <c r="C441">
        <v>17</v>
      </c>
      <c r="D441">
        <v>9</v>
      </c>
      <c r="E441">
        <v>8</v>
      </c>
      <c r="G441">
        <v>0</v>
      </c>
      <c r="H441">
        <v>0</v>
      </c>
      <c r="I441">
        <v>0</v>
      </c>
      <c r="K441">
        <v>9</v>
      </c>
      <c r="L441">
        <v>8</v>
      </c>
      <c r="N441">
        <v>17</v>
      </c>
      <c r="O441">
        <v>170</v>
      </c>
      <c r="P441" s="1">
        <v>0.1</v>
      </c>
      <c r="Q441">
        <v>2009</v>
      </c>
      <c r="R441">
        <f>VLOOKUP($A441,CAWP!$A:$Q,16,FALSE)</f>
        <v>170</v>
      </c>
      <c r="S441" t="b">
        <f t="shared" si="48"/>
        <v>1</v>
      </c>
      <c r="T441">
        <f>INT(SUBSTITUTE(VLOOKUP($A441,CAWP!$A:$Q,15,FALSE),"/",""))</f>
        <v>17</v>
      </c>
      <c r="U441" t="b">
        <f t="shared" si="49"/>
        <v>1</v>
      </c>
    </row>
    <row r="442" spans="1:24" hidden="1" x14ac:dyDescent="0.2">
      <c r="A442" t="str">
        <f t="shared" si="65"/>
        <v>South Dakota-2009</v>
      </c>
      <c r="B442" t="s">
        <v>54</v>
      </c>
      <c r="C442">
        <v>13</v>
      </c>
      <c r="D442">
        <v>5</v>
      </c>
      <c r="E442">
        <v>8</v>
      </c>
      <c r="G442">
        <v>7</v>
      </c>
      <c r="H442">
        <v>6</v>
      </c>
      <c r="I442">
        <v>1</v>
      </c>
      <c r="K442">
        <v>11</v>
      </c>
      <c r="L442">
        <v>9</v>
      </c>
      <c r="N442">
        <v>20</v>
      </c>
      <c r="O442">
        <v>105</v>
      </c>
      <c r="P442" s="1">
        <v>0.19047619047619047</v>
      </c>
      <c r="Q442">
        <v>2009</v>
      </c>
      <c r="R442">
        <f>VLOOKUP($A442,CAWP!$A:$Q,16,FALSE)</f>
        <v>105</v>
      </c>
      <c r="S442" t="b">
        <f t="shared" si="48"/>
        <v>1</v>
      </c>
      <c r="T442">
        <f>INT(SUBSTITUTE(VLOOKUP($A442,CAWP!$A:$Q,15,FALSE),"/",""))</f>
        <v>21</v>
      </c>
      <c r="U442" t="b">
        <f t="shared" si="49"/>
        <v>0</v>
      </c>
      <c r="V442">
        <f>N442-T442</f>
        <v>-1</v>
      </c>
      <c r="W442" s="2">
        <f>T442/R442</f>
        <v>0.2</v>
      </c>
      <c r="X442" s="1">
        <f>P442-W442</f>
        <v>-9.5238095238095455E-3</v>
      </c>
    </row>
    <row r="443" spans="1:24" hidden="1" x14ac:dyDescent="0.2">
      <c r="A443" t="str">
        <f t="shared" si="65"/>
        <v>Tennessee-2009</v>
      </c>
      <c r="B443" t="s">
        <v>55</v>
      </c>
      <c r="C443">
        <v>16</v>
      </c>
      <c r="D443">
        <v>11</v>
      </c>
      <c r="E443">
        <v>5</v>
      </c>
      <c r="G443">
        <v>8</v>
      </c>
      <c r="H443">
        <v>4</v>
      </c>
      <c r="I443">
        <v>4</v>
      </c>
      <c r="K443">
        <v>15</v>
      </c>
      <c r="L443">
        <v>9</v>
      </c>
      <c r="N443">
        <v>24</v>
      </c>
      <c r="O443">
        <v>132</v>
      </c>
      <c r="P443" s="1">
        <v>0.18181818181818182</v>
      </c>
      <c r="Q443">
        <v>2009</v>
      </c>
      <c r="R443">
        <f>VLOOKUP($A443,CAWP!$A:$Q,16,FALSE)</f>
        <v>132</v>
      </c>
      <c r="S443" t="b">
        <f t="shared" si="48"/>
        <v>1</v>
      </c>
      <c r="T443">
        <f>INT(SUBSTITUTE(VLOOKUP($A443,CAWP!$A:$Q,15,FALSE),"/",""))</f>
        <v>24</v>
      </c>
      <c r="U443" t="b">
        <f t="shared" si="49"/>
        <v>1</v>
      </c>
    </row>
    <row r="444" spans="1:24" hidden="1" x14ac:dyDescent="0.2">
      <c r="A444" t="str">
        <f t="shared" si="65"/>
        <v>Texas-2009</v>
      </c>
      <c r="B444" t="s">
        <v>56</v>
      </c>
      <c r="C444">
        <v>37</v>
      </c>
      <c r="D444">
        <v>24</v>
      </c>
      <c r="E444">
        <v>13</v>
      </c>
      <c r="G444">
        <v>6</v>
      </c>
      <c r="H444">
        <v>3</v>
      </c>
      <c r="I444">
        <v>3</v>
      </c>
      <c r="K444">
        <v>27</v>
      </c>
      <c r="L444">
        <v>16</v>
      </c>
      <c r="N444">
        <v>43</v>
      </c>
      <c r="O444">
        <v>181</v>
      </c>
      <c r="P444" s="1">
        <v>0.23756906077348067</v>
      </c>
      <c r="Q444">
        <v>2009</v>
      </c>
      <c r="R444">
        <f>VLOOKUP($A444,CAWP!$A:$Q,16,FALSE)</f>
        <v>181</v>
      </c>
      <c r="S444" t="b">
        <f t="shared" si="48"/>
        <v>1</v>
      </c>
      <c r="T444">
        <f>INT(SUBSTITUTE(VLOOKUP($A444,CAWP!$A:$Q,15,FALSE),"/",""))</f>
        <v>43</v>
      </c>
      <c r="U444" t="b">
        <f t="shared" si="49"/>
        <v>1</v>
      </c>
    </row>
    <row r="445" spans="1:24" hidden="1" x14ac:dyDescent="0.2">
      <c r="A445" t="str">
        <f t="shared" si="65"/>
        <v>Utah-2009</v>
      </c>
      <c r="B445" t="s">
        <v>57</v>
      </c>
      <c r="C445">
        <v>18</v>
      </c>
      <c r="D445">
        <v>11</v>
      </c>
      <c r="E445">
        <v>7</v>
      </c>
      <c r="G445">
        <v>5</v>
      </c>
      <c r="H445">
        <v>4</v>
      </c>
      <c r="I445">
        <v>1</v>
      </c>
      <c r="K445">
        <v>15</v>
      </c>
      <c r="L445">
        <v>8</v>
      </c>
      <c r="N445">
        <v>23</v>
      </c>
      <c r="O445">
        <v>104</v>
      </c>
      <c r="P445" s="1">
        <v>0.22115384615384615</v>
      </c>
      <c r="Q445">
        <v>2009</v>
      </c>
      <c r="R445">
        <f>VLOOKUP($A445,CAWP!$A:$Q,16,FALSE)</f>
        <v>104</v>
      </c>
      <c r="S445" t="b">
        <f t="shared" si="48"/>
        <v>1</v>
      </c>
      <c r="T445">
        <f>INT(SUBSTITUTE(VLOOKUP($A445,CAWP!$A:$Q,15,FALSE),"/",""))</f>
        <v>23</v>
      </c>
      <c r="U445" t="b">
        <f t="shared" si="49"/>
        <v>1</v>
      </c>
    </row>
    <row r="446" spans="1:24" hidden="1" x14ac:dyDescent="0.2">
      <c r="A446" t="str">
        <f t="shared" si="65"/>
        <v>Vermont-2009</v>
      </c>
      <c r="B446" t="s">
        <v>58</v>
      </c>
      <c r="C446">
        <v>57</v>
      </c>
      <c r="D446">
        <v>42</v>
      </c>
      <c r="E446">
        <v>11</v>
      </c>
      <c r="F446">
        <v>4</v>
      </c>
      <c r="G446">
        <v>10</v>
      </c>
      <c r="H446">
        <v>9</v>
      </c>
      <c r="I446">
        <v>1</v>
      </c>
      <c r="K446">
        <v>51</v>
      </c>
      <c r="L446">
        <v>12</v>
      </c>
      <c r="M446">
        <v>4</v>
      </c>
      <c r="N446">
        <v>67</v>
      </c>
      <c r="O446">
        <v>180</v>
      </c>
      <c r="P446" s="1">
        <v>0.37222222222222223</v>
      </c>
      <c r="Q446">
        <v>2009</v>
      </c>
      <c r="R446">
        <f>VLOOKUP($A446,CAWP!$A:$Q,16,FALSE)</f>
        <v>180</v>
      </c>
      <c r="S446" t="b">
        <f t="shared" si="48"/>
        <v>1</v>
      </c>
      <c r="T446">
        <f>INT(SUBSTITUTE(VLOOKUP($A446,CAWP!$A:$Q,15,FALSE),"/",""))</f>
        <v>67</v>
      </c>
      <c r="U446" t="b">
        <f t="shared" si="49"/>
        <v>1</v>
      </c>
    </row>
    <row r="447" spans="1:24" hidden="1" x14ac:dyDescent="0.2">
      <c r="A447" t="str">
        <f t="shared" si="65"/>
        <v>Virginia-2009</v>
      </c>
      <c r="B447" t="s">
        <v>59</v>
      </c>
      <c r="C447">
        <v>16</v>
      </c>
      <c r="D447">
        <v>12</v>
      </c>
      <c r="E447">
        <v>4</v>
      </c>
      <c r="G447">
        <v>8</v>
      </c>
      <c r="H447">
        <v>7</v>
      </c>
      <c r="I447">
        <v>1</v>
      </c>
      <c r="K447">
        <v>19</v>
      </c>
      <c r="L447">
        <v>5</v>
      </c>
      <c r="N447">
        <v>24</v>
      </c>
      <c r="O447">
        <v>140</v>
      </c>
      <c r="P447" s="1">
        <v>0.17142857142857143</v>
      </c>
      <c r="Q447">
        <v>2009</v>
      </c>
      <c r="R447">
        <f>VLOOKUP($A447,CAWP!$A:$Q,16,FALSE)</f>
        <v>140</v>
      </c>
      <c r="S447" t="b">
        <f t="shared" si="48"/>
        <v>1</v>
      </c>
      <c r="T447">
        <f>INT(SUBSTITUTE(VLOOKUP($A447,CAWP!$A:$Q,15,FALSE),"/",""))</f>
        <v>24</v>
      </c>
      <c r="U447" t="b">
        <f t="shared" si="49"/>
        <v>1</v>
      </c>
    </row>
    <row r="448" spans="1:24" hidden="1" x14ac:dyDescent="0.2">
      <c r="A448" t="str">
        <f t="shared" si="65"/>
        <v>Washington-2009</v>
      </c>
      <c r="B448" t="s">
        <v>60</v>
      </c>
      <c r="C448">
        <v>29</v>
      </c>
      <c r="D448">
        <v>22</v>
      </c>
      <c r="E448">
        <v>7</v>
      </c>
      <c r="G448">
        <v>19</v>
      </c>
      <c r="H448">
        <v>13</v>
      </c>
      <c r="I448">
        <v>6</v>
      </c>
      <c r="K448">
        <v>35</v>
      </c>
      <c r="L448">
        <v>13</v>
      </c>
      <c r="N448">
        <v>48</v>
      </c>
      <c r="O448">
        <v>147</v>
      </c>
      <c r="P448" s="1">
        <v>0.32653061224489793</v>
      </c>
      <c r="Q448">
        <v>2009</v>
      </c>
      <c r="R448">
        <f>VLOOKUP($A448,CAWP!$A:$Q,16,FALSE)</f>
        <v>147</v>
      </c>
      <c r="S448" t="b">
        <f t="shared" si="48"/>
        <v>1</v>
      </c>
      <c r="T448">
        <f>INT(SUBSTITUTE(VLOOKUP($A448,CAWP!$A:$Q,15,FALSE),"/",""))</f>
        <v>48</v>
      </c>
      <c r="U448" t="b">
        <f t="shared" si="49"/>
        <v>1</v>
      </c>
    </row>
    <row r="449" spans="1:24" hidden="1" x14ac:dyDescent="0.2">
      <c r="A449" t="str">
        <f t="shared" si="65"/>
        <v>West Virginia-2009</v>
      </c>
      <c r="B449" t="s">
        <v>61</v>
      </c>
      <c r="C449">
        <v>20</v>
      </c>
      <c r="D449">
        <v>15</v>
      </c>
      <c r="E449">
        <v>5</v>
      </c>
      <c r="G449">
        <v>2</v>
      </c>
      <c r="H449">
        <v>0</v>
      </c>
      <c r="I449">
        <v>2</v>
      </c>
      <c r="K449">
        <v>15</v>
      </c>
      <c r="L449">
        <v>7</v>
      </c>
      <c r="N449">
        <v>22</v>
      </c>
      <c r="O449">
        <v>134</v>
      </c>
      <c r="P449" s="1">
        <v>0.16417910447761194</v>
      </c>
      <c r="Q449">
        <v>2009</v>
      </c>
      <c r="R449">
        <f>VLOOKUP($A449,CAWP!$A:$Q,16,FALSE)</f>
        <v>134</v>
      </c>
      <c r="S449" t="b">
        <f t="shared" si="48"/>
        <v>1</v>
      </c>
      <c r="T449">
        <f>INT(SUBSTITUTE(VLOOKUP($A449,CAWP!$A:$Q,15,FALSE),"/",""))</f>
        <v>22</v>
      </c>
      <c r="U449" t="b">
        <f t="shared" si="49"/>
        <v>1</v>
      </c>
    </row>
    <row r="450" spans="1:24" hidden="1" x14ac:dyDescent="0.2">
      <c r="A450" t="str">
        <f t="shared" si="65"/>
        <v>Wisconsin-2009</v>
      </c>
      <c r="B450" t="s">
        <v>62</v>
      </c>
      <c r="C450">
        <v>22</v>
      </c>
      <c r="D450">
        <v>16</v>
      </c>
      <c r="E450">
        <v>6</v>
      </c>
      <c r="G450">
        <v>7</v>
      </c>
      <c r="H450">
        <v>4</v>
      </c>
      <c r="I450">
        <v>3</v>
      </c>
      <c r="K450">
        <v>20</v>
      </c>
      <c r="L450">
        <v>9</v>
      </c>
      <c r="N450">
        <v>29</v>
      </c>
      <c r="O450">
        <v>132</v>
      </c>
      <c r="P450" s="1">
        <v>0.2196969696969697</v>
      </c>
      <c r="Q450">
        <v>2009</v>
      </c>
      <c r="R450">
        <f>VLOOKUP($A450,CAWP!$A:$Q,16,FALSE)</f>
        <v>132</v>
      </c>
      <c r="S450" t="b">
        <f t="shared" si="48"/>
        <v>1</v>
      </c>
      <c r="T450">
        <f>INT(SUBSTITUTE(VLOOKUP($A450,CAWP!$A:$Q,15,FALSE),"/",""))</f>
        <v>29</v>
      </c>
      <c r="U450" t="b">
        <f t="shared" si="49"/>
        <v>1</v>
      </c>
    </row>
    <row r="451" spans="1:24" hidden="1" x14ac:dyDescent="0.2">
      <c r="A451" t="str">
        <f t="shared" si="65"/>
        <v>Wyoming-2009</v>
      </c>
      <c r="B451" t="s">
        <v>63</v>
      </c>
      <c r="C451">
        <v>15</v>
      </c>
      <c r="D451">
        <v>7</v>
      </c>
      <c r="E451">
        <v>8</v>
      </c>
      <c r="G451">
        <v>1</v>
      </c>
      <c r="H451">
        <v>1</v>
      </c>
      <c r="I451">
        <v>0</v>
      </c>
      <c r="K451">
        <v>8</v>
      </c>
      <c r="L451">
        <v>8</v>
      </c>
      <c r="N451">
        <v>16</v>
      </c>
      <c r="O451">
        <v>90</v>
      </c>
      <c r="P451" s="1">
        <v>0.17777777777777778</v>
      </c>
      <c r="Q451">
        <v>2009</v>
      </c>
      <c r="R451">
        <f>VLOOKUP($A451,CAWP!$A:$Q,16,FALSE)</f>
        <v>90</v>
      </c>
      <c r="S451" t="b">
        <f t="shared" ref="S451:S514" si="66">O451=R451</f>
        <v>1</v>
      </c>
      <c r="T451">
        <f>INT(SUBSTITUTE(VLOOKUP($A451,CAWP!$A:$Q,15,FALSE),"/",""))</f>
        <v>15</v>
      </c>
      <c r="U451" t="b">
        <f t="shared" ref="U451:U514" si="67">N451=T451</f>
        <v>0</v>
      </c>
      <c r="V451">
        <f>N451-T451</f>
        <v>1</v>
      </c>
      <c r="W451" s="2">
        <f>T451/R451</f>
        <v>0.16666666666666666</v>
      </c>
      <c r="X451" s="1">
        <f>P451-W451</f>
        <v>1.1111111111111127E-2</v>
      </c>
    </row>
    <row r="452" spans="1:24" hidden="1" x14ac:dyDescent="0.2">
      <c r="A452" t="str">
        <f t="shared" si="65"/>
        <v>Alabama-2008</v>
      </c>
      <c r="B452" t="s">
        <v>13</v>
      </c>
      <c r="C452">
        <v>14</v>
      </c>
      <c r="D452">
        <v>11</v>
      </c>
      <c r="E452">
        <v>3</v>
      </c>
      <c r="G452">
        <v>4</v>
      </c>
      <c r="H452">
        <v>3</v>
      </c>
      <c r="I452">
        <v>1</v>
      </c>
      <c r="K452">
        <v>14</v>
      </c>
      <c r="L452">
        <v>4</v>
      </c>
      <c r="M452">
        <v>0</v>
      </c>
      <c r="N452">
        <v>18</v>
      </c>
      <c r="O452">
        <v>140</v>
      </c>
      <c r="P452" s="1">
        <v>0.12857142857142856</v>
      </c>
      <c r="Q452">
        <v>2008</v>
      </c>
      <c r="R452">
        <f>VLOOKUP($A452,CAWP!$A:$Q,16,FALSE)</f>
        <v>140</v>
      </c>
      <c r="S452" t="b">
        <f t="shared" si="66"/>
        <v>1</v>
      </c>
      <c r="T452">
        <f>INT(SUBSTITUTE(VLOOKUP($A452,CAWP!$A:$Q,15,FALSE),"/",""))</f>
        <v>18</v>
      </c>
      <c r="U452" t="b">
        <f t="shared" si="67"/>
        <v>1</v>
      </c>
    </row>
    <row r="453" spans="1:24" hidden="1" x14ac:dyDescent="0.2">
      <c r="A453" t="str">
        <f t="shared" si="65"/>
        <v>Alaska-2008</v>
      </c>
      <c r="B453" t="s">
        <v>14</v>
      </c>
      <c r="C453">
        <v>10</v>
      </c>
      <c r="D453">
        <v>6</v>
      </c>
      <c r="E453">
        <v>4</v>
      </c>
      <c r="G453">
        <v>3</v>
      </c>
      <c r="H453">
        <v>1</v>
      </c>
      <c r="I453">
        <v>2</v>
      </c>
      <c r="K453">
        <v>7</v>
      </c>
      <c r="L453">
        <v>6</v>
      </c>
      <c r="M453">
        <v>0</v>
      </c>
      <c r="N453">
        <v>13</v>
      </c>
      <c r="O453">
        <v>60</v>
      </c>
      <c r="P453" s="1">
        <v>0.21666666666666667</v>
      </c>
      <c r="Q453">
        <v>2008</v>
      </c>
      <c r="R453">
        <f>VLOOKUP($A453,CAWP!$A:$Q,16,FALSE)</f>
        <v>60</v>
      </c>
      <c r="S453" t="b">
        <f t="shared" si="66"/>
        <v>1</v>
      </c>
      <c r="T453">
        <f>INT(SUBSTITUTE(VLOOKUP($A453,CAWP!$A:$Q,15,FALSE),"/",""))</f>
        <v>13</v>
      </c>
      <c r="U453" t="b">
        <f t="shared" si="67"/>
        <v>1</v>
      </c>
    </row>
    <row r="454" spans="1:24" hidden="1" x14ac:dyDescent="0.2">
      <c r="A454" t="str">
        <f t="shared" si="65"/>
        <v>Arizona-2008</v>
      </c>
      <c r="B454" t="s">
        <v>15</v>
      </c>
      <c r="C454">
        <v>17</v>
      </c>
      <c r="D454">
        <v>9</v>
      </c>
      <c r="E454">
        <v>8</v>
      </c>
      <c r="G454">
        <v>13</v>
      </c>
      <c r="H454">
        <v>8</v>
      </c>
      <c r="I454">
        <v>5</v>
      </c>
      <c r="K454">
        <v>17</v>
      </c>
      <c r="L454">
        <v>13</v>
      </c>
      <c r="M454">
        <v>0</v>
      </c>
      <c r="N454">
        <v>30</v>
      </c>
      <c r="O454">
        <v>90</v>
      </c>
      <c r="P454" s="1">
        <v>0.33333333333333331</v>
      </c>
      <c r="Q454">
        <v>2008</v>
      </c>
      <c r="R454">
        <f>VLOOKUP($A454,CAWP!$A:$Q,16,FALSE)</f>
        <v>90</v>
      </c>
      <c r="S454" t="b">
        <f t="shared" si="66"/>
        <v>1</v>
      </c>
      <c r="T454">
        <f>INT(SUBSTITUTE(VLOOKUP($A454,CAWP!$A:$Q,15,FALSE),"/",""))</f>
        <v>31</v>
      </c>
      <c r="U454" t="b">
        <f t="shared" si="67"/>
        <v>0</v>
      </c>
      <c r="V454">
        <f>N454-T454</f>
        <v>-1</v>
      </c>
      <c r="W454" s="2">
        <f>T454/R454</f>
        <v>0.34444444444444444</v>
      </c>
      <c r="X454" s="1">
        <f>P454-W454</f>
        <v>-1.1111111111111127E-2</v>
      </c>
    </row>
    <row r="455" spans="1:24" hidden="1" x14ac:dyDescent="0.2">
      <c r="A455" t="str">
        <f t="shared" si="65"/>
        <v>Arkansas-2008</v>
      </c>
      <c r="B455" t="s">
        <v>16</v>
      </c>
      <c r="C455">
        <v>22</v>
      </c>
      <c r="D455">
        <v>18</v>
      </c>
      <c r="E455">
        <v>4</v>
      </c>
      <c r="G455">
        <v>6</v>
      </c>
      <c r="H455">
        <v>4</v>
      </c>
      <c r="I455">
        <v>2</v>
      </c>
      <c r="K455">
        <v>22</v>
      </c>
      <c r="L455">
        <v>6</v>
      </c>
      <c r="M455">
        <v>0</v>
      </c>
      <c r="N455">
        <v>28</v>
      </c>
      <c r="O455">
        <v>135</v>
      </c>
      <c r="P455" s="1">
        <v>0.2074074074074074</v>
      </c>
      <c r="Q455">
        <v>2008</v>
      </c>
      <c r="R455">
        <f>VLOOKUP($A455,CAWP!$A:$Q,16,FALSE)</f>
        <v>135</v>
      </c>
      <c r="S455" t="b">
        <f t="shared" si="66"/>
        <v>1</v>
      </c>
      <c r="T455">
        <f>INT(SUBSTITUTE(VLOOKUP($A455,CAWP!$A:$Q,15,FALSE),"/",""))</f>
        <v>28</v>
      </c>
      <c r="U455" t="b">
        <f t="shared" si="67"/>
        <v>1</v>
      </c>
    </row>
    <row r="456" spans="1:24" hidden="1" x14ac:dyDescent="0.2">
      <c r="A456" t="str">
        <f t="shared" si="65"/>
        <v>California-2008</v>
      </c>
      <c r="B456" t="s">
        <v>17</v>
      </c>
      <c r="C456">
        <v>23</v>
      </c>
      <c r="D456">
        <v>17</v>
      </c>
      <c r="E456">
        <v>6</v>
      </c>
      <c r="G456">
        <v>10</v>
      </c>
      <c r="H456">
        <v>10</v>
      </c>
      <c r="I456">
        <v>0</v>
      </c>
      <c r="K456">
        <v>27</v>
      </c>
      <c r="L456">
        <v>6</v>
      </c>
      <c r="M456">
        <v>0</v>
      </c>
      <c r="N456">
        <v>33</v>
      </c>
      <c r="O456">
        <v>120</v>
      </c>
      <c r="P456" s="1">
        <v>0.27500000000000002</v>
      </c>
      <c r="Q456">
        <v>2008</v>
      </c>
      <c r="R456">
        <f>VLOOKUP($A456,CAWP!$A:$Q,16,FALSE)</f>
        <v>120</v>
      </c>
      <c r="S456" t="b">
        <f t="shared" si="66"/>
        <v>1</v>
      </c>
      <c r="T456">
        <f>INT(SUBSTITUTE(VLOOKUP($A456,CAWP!$A:$Q,15,FALSE),"/",""))</f>
        <v>33</v>
      </c>
      <c r="U456" t="b">
        <f t="shared" si="67"/>
        <v>1</v>
      </c>
    </row>
    <row r="457" spans="1:24" hidden="1" x14ac:dyDescent="0.2">
      <c r="A457" t="str">
        <f t="shared" si="65"/>
        <v>Colorado-2008</v>
      </c>
      <c r="B457" t="s">
        <v>18</v>
      </c>
      <c r="C457">
        <v>26</v>
      </c>
      <c r="D457">
        <v>22</v>
      </c>
      <c r="E457">
        <v>4</v>
      </c>
      <c r="G457">
        <v>10</v>
      </c>
      <c r="H457">
        <v>9</v>
      </c>
      <c r="I457">
        <v>1</v>
      </c>
      <c r="K457">
        <v>31</v>
      </c>
      <c r="L457">
        <v>5</v>
      </c>
      <c r="M457">
        <v>0</v>
      </c>
      <c r="N457">
        <v>36</v>
      </c>
      <c r="O457">
        <v>100</v>
      </c>
      <c r="P457" s="1">
        <v>0.36</v>
      </c>
      <c r="Q457">
        <v>2008</v>
      </c>
      <c r="R457">
        <f>VLOOKUP($A457,CAWP!$A:$Q,16,FALSE)</f>
        <v>100</v>
      </c>
      <c r="S457" t="b">
        <f t="shared" si="66"/>
        <v>1</v>
      </c>
      <c r="T457">
        <f>INT(SUBSTITUTE(VLOOKUP($A457,CAWP!$A:$Q,15,FALSE),"/",""))</f>
        <v>36</v>
      </c>
      <c r="U457" t="b">
        <f t="shared" si="67"/>
        <v>1</v>
      </c>
    </row>
    <row r="458" spans="1:24" hidden="1" x14ac:dyDescent="0.2">
      <c r="A458" t="str">
        <f t="shared" si="65"/>
        <v>Connecticut-2008</v>
      </c>
      <c r="B458" t="s">
        <v>19</v>
      </c>
      <c r="C458">
        <v>45</v>
      </c>
      <c r="D458">
        <v>31</v>
      </c>
      <c r="E458">
        <v>14</v>
      </c>
      <c r="G458">
        <v>8</v>
      </c>
      <c r="H458">
        <v>7</v>
      </c>
      <c r="I458">
        <v>1</v>
      </c>
      <c r="K458">
        <v>38</v>
      </c>
      <c r="L458">
        <v>15</v>
      </c>
      <c r="M458">
        <v>0</v>
      </c>
      <c r="N458">
        <v>53</v>
      </c>
      <c r="O458">
        <v>187</v>
      </c>
      <c r="P458" s="1">
        <v>0.28342245989304815</v>
      </c>
      <c r="Q458">
        <v>2008</v>
      </c>
      <c r="R458">
        <f>VLOOKUP($A458,CAWP!$A:$Q,16,FALSE)</f>
        <v>187</v>
      </c>
      <c r="S458" t="b">
        <f t="shared" si="66"/>
        <v>1</v>
      </c>
      <c r="T458">
        <f>INT(SUBSTITUTE(VLOOKUP($A458,CAWP!$A:$Q,15,FALSE),"/",""))</f>
        <v>53</v>
      </c>
      <c r="U458" t="b">
        <f t="shared" si="67"/>
        <v>1</v>
      </c>
    </row>
    <row r="459" spans="1:24" hidden="1" x14ac:dyDescent="0.2">
      <c r="A459" t="str">
        <f t="shared" si="65"/>
        <v>Delaware-2008</v>
      </c>
      <c r="B459" t="s">
        <v>20</v>
      </c>
      <c r="C459">
        <v>12</v>
      </c>
      <c r="D459">
        <v>7</v>
      </c>
      <c r="E459">
        <v>5</v>
      </c>
      <c r="G459">
        <v>7</v>
      </c>
      <c r="H459">
        <v>4</v>
      </c>
      <c r="I459">
        <v>3</v>
      </c>
      <c r="K459">
        <v>11</v>
      </c>
      <c r="L459">
        <v>8</v>
      </c>
      <c r="M459">
        <v>0</v>
      </c>
      <c r="N459">
        <v>19</v>
      </c>
      <c r="O459">
        <v>62</v>
      </c>
      <c r="P459" s="1">
        <v>0.30645161290322581</v>
      </c>
      <c r="Q459">
        <v>2008</v>
      </c>
      <c r="R459">
        <f>VLOOKUP($A459,CAWP!$A:$Q,16,FALSE)</f>
        <v>62</v>
      </c>
      <c r="S459" t="b">
        <f t="shared" si="66"/>
        <v>1</v>
      </c>
      <c r="T459">
        <f>INT(SUBSTITUTE(VLOOKUP($A459,CAWP!$A:$Q,15,FALSE),"/",""))</f>
        <v>19</v>
      </c>
      <c r="U459" t="b">
        <f t="shared" si="67"/>
        <v>1</v>
      </c>
    </row>
    <row r="460" spans="1:24" hidden="1" x14ac:dyDescent="0.2">
      <c r="A460" t="str">
        <f t="shared" si="65"/>
        <v>Florida-2008</v>
      </c>
      <c r="B460" t="s">
        <v>21</v>
      </c>
      <c r="C460">
        <v>27</v>
      </c>
      <c r="D460">
        <v>16</v>
      </c>
      <c r="E460">
        <v>11</v>
      </c>
      <c r="G460">
        <v>10</v>
      </c>
      <c r="H460">
        <v>6</v>
      </c>
      <c r="I460">
        <v>4</v>
      </c>
      <c r="K460">
        <v>22</v>
      </c>
      <c r="L460">
        <v>15</v>
      </c>
      <c r="M460">
        <v>0</v>
      </c>
      <c r="N460">
        <v>37</v>
      </c>
      <c r="O460">
        <v>160</v>
      </c>
      <c r="P460" s="1">
        <v>0.23125000000000001</v>
      </c>
      <c r="Q460">
        <v>2008</v>
      </c>
      <c r="R460">
        <f>VLOOKUP($A460,CAWP!$A:$Q,16,FALSE)</f>
        <v>160</v>
      </c>
      <c r="S460" t="b">
        <f t="shared" si="66"/>
        <v>1</v>
      </c>
      <c r="T460">
        <f>INT(SUBSTITUTE(VLOOKUP($A460,CAWP!$A:$Q,15,FALSE),"/",""))</f>
        <v>37</v>
      </c>
      <c r="U460" t="b">
        <f t="shared" si="67"/>
        <v>1</v>
      </c>
    </row>
    <row r="461" spans="1:24" hidden="1" x14ac:dyDescent="0.2">
      <c r="A461" t="str">
        <f t="shared" si="65"/>
        <v>Georgia-2008</v>
      </c>
      <c r="B461" t="s">
        <v>22</v>
      </c>
      <c r="C461">
        <v>38</v>
      </c>
      <c r="D461">
        <v>27</v>
      </c>
      <c r="E461">
        <v>11</v>
      </c>
      <c r="G461">
        <v>8</v>
      </c>
      <c r="H461">
        <v>6</v>
      </c>
      <c r="I461">
        <v>2</v>
      </c>
      <c r="K461">
        <v>33</v>
      </c>
      <c r="L461">
        <v>13</v>
      </c>
      <c r="M461">
        <v>0</v>
      </c>
      <c r="N461">
        <v>46</v>
      </c>
      <c r="O461">
        <v>236</v>
      </c>
      <c r="P461" s="1">
        <v>0.19491525423728814</v>
      </c>
      <c r="Q461">
        <v>2008</v>
      </c>
      <c r="R461">
        <f>VLOOKUP($A461,CAWP!$A:$Q,16,FALSE)</f>
        <v>236</v>
      </c>
      <c r="S461" t="b">
        <f t="shared" si="66"/>
        <v>1</v>
      </c>
      <c r="T461">
        <f>INT(SUBSTITUTE(VLOOKUP($A461,CAWP!$A:$Q,15,FALSE),"/",""))</f>
        <v>47</v>
      </c>
      <c r="U461" t="b">
        <f t="shared" si="67"/>
        <v>0</v>
      </c>
      <c r="V461">
        <f>N461-T461</f>
        <v>-1</v>
      </c>
      <c r="W461" s="2">
        <f>T461/R461</f>
        <v>0.19915254237288135</v>
      </c>
      <c r="X461" s="1">
        <f>P461-W461</f>
        <v>-4.237288135593209E-3</v>
      </c>
    </row>
    <row r="462" spans="1:24" hidden="1" x14ac:dyDescent="0.2">
      <c r="A462" t="str">
        <f t="shared" si="65"/>
        <v>Hawaii-2008</v>
      </c>
      <c r="B462" t="s">
        <v>23</v>
      </c>
      <c r="C462">
        <v>18</v>
      </c>
      <c r="D462">
        <v>11</v>
      </c>
      <c r="E462">
        <v>7</v>
      </c>
      <c r="G462">
        <v>7</v>
      </c>
      <c r="H462">
        <v>7</v>
      </c>
      <c r="I462">
        <v>0</v>
      </c>
      <c r="K462">
        <v>18</v>
      </c>
      <c r="L462">
        <v>7</v>
      </c>
      <c r="M462">
        <v>0</v>
      </c>
      <c r="N462">
        <v>25</v>
      </c>
      <c r="O462">
        <v>76</v>
      </c>
      <c r="P462" s="1">
        <v>0.32894736842105265</v>
      </c>
      <c r="Q462">
        <v>2008</v>
      </c>
      <c r="R462">
        <f>VLOOKUP($A462,CAWP!$A:$Q,16,FALSE)</f>
        <v>76</v>
      </c>
      <c r="S462" t="b">
        <f t="shared" si="66"/>
        <v>1</v>
      </c>
      <c r="T462">
        <f>INT(SUBSTITUTE(VLOOKUP($A462,CAWP!$A:$Q,15,FALSE),"/",""))</f>
        <v>25</v>
      </c>
      <c r="U462" t="b">
        <f t="shared" si="67"/>
        <v>1</v>
      </c>
    </row>
    <row r="463" spans="1:24" hidden="1" x14ac:dyDescent="0.2">
      <c r="A463" t="str">
        <f t="shared" si="65"/>
        <v>Idaho-2008</v>
      </c>
      <c r="B463" t="s">
        <v>24</v>
      </c>
      <c r="C463">
        <v>19</v>
      </c>
      <c r="D463">
        <v>12</v>
      </c>
      <c r="E463">
        <v>7</v>
      </c>
      <c r="G463">
        <v>6</v>
      </c>
      <c r="H463">
        <v>2</v>
      </c>
      <c r="I463">
        <v>4</v>
      </c>
      <c r="K463">
        <v>14</v>
      </c>
      <c r="L463">
        <v>11</v>
      </c>
      <c r="M463">
        <v>0</v>
      </c>
      <c r="N463">
        <v>25</v>
      </c>
      <c r="O463">
        <v>105</v>
      </c>
      <c r="P463" s="1">
        <v>0.23809523809523808</v>
      </c>
      <c r="Q463">
        <v>2008</v>
      </c>
      <c r="R463">
        <f>VLOOKUP($A463,CAWP!$A:$Q,16,FALSE)</f>
        <v>105</v>
      </c>
      <c r="S463" t="b">
        <f t="shared" si="66"/>
        <v>1</v>
      </c>
      <c r="T463">
        <f>INT(SUBSTITUTE(VLOOKUP($A463,CAWP!$A:$Q,15,FALSE),"/",""))</f>
        <v>25</v>
      </c>
      <c r="U463" t="b">
        <f t="shared" si="67"/>
        <v>1</v>
      </c>
    </row>
    <row r="464" spans="1:24" hidden="1" x14ac:dyDescent="0.2">
      <c r="A464" t="str">
        <f t="shared" si="65"/>
        <v>Illinois-2008</v>
      </c>
      <c r="B464" t="s">
        <v>25</v>
      </c>
      <c r="C464">
        <v>35</v>
      </c>
      <c r="D464">
        <v>23</v>
      </c>
      <c r="E464">
        <v>12</v>
      </c>
      <c r="G464">
        <v>13</v>
      </c>
      <c r="H464">
        <v>10</v>
      </c>
      <c r="I464">
        <v>3</v>
      </c>
      <c r="K464">
        <v>33</v>
      </c>
      <c r="L464">
        <v>15</v>
      </c>
      <c r="M464">
        <v>0</v>
      </c>
      <c r="N464">
        <v>48</v>
      </c>
      <c r="O464">
        <v>177</v>
      </c>
      <c r="P464" s="1">
        <v>0.2711864406779661</v>
      </c>
      <c r="Q464">
        <v>2008</v>
      </c>
      <c r="R464">
        <f>VLOOKUP($A464,CAWP!$A:$Q,16,FALSE)</f>
        <v>177</v>
      </c>
      <c r="S464" t="b">
        <f t="shared" si="66"/>
        <v>1</v>
      </c>
      <c r="T464">
        <f>INT(SUBSTITUTE(VLOOKUP($A464,CAWP!$A:$Q,15,FALSE),"/",""))</f>
        <v>48</v>
      </c>
      <c r="U464" t="b">
        <f t="shared" si="67"/>
        <v>1</v>
      </c>
    </row>
    <row r="465" spans="1:24" hidden="1" x14ac:dyDescent="0.2">
      <c r="A465" t="str">
        <f t="shared" si="65"/>
        <v>Indiana-2008</v>
      </c>
      <c r="B465" t="s">
        <v>26</v>
      </c>
      <c r="C465">
        <v>16</v>
      </c>
      <c r="D465">
        <v>10</v>
      </c>
      <c r="E465">
        <v>6</v>
      </c>
      <c r="G465">
        <v>12</v>
      </c>
      <c r="H465">
        <v>6</v>
      </c>
      <c r="I465">
        <v>6</v>
      </c>
      <c r="K465">
        <v>16</v>
      </c>
      <c r="L465">
        <v>12</v>
      </c>
      <c r="M465">
        <v>0</v>
      </c>
      <c r="N465">
        <v>28</v>
      </c>
      <c r="O465">
        <v>150</v>
      </c>
      <c r="P465" s="1">
        <v>0.18666666666666668</v>
      </c>
      <c r="Q465">
        <v>2008</v>
      </c>
      <c r="R465">
        <f>VLOOKUP($A465,CAWP!$A:$Q,16,FALSE)</f>
        <v>150</v>
      </c>
      <c r="S465" t="b">
        <f t="shared" si="66"/>
        <v>1</v>
      </c>
      <c r="T465">
        <f>INT(SUBSTITUTE(VLOOKUP($A465,CAWP!$A:$Q,15,FALSE),"/",""))</f>
        <v>28</v>
      </c>
      <c r="U465" t="b">
        <f t="shared" si="67"/>
        <v>1</v>
      </c>
    </row>
    <row r="466" spans="1:24" hidden="1" x14ac:dyDescent="0.2">
      <c r="A466" t="str">
        <f t="shared" si="65"/>
        <v>Iowa-2008</v>
      </c>
      <c r="B466" t="s">
        <v>27</v>
      </c>
      <c r="C466">
        <v>28</v>
      </c>
      <c r="D466">
        <v>19</v>
      </c>
      <c r="E466">
        <v>9</v>
      </c>
      <c r="G466">
        <v>6</v>
      </c>
      <c r="H466">
        <v>3</v>
      </c>
      <c r="I466">
        <v>3</v>
      </c>
      <c r="K466">
        <v>22</v>
      </c>
      <c r="L466">
        <v>12</v>
      </c>
      <c r="M466">
        <v>0</v>
      </c>
      <c r="N466">
        <v>34</v>
      </c>
      <c r="O466">
        <v>150</v>
      </c>
      <c r="P466" s="1">
        <v>0.22666666666666666</v>
      </c>
      <c r="Q466">
        <v>2008</v>
      </c>
      <c r="R466">
        <f>VLOOKUP($A466,CAWP!$A:$Q,16,FALSE)</f>
        <v>150</v>
      </c>
      <c r="S466" t="b">
        <f t="shared" si="66"/>
        <v>1</v>
      </c>
      <c r="T466">
        <f>INT(SUBSTITUTE(VLOOKUP($A466,CAWP!$A:$Q,15,FALSE),"/",""))</f>
        <v>34</v>
      </c>
      <c r="U466" t="b">
        <f t="shared" si="67"/>
        <v>1</v>
      </c>
    </row>
    <row r="467" spans="1:24" hidden="1" x14ac:dyDescent="0.2">
      <c r="A467" t="str">
        <f t="shared" si="65"/>
        <v>Kansas-2008</v>
      </c>
      <c r="B467" t="s">
        <v>28</v>
      </c>
      <c r="C467">
        <v>35</v>
      </c>
      <c r="D467">
        <v>19</v>
      </c>
      <c r="E467">
        <v>16</v>
      </c>
      <c r="G467">
        <v>13</v>
      </c>
      <c r="H467">
        <v>4</v>
      </c>
      <c r="I467">
        <v>9</v>
      </c>
      <c r="K467">
        <v>23</v>
      </c>
      <c r="L467">
        <v>25</v>
      </c>
      <c r="M467">
        <v>0</v>
      </c>
      <c r="N467">
        <v>48</v>
      </c>
      <c r="O467">
        <v>165</v>
      </c>
      <c r="P467" s="1">
        <v>0.29090909090909089</v>
      </c>
      <c r="Q467">
        <v>2008</v>
      </c>
      <c r="R467">
        <f>VLOOKUP($A467,CAWP!$A:$Q,16,FALSE)</f>
        <v>165</v>
      </c>
      <c r="S467" t="b">
        <f t="shared" si="66"/>
        <v>1</v>
      </c>
      <c r="T467">
        <f>INT(SUBSTITUTE(VLOOKUP($A467,CAWP!$A:$Q,15,FALSE),"/",""))</f>
        <v>48</v>
      </c>
      <c r="U467" t="b">
        <f t="shared" si="67"/>
        <v>1</v>
      </c>
    </row>
    <row r="468" spans="1:24" hidden="1" x14ac:dyDescent="0.2">
      <c r="A468" t="str">
        <f t="shared" si="65"/>
        <v>Kentucky-2008</v>
      </c>
      <c r="B468" t="s">
        <v>29</v>
      </c>
      <c r="C468">
        <v>13</v>
      </c>
      <c r="D468">
        <v>10</v>
      </c>
      <c r="E468">
        <v>3</v>
      </c>
      <c r="G468">
        <v>5</v>
      </c>
      <c r="H468">
        <v>1</v>
      </c>
      <c r="I468">
        <v>4</v>
      </c>
      <c r="K468">
        <v>11</v>
      </c>
      <c r="L468">
        <v>7</v>
      </c>
      <c r="M468">
        <v>0</v>
      </c>
      <c r="N468">
        <v>18</v>
      </c>
      <c r="O468">
        <v>138</v>
      </c>
      <c r="P468" s="1">
        <v>0.13043478260869565</v>
      </c>
      <c r="Q468">
        <v>2008</v>
      </c>
      <c r="R468">
        <f>VLOOKUP($A468,CAWP!$A:$Q,16,FALSE)</f>
        <v>138</v>
      </c>
      <c r="S468" t="b">
        <f t="shared" si="66"/>
        <v>1</v>
      </c>
      <c r="T468">
        <f>INT(SUBSTITUTE(VLOOKUP($A468,CAWP!$A:$Q,15,FALSE),"/",""))</f>
        <v>18</v>
      </c>
      <c r="U468" t="b">
        <f t="shared" si="67"/>
        <v>1</v>
      </c>
    </row>
    <row r="469" spans="1:24" hidden="1" x14ac:dyDescent="0.2">
      <c r="A469" t="str">
        <f t="shared" si="65"/>
        <v>Louisiana-2008</v>
      </c>
      <c r="B469" t="s">
        <v>30</v>
      </c>
      <c r="C469">
        <v>13</v>
      </c>
      <c r="D469">
        <v>10</v>
      </c>
      <c r="E469">
        <v>3</v>
      </c>
      <c r="G469">
        <v>8</v>
      </c>
      <c r="H469">
        <v>6</v>
      </c>
      <c r="I469">
        <v>2</v>
      </c>
      <c r="K469">
        <v>16</v>
      </c>
      <c r="L469">
        <v>5</v>
      </c>
      <c r="M469">
        <v>0</v>
      </c>
      <c r="N469">
        <v>21</v>
      </c>
      <c r="O469">
        <v>144</v>
      </c>
      <c r="P469" s="1">
        <v>0.14583333333333334</v>
      </c>
      <c r="Q469">
        <v>2008</v>
      </c>
      <c r="R469">
        <f>VLOOKUP($A469,CAWP!$A:$Q,16,FALSE)</f>
        <v>144</v>
      </c>
      <c r="S469" t="b">
        <f t="shared" si="66"/>
        <v>1</v>
      </c>
      <c r="T469">
        <f>INT(SUBSTITUTE(VLOOKUP($A469,CAWP!$A:$Q,15,FALSE),"/",""))</f>
        <v>22</v>
      </c>
      <c r="U469" t="b">
        <f t="shared" si="67"/>
        <v>0</v>
      </c>
      <c r="V469">
        <f t="shared" ref="V469:V470" si="68">N469-T469</f>
        <v>-1</v>
      </c>
      <c r="W469" s="2">
        <f t="shared" ref="W469:W470" si="69">T469/R469</f>
        <v>0.15277777777777779</v>
      </c>
      <c r="X469" s="1">
        <f t="shared" ref="X469:X470" si="70">P469-W469</f>
        <v>-6.9444444444444475E-3</v>
      </c>
    </row>
    <row r="470" spans="1:24" hidden="1" x14ac:dyDescent="0.2">
      <c r="A470" t="str">
        <f t="shared" si="65"/>
        <v>Maine-2008</v>
      </c>
      <c r="B470" t="s">
        <v>31</v>
      </c>
      <c r="C470">
        <v>47</v>
      </c>
      <c r="D470">
        <v>35</v>
      </c>
      <c r="E470">
        <v>11</v>
      </c>
      <c r="F470">
        <v>1</v>
      </c>
      <c r="G470">
        <v>12</v>
      </c>
      <c r="H470">
        <v>7</v>
      </c>
      <c r="I470">
        <v>5</v>
      </c>
      <c r="K470">
        <v>42</v>
      </c>
      <c r="L470">
        <v>16</v>
      </c>
      <c r="M470">
        <v>1</v>
      </c>
      <c r="N470">
        <v>59</v>
      </c>
      <c r="O470">
        <v>186</v>
      </c>
      <c r="P470" s="1">
        <v>0.31720430107526881</v>
      </c>
      <c r="Q470">
        <v>2008</v>
      </c>
      <c r="R470">
        <f>VLOOKUP($A470,CAWP!$A:$Q,16,FALSE)</f>
        <v>186</v>
      </c>
      <c r="S470" t="b">
        <f t="shared" si="66"/>
        <v>1</v>
      </c>
      <c r="T470">
        <f>INT(SUBSTITUTE(VLOOKUP($A470,CAWP!$A:$Q,15,FALSE),"/",""))</f>
        <v>58</v>
      </c>
      <c r="U470" t="b">
        <f t="shared" si="67"/>
        <v>0</v>
      </c>
      <c r="V470">
        <f t="shared" si="68"/>
        <v>1</v>
      </c>
      <c r="W470" s="2">
        <f t="shared" si="69"/>
        <v>0.31182795698924731</v>
      </c>
      <c r="X470" s="1">
        <f t="shared" si="70"/>
        <v>5.3763440860215006E-3</v>
      </c>
    </row>
    <row r="471" spans="1:24" hidden="1" x14ac:dyDescent="0.2">
      <c r="A471" t="str">
        <f t="shared" si="65"/>
        <v>Maryland-2008</v>
      </c>
      <c r="B471" t="s">
        <v>32</v>
      </c>
      <c r="C471">
        <v>48</v>
      </c>
      <c r="D471">
        <v>38</v>
      </c>
      <c r="E471">
        <v>10</v>
      </c>
      <c r="G471">
        <v>11</v>
      </c>
      <c r="H471">
        <v>9</v>
      </c>
      <c r="I471">
        <v>2</v>
      </c>
      <c r="K471">
        <v>47</v>
      </c>
      <c r="L471">
        <v>12</v>
      </c>
      <c r="M471">
        <v>0</v>
      </c>
      <c r="N471">
        <v>59</v>
      </c>
      <c r="O471">
        <v>188</v>
      </c>
      <c r="P471" s="1">
        <v>0.31382978723404253</v>
      </c>
      <c r="Q471">
        <v>2008</v>
      </c>
      <c r="R471">
        <f>VLOOKUP($A471,CAWP!$A:$Q,16,FALSE)</f>
        <v>188</v>
      </c>
      <c r="S471" t="b">
        <f t="shared" si="66"/>
        <v>1</v>
      </c>
      <c r="T471">
        <f>INT(SUBSTITUTE(VLOOKUP($A471,CAWP!$A:$Q,15,FALSE),"/",""))</f>
        <v>59</v>
      </c>
      <c r="U471" t="b">
        <f t="shared" si="67"/>
        <v>1</v>
      </c>
    </row>
    <row r="472" spans="1:24" hidden="1" x14ac:dyDescent="0.2">
      <c r="A472" t="str">
        <f t="shared" si="65"/>
        <v>Massachusetts-2008</v>
      </c>
      <c r="B472" t="s">
        <v>33</v>
      </c>
      <c r="C472">
        <v>39</v>
      </c>
      <c r="D472">
        <v>35</v>
      </c>
      <c r="E472">
        <v>4</v>
      </c>
      <c r="G472">
        <v>12</v>
      </c>
      <c r="H472">
        <v>12</v>
      </c>
      <c r="I472">
        <v>0</v>
      </c>
      <c r="K472">
        <v>47</v>
      </c>
      <c r="L472">
        <v>4</v>
      </c>
      <c r="M472">
        <v>0</v>
      </c>
      <c r="N472">
        <v>51</v>
      </c>
      <c r="O472">
        <v>200</v>
      </c>
      <c r="P472" s="1">
        <v>0.255</v>
      </c>
      <c r="Q472">
        <v>2008</v>
      </c>
      <c r="R472">
        <f>VLOOKUP($A472,CAWP!$A:$Q,16,FALSE)</f>
        <v>200</v>
      </c>
      <c r="S472" t="b">
        <f t="shared" si="66"/>
        <v>1</v>
      </c>
      <c r="T472">
        <f>INT(SUBSTITUTE(VLOOKUP($A472,CAWP!$A:$Q,15,FALSE),"/",""))</f>
        <v>50</v>
      </c>
      <c r="U472" t="b">
        <f t="shared" si="67"/>
        <v>0</v>
      </c>
      <c r="V472">
        <f>N472-T472</f>
        <v>1</v>
      </c>
      <c r="W472" s="2">
        <f>T472/R472</f>
        <v>0.25</v>
      </c>
      <c r="X472" s="1">
        <f>P472-W472</f>
        <v>5.0000000000000044E-3</v>
      </c>
    </row>
    <row r="473" spans="1:24" hidden="1" x14ac:dyDescent="0.2">
      <c r="A473" t="str">
        <f t="shared" si="65"/>
        <v>Michigan-2008</v>
      </c>
      <c r="B473" t="s">
        <v>34</v>
      </c>
      <c r="C473">
        <v>20</v>
      </c>
      <c r="D473">
        <v>16</v>
      </c>
      <c r="E473">
        <v>4</v>
      </c>
      <c r="G473">
        <v>9</v>
      </c>
      <c r="H473">
        <v>6</v>
      </c>
      <c r="I473">
        <v>3</v>
      </c>
      <c r="K473">
        <v>22</v>
      </c>
      <c r="L473">
        <v>7</v>
      </c>
      <c r="M473">
        <v>0</v>
      </c>
      <c r="N473">
        <v>29</v>
      </c>
      <c r="O473">
        <v>148</v>
      </c>
      <c r="P473" s="1">
        <v>0.19594594594594594</v>
      </c>
      <c r="Q473">
        <v>2008</v>
      </c>
      <c r="R473">
        <f>VLOOKUP($A473,CAWP!$A:$Q,16,FALSE)</f>
        <v>148</v>
      </c>
      <c r="S473" t="b">
        <f t="shared" si="66"/>
        <v>1</v>
      </c>
      <c r="T473">
        <f>INT(SUBSTITUTE(VLOOKUP($A473,CAWP!$A:$Q,15,FALSE),"/",""))</f>
        <v>29</v>
      </c>
      <c r="U473" t="b">
        <f t="shared" si="67"/>
        <v>1</v>
      </c>
    </row>
    <row r="474" spans="1:24" hidden="1" x14ac:dyDescent="0.2">
      <c r="A474" t="str">
        <f t="shared" si="65"/>
        <v>Minnesota-2008</v>
      </c>
      <c r="B474" t="s">
        <v>35</v>
      </c>
      <c r="C474">
        <v>43</v>
      </c>
      <c r="D474">
        <v>35</v>
      </c>
      <c r="E474">
        <v>8</v>
      </c>
      <c r="G474">
        <v>27</v>
      </c>
      <c r="H474">
        <v>18</v>
      </c>
      <c r="I474">
        <v>9</v>
      </c>
      <c r="K474">
        <v>53</v>
      </c>
      <c r="L474">
        <v>17</v>
      </c>
      <c r="M474">
        <v>0</v>
      </c>
      <c r="N474">
        <v>70</v>
      </c>
      <c r="O474">
        <v>201</v>
      </c>
      <c r="P474" s="1">
        <v>0.34825870646766172</v>
      </c>
      <c r="Q474">
        <v>2008</v>
      </c>
      <c r="R474">
        <f>VLOOKUP($A474,CAWP!$A:$Q,16,FALSE)</f>
        <v>201</v>
      </c>
      <c r="S474" t="b">
        <f t="shared" si="66"/>
        <v>1</v>
      </c>
      <c r="T474">
        <f>INT(SUBSTITUTE(VLOOKUP($A474,CAWP!$A:$Q,15,FALSE),"/",""))</f>
        <v>70</v>
      </c>
      <c r="U474" t="b">
        <f t="shared" si="67"/>
        <v>1</v>
      </c>
    </row>
    <row r="475" spans="1:24" hidden="1" x14ac:dyDescent="0.2">
      <c r="A475" t="str">
        <f t="shared" si="65"/>
        <v>Mississippi-2008</v>
      </c>
      <c r="B475" t="s">
        <v>36</v>
      </c>
      <c r="C475">
        <v>21</v>
      </c>
      <c r="D475">
        <v>17</v>
      </c>
      <c r="E475">
        <v>4</v>
      </c>
      <c r="G475">
        <v>4</v>
      </c>
      <c r="H475">
        <v>3</v>
      </c>
      <c r="I475">
        <v>1</v>
      </c>
      <c r="K475">
        <v>20</v>
      </c>
      <c r="L475">
        <v>5</v>
      </c>
      <c r="M475">
        <v>0</v>
      </c>
      <c r="N475">
        <v>25</v>
      </c>
      <c r="O475">
        <v>174</v>
      </c>
      <c r="P475" s="1">
        <v>0.14367816091954022</v>
      </c>
      <c r="Q475">
        <v>2008</v>
      </c>
      <c r="R475">
        <f>VLOOKUP($A475,CAWP!$A:$Q,16,FALSE)</f>
        <v>174</v>
      </c>
      <c r="S475" t="b">
        <f t="shared" si="66"/>
        <v>1</v>
      </c>
      <c r="T475">
        <f>INT(SUBSTITUTE(VLOOKUP($A475,CAWP!$A:$Q,15,FALSE),"/",""))</f>
        <v>25</v>
      </c>
      <c r="U475" t="b">
        <f t="shared" si="67"/>
        <v>1</v>
      </c>
    </row>
    <row r="476" spans="1:24" hidden="1" x14ac:dyDescent="0.2">
      <c r="A476" t="str">
        <f t="shared" si="65"/>
        <v>Missouri-2008</v>
      </c>
      <c r="B476" t="s">
        <v>37</v>
      </c>
      <c r="C476">
        <v>33</v>
      </c>
      <c r="D476">
        <v>23</v>
      </c>
      <c r="E476">
        <v>10</v>
      </c>
      <c r="G476">
        <v>7</v>
      </c>
      <c r="H476">
        <v>5</v>
      </c>
      <c r="I476">
        <v>2</v>
      </c>
      <c r="K476">
        <v>28</v>
      </c>
      <c r="L476">
        <v>12</v>
      </c>
      <c r="M476">
        <v>0</v>
      </c>
      <c r="N476">
        <v>40</v>
      </c>
      <c r="O476">
        <v>197</v>
      </c>
      <c r="P476" s="1">
        <v>0.20304568527918782</v>
      </c>
      <c r="Q476">
        <v>2008</v>
      </c>
      <c r="R476">
        <f>VLOOKUP($A476,CAWP!$A:$Q,16,FALSE)</f>
        <v>197</v>
      </c>
      <c r="S476" t="b">
        <f t="shared" si="66"/>
        <v>1</v>
      </c>
      <c r="T476">
        <f>INT(SUBSTITUTE(VLOOKUP($A476,CAWP!$A:$Q,15,FALSE),"/",""))</f>
        <v>40</v>
      </c>
      <c r="U476" t="b">
        <f t="shared" si="67"/>
        <v>1</v>
      </c>
    </row>
    <row r="477" spans="1:24" hidden="1" x14ac:dyDescent="0.2">
      <c r="A477" t="str">
        <f t="shared" si="65"/>
        <v>Montana-2008</v>
      </c>
      <c r="B477" t="s">
        <v>38</v>
      </c>
      <c r="C477">
        <v>28</v>
      </c>
      <c r="D477">
        <v>20</v>
      </c>
      <c r="E477">
        <v>8</v>
      </c>
      <c r="G477">
        <v>9</v>
      </c>
      <c r="H477">
        <v>8</v>
      </c>
      <c r="I477">
        <v>1</v>
      </c>
      <c r="K477">
        <v>28</v>
      </c>
      <c r="L477">
        <v>9</v>
      </c>
      <c r="M477">
        <v>0</v>
      </c>
      <c r="N477">
        <v>37</v>
      </c>
      <c r="O477">
        <v>150</v>
      </c>
      <c r="P477" s="1">
        <v>0.24666666666666667</v>
      </c>
      <c r="Q477">
        <v>2008</v>
      </c>
      <c r="R477">
        <f>VLOOKUP($A477,CAWP!$A:$Q,16,FALSE)</f>
        <v>150</v>
      </c>
      <c r="S477" t="b">
        <f t="shared" si="66"/>
        <v>1</v>
      </c>
      <c r="T477">
        <f>INT(SUBSTITUTE(VLOOKUP($A477,CAWP!$A:$Q,15,FALSE),"/",""))</f>
        <v>37</v>
      </c>
      <c r="U477" t="b">
        <f t="shared" si="67"/>
        <v>1</v>
      </c>
    </row>
    <row r="478" spans="1:24" hidden="1" x14ac:dyDescent="0.2">
      <c r="A478" t="str">
        <f t="shared" si="65"/>
        <v>Nebraska-2008</v>
      </c>
      <c r="B478" t="s">
        <v>39</v>
      </c>
      <c r="C478">
        <v>0</v>
      </c>
      <c r="D478" t="s">
        <v>40</v>
      </c>
      <c r="E478" t="s">
        <v>40</v>
      </c>
      <c r="G478">
        <v>9</v>
      </c>
      <c r="H478" t="s">
        <v>40</v>
      </c>
      <c r="I478" t="s">
        <v>40</v>
      </c>
      <c r="J478">
        <v>9</v>
      </c>
      <c r="K478" t="s">
        <v>40</v>
      </c>
      <c r="L478" t="s">
        <v>40</v>
      </c>
      <c r="M478">
        <v>9</v>
      </c>
      <c r="N478">
        <v>9</v>
      </c>
      <c r="O478">
        <v>49</v>
      </c>
      <c r="P478" s="1">
        <v>0.18367346938775511</v>
      </c>
      <c r="Q478">
        <v>2008</v>
      </c>
      <c r="R478">
        <f>VLOOKUP($A478,CAWP!$A:$Q,16,FALSE)</f>
        <v>49</v>
      </c>
      <c r="S478" t="b">
        <f t="shared" si="66"/>
        <v>1</v>
      </c>
      <c r="T478">
        <f>INT(SUBSTITUTE(VLOOKUP($A478,CAWP!$A:$Q,15,FALSE),"/",""))</f>
        <v>9</v>
      </c>
      <c r="U478" t="b">
        <f t="shared" si="67"/>
        <v>1</v>
      </c>
    </row>
    <row r="479" spans="1:24" hidden="1" x14ac:dyDescent="0.2">
      <c r="A479" t="str">
        <f t="shared" si="65"/>
        <v>Nevada-2008</v>
      </c>
      <c r="B479" t="s">
        <v>41</v>
      </c>
      <c r="C479">
        <v>13</v>
      </c>
      <c r="D479">
        <v>10</v>
      </c>
      <c r="E479">
        <v>3</v>
      </c>
      <c r="G479">
        <v>6</v>
      </c>
      <c r="H479">
        <v>5</v>
      </c>
      <c r="I479">
        <v>1</v>
      </c>
      <c r="K479">
        <v>15</v>
      </c>
      <c r="L479">
        <v>4</v>
      </c>
      <c r="M479">
        <v>0</v>
      </c>
      <c r="N479">
        <v>19</v>
      </c>
      <c r="O479">
        <v>63</v>
      </c>
      <c r="P479" s="1">
        <v>0.30158730158730157</v>
      </c>
      <c r="Q479">
        <v>2008</v>
      </c>
      <c r="R479">
        <f>VLOOKUP($A479,CAWP!$A:$Q,16,FALSE)</f>
        <v>63</v>
      </c>
      <c r="S479" t="b">
        <f t="shared" si="66"/>
        <v>1</v>
      </c>
      <c r="T479">
        <f>INT(SUBSTITUTE(VLOOKUP($A479,CAWP!$A:$Q,15,FALSE),"/",""))</f>
        <v>19</v>
      </c>
      <c r="U479" t="b">
        <f t="shared" si="67"/>
        <v>1</v>
      </c>
    </row>
    <row r="480" spans="1:24" hidden="1" x14ac:dyDescent="0.2">
      <c r="A480" t="str">
        <f t="shared" si="65"/>
        <v>New Hampshire-2008</v>
      </c>
      <c r="B480" t="s">
        <v>42</v>
      </c>
      <c r="C480">
        <v>141</v>
      </c>
      <c r="D480">
        <v>100</v>
      </c>
      <c r="E480">
        <v>40</v>
      </c>
      <c r="F480">
        <v>1</v>
      </c>
      <c r="G480">
        <v>10</v>
      </c>
      <c r="H480">
        <v>9</v>
      </c>
      <c r="I480">
        <v>1</v>
      </c>
      <c r="K480">
        <v>109</v>
      </c>
      <c r="L480">
        <v>41</v>
      </c>
      <c r="M480">
        <v>0</v>
      </c>
      <c r="N480">
        <v>151</v>
      </c>
      <c r="O480">
        <v>424</v>
      </c>
      <c r="P480" s="1">
        <v>0.35613207547169812</v>
      </c>
      <c r="Q480">
        <v>2008</v>
      </c>
      <c r="R480">
        <f>VLOOKUP($A480,CAWP!$A:$Q,16,FALSE)</f>
        <v>424</v>
      </c>
      <c r="S480" t="b">
        <f t="shared" si="66"/>
        <v>1</v>
      </c>
      <c r="T480">
        <f>INT(SUBSTITUTE(VLOOKUP($A480,CAWP!$A:$Q,15,FALSE),"/",""))</f>
        <v>150</v>
      </c>
      <c r="U480" t="b">
        <f t="shared" si="67"/>
        <v>0</v>
      </c>
      <c r="V480">
        <f t="shared" ref="V480:V481" si="71">N480-T480</f>
        <v>1</v>
      </c>
      <c r="W480" s="2">
        <f t="shared" ref="W480:W481" si="72">T480/R480</f>
        <v>0.35377358490566035</v>
      </c>
      <c r="X480" s="1">
        <f t="shared" ref="X480:X481" si="73">P480-W480</f>
        <v>2.3584905660377631E-3</v>
      </c>
    </row>
    <row r="481" spans="1:24" hidden="1" x14ac:dyDescent="0.2">
      <c r="A481" t="str">
        <f t="shared" si="65"/>
        <v>New Jersey-2008</v>
      </c>
      <c r="B481" t="s">
        <v>43</v>
      </c>
      <c r="C481">
        <v>25</v>
      </c>
      <c r="D481">
        <v>17</v>
      </c>
      <c r="E481">
        <v>8</v>
      </c>
      <c r="G481">
        <v>9</v>
      </c>
      <c r="H481">
        <v>7</v>
      </c>
      <c r="I481">
        <v>2</v>
      </c>
      <c r="K481">
        <v>24</v>
      </c>
      <c r="L481">
        <v>10</v>
      </c>
      <c r="M481">
        <v>0</v>
      </c>
      <c r="N481">
        <v>34</v>
      </c>
      <c r="O481">
        <v>120</v>
      </c>
      <c r="P481" s="1">
        <v>0.28333333333333333</v>
      </c>
      <c r="Q481">
        <v>2008</v>
      </c>
      <c r="R481">
        <f>VLOOKUP($A481,CAWP!$A:$Q,16,FALSE)</f>
        <v>120</v>
      </c>
      <c r="S481" t="b">
        <f t="shared" si="66"/>
        <v>1</v>
      </c>
      <c r="T481">
        <f>INT(SUBSTITUTE(VLOOKUP($A481,CAWP!$A:$Q,15,FALSE),"/",""))</f>
        <v>35</v>
      </c>
      <c r="U481" t="b">
        <f t="shared" si="67"/>
        <v>0</v>
      </c>
      <c r="V481">
        <f t="shared" si="71"/>
        <v>-1</v>
      </c>
      <c r="W481" s="2">
        <f t="shared" si="72"/>
        <v>0.29166666666666669</v>
      </c>
      <c r="X481" s="1">
        <f t="shared" si="73"/>
        <v>-8.3333333333333592E-3</v>
      </c>
    </row>
    <row r="482" spans="1:24" hidden="1" x14ac:dyDescent="0.2">
      <c r="A482" t="str">
        <f t="shared" si="65"/>
        <v>New Mexico-2008</v>
      </c>
      <c r="B482" t="s">
        <v>44</v>
      </c>
      <c r="C482">
        <v>22</v>
      </c>
      <c r="D482">
        <v>10</v>
      </c>
      <c r="E482">
        <v>12</v>
      </c>
      <c r="G482">
        <v>12</v>
      </c>
      <c r="H482">
        <v>8</v>
      </c>
      <c r="I482">
        <v>4</v>
      </c>
      <c r="K482">
        <v>18</v>
      </c>
      <c r="L482">
        <v>16</v>
      </c>
      <c r="M482">
        <v>0</v>
      </c>
      <c r="N482">
        <v>34</v>
      </c>
      <c r="O482">
        <v>112</v>
      </c>
      <c r="P482" s="1">
        <v>0.30357142857142855</v>
      </c>
      <c r="Q482">
        <v>2008</v>
      </c>
      <c r="R482">
        <f>VLOOKUP($A482,CAWP!$A:$Q,16,FALSE)</f>
        <v>112</v>
      </c>
      <c r="S482" t="b">
        <f t="shared" si="66"/>
        <v>1</v>
      </c>
      <c r="T482">
        <f>INT(SUBSTITUTE(VLOOKUP($A482,CAWP!$A:$Q,15,FALSE),"/",""))</f>
        <v>34</v>
      </c>
      <c r="U482" t="b">
        <f t="shared" si="67"/>
        <v>1</v>
      </c>
    </row>
    <row r="483" spans="1:24" hidden="1" x14ac:dyDescent="0.2">
      <c r="A483" t="str">
        <f t="shared" si="65"/>
        <v>New York-2008</v>
      </c>
      <c r="B483" t="s">
        <v>45</v>
      </c>
      <c r="C483">
        <v>39</v>
      </c>
      <c r="D483">
        <v>34</v>
      </c>
      <c r="E483">
        <v>5</v>
      </c>
      <c r="G483">
        <v>11</v>
      </c>
      <c r="H483">
        <v>8</v>
      </c>
      <c r="I483">
        <v>3</v>
      </c>
      <c r="K483">
        <v>42</v>
      </c>
      <c r="L483">
        <v>8</v>
      </c>
      <c r="M483">
        <v>0</v>
      </c>
      <c r="N483">
        <v>50</v>
      </c>
      <c r="O483">
        <v>212</v>
      </c>
      <c r="P483" s="1">
        <v>0.23584905660377359</v>
      </c>
      <c r="Q483">
        <v>2008</v>
      </c>
      <c r="R483">
        <f>VLOOKUP($A483,CAWP!$A:$Q,16,FALSE)</f>
        <v>212</v>
      </c>
      <c r="S483" t="b">
        <f t="shared" si="66"/>
        <v>1</v>
      </c>
      <c r="T483">
        <f>INT(SUBSTITUTE(VLOOKUP($A483,CAWP!$A:$Q,15,FALSE),"/",""))</f>
        <v>50</v>
      </c>
      <c r="U483" t="b">
        <f t="shared" si="67"/>
        <v>1</v>
      </c>
    </row>
    <row r="484" spans="1:24" hidden="1" x14ac:dyDescent="0.2">
      <c r="A484" t="str">
        <f t="shared" si="65"/>
        <v>North Carolina-2008</v>
      </c>
      <c r="B484" t="s">
        <v>46</v>
      </c>
      <c r="C484">
        <v>38</v>
      </c>
      <c r="D484">
        <v>26</v>
      </c>
      <c r="E484">
        <v>12</v>
      </c>
      <c r="G484">
        <v>7</v>
      </c>
      <c r="H484">
        <v>6</v>
      </c>
      <c r="I484">
        <v>1</v>
      </c>
      <c r="K484">
        <v>32</v>
      </c>
      <c r="L484">
        <v>13</v>
      </c>
      <c r="M484">
        <v>0</v>
      </c>
      <c r="N484">
        <v>45</v>
      </c>
      <c r="O484">
        <v>170</v>
      </c>
      <c r="P484" s="1">
        <v>0.26470588235294118</v>
      </c>
      <c r="Q484">
        <v>2008</v>
      </c>
      <c r="R484">
        <f>VLOOKUP($A484,CAWP!$A:$Q,16,FALSE)</f>
        <v>170</v>
      </c>
      <c r="S484" t="b">
        <f t="shared" si="66"/>
        <v>1</v>
      </c>
      <c r="T484">
        <f>INT(SUBSTITUTE(VLOOKUP($A484,CAWP!$A:$Q,15,FALSE),"/",""))</f>
        <v>45</v>
      </c>
      <c r="U484" t="b">
        <f t="shared" si="67"/>
        <v>1</v>
      </c>
    </row>
    <row r="485" spans="1:24" hidden="1" x14ac:dyDescent="0.2">
      <c r="A485" t="str">
        <f t="shared" si="65"/>
        <v>North Dakota-2008</v>
      </c>
      <c r="B485" t="s">
        <v>47</v>
      </c>
      <c r="C485">
        <v>18</v>
      </c>
      <c r="D485">
        <v>7</v>
      </c>
      <c r="E485">
        <v>11</v>
      </c>
      <c r="G485">
        <v>6</v>
      </c>
      <c r="H485">
        <v>4</v>
      </c>
      <c r="I485">
        <v>2</v>
      </c>
      <c r="K485">
        <v>11</v>
      </c>
      <c r="L485">
        <v>13</v>
      </c>
      <c r="M485">
        <v>0</v>
      </c>
      <c r="N485">
        <v>24</v>
      </c>
      <c r="O485">
        <v>141</v>
      </c>
      <c r="P485" s="1">
        <v>0.1702127659574468</v>
      </c>
      <c r="Q485">
        <v>2008</v>
      </c>
      <c r="R485">
        <f>VLOOKUP($A485,CAWP!$A:$Q,16,FALSE)</f>
        <v>141</v>
      </c>
      <c r="S485" t="b">
        <f t="shared" si="66"/>
        <v>1</v>
      </c>
      <c r="T485">
        <f>INT(SUBSTITUTE(VLOOKUP($A485,CAWP!$A:$Q,15,FALSE),"/",""))</f>
        <v>24</v>
      </c>
      <c r="U485" t="b">
        <f t="shared" si="67"/>
        <v>1</v>
      </c>
    </row>
    <row r="486" spans="1:24" hidden="1" x14ac:dyDescent="0.2">
      <c r="A486" t="str">
        <f t="shared" si="65"/>
        <v>Ohio-2008</v>
      </c>
      <c r="B486" t="s">
        <v>48</v>
      </c>
      <c r="C486">
        <v>18</v>
      </c>
      <c r="D486">
        <v>12</v>
      </c>
      <c r="E486">
        <v>6</v>
      </c>
      <c r="G486">
        <v>5</v>
      </c>
      <c r="H486">
        <v>4</v>
      </c>
      <c r="I486">
        <v>1</v>
      </c>
      <c r="K486">
        <v>16</v>
      </c>
      <c r="L486">
        <v>7</v>
      </c>
      <c r="M486">
        <v>0</v>
      </c>
      <c r="N486">
        <v>23</v>
      </c>
      <c r="O486">
        <v>132</v>
      </c>
      <c r="P486" s="1">
        <v>0.17424242424242425</v>
      </c>
      <c r="Q486">
        <v>2008</v>
      </c>
      <c r="R486">
        <f>VLOOKUP($A486,CAWP!$A:$Q,16,FALSE)</f>
        <v>132</v>
      </c>
      <c r="S486" t="b">
        <f t="shared" si="66"/>
        <v>1</v>
      </c>
      <c r="T486">
        <f>INT(SUBSTITUTE(VLOOKUP($A486,CAWP!$A:$Q,15,FALSE),"/",""))</f>
        <v>24</v>
      </c>
      <c r="U486" t="b">
        <f t="shared" si="67"/>
        <v>0</v>
      </c>
      <c r="V486">
        <f>N486-T486</f>
        <v>-1</v>
      </c>
      <c r="W486" s="2">
        <f>T486/R486</f>
        <v>0.18181818181818182</v>
      </c>
      <c r="X486" s="1">
        <f>P486-W486</f>
        <v>-7.575757575757569E-3</v>
      </c>
    </row>
    <row r="487" spans="1:24" hidden="1" x14ac:dyDescent="0.2">
      <c r="A487" t="str">
        <f t="shared" si="65"/>
        <v>Oklahoma-2008</v>
      </c>
      <c r="B487" t="s">
        <v>49</v>
      </c>
      <c r="C487">
        <v>12</v>
      </c>
      <c r="D487">
        <v>3</v>
      </c>
      <c r="E487">
        <v>9</v>
      </c>
      <c r="G487">
        <v>7</v>
      </c>
      <c r="H487">
        <v>6</v>
      </c>
      <c r="I487">
        <v>1</v>
      </c>
      <c r="K487">
        <v>9</v>
      </c>
      <c r="L487">
        <v>10</v>
      </c>
      <c r="M487">
        <v>0</v>
      </c>
      <c r="N487">
        <v>19</v>
      </c>
      <c r="O487">
        <v>149</v>
      </c>
      <c r="P487" s="1">
        <v>0.12751677852348994</v>
      </c>
      <c r="Q487">
        <v>2008</v>
      </c>
      <c r="R487">
        <f>VLOOKUP($A487,CAWP!$A:$Q,16,FALSE)</f>
        <v>149</v>
      </c>
      <c r="S487" t="b">
        <f t="shared" si="66"/>
        <v>1</v>
      </c>
      <c r="T487">
        <f>INT(SUBSTITUTE(VLOOKUP($A487,CAWP!$A:$Q,15,FALSE),"/",""))</f>
        <v>19</v>
      </c>
      <c r="U487" t="b">
        <f t="shared" si="67"/>
        <v>1</v>
      </c>
    </row>
    <row r="488" spans="1:24" hidden="1" x14ac:dyDescent="0.2">
      <c r="A488" t="str">
        <f t="shared" si="65"/>
        <v>Oregon-2008</v>
      </c>
      <c r="B488" t="s">
        <v>50</v>
      </c>
      <c r="C488">
        <v>19</v>
      </c>
      <c r="D488">
        <v>11</v>
      </c>
      <c r="E488">
        <v>8</v>
      </c>
      <c r="G488">
        <v>10</v>
      </c>
      <c r="H488">
        <v>8</v>
      </c>
      <c r="I488">
        <v>1</v>
      </c>
      <c r="J488">
        <v>1</v>
      </c>
      <c r="K488">
        <v>19</v>
      </c>
      <c r="L488">
        <v>9</v>
      </c>
      <c r="M488">
        <v>1</v>
      </c>
      <c r="N488">
        <v>29</v>
      </c>
      <c r="O488">
        <v>90</v>
      </c>
      <c r="P488" s="1">
        <v>0.32222222222222224</v>
      </c>
      <c r="Q488">
        <v>2008</v>
      </c>
      <c r="R488">
        <f>VLOOKUP($A488,CAWP!$A:$Q,16,FALSE)</f>
        <v>90</v>
      </c>
      <c r="S488" t="b">
        <f t="shared" si="66"/>
        <v>1</v>
      </c>
      <c r="T488">
        <f>INT(SUBSTITUTE(VLOOKUP($A488,CAWP!$A:$Q,15,FALSE),"/",""))</f>
        <v>29</v>
      </c>
      <c r="U488" t="b">
        <f t="shared" si="67"/>
        <v>1</v>
      </c>
    </row>
    <row r="489" spans="1:24" hidden="1" x14ac:dyDescent="0.2">
      <c r="A489" t="str">
        <f t="shared" si="65"/>
        <v>Pennsylvania-2008</v>
      </c>
      <c r="B489" t="s">
        <v>51</v>
      </c>
      <c r="C489">
        <v>27</v>
      </c>
      <c r="D489">
        <v>11</v>
      </c>
      <c r="E489">
        <v>16</v>
      </c>
      <c r="G489">
        <v>10</v>
      </c>
      <c r="H489">
        <v>5</v>
      </c>
      <c r="I489">
        <v>5</v>
      </c>
      <c r="K489">
        <v>16</v>
      </c>
      <c r="L489">
        <v>21</v>
      </c>
      <c r="M489">
        <v>0</v>
      </c>
      <c r="N489">
        <v>37</v>
      </c>
      <c r="O489">
        <v>253</v>
      </c>
      <c r="P489" s="1">
        <v>0.14624505928853754</v>
      </c>
      <c r="Q489">
        <v>2008</v>
      </c>
      <c r="R489">
        <f>VLOOKUP($A489,CAWP!$A:$Q,16,FALSE)</f>
        <v>253</v>
      </c>
      <c r="S489" t="b">
        <f t="shared" si="66"/>
        <v>1</v>
      </c>
      <c r="T489">
        <f>INT(SUBSTITUTE(VLOOKUP($A489,CAWP!$A:$Q,15,FALSE),"/",""))</f>
        <v>37</v>
      </c>
      <c r="U489" t="b">
        <f t="shared" si="67"/>
        <v>1</v>
      </c>
    </row>
    <row r="490" spans="1:24" hidden="1" x14ac:dyDescent="0.2">
      <c r="A490" t="str">
        <f t="shared" si="65"/>
        <v>Rhode Island-2008</v>
      </c>
      <c r="B490" t="s">
        <v>52</v>
      </c>
      <c r="C490">
        <v>15</v>
      </c>
      <c r="D490">
        <v>13</v>
      </c>
      <c r="E490">
        <v>2</v>
      </c>
      <c r="G490">
        <v>7</v>
      </c>
      <c r="H490">
        <v>6</v>
      </c>
      <c r="I490">
        <v>1</v>
      </c>
      <c r="K490">
        <v>19</v>
      </c>
      <c r="L490">
        <v>3</v>
      </c>
      <c r="M490">
        <v>0</v>
      </c>
      <c r="N490">
        <v>22</v>
      </c>
      <c r="O490">
        <v>113</v>
      </c>
      <c r="P490" s="1">
        <v>0.19469026548672566</v>
      </c>
      <c r="Q490">
        <v>2008</v>
      </c>
      <c r="R490">
        <f>VLOOKUP($A490,CAWP!$A:$Q,16,FALSE)</f>
        <v>113</v>
      </c>
      <c r="S490" t="b">
        <f t="shared" si="66"/>
        <v>1</v>
      </c>
      <c r="T490">
        <f>INT(SUBSTITUTE(VLOOKUP($A490,CAWP!$A:$Q,15,FALSE),"/",""))</f>
        <v>22</v>
      </c>
      <c r="U490" t="b">
        <f t="shared" si="67"/>
        <v>1</v>
      </c>
    </row>
    <row r="491" spans="1:24" hidden="1" x14ac:dyDescent="0.2">
      <c r="A491" t="str">
        <f t="shared" si="65"/>
        <v>South Carolina-2008</v>
      </c>
      <c r="B491" t="s">
        <v>53</v>
      </c>
      <c r="C491">
        <v>13</v>
      </c>
      <c r="D491">
        <v>8</v>
      </c>
      <c r="E491">
        <v>5</v>
      </c>
      <c r="G491">
        <v>2</v>
      </c>
      <c r="H491">
        <v>1</v>
      </c>
      <c r="I491">
        <v>1</v>
      </c>
      <c r="K491">
        <v>9</v>
      </c>
      <c r="L491">
        <v>6</v>
      </c>
      <c r="M491">
        <v>0</v>
      </c>
      <c r="N491">
        <v>15</v>
      </c>
      <c r="O491">
        <v>170</v>
      </c>
      <c r="P491" s="1">
        <v>8.8235294117647065E-2</v>
      </c>
      <c r="Q491">
        <v>2008</v>
      </c>
      <c r="R491">
        <f>VLOOKUP($A491,CAWP!$A:$Q,16,FALSE)</f>
        <v>170</v>
      </c>
      <c r="S491" t="b">
        <f t="shared" si="66"/>
        <v>1</v>
      </c>
      <c r="T491">
        <f>INT(SUBSTITUTE(VLOOKUP($A491,CAWP!$A:$Q,15,FALSE),"/",""))</f>
        <v>15</v>
      </c>
      <c r="U491" t="b">
        <f t="shared" si="67"/>
        <v>1</v>
      </c>
    </row>
    <row r="492" spans="1:24" hidden="1" x14ac:dyDescent="0.2">
      <c r="A492" t="str">
        <f t="shared" si="65"/>
        <v>South Dakota-2008</v>
      </c>
      <c r="B492" t="s">
        <v>54</v>
      </c>
      <c r="C492">
        <v>13</v>
      </c>
      <c r="D492">
        <v>3</v>
      </c>
      <c r="E492">
        <v>10</v>
      </c>
      <c r="G492">
        <v>5</v>
      </c>
      <c r="H492">
        <v>4</v>
      </c>
      <c r="I492">
        <v>1</v>
      </c>
      <c r="K492">
        <v>7</v>
      </c>
      <c r="L492">
        <v>11</v>
      </c>
      <c r="M492">
        <v>0</v>
      </c>
      <c r="N492">
        <v>18</v>
      </c>
      <c r="O492">
        <v>105</v>
      </c>
      <c r="P492" s="1">
        <v>0.17142857142857143</v>
      </c>
      <c r="Q492">
        <v>2008</v>
      </c>
      <c r="R492">
        <f>VLOOKUP($A492,CAWP!$A:$Q,16,FALSE)</f>
        <v>105</v>
      </c>
      <c r="S492" t="b">
        <f t="shared" si="66"/>
        <v>1</v>
      </c>
      <c r="T492">
        <f>INT(SUBSTITUTE(VLOOKUP($A492,CAWP!$A:$Q,15,FALSE),"/",""))</f>
        <v>18</v>
      </c>
      <c r="U492" t="b">
        <f t="shared" si="67"/>
        <v>1</v>
      </c>
    </row>
    <row r="493" spans="1:24" hidden="1" x14ac:dyDescent="0.2">
      <c r="A493" t="str">
        <f t="shared" si="65"/>
        <v>Tennessee-2008</v>
      </c>
      <c r="B493" t="s">
        <v>55</v>
      </c>
      <c r="C493">
        <v>15</v>
      </c>
      <c r="D493">
        <v>10</v>
      </c>
      <c r="E493">
        <v>5</v>
      </c>
      <c r="G493">
        <v>8</v>
      </c>
      <c r="H493">
        <v>5</v>
      </c>
      <c r="I493">
        <v>3</v>
      </c>
      <c r="K493">
        <v>15</v>
      </c>
      <c r="L493">
        <v>8</v>
      </c>
      <c r="M493">
        <v>0</v>
      </c>
      <c r="N493">
        <v>23</v>
      </c>
      <c r="O493">
        <v>132</v>
      </c>
      <c r="P493" s="1">
        <v>0.17424242424242425</v>
      </c>
      <c r="Q493">
        <v>2008</v>
      </c>
      <c r="R493">
        <f>VLOOKUP($A493,CAWP!$A:$Q,16,FALSE)</f>
        <v>132</v>
      </c>
      <c r="S493" t="b">
        <f t="shared" si="66"/>
        <v>1</v>
      </c>
      <c r="T493">
        <f>INT(SUBSTITUTE(VLOOKUP($A493,CAWP!$A:$Q,15,FALSE),"/",""))</f>
        <v>23</v>
      </c>
      <c r="U493" t="b">
        <f t="shared" si="67"/>
        <v>1</v>
      </c>
    </row>
    <row r="494" spans="1:24" hidden="1" x14ac:dyDescent="0.2">
      <c r="A494" t="str">
        <f t="shared" si="65"/>
        <v>Texas-2008</v>
      </c>
      <c r="B494" t="s">
        <v>56</v>
      </c>
      <c r="C494">
        <v>31</v>
      </c>
      <c r="D494">
        <v>18</v>
      </c>
      <c r="E494">
        <v>13</v>
      </c>
      <c r="G494">
        <v>4</v>
      </c>
      <c r="H494">
        <v>2</v>
      </c>
      <c r="I494">
        <v>2</v>
      </c>
      <c r="K494">
        <v>20</v>
      </c>
      <c r="L494">
        <v>15</v>
      </c>
      <c r="M494">
        <v>0</v>
      </c>
      <c r="N494">
        <v>35</v>
      </c>
      <c r="O494">
        <v>181</v>
      </c>
      <c r="P494" s="1">
        <v>0.19337016574585636</v>
      </c>
      <c r="Q494">
        <v>2008</v>
      </c>
      <c r="R494">
        <f>VLOOKUP($A494,CAWP!$A:$Q,16,FALSE)</f>
        <v>181</v>
      </c>
      <c r="S494" t="b">
        <f t="shared" si="66"/>
        <v>1</v>
      </c>
      <c r="T494">
        <f>INT(SUBSTITUTE(VLOOKUP($A494,CAWP!$A:$Q,15,FALSE),"/",""))</f>
        <v>34</v>
      </c>
      <c r="U494" t="b">
        <f t="shared" si="67"/>
        <v>0</v>
      </c>
      <c r="V494">
        <f>N494-T494</f>
        <v>1</v>
      </c>
      <c r="W494" s="2">
        <f>T494/R494</f>
        <v>0.18784530386740331</v>
      </c>
      <c r="X494" s="1">
        <f>P494-W494</f>
        <v>5.5248618784530523E-3</v>
      </c>
    </row>
    <row r="495" spans="1:24" hidden="1" x14ac:dyDescent="0.2">
      <c r="A495" t="str">
        <f t="shared" si="65"/>
        <v>Utah-2008</v>
      </c>
      <c r="B495" t="s">
        <v>57</v>
      </c>
      <c r="C495">
        <v>16</v>
      </c>
      <c r="D495">
        <v>9</v>
      </c>
      <c r="E495">
        <v>7</v>
      </c>
      <c r="G495">
        <v>4</v>
      </c>
      <c r="H495">
        <v>2</v>
      </c>
      <c r="I495">
        <v>2</v>
      </c>
      <c r="K495">
        <v>11</v>
      </c>
      <c r="L495">
        <v>9</v>
      </c>
      <c r="M495">
        <v>0</v>
      </c>
      <c r="N495">
        <v>20</v>
      </c>
      <c r="O495">
        <v>104</v>
      </c>
      <c r="P495" s="1">
        <v>0.19230769230769232</v>
      </c>
      <c r="Q495">
        <v>2008</v>
      </c>
      <c r="R495">
        <f>VLOOKUP($A495,CAWP!$A:$Q,16,FALSE)</f>
        <v>104</v>
      </c>
      <c r="S495" t="b">
        <f t="shared" si="66"/>
        <v>1</v>
      </c>
      <c r="T495">
        <f>INT(SUBSTITUTE(VLOOKUP($A495,CAWP!$A:$Q,15,FALSE),"/",""))</f>
        <v>20</v>
      </c>
      <c r="U495" t="b">
        <f t="shared" si="67"/>
        <v>1</v>
      </c>
    </row>
    <row r="496" spans="1:24" hidden="1" x14ac:dyDescent="0.2">
      <c r="A496" t="str">
        <f t="shared" si="65"/>
        <v>Vermont-2008</v>
      </c>
      <c r="B496" t="s">
        <v>58</v>
      </c>
      <c r="C496">
        <v>59</v>
      </c>
      <c r="D496">
        <v>41</v>
      </c>
      <c r="E496">
        <v>15</v>
      </c>
      <c r="F496">
        <v>3</v>
      </c>
      <c r="G496">
        <v>10</v>
      </c>
      <c r="H496">
        <v>9</v>
      </c>
      <c r="I496">
        <v>1</v>
      </c>
      <c r="K496">
        <v>50</v>
      </c>
      <c r="L496">
        <v>16</v>
      </c>
      <c r="M496">
        <v>3</v>
      </c>
      <c r="N496">
        <v>69</v>
      </c>
      <c r="O496">
        <v>180</v>
      </c>
      <c r="P496" s="1">
        <v>0.38333333333333336</v>
      </c>
      <c r="Q496">
        <v>2008</v>
      </c>
      <c r="R496">
        <f>VLOOKUP($A496,CAWP!$A:$Q,16,FALSE)</f>
        <v>180</v>
      </c>
      <c r="S496" t="b">
        <f t="shared" si="66"/>
        <v>1</v>
      </c>
      <c r="T496">
        <f>INT(SUBSTITUTE(VLOOKUP($A496,CAWP!$A:$Q,15,FALSE),"/",""))</f>
        <v>69</v>
      </c>
      <c r="U496" t="b">
        <f t="shared" si="67"/>
        <v>1</v>
      </c>
    </row>
    <row r="497" spans="1:24" hidden="1" x14ac:dyDescent="0.2">
      <c r="A497" t="str">
        <f t="shared" si="65"/>
        <v>Virginia-2008</v>
      </c>
      <c r="B497" t="s">
        <v>59</v>
      </c>
      <c r="C497">
        <v>15</v>
      </c>
      <c r="D497">
        <v>10</v>
      </c>
      <c r="E497">
        <v>5</v>
      </c>
      <c r="G497">
        <v>8</v>
      </c>
      <c r="H497">
        <v>7</v>
      </c>
      <c r="I497">
        <v>1</v>
      </c>
      <c r="K497">
        <v>17</v>
      </c>
      <c r="L497">
        <v>6</v>
      </c>
      <c r="M497">
        <v>0</v>
      </c>
      <c r="N497">
        <v>23</v>
      </c>
      <c r="O497">
        <v>140</v>
      </c>
      <c r="P497" s="1">
        <v>0.16428571428571428</v>
      </c>
      <c r="Q497">
        <v>2008</v>
      </c>
      <c r="R497">
        <f>VLOOKUP($A497,CAWP!$A:$Q,16,FALSE)</f>
        <v>140</v>
      </c>
      <c r="S497" t="b">
        <f t="shared" si="66"/>
        <v>1</v>
      </c>
      <c r="T497">
        <f>INT(SUBSTITUTE(VLOOKUP($A497,CAWP!$A:$Q,15,FALSE),"/",""))</f>
        <v>23</v>
      </c>
      <c r="U497" t="b">
        <f t="shared" si="67"/>
        <v>1</v>
      </c>
    </row>
    <row r="498" spans="1:24" hidden="1" x14ac:dyDescent="0.2">
      <c r="A498" t="str">
        <f t="shared" si="65"/>
        <v>Washington-2008</v>
      </c>
      <c r="B498" t="s">
        <v>60</v>
      </c>
      <c r="C498">
        <v>32</v>
      </c>
      <c r="D498">
        <v>23</v>
      </c>
      <c r="E498">
        <v>9</v>
      </c>
      <c r="G498">
        <v>20</v>
      </c>
      <c r="H498">
        <v>15</v>
      </c>
      <c r="I498">
        <v>5</v>
      </c>
      <c r="K498">
        <v>38</v>
      </c>
      <c r="L498">
        <v>14</v>
      </c>
      <c r="M498">
        <v>0</v>
      </c>
      <c r="N498">
        <v>52</v>
      </c>
      <c r="O498">
        <v>147</v>
      </c>
      <c r="P498" s="1">
        <v>0.35374149659863946</v>
      </c>
      <c r="Q498">
        <v>2008</v>
      </c>
      <c r="R498">
        <f>VLOOKUP($A498,CAWP!$A:$Q,16,FALSE)</f>
        <v>147</v>
      </c>
      <c r="S498" t="b">
        <f t="shared" si="66"/>
        <v>1</v>
      </c>
      <c r="T498">
        <f>INT(SUBSTITUTE(VLOOKUP($A498,CAWP!$A:$Q,15,FALSE),"/",""))</f>
        <v>52</v>
      </c>
      <c r="U498" t="b">
        <f t="shared" si="67"/>
        <v>1</v>
      </c>
    </row>
    <row r="499" spans="1:24" hidden="1" x14ac:dyDescent="0.2">
      <c r="A499" t="str">
        <f t="shared" si="65"/>
        <v>West Virginia-2008</v>
      </c>
      <c r="B499" t="s">
        <v>61</v>
      </c>
      <c r="C499">
        <v>17</v>
      </c>
      <c r="D499">
        <v>12</v>
      </c>
      <c r="E499">
        <v>5</v>
      </c>
      <c r="G499">
        <v>2</v>
      </c>
      <c r="H499">
        <v>0</v>
      </c>
      <c r="I499">
        <v>2</v>
      </c>
      <c r="K499">
        <v>12</v>
      </c>
      <c r="L499">
        <v>7</v>
      </c>
      <c r="M499">
        <v>0</v>
      </c>
      <c r="N499">
        <v>19</v>
      </c>
      <c r="O499">
        <v>134</v>
      </c>
      <c r="P499" s="1">
        <v>0.1417910447761194</v>
      </c>
      <c r="Q499">
        <v>2008</v>
      </c>
      <c r="R499">
        <f>VLOOKUP($A499,CAWP!$A:$Q,16,FALSE)</f>
        <v>134</v>
      </c>
      <c r="S499" t="b">
        <f t="shared" si="66"/>
        <v>1</v>
      </c>
      <c r="T499">
        <f>INT(SUBSTITUTE(VLOOKUP($A499,CAWP!$A:$Q,15,FALSE),"/",""))</f>
        <v>19</v>
      </c>
      <c r="U499" t="b">
        <f t="shared" si="67"/>
        <v>1</v>
      </c>
    </row>
    <row r="500" spans="1:24" hidden="1" x14ac:dyDescent="0.2">
      <c r="A500" t="str">
        <f t="shared" si="65"/>
        <v>Wisconsin-2008</v>
      </c>
      <c r="B500" t="s">
        <v>62</v>
      </c>
      <c r="C500">
        <v>22</v>
      </c>
      <c r="D500">
        <v>13</v>
      </c>
      <c r="E500">
        <v>9</v>
      </c>
      <c r="G500">
        <v>8</v>
      </c>
      <c r="H500">
        <v>4</v>
      </c>
      <c r="I500">
        <v>4</v>
      </c>
      <c r="K500">
        <v>17</v>
      </c>
      <c r="L500">
        <v>13</v>
      </c>
      <c r="M500">
        <v>0</v>
      </c>
      <c r="N500">
        <v>30</v>
      </c>
      <c r="O500">
        <v>132</v>
      </c>
      <c r="P500" s="1">
        <v>0.22727272727272727</v>
      </c>
      <c r="Q500">
        <v>2008</v>
      </c>
      <c r="R500">
        <f>VLOOKUP($A500,CAWP!$A:$Q,16,FALSE)</f>
        <v>132</v>
      </c>
      <c r="S500" t="b">
        <f t="shared" si="66"/>
        <v>1</v>
      </c>
      <c r="T500">
        <f>INT(SUBSTITUTE(VLOOKUP($A500,CAWP!$A:$Q,15,FALSE),"/",""))</f>
        <v>29</v>
      </c>
      <c r="U500" t="b">
        <f t="shared" si="67"/>
        <v>0</v>
      </c>
      <c r="V500">
        <f>N500-T500</f>
        <v>1</v>
      </c>
      <c r="W500" s="2">
        <f>T500/R500</f>
        <v>0.2196969696969697</v>
      </c>
      <c r="X500" s="1">
        <f>P500-W500</f>
        <v>7.575757575757569E-3</v>
      </c>
    </row>
    <row r="501" spans="1:24" hidden="1" x14ac:dyDescent="0.2">
      <c r="A501" t="str">
        <f t="shared" ref="A501:A564" si="74">CONCATENATE(B501,"-",Q501)</f>
        <v>Wyoming-2008</v>
      </c>
      <c r="B501" t="s">
        <v>63</v>
      </c>
      <c r="C501">
        <v>17</v>
      </c>
      <c r="D501">
        <v>8</v>
      </c>
      <c r="E501">
        <v>9</v>
      </c>
      <c r="G501">
        <v>4</v>
      </c>
      <c r="H501">
        <v>3</v>
      </c>
      <c r="I501">
        <v>1</v>
      </c>
      <c r="K501">
        <v>11</v>
      </c>
      <c r="L501">
        <v>10</v>
      </c>
      <c r="M501">
        <v>0</v>
      </c>
      <c r="N501">
        <v>21</v>
      </c>
      <c r="O501">
        <v>90</v>
      </c>
      <c r="P501" s="1">
        <v>0.23333333333333334</v>
      </c>
      <c r="Q501">
        <v>2008</v>
      </c>
      <c r="R501">
        <f>VLOOKUP($A501,CAWP!$A:$Q,16,FALSE)</f>
        <v>90</v>
      </c>
      <c r="S501" t="b">
        <f t="shared" si="66"/>
        <v>1</v>
      </c>
      <c r="T501">
        <f>INT(SUBSTITUTE(VLOOKUP($A501,CAWP!$A:$Q,15,FALSE),"/",""))</f>
        <v>21</v>
      </c>
      <c r="U501" t="b">
        <f t="shared" si="67"/>
        <v>1</v>
      </c>
    </row>
    <row r="502" spans="1:24" hidden="1" x14ac:dyDescent="0.2">
      <c r="A502" t="str">
        <f t="shared" si="74"/>
        <v>Alabama-2007</v>
      </c>
      <c r="B502" t="s">
        <v>13</v>
      </c>
      <c r="C502">
        <v>14</v>
      </c>
      <c r="D502">
        <v>11</v>
      </c>
      <c r="E502">
        <v>3</v>
      </c>
      <c r="G502">
        <v>4</v>
      </c>
      <c r="H502">
        <v>3</v>
      </c>
      <c r="I502">
        <v>1</v>
      </c>
      <c r="K502">
        <v>14</v>
      </c>
      <c r="L502">
        <v>4</v>
      </c>
      <c r="M502">
        <v>0</v>
      </c>
      <c r="N502">
        <v>18</v>
      </c>
      <c r="O502">
        <v>140</v>
      </c>
      <c r="P502" s="1">
        <v>0.12857142857142856</v>
      </c>
      <c r="Q502">
        <v>2007</v>
      </c>
      <c r="R502">
        <f>VLOOKUP($A502,CAWP!$A:$Q,16,FALSE)</f>
        <v>140</v>
      </c>
      <c r="S502" t="b">
        <f t="shared" si="66"/>
        <v>1</v>
      </c>
      <c r="T502">
        <f>INT(SUBSTITUTE(VLOOKUP($A502,CAWP!$A:$Q,15,FALSE),"/",""))</f>
        <v>18</v>
      </c>
      <c r="U502" t="b">
        <f t="shared" si="67"/>
        <v>1</v>
      </c>
    </row>
    <row r="503" spans="1:24" hidden="1" x14ac:dyDescent="0.2">
      <c r="A503" t="str">
        <f t="shared" si="74"/>
        <v>Alaska-2007</v>
      </c>
      <c r="B503" t="s">
        <v>14</v>
      </c>
      <c r="C503">
        <v>10</v>
      </c>
      <c r="D503">
        <v>6</v>
      </c>
      <c r="E503">
        <v>4</v>
      </c>
      <c r="G503">
        <v>3</v>
      </c>
      <c r="H503">
        <v>1</v>
      </c>
      <c r="I503">
        <v>2</v>
      </c>
      <c r="K503">
        <v>7</v>
      </c>
      <c r="L503">
        <v>6</v>
      </c>
      <c r="M503">
        <v>0</v>
      </c>
      <c r="N503">
        <v>13</v>
      </c>
      <c r="O503">
        <v>60</v>
      </c>
      <c r="P503" s="1">
        <v>0.21666666666666667</v>
      </c>
      <c r="Q503">
        <v>2007</v>
      </c>
      <c r="R503">
        <f>VLOOKUP($A503,CAWP!$A:$Q,16,FALSE)</f>
        <v>60</v>
      </c>
      <c r="S503" t="b">
        <f t="shared" si="66"/>
        <v>1</v>
      </c>
      <c r="T503">
        <f>INT(SUBSTITUTE(VLOOKUP($A503,CAWP!$A:$Q,15,FALSE),"/",""))</f>
        <v>13</v>
      </c>
      <c r="U503" t="b">
        <f t="shared" si="67"/>
        <v>1</v>
      </c>
    </row>
    <row r="504" spans="1:24" hidden="1" x14ac:dyDescent="0.2">
      <c r="A504" t="str">
        <f t="shared" si="74"/>
        <v>Arizona-2007</v>
      </c>
      <c r="B504" t="s">
        <v>15</v>
      </c>
      <c r="C504">
        <v>17</v>
      </c>
      <c r="D504">
        <v>9</v>
      </c>
      <c r="E504">
        <v>8</v>
      </c>
      <c r="G504">
        <v>13</v>
      </c>
      <c r="H504">
        <v>8</v>
      </c>
      <c r="I504">
        <v>5</v>
      </c>
      <c r="K504">
        <v>17</v>
      </c>
      <c r="L504">
        <v>13</v>
      </c>
      <c r="M504">
        <v>0</v>
      </c>
      <c r="N504">
        <v>30</v>
      </c>
      <c r="O504">
        <v>90</v>
      </c>
      <c r="P504" s="1">
        <v>0.33333333333333331</v>
      </c>
      <c r="Q504">
        <v>2007</v>
      </c>
      <c r="R504">
        <f>VLOOKUP($A504,CAWP!$A:$Q,16,FALSE)</f>
        <v>90</v>
      </c>
      <c r="S504" t="b">
        <f t="shared" si="66"/>
        <v>1</v>
      </c>
      <c r="T504">
        <f>INT(SUBSTITUTE(VLOOKUP($A504,CAWP!$A:$Q,15,FALSE),"/",""))</f>
        <v>30</v>
      </c>
      <c r="U504" t="b">
        <f t="shared" si="67"/>
        <v>1</v>
      </c>
    </row>
    <row r="505" spans="1:24" hidden="1" x14ac:dyDescent="0.2">
      <c r="A505" t="str">
        <f t="shared" si="74"/>
        <v>Arkansas-2007</v>
      </c>
      <c r="B505" t="s">
        <v>16</v>
      </c>
      <c r="C505">
        <v>22</v>
      </c>
      <c r="D505">
        <v>18</v>
      </c>
      <c r="E505">
        <v>4</v>
      </c>
      <c r="G505">
        <v>6</v>
      </c>
      <c r="H505">
        <v>4</v>
      </c>
      <c r="I505">
        <v>2</v>
      </c>
      <c r="K505">
        <v>22</v>
      </c>
      <c r="L505">
        <v>6</v>
      </c>
      <c r="M505">
        <v>0</v>
      </c>
      <c r="N505">
        <v>28</v>
      </c>
      <c r="O505">
        <v>135</v>
      </c>
      <c r="P505" s="1">
        <v>0.2074074074074074</v>
      </c>
      <c r="Q505">
        <v>2007</v>
      </c>
      <c r="R505">
        <f>VLOOKUP($A505,CAWP!$A:$Q,16,FALSE)</f>
        <v>135</v>
      </c>
      <c r="S505" t="b">
        <f t="shared" si="66"/>
        <v>1</v>
      </c>
      <c r="T505">
        <f>INT(SUBSTITUTE(VLOOKUP($A505,CAWP!$A:$Q,15,FALSE),"/",""))</f>
        <v>28</v>
      </c>
      <c r="U505" t="b">
        <f t="shared" si="67"/>
        <v>1</v>
      </c>
    </row>
    <row r="506" spans="1:24" hidden="1" x14ac:dyDescent="0.2">
      <c r="A506" t="str">
        <f t="shared" si="74"/>
        <v>California-2007</v>
      </c>
      <c r="B506" t="s">
        <v>17</v>
      </c>
      <c r="C506">
        <v>23</v>
      </c>
      <c r="D506">
        <v>17</v>
      </c>
      <c r="E506">
        <v>6</v>
      </c>
      <c r="G506">
        <v>10</v>
      </c>
      <c r="H506">
        <v>10</v>
      </c>
      <c r="I506">
        <v>0</v>
      </c>
      <c r="K506">
        <v>27</v>
      </c>
      <c r="L506">
        <v>6</v>
      </c>
      <c r="M506">
        <v>0</v>
      </c>
      <c r="N506">
        <v>33</v>
      </c>
      <c r="O506">
        <v>120</v>
      </c>
      <c r="P506" s="1">
        <v>0.27500000000000002</v>
      </c>
      <c r="Q506">
        <v>2007</v>
      </c>
      <c r="R506">
        <f>VLOOKUP($A506,CAWP!$A:$Q,16,FALSE)</f>
        <v>120</v>
      </c>
      <c r="S506" t="b">
        <f t="shared" si="66"/>
        <v>1</v>
      </c>
      <c r="T506">
        <f>INT(SUBSTITUTE(VLOOKUP($A506,CAWP!$A:$Q,15,FALSE),"/",""))</f>
        <v>33</v>
      </c>
      <c r="U506" t="b">
        <f t="shared" si="67"/>
        <v>1</v>
      </c>
    </row>
    <row r="507" spans="1:24" hidden="1" x14ac:dyDescent="0.2">
      <c r="A507" t="str">
        <f t="shared" si="74"/>
        <v>Colorado-2007</v>
      </c>
      <c r="B507" t="s">
        <v>18</v>
      </c>
      <c r="C507">
        <v>24</v>
      </c>
      <c r="D507">
        <v>19</v>
      </c>
      <c r="E507">
        <v>5</v>
      </c>
      <c r="G507">
        <v>11</v>
      </c>
      <c r="H507">
        <v>10</v>
      </c>
      <c r="I507">
        <v>1</v>
      </c>
      <c r="K507">
        <v>29</v>
      </c>
      <c r="L507">
        <v>6</v>
      </c>
      <c r="M507">
        <v>0</v>
      </c>
      <c r="N507">
        <v>35</v>
      </c>
      <c r="O507">
        <v>100</v>
      </c>
      <c r="P507" s="1">
        <v>0.35</v>
      </c>
      <c r="Q507">
        <v>2007</v>
      </c>
      <c r="R507">
        <f>VLOOKUP($A507,CAWP!$A:$Q,16,FALSE)</f>
        <v>100</v>
      </c>
      <c r="S507" t="b">
        <f t="shared" si="66"/>
        <v>1</v>
      </c>
      <c r="T507">
        <f>INT(SUBSTITUTE(VLOOKUP($A507,CAWP!$A:$Q,15,FALSE),"/",""))</f>
        <v>34</v>
      </c>
      <c r="U507" t="b">
        <f t="shared" si="67"/>
        <v>0</v>
      </c>
      <c r="V507">
        <f>N507-T507</f>
        <v>1</v>
      </c>
      <c r="W507" s="2">
        <f>T507/R507</f>
        <v>0.34</v>
      </c>
      <c r="X507" s="1">
        <f>P507-W507</f>
        <v>9.9999999999999534E-3</v>
      </c>
    </row>
    <row r="508" spans="1:24" hidden="1" x14ac:dyDescent="0.2">
      <c r="A508" t="str">
        <f t="shared" si="74"/>
        <v>Connecticut-2007</v>
      </c>
      <c r="B508" t="s">
        <v>19</v>
      </c>
      <c r="C508">
        <v>45</v>
      </c>
      <c r="D508">
        <v>30</v>
      </c>
      <c r="E508">
        <v>15</v>
      </c>
      <c r="G508">
        <v>8</v>
      </c>
      <c r="H508">
        <v>7</v>
      </c>
      <c r="I508">
        <v>1</v>
      </c>
      <c r="K508">
        <v>37</v>
      </c>
      <c r="L508">
        <v>16</v>
      </c>
      <c r="M508">
        <v>0</v>
      </c>
      <c r="N508">
        <v>53</v>
      </c>
      <c r="O508">
        <v>187</v>
      </c>
      <c r="P508" s="1">
        <v>0.28342245989304815</v>
      </c>
      <c r="Q508">
        <v>2007</v>
      </c>
      <c r="R508">
        <f>VLOOKUP($A508,CAWP!$A:$Q,16,FALSE)</f>
        <v>187</v>
      </c>
      <c r="S508" t="b">
        <f t="shared" si="66"/>
        <v>1</v>
      </c>
      <c r="T508">
        <f>INT(SUBSTITUTE(VLOOKUP($A508,CAWP!$A:$Q,15,FALSE),"/",""))</f>
        <v>53</v>
      </c>
      <c r="U508" t="b">
        <f t="shared" si="67"/>
        <v>1</v>
      </c>
    </row>
    <row r="509" spans="1:24" hidden="1" x14ac:dyDescent="0.2">
      <c r="A509" t="str">
        <f t="shared" si="74"/>
        <v>Delaware-2007</v>
      </c>
      <c r="B509" t="s">
        <v>20</v>
      </c>
      <c r="C509">
        <v>12</v>
      </c>
      <c r="D509">
        <v>7</v>
      </c>
      <c r="E509">
        <v>5</v>
      </c>
      <c r="G509">
        <v>7</v>
      </c>
      <c r="H509">
        <v>4</v>
      </c>
      <c r="I509">
        <v>3</v>
      </c>
      <c r="K509">
        <v>11</v>
      </c>
      <c r="L509">
        <v>8</v>
      </c>
      <c r="M509">
        <v>0</v>
      </c>
      <c r="N509">
        <v>19</v>
      </c>
      <c r="O509">
        <v>62</v>
      </c>
      <c r="P509" s="1">
        <v>0.30645161290322581</v>
      </c>
      <c r="Q509">
        <v>2007</v>
      </c>
      <c r="R509">
        <f>VLOOKUP($A509,CAWP!$A:$Q,16,FALSE)</f>
        <v>62</v>
      </c>
      <c r="S509" t="b">
        <f t="shared" si="66"/>
        <v>1</v>
      </c>
      <c r="T509">
        <f>INT(SUBSTITUTE(VLOOKUP($A509,CAWP!$A:$Q,15,FALSE),"/",""))</f>
        <v>19</v>
      </c>
      <c r="U509" t="b">
        <f t="shared" si="67"/>
        <v>1</v>
      </c>
    </row>
    <row r="510" spans="1:24" hidden="1" x14ac:dyDescent="0.2">
      <c r="A510" t="str">
        <f t="shared" si="74"/>
        <v>Florida-2007</v>
      </c>
      <c r="B510" t="s">
        <v>21</v>
      </c>
      <c r="C510">
        <v>27</v>
      </c>
      <c r="D510">
        <v>16</v>
      </c>
      <c r="E510">
        <v>11</v>
      </c>
      <c r="G510">
        <v>10</v>
      </c>
      <c r="H510">
        <v>6</v>
      </c>
      <c r="I510">
        <v>4</v>
      </c>
      <c r="K510">
        <v>22</v>
      </c>
      <c r="L510">
        <v>15</v>
      </c>
      <c r="M510">
        <v>0</v>
      </c>
      <c r="N510">
        <v>37</v>
      </c>
      <c r="O510">
        <v>160</v>
      </c>
      <c r="P510" s="1">
        <v>0.23125000000000001</v>
      </c>
      <c r="Q510">
        <v>2007</v>
      </c>
      <c r="R510">
        <f>VLOOKUP($A510,CAWP!$A:$Q,16,FALSE)</f>
        <v>160</v>
      </c>
      <c r="S510" t="b">
        <f t="shared" si="66"/>
        <v>1</v>
      </c>
      <c r="T510">
        <f>INT(SUBSTITUTE(VLOOKUP($A510,CAWP!$A:$Q,15,FALSE),"/",""))</f>
        <v>37</v>
      </c>
      <c r="U510" t="b">
        <f t="shared" si="67"/>
        <v>1</v>
      </c>
    </row>
    <row r="511" spans="1:24" hidden="1" x14ac:dyDescent="0.2">
      <c r="A511" t="str">
        <f t="shared" si="74"/>
        <v>Georgia-2007</v>
      </c>
      <c r="B511" t="s">
        <v>22</v>
      </c>
      <c r="C511">
        <v>38</v>
      </c>
      <c r="D511">
        <v>27</v>
      </c>
      <c r="E511">
        <v>11</v>
      </c>
      <c r="G511">
        <v>8</v>
      </c>
      <c r="H511">
        <v>6</v>
      </c>
      <c r="I511">
        <v>2</v>
      </c>
      <c r="K511">
        <v>33</v>
      </c>
      <c r="L511">
        <v>13</v>
      </c>
      <c r="M511">
        <v>0</v>
      </c>
      <c r="N511">
        <v>46</v>
      </c>
      <c r="O511">
        <v>236</v>
      </c>
      <c r="P511" s="1">
        <v>0.19491525423728814</v>
      </c>
      <c r="Q511">
        <v>2007</v>
      </c>
      <c r="R511">
        <f>VLOOKUP($A511,CAWP!$A:$Q,16,FALSE)</f>
        <v>236</v>
      </c>
      <c r="S511" t="b">
        <f t="shared" si="66"/>
        <v>1</v>
      </c>
      <c r="T511">
        <f>INT(SUBSTITUTE(VLOOKUP($A511,CAWP!$A:$Q,15,FALSE),"/",""))</f>
        <v>46</v>
      </c>
      <c r="U511" t="b">
        <f t="shared" si="67"/>
        <v>1</v>
      </c>
    </row>
    <row r="512" spans="1:24" hidden="1" x14ac:dyDescent="0.2">
      <c r="A512" t="str">
        <f t="shared" si="74"/>
        <v>Hawaii-2007</v>
      </c>
      <c r="B512" t="s">
        <v>23</v>
      </c>
      <c r="C512">
        <v>18</v>
      </c>
      <c r="D512">
        <v>11</v>
      </c>
      <c r="E512">
        <v>7</v>
      </c>
      <c r="G512">
        <v>7</v>
      </c>
      <c r="H512">
        <v>7</v>
      </c>
      <c r="I512">
        <v>0</v>
      </c>
      <c r="K512">
        <v>18</v>
      </c>
      <c r="L512">
        <v>7</v>
      </c>
      <c r="M512">
        <v>0</v>
      </c>
      <c r="N512">
        <v>25</v>
      </c>
      <c r="O512">
        <v>76</v>
      </c>
      <c r="P512" s="1">
        <v>0.32894736842105265</v>
      </c>
      <c r="Q512">
        <v>2007</v>
      </c>
      <c r="R512">
        <f>VLOOKUP($A512,CAWP!$A:$Q,16,FALSE)</f>
        <v>76</v>
      </c>
      <c r="S512" t="b">
        <f t="shared" si="66"/>
        <v>1</v>
      </c>
      <c r="T512">
        <f>INT(SUBSTITUTE(VLOOKUP($A512,CAWP!$A:$Q,15,FALSE),"/",""))</f>
        <v>25</v>
      </c>
      <c r="U512" t="b">
        <f t="shared" si="67"/>
        <v>1</v>
      </c>
    </row>
    <row r="513" spans="1:24" hidden="1" x14ac:dyDescent="0.2">
      <c r="A513" t="str">
        <f t="shared" si="74"/>
        <v>Idaho-2007</v>
      </c>
      <c r="B513" t="s">
        <v>24</v>
      </c>
      <c r="C513">
        <v>18</v>
      </c>
      <c r="D513">
        <v>12</v>
      </c>
      <c r="E513">
        <v>6</v>
      </c>
      <c r="G513">
        <v>6</v>
      </c>
      <c r="H513">
        <v>2</v>
      </c>
      <c r="I513">
        <v>4</v>
      </c>
      <c r="K513">
        <v>14</v>
      </c>
      <c r="L513">
        <v>10</v>
      </c>
      <c r="M513">
        <v>0</v>
      </c>
      <c r="N513">
        <v>24</v>
      </c>
      <c r="O513">
        <v>105</v>
      </c>
      <c r="P513" s="1">
        <v>0.22857142857142856</v>
      </c>
      <c r="Q513">
        <v>2007</v>
      </c>
      <c r="R513">
        <f>VLOOKUP($A513,CAWP!$A:$Q,16,FALSE)</f>
        <v>105</v>
      </c>
      <c r="S513" t="b">
        <f t="shared" si="66"/>
        <v>1</v>
      </c>
      <c r="T513">
        <f>INT(SUBSTITUTE(VLOOKUP($A513,CAWP!$A:$Q,15,FALSE),"/",""))</f>
        <v>25</v>
      </c>
      <c r="U513" t="b">
        <f t="shared" si="67"/>
        <v>0</v>
      </c>
      <c r="V513">
        <f>N513-T513</f>
        <v>-1</v>
      </c>
      <c r="W513" s="2">
        <f>T513/R513</f>
        <v>0.23809523809523808</v>
      </c>
      <c r="X513" s="1">
        <f>P513-W513</f>
        <v>-9.5238095238095177E-3</v>
      </c>
    </row>
    <row r="514" spans="1:24" hidden="1" x14ac:dyDescent="0.2">
      <c r="A514" t="str">
        <f t="shared" si="74"/>
        <v>Illinois-2007</v>
      </c>
      <c r="B514" t="s">
        <v>25</v>
      </c>
      <c r="C514">
        <v>35</v>
      </c>
      <c r="D514">
        <v>23</v>
      </c>
      <c r="E514">
        <v>12</v>
      </c>
      <c r="G514">
        <v>13</v>
      </c>
      <c r="H514">
        <v>10</v>
      </c>
      <c r="I514">
        <v>3</v>
      </c>
      <c r="K514">
        <v>33</v>
      </c>
      <c r="L514">
        <v>15</v>
      </c>
      <c r="M514">
        <v>0</v>
      </c>
      <c r="N514">
        <v>48</v>
      </c>
      <c r="O514">
        <v>177</v>
      </c>
      <c r="P514" s="1">
        <v>0.2711864406779661</v>
      </c>
      <c r="Q514">
        <v>2007</v>
      </c>
      <c r="R514">
        <f>VLOOKUP($A514,CAWP!$A:$Q,16,FALSE)</f>
        <v>177</v>
      </c>
      <c r="S514" t="b">
        <f t="shared" si="66"/>
        <v>1</v>
      </c>
      <c r="T514">
        <f>INT(SUBSTITUTE(VLOOKUP($A514,CAWP!$A:$Q,15,FALSE),"/",""))</f>
        <v>48</v>
      </c>
      <c r="U514" t="b">
        <f t="shared" si="67"/>
        <v>1</v>
      </c>
    </row>
    <row r="515" spans="1:24" hidden="1" x14ac:dyDescent="0.2">
      <c r="A515" t="str">
        <f t="shared" si="74"/>
        <v>Indiana-2007</v>
      </c>
      <c r="B515" t="s">
        <v>26</v>
      </c>
      <c r="C515">
        <v>16</v>
      </c>
      <c r="D515">
        <v>10</v>
      </c>
      <c r="E515">
        <v>6</v>
      </c>
      <c r="G515">
        <v>12</v>
      </c>
      <c r="H515">
        <v>6</v>
      </c>
      <c r="I515">
        <v>6</v>
      </c>
      <c r="K515">
        <v>16</v>
      </c>
      <c r="L515">
        <v>12</v>
      </c>
      <c r="M515">
        <v>0</v>
      </c>
      <c r="N515">
        <v>28</v>
      </c>
      <c r="O515">
        <v>150</v>
      </c>
      <c r="P515" s="1">
        <v>0.18666666666666668</v>
      </c>
      <c r="Q515">
        <v>2007</v>
      </c>
      <c r="R515">
        <f>VLOOKUP($A515,CAWP!$A:$Q,16,FALSE)</f>
        <v>150</v>
      </c>
      <c r="S515" t="b">
        <f t="shared" ref="S515:S578" si="75">O515=R515</f>
        <v>1</v>
      </c>
      <c r="T515">
        <f>INT(SUBSTITUTE(VLOOKUP($A515,CAWP!$A:$Q,15,FALSE),"/",""))</f>
        <v>29</v>
      </c>
      <c r="U515" t="b">
        <f t="shared" ref="U515:U578" si="76">N515=T515</f>
        <v>0</v>
      </c>
      <c r="V515">
        <f>N515-T515</f>
        <v>-1</v>
      </c>
      <c r="W515" s="2">
        <f>T515/R515</f>
        <v>0.19333333333333333</v>
      </c>
      <c r="X515" s="1">
        <f>P515-W515</f>
        <v>-6.6666666666666541E-3</v>
      </c>
    </row>
    <row r="516" spans="1:24" hidden="1" x14ac:dyDescent="0.2">
      <c r="A516" t="str">
        <f t="shared" si="74"/>
        <v>Iowa-2007</v>
      </c>
      <c r="B516" t="s">
        <v>27</v>
      </c>
      <c r="C516">
        <v>28</v>
      </c>
      <c r="D516">
        <v>19</v>
      </c>
      <c r="E516">
        <v>9</v>
      </c>
      <c r="G516">
        <v>6</v>
      </c>
      <c r="H516">
        <v>3</v>
      </c>
      <c r="I516">
        <v>3</v>
      </c>
      <c r="K516">
        <v>22</v>
      </c>
      <c r="L516">
        <v>12</v>
      </c>
      <c r="M516">
        <v>0</v>
      </c>
      <c r="N516">
        <v>34</v>
      </c>
      <c r="O516">
        <v>150</v>
      </c>
      <c r="P516" s="1">
        <v>0.22666666666666666</v>
      </c>
      <c r="Q516">
        <v>2007</v>
      </c>
      <c r="R516">
        <f>VLOOKUP($A516,CAWP!$A:$Q,16,FALSE)</f>
        <v>150</v>
      </c>
      <c r="S516" t="b">
        <f t="shared" si="75"/>
        <v>1</v>
      </c>
      <c r="T516">
        <f>INT(SUBSTITUTE(VLOOKUP($A516,CAWP!$A:$Q,15,FALSE),"/",""))</f>
        <v>34</v>
      </c>
      <c r="U516" t="b">
        <f t="shared" si="76"/>
        <v>1</v>
      </c>
    </row>
    <row r="517" spans="1:24" hidden="1" x14ac:dyDescent="0.2">
      <c r="A517" t="str">
        <f t="shared" si="74"/>
        <v>Kansas-2007</v>
      </c>
      <c r="B517" t="s">
        <v>28</v>
      </c>
      <c r="C517">
        <v>35</v>
      </c>
      <c r="D517">
        <v>19</v>
      </c>
      <c r="E517">
        <v>16</v>
      </c>
      <c r="G517">
        <v>13</v>
      </c>
      <c r="H517">
        <v>4</v>
      </c>
      <c r="I517">
        <v>9</v>
      </c>
      <c r="K517">
        <v>23</v>
      </c>
      <c r="L517">
        <v>25</v>
      </c>
      <c r="M517">
        <v>0</v>
      </c>
      <c r="N517">
        <v>48</v>
      </c>
      <c r="O517">
        <v>165</v>
      </c>
      <c r="P517" s="1">
        <v>0.29090909090909089</v>
      </c>
      <c r="Q517">
        <v>2007</v>
      </c>
      <c r="R517">
        <f>VLOOKUP($A517,CAWP!$A:$Q,16,FALSE)</f>
        <v>165</v>
      </c>
      <c r="S517" t="b">
        <f t="shared" si="75"/>
        <v>1</v>
      </c>
      <c r="T517">
        <f>INT(SUBSTITUTE(VLOOKUP($A517,CAWP!$A:$Q,15,FALSE),"/",""))</f>
        <v>48</v>
      </c>
      <c r="U517" t="b">
        <f t="shared" si="76"/>
        <v>1</v>
      </c>
    </row>
    <row r="518" spans="1:24" hidden="1" x14ac:dyDescent="0.2">
      <c r="A518" t="str">
        <f t="shared" si="74"/>
        <v>Kentucky-2007</v>
      </c>
      <c r="B518" t="s">
        <v>29</v>
      </c>
      <c r="C518">
        <v>12</v>
      </c>
      <c r="D518">
        <v>10</v>
      </c>
      <c r="E518">
        <v>2</v>
      </c>
      <c r="G518">
        <v>5</v>
      </c>
      <c r="H518">
        <v>1</v>
      </c>
      <c r="I518">
        <v>4</v>
      </c>
      <c r="K518">
        <v>11</v>
      </c>
      <c r="L518">
        <v>6</v>
      </c>
      <c r="M518">
        <v>0</v>
      </c>
      <c r="N518">
        <v>17</v>
      </c>
      <c r="O518">
        <v>138</v>
      </c>
      <c r="P518" s="1">
        <v>0.12318840579710146</v>
      </c>
      <c r="Q518">
        <v>2007</v>
      </c>
      <c r="R518">
        <f>VLOOKUP($A518,CAWP!$A:$Q,16,FALSE)</f>
        <v>138</v>
      </c>
      <c r="S518" t="b">
        <f t="shared" si="75"/>
        <v>1</v>
      </c>
      <c r="T518">
        <f>INT(SUBSTITUTE(VLOOKUP($A518,CAWP!$A:$Q,15,FALSE),"/",""))</f>
        <v>16</v>
      </c>
      <c r="U518" t="b">
        <f t="shared" si="76"/>
        <v>0</v>
      </c>
      <c r="V518">
        <f>N518-T518</f>
        <v>1</v>
      </c>
      <c r="W518" s="2">
        <f>T518/R518</f>
        <v>0.11594202898550725</v>
      </c>
      <c r="X518" s="1">
        <f>P518-W518</f>
        <v>7.2463768115942073E-3</v>
      </c>
    </row>
    <row r="519" spans="1:24" hidden="1" x14ac:dyDescent="0.2">
      <c r="A519" t="str">
        <f t="shared" si="74"/>
        <v>Louisiana-2007</v>
      </c>
      <c r="B519" t="s">
        <v>30</v>
      </c>
      <c r="C519">
        <v>18</v>
      </c>
      <c r="D519">
        <v>13</v>
      </c>
      <c r="E519">
        <v>5</v>
      </c>
      <c r="G519">
        <v>7</v>
      </c>
      <c r="H519">
        <v>5</v>
      </c>
      <c r="I519">
        <v>2</v>
      </c>
      <c r="K519">
        <v>18</v>
      </c>
      <c r="L519">
        <v>7</v>
      </c>
      <c r="M519">
        <v>0</v>
      </c>
      <c r="N519">
        <v>25</v>
      </c>
      <c r="O519">
        <v>144</v>
      </c>
      <c r="P519" s="1">
        <v>0.1736111111111111</v>
      </c>
      <c r="Q519">
        <v>2007</v>
      </c>
      <c r="R519">
        <f>VLOOKUP($A519,CAWP!$A:$Q,16,FALSE)</f>
        <v>144</v>
      </c>
      <c r="S519" t="b">
        <f t="shared" si="75"/>
        <v>1</v>
      </c>
      <c r="T519">
        <f>INT(SUBSTITUTE(VLOOKUP($A519,CAWP!$A:$Q,15,FALSE),"/",""))</f>
        <v>25</v>
      </c>
      <c r="U519" t="b">
        <f t="shared" si="76"/>
        <v>1</v>
      </c>
    </row>
    <row r="520" spans="1:24" hidden="1" x14ac:dyDescent="0.2">
      <c r="A520" t="str">
        <f t="shared" si="74"/>
        <v>Maine-2007</v>
      </c>
      <c r="B520" t="s">
        <v>31</v>
      </c>
      <c r="C520">
        <v>45</v>
      </c>
      <c r="D520">
        <v>33</v>
      </c>
      <c r="E520">
        <v>11</v>
      </c>
      <c r="F520">
        <v>1</v>
      </c>
      <c r="G520">
        <v>12</v>
      </c>
      <c r="H520">
        <v>7</v>
      </c>
      <c r="I520">
        <v>5</v>
      </c>
      <c r="K520">
        <v>40</v>
      </c>
      <c r="L520">
        <v>16</v>
      </c>
      <c r="M520">
        <v>1</v>
      </c>
      <c r="N520">
        <v>57</v>
      </c>
      <c r="O520">
        <v>186</v>
      </c>
      <c r="P520" s="1">
        <v>0.30645161290322581</v>
      </c>
      <c r="Q520">
        <v>2007</v>
      </c>
      <c r="R520">
        <f>VLOOKUP($A520,CAWP!$A:$Q,16,FALSE)</f>
        <v>186</v>
      </c>
      <c r="S520" t="b">
        <f t="shared" si="75"/>
        <v>1</v>
      </c>
      <c r="T520">
        <f>INT(SUBSTITUTE(VLOOKUP($A520,CAWP!$A:$Q,15,FALSE),"/",""))</f>
        <v>58</v>
      </c>
      <c r="U520" t="b">
        <f t="shared" si="76"/>
        <v>0</v>
      </c>
      <c r="V520">
        <f t="shared" ref="V520:V521" si="77">N520-T520</f>
        <v>-1</v>
      </c>
      <c r="W520" s="2">
        <f t="shared" ref="W520:W521" si="78">T520/R520</f>
        <v>0.31182795698924731</v>
      </c>
      <c r="X520" s="1">
        <f t="shared" ref="X520:X521" si="79">P520-W520</f>
        <v>-5.3763440860215006E-3</v>
      </c>
    </row>
    <row r="521" spans="1:24" hidden="1" x14ac:dyDescent="0.2">
      <c r="A521" t="str">
        <f t="shared" si="74"/>
        <v>Maryland-2007</v>
      </c>
      <c r="B521" t="s">
        <v>32</v>
      </c>
      <c r="C521">
        <v>50</v>
      </c>
      <c r="D521">
        <v>40</v>
      </c>
      <c r="E521">
        <v>10</v>
      </c>
      <c r="G521">
        <v>11</v>
      </c>
      <c r="H521">
        <v>9</v>
      </c>
      <c r="I521">
        <v>2</v>
      </c>
      <c r="K521">
        <v>49</v>
      </c>
      <c r="L521">
        <v>12</v>
      </c>
      <c r="M521">
        <v>0</v>
      </c>
      <c r="N521">
        <v>61</v>
      </c>
      <c r="O521">
        <v>188</v>
      </c>
      <c r="P521" s="1">
        <v>0.32446808510638298</v>
      </c>
      <c r="Q521">
        <v>2007</v>
      </c>
      <c r="R521">
        <f>VLOOKUP($A521,CAWP!$A:$Q,16,FALSE)</f>
        <v>188</v>
      </c>
      <c r="S521" t="b">
        <f t="shared" si="75"/>
        <v>1</v>
      </c>
      <c r="T521">
        <f>INT(SUBSTITUTE(VLOOKUP($A521,CAWP!$A:$Q,15,FALSE),"/",""))</f>
        <v>60</v>
      </c>
      <c r="U521" t="b">
        <f t="shared" si="76"/>
        <v>0</v>
      </c>
      <c r="V521">
        <f t="shared" si="77"/>
        <v>1</v>
      </c>
      <c r="W521" s="2">
        <f t="shared" si="78"/>
        <v>0.31914893617021278</v>
      </c>
      <c r="X521" s="1">
        <f t="shared" si="79"/>
        <v>5.3191489361701927E-3</v>
      </c>
    </row>
    <row r="522" spans="1:24" hidden="1" x14ac:dyDescent="0.2">
      <c r="A522" t="str">
        <f t="shared" si="74"/>
        <v>Massachusetts-2007</v>
      </c>
      <c r="B522" t="s">
        <v>33</v>
      </c>
      <c r="C522">
        <v>37</v>
      </c>
      <c r="D522">
        <v>33</v>
      </c>
      <c r="E522">
        <v>4</v>
      </c>
      <c r="G522">
        <v>12</v>
      </c>
      <c r="H522">
        <v>12</v>
      </c>
      <c r="I522">
        <v>0</v>
      </c>
      <c r="K522">
        <v>45</v>
      </c>
      <c r="L522">
        <v>4</v>
      </c>
      <c r="M522">
        <v>0</v>
      </c>
      <c r="N522">
        <v>49</v>
      </c>
      <c r="O522">
        <v>200</v>
      </c>
      <c r="P522" s="1">
        <v>0.245</v>
      </c>
      <c r="Q522">
        <v>2007</v>
      </c>
      <c r="R522">
        <f>VLOOKUP($A522,CAWP!$A:$Q,16,FALSE)</f>
        <v>200</v>
      </c>
      <c r="S522" t="b">
        <f t="shared" si="75"/>
        <v>1</v>
      </c>
      <c r="T522">
        <f>INT(SUBSTITUTE(VLOOKUP($A522,CAWP!$A:$Q,15,FALSE),"/",""))</f>
        <v>49</v>
      </c>
      <c r="U522" t="b">
        <f t="shared" si="76"/>
        <v>1</v>
      </c>
    </row>
    <row r="523" spans="1:24" hidden="1" x14ac:dyDescent="0.2">
      <c r="A523" t="str">
        <f t="shared" si="74"/>
        <v>Michigan-2007</v>
      </c>
      <c r="B523" t="s">
        <v>34</v>
      </c>
      <c r="C523">
        <v>20</v>
      </c>
      <c r="D523">
        <v>16</v>
      </c>
      <c r="E523">
        <v>4</v>
      </c>
      <c r="G523">
        <v>9</v>
      </c>
      <c r="H523">
        <v>6</v>
      </c>
      <c r="I523">
        <v>3</v>
      </c>
      <c r="K523">
        <v>22</v>
      </c>
      <c r="L523">
        <v>7</v>
      </c>
      <c r="M523">
        <v>0</v>
      </c>
      <c r="N523">
        <v>29</v>
      </c>
      <c r="O523">
        <v>148</v>
      </c>
      <c r="P523" s="1">
        <v>0.19594594594594594</v>
      </c>
      <c r="Q523">
        <v>2007</v>
      </c>
      <c r="R523">
        <f>VLOOKUP($A523,CAWP!$A:$Q,16,FALSE)</f>
        <v>148</v>
      </c>
      <c r="S523" t="b">
        <f t="shared" si="75"/>
        <v>1</v>
      </c>
      <c r="T523">
        <f>INT(SUBSTITUTE(VLOOKUP($A523,CAWP!$A:$Q,15,FALSE),"/",""))</f>
        <v>29</v>
      </c>
      <c r="U523" t="b">
        <f t="shared" si="76"/>
        <v>1</v>
      </c>
    </row>
    <row r="524" spans="1:24" hidden="1" x14ac:dyDescent="0.2">
      <c r="A524" t="str">
        <f t="shared" si="74"/>
        <v>Minnesota-2007</v>
      </c>
      <c r="B524" t="s">
        <v>35</v>
      </c>
      <c r="C524">
        <v>43</v>
      </c>
      <c r="D524">
        <v>35</v>
      </c>
      <c r="E524">
        <v>8</v>
      </c>
      <c r="G524">
        <v>27</v>
      </c>
      <c r="H524">
        <v>18</v>
      </c>
      <c r="I524">
        <v>9</v>
      </c>
      <c r="K524">
        <v>53</v>
      </c>
      <c r="L524">
        <v>17</v>
      </c>
      <c r="M524">
        <v>0</v>
      </c>
      <c r="N524">
        <v>70</v>
      </c>
      <c r="O524">
        <v>201</v>
      </c>
      <c r="P524" s="1">
        <v>0.34825870646766172</v>
      </c>
      <c r="Q524">
        <v>2007</v>
      </c>
      <c r="R524">
        <f>VLOOKUP($A524,CAWP!$A:$Q,16,FALSE)</f>
        <v>201</v>
      </c>
      <c r="S524" t="b">
        <f t="shared" si="75"/>
        <v>1</v>
      </c>
      <c r="T524">
        <f>INT(SUBSTITUTE(VLOOKUP($A524,CAWP!$A:$Q,15,FALSE),"/",""))</f>
        <v>70</v>
      </c>
      <c r="U524" t="b">
        <f t="shared" si="76"/>
        <v>1</v>
      </c>
    </row>
    <row r="525" spans="1:24" hidden="1" x14ac:dyDescent="0.2">
      <c r="A525" t="str">
        <f t="shared" si="74"/>
        <v>Mississippi-2007</v>
      </c>
      <c r="B525" t="s">
        <v>36</v>
      </c>
      <c r="C525">
        <v>19</v>
      </c>
      <c r="D525">
        <v>15</v>
      </c>
      <c r="E525">
        <v>4</v>
      </c>
      <c r="G525">
        <v>5</v>
      </c>
      <c r="H525">
        <v>4</v>
      </c>
      <c r="I525">
        <v>1</v>
      </c>
      <c r="K525">
        <v>19</v>
      </c>
      <c r="L525">
        <v>5</v>
      </c>
      <c r="M525">
        <v>0</v>
      </c>
      <c r="N525">
        <v>24</v>
      </c>
      <c r="O525">
        <v>174</v>
      </c>
      <c r="P525" s="1">
        <v>0.13793103448275862</v>
      </c>
      <c r="Q525">
        <v>2007</v>
      </c>
      <c r="R525" t="e">
        <f>VLOOKUP($A525,CAWP!$A:$Q,16,FALSE)</f>
        <v>#N/A</v>
      </c>
      <c r="S525" t="e">
        <f t="shared" si="75"/>
        <v>#N/A</v>
      </c>
      <c r="T525" t="e">
        <f>INT(SUBSTITUTE(VLOOKUP($A525,CAWP!$A:$Q,15,FALSE),"/",""))</f>
        <v>#N/A</v>
      </c>
      <c r="U525" t="e">
        <f t="shared" si="76"/>
        <v>#N/A</v>
      </c>
      <c r="V525" t="e">
        <f>N525-T525</f>
        <v>#N/A</v>
      </c>
      <c r="W525" s="2" t="e">
        <f>T525/R525</f>
        <v>#N/A</v>
      </c>
      <c r="X525" s="1" t="e">
        <f>P525-W525</f>
        <v>#N/A</v>
      </c>
    </row>
    <row r="526" spans="1:24" hidden="1" x14ac:dyDescent="0.2">
      <c r="A526" t="str">
        <f t="shared" si="74"/>
        <v>Missouri-2007</v>
      </c>
      <c r="B526" t="s">
        <v>37</v>
      </c>
      <c r="C526">
        <v>31</v>
      </c>
      <c r="D526">
        <v>22</v>
      </c>
      <c r="E526">
        <v>9</v>
      </c>
      <c r="G526">
        <v>7</v>
      </c>
      <c r="H526">
        <v>5</v>
      </c>
      <c r="I526">
        <v>2</v>
      </c>
      <c r="K526">
        <v>27</v>
      </c>
      <c r="L526">
        <v>11</v>
      </c>
      <c r="M526">
        <v>0</v>
      </c>
      <c r="N526">
        <v>38</v>
      </c>
      <c r="O526">
        <v>197</v>
      </c>
      <c r="P526" s="1">
        <v>0.19289340101522842</v>
      </c>
      <c r="Q526">
        <v>2007</v>
      </c>
      <c r="R526">
        <f>VLOOKUP($A526,CAWP!$A:$Q,16,FALSE)</f>
        <v>197</v>
      </c>
      <c r="S526" t="b">
        <f t="shared" si="75"/>
        <v>1</v>
      </c>
      <c r="T526">
        <f>INT(SUBSTITUTE(VLOOKUP($A526,CAWP!$A:$Q,15,FALSE),"/",""))</f>
        <v>38</v>
      </c>
      <c r="U526" t="b">
        <f t="shared" si="76"/>
        <v>1</v>
      </c>
    </row>
    <row r="527" spans="1:24" hidden="1" x14ac:dyDescent="0.2">
      <c r="A527" t="str">
        <f t="shared" si="74"/>
        <v>Montana-2007</v>
      </c>
      <c r="B527" t="s">
        <v>38</v>
      </c>
      <c r="C527">
        <v>28</v>
      </c>
      <c r="D527">
        <v>20</v>
      </c>
      <c r="E527">
        <v>8</v>
      </c>
      <c r="G527">
        <v>9</v>
      </c>
      <c r="H527">
        <v>8</v>
      </c>
      <c r="I527">
        <v>1</v>
      </c>
      <c r="K527">
        <v>28</v>
      </c>
      <c r="L527">
        <v>9</v>
      </c>
      <c r="M527">
        <v>0</v>
      </c>
      <c r="N527">
        <v>37</v>
      </c>
      <c r="O527">
        <v>150</v>
      </c>
      <c r="P527" s="1">
        <v>0.24666666666666667</v>
      </c>
      <c r="Q527">
        <v>2007</v>
      </c>
      <c r="R527">
        <f>VLOOKUP($A527,CAWP!$A:$Q,16,FALSE)</f>
        <v>150</v>
      </c>
      <c r="S527" t="b">
        <f t="shared" si="75"/>
        <v>1</v>
      </c>
      <c r="T527">
        <f>INT(SUBSTITUTE(VLOOKUP($A527,CAWP!$A:$Q,15,FALSE),"/",""))</f>
        <v>37</v>
      </c>
      <c r="U527" t="b">
        <f t="shared" si="76"/>
        <v>1</v>
      </c>
    </row>
    <row r="528" spans="1:24" hidden="1" x14ac:dyDescent="0.2">
      <c r="A528" t="str">
        <f t="shared" si="74"/>
        <v>Nebraska-2007</v>
      </c>
      <c r="B528" t="s">
        <v>39</v>
      </c>
      <c r="C528">
        <v>0</v>
      </c>
      <c r="D528" t="s">
        <v>40</v>
      </c>
      <c r="E528" t="s">
        <v>40</v>
      </c>
      <c r="G528">
        <v>9</v>
      </c>
      <c r="H528" t="s">
        <v>40</v>
      </c>
      <c r="I528" t="s">
        <v>40</v>
      </c>
      <c r="J528">
        <v>9</v>
      </c>
      <c r="K528" t="s">
        <v>40</v>
      </c>
      <c r="L528" t="s">
        <v>40</v>
      </c>
      <c r="M528">
        <v>9</v>
      </c>
      <c r="N528">
        <v>9</v>
      </c>
      <c r="O528">
        <v>49</v>
      </c>
      <c r="P528" s="1">
        <v>0.18367346938775511</v>
      </c>
      <c r="Q528">
        <v>2007</v>
      </c>
      <c r="R528">
        <f>VLOOKUP($A528,CAWP!$A:$Q,16,FALSE)</f>
        <v>49</v>
      </c>
      <c r="S528" t="b">
        <f t="shared" si="75"/>
        <v>1</v>
      </c>
      <c r="T528">
        <f>INT(SUBSTITUTE(VLOOKUP($A528,CAWP!$A:$Q,15,FALSE),"/",""))</f>
        <v>9</v>
      </c>
      <c r="U528" t="b">
        <f t="shared" si="76"/>
        <v>1</v>
      </c>
    </row>
    <row r="529" spans="1:24" hidden="1" x14ac:dyDescent="0.2">
      <c r="A529" t="str">
        <f t="shared" si="74"/>
        <v>Nevada-2007</v>
      </c>
      <c r="B529" t="s">
        <v>41</v>
      </c>
      <c r="C529">
        <v>13</v>
      </c>
      <c r="D529">
        <v>10</v>
      </c>
      <c r="E529">
        <v>3</v>
      </c>
      <c r="G529">
        <v>6</v>
      </c>
      <c r="H529">
        <v>5</v>
      </c>
      <c r="I529">
        <v>1</v>
      </c>
      <c r="K529">
        <v>15</v>
      </c>
      <c r="L529">
        <v>4</v>
      </c>
      <c r="M529">
        <v>0</v>
      </c>
      <c r="N529">
        <v>19</v>
      </c>
      <c r="O529">
        <v>63</v>
      </c>
      <c r="P529" s="1">
        <v>0.30158730158730157</v>
      </c>
      <c r="Q529">
        <v>2007</v>
      </c>
      <c r="R529">
        <f>VLOOKUP($A529,CAWP!$A:$Q,16,FALSE)</f>
        <v>63</v>
      </c>
      <c r="S529" t="b">
        <f t="shared" si="75"/>
        <v>1</v>
      </c>
      <c r="T529">
        <f>INT(SUBSTITUTE(VLOOKUP($A529,CAWP!$A:$Q,15,FALSE),"/",""))</f>
        <v>19</v>
      </c>
      <c r="U529" t="b">
        <f t="shared" si="76"/>
        <v>1</v>
      </c>
    </row>
    <row r="530" spans="1:24" hidden="1" x14ac:dyDescent="0.2">
      <c r="A530" t="str">
        <f t="shared" si="74"/>
        <v>New Hampshire-2007</v>
      </c>
      <c r="B530" t="s">
        <v>42</v>
      </c>
      <c r="C530">
        <v>142</v>
      </c>
      <c r="D530">
        <v>102</v>
      </c>
      <c r="E530">
        <v>40</v>
      </c>
      <c r="G530">
        <v>10</v>
      </c>
      <c r="H530">
        <v>9</v>
      </c>
      <c r="I530">
        <v>1</v>
      </c>
      <c r="K530">
        <v>111</v>
      </c>
      <c r="L530">
        <v>41</v>
      </c>
      <c r="M530">
        <v>0</v>
      </c>
      <c r="N530">
        <v>152</v>
      </c>
      <c r="O530">
        <v>424</v>
      </c>
      <c r="P530" s="1">
        <v>0.35849056603773582</v>
      </c>
      <c r="Q530">
        <v>2007</v>
      </c>
      <c r="R530">
        <f>VLOOKUP($A530,CAWP!$A:$Q,16,FALSE)</f>
        <v>424</v>
      </c>
      <c r="S530" t="b">
        <f t="shared" si="75"/>
        <v>1</v>
      </c>
      <c r="T530">
        <f>INT(SUBSTITUTE(VLOOKUP($A530,CAWP!$A:$Q,15,FALSE),"/",""))</f>
        <v>151</v>
      </c>
      <c r="U530" t="b">
        <f t="shared" si="76"/>
        <v>0</v>
      </c>
      <c r="V530">
        <f t="shared" ref="V530:V531" si="80">N530-T530</f>
        <v>1</v>
      </c>
      <c r="W530" s="2">
        <f t="shared" ref="W530:W531" si="81">T530/R530</f>
        <v>0.35613207547169812</v>
      </c>
      <c r="X530" s="1">
        <f t="shared" ref="X530:X531" si="82">P530-W530</f>
        <v>2.3584905660377076E-3</v>
      </c>
    </row>
    <row r="531" spans="1:24" x14ac:dyDescent="0.2">
      <c r="A531" t="str">
        <f t="shared" si="74"/>
        <v>New Jersey-2007</v>
      </c>
      <c r="B531" t="s">
        <v>43</v>
      </c>
      <c r="C531">
        <v>16</v>
      </c>
      <c r="D531">
        <v>11</v>
      </c>
      <c r="E531">
        <v>5</v>
      </c>
      <c r="G531">
        <v>7</v>
      </c>
      <c r="H531">
        <v>5</v>
      </c>
      <c r="I531">
        <v>2</v>
      </c>
      <c r="K531">
        <v>16</v>
      </c>
      <c r="L531">
        <v>7</v>
      </c>
      <c r="M531">
        <v>0</v>
      </c>
      <c r="N531">
        <v>23</v>
      </c>
      <c r="O531">
        <v>120</v>
      </c>
      <c r="P531" s="1">
        <v>0.19166666666666668</v>
      </c>
      <c r="Q531">
        <v>2007</v>
      </c>
      <c r="R531">
        <f>VLOOKUP($A531,CAWP!$A:$Q,16,FALSE)</f>
        <v>120</v>
      </c>
      <c r="S531" t="b">
        <f t="shared" si="75"/>
        <v>1</v>
      </c>
      <c r="T531">
        <f>INT(SUBSTITUTE(VLOOKUP($A531,CAWP!$A:$Q,15,FALSE),"/",""))</f>
        <v>26</v>
      </c>
      <c r="U531" t="b">
        <f t="shared" si="76"/>
        <v>0</v>
      </c>
      <c r="V531">
        <f t="shared" si="80"/>
        <v>-3</v>
      </c>
      <c r="W531" s="2">
        <f t="shared" si="81"/>
        <v>0.21666666666666667</v>
      </c>
      <c r="X531" s="1">
        <f t="shared" si="82"/>
        <v>-2.4999999999999994E-2</v>
      </c>
    </row>
    <row r="532" spans="1:24" hidden="1" x14ac:dyDescent="0.2">
      <c r="A532" t="str">
        <f t="shared" si="74"/>
        <v>New Mexico-2007</v>
      </c>
      <c r="B532" t="s">
        <v>44</v>
      </c>
      <c r="C532">
        <v>22</v>
      </c>
      <c r="D532">
        <v>10</v>
      </c>
      <c r="E532">
        <v>12</v>
      </c>
      <c r="G532">
        <v>12</v>
      </c>
      <c r="H532">
        <v>8</v>
      </c>
      <c r="I532">
        <v>4</v>
      </c>
      <c r="K532">
        <v>18</v>
      </c>
      <c r="L532">
        <v>16</v>
      </c>
      <c r="M532">
        <v>0</v>
      </c>
      <c r="N532">
        <v>34</v>
      </c>
      <c r="O532">
        <v>112</v>
      </c>
      <c r="P532" s="1">
        <v>0.30357142857142855</v>
      </c>
      <c r="Q532">
        <v>2007</v>
      </c>
      <c r="R532">
        <f>VLOOKUP($A532,CAWP!$A:$Q,16,FALSE)</f>
        <v>112</v>
      </c>
      <c r="S532" t="b">
        <f t="shared" si="75"/>
        <v>1</v>
      </c>
      <c r="T532">
        <f>INT(SUBSTITUTE(VLOOKUP($A532,CAWP!$A:$Q,15,FALSE),"/",""))</f>
        <v>34</v>
      </c>
      <c r="U532" t="b">
        <f t="shared" si="76"/>
        <v>1</v>
      </c>
    </row>
    <row r="533" spans="1:24" hidden="1" x14ac:dyDescent="0.2">
      <c r="A533" t="str">
        <f t="shared" si="74"/>
        <v>New York-2007</v>
      </c>
      <c r="B533" t="s">
        <v>45</v>
      </c>
      <c r="C533">
        <v>40</v>
      </c>
      <c r="D533">
        <v>35</v>
      </c>
      <c r="E533">
        <v>5</v>
      </c>
      <c r="G533">
        <v>11</v>
      </c>
      <c r="H533">
        <v>8</v>
      </c>
      <c r="I533">
        <v>3</v>
      </c>
      <c r="K533">
        <v>43</v>
      </c>
      <c r="L533">
        <v>8</v>
      </c>
      <c r="M533">
        <v>0</v>
      </c>
      <c r="N533">
        <v>51</v>
      </c>
      <c r="O533">
        <v>212</v>
      </c>
      <c r="P533" s="1">
        <v>0.24056603773584906</v>
      </c>
      <c r="Q533">
        <v>2007</v>
      </c>
      <c r="R533">
        <f>VLOOKUP($A533,CAWP!$A:$Q,16,FALSE)</f>
        <v>212</v>
      </c>
      <c r="S533" t="b">
        <f t="shared" si="75"/>
        <v>1</v>
      </c>
      <c r="T533">
        <f>INT(SUBSTITUTE(VLOOKUP($A533,CAWP!$A:$Q,15,FALSE),"/",""))</f>
        <v>51</v>
      </c>
      <c r="U533" t="b">
        <f t="shared" si="76"/>
        <v>1</v>
      </c>
    </row>
    <row r="534" spans="1:24" hidden="1" x14ac:dyDescent="0.2">
      <c r="A534" t="str">
        <f t="shared" si="74"/>
        <v>North Carolina-2007</v>
      </c>
      <c r="B534" t="s">
        <v>46</v>
      </c>
      <c r="C534">
        <v>37</v>
      </c>
      <c r="D534">
        <v>25</v>
      </c>
      <c r="E534">
        <v>12</v>
      </c>
      <c r="G534">
        <v>7</v>
      </c>
      <c r="H534">
        <v>6</v>
      </c>
      <c r="I534">
        <v>1</v>
      </c>
      <c r="K534">
        <v>31</v>
      </c>
      <c r="L534">
        <v>13</v>
      </c>
      <c r="M534">
        <v>0</v>
      </c>
      <c r="N534">
        <v>44</v>
      </c>
      <c r="O534">
        <v>170</v>
      </c>
      <c r="P534" s="1">
        <v>0.25882352941176473</v>
      </c>
      <c r="Q534">
        <v>2007</v>
      </c>
      <c r="R534">
        <f>VLOOKUP($A534,CAWP!$A:$Q,16,FALSE)</f>
        <v>170</v>
      </c>
      <c r="S534" t="b">
        <f t="shared" si="75"/>
        <v>1</v>
      </c>
      <c r="T534">
        <f>INT(SUBSTITUTE(VLOOKUP($A534,CAWP!$A:$Q,15,FALSE),"/",""))</f>
        <v>44</v>
      </c>
      <c r="U534" t="b">
        <f t="shared" si="76"/>
        <v>1</v>
      </c>
    </row>
    <row r="535" spans="1:24" hidden="1" x14ac:dyDescent="0.2">
      <c r="A535" t="str">
        <f t="shared" si="74"/>
        <v>North Dakota-2007</v>
      </c>
      <c r="B535" t="s">
        <v>47</v>
      </c>
      <c r="C535">
        <v>19</v>
      </c>
      <c r="D535">
        <v>7</v>
      </c>
      <c r="E535">
        <v>12</v>
      </c>
      <c r="G535">
        <v>6</v>
      </c>
      <c r="H535">
        <v>4</v>
      </c>
      <c r="I535">
        <v>2</v>
      </c>
      <c r="K535">
        <v>11</v>
      </c>
      <c r="L535">
        <v>14</v>
      </c>
      <c r="M535">
        <v>0</v>
      </c>
      <c r="N535">
        <v>25</v>
      </c>
      <c r="O535">
        <v>141</v>
      </c>
      <c r="P535" s="1">
        <v>0.1773049645390071</v>
      </c>
      <c r="Q535">
        <v>2007</v>
      </c>
      <c r="R535">
        <f>VLOOKUP($A535,CAWP!$A:$Q,16,FALSE)</f>
        <v>141</v>
      </c>
      <c r="S535" t="b">
        <f t="shared" si="75"/>
        <v>1</v>
      </c>
      <c r="T535">
        <f>INT(SUBSTITUTE(VLOOKUP($A535,CAWP!$A:$Q,15,FALSE),"/",""))</f>
        <v>25</v>
      </c>
      <c r="U535" t="b">
        <f t="shared" si="76"/>
        <v>1</v>
      </c>
    </row>
    <row r="536" spans="1:24" hidden="1" x14ac:dyDescent="0.2">
      <c r="A536" t="str">
        <f t="shared" si="74"/>
        <v>Ohio-2007</v>
      </c>
      <c r="B536" t="s">
        <v>48</v>
      </c>
      <c r="C536">
        <v>16</v>
      </c>
      <c r="D536">
        <v>11</v>
      </c>
      <c r="E536">
        <v>5</v>
      </c>
      <c r="G536">
        <v>6</v>
      </c>
      <c r="H536">
        <v>4</v>
      </c>
      <c r="I536">
        <v>2</v>
      </c>
      <c r="K536">
        <v>15</v>
      </c>
      <c r="L536">
        <v>7</v>
      </c>
      <c r="M536">
        <v>0</v>
      </c>
      <c r="N536">
        <v>22</v>
      </c>
      <c r="O536">
        <v>132</v>
      </c>
      <c r="P536" s="1">
        <v>0.16666666666666666</v>
      </c>
      <c r="Q536">
        <v>2007</v>
      </c>
      <c r="R536">
        <f>VLOOKUP($A536,CAWP!$A:$Q,16,FALSE)</f>
        <v>132</v>
      </c>
      <c r="S536" t="b">
        <f t="shared" si="75"/>
        <v>1</v>
      </c>
      <c r="T536">
        <f>INT(SUBSTITUTE(VLOOKUP($A536,CAWP!$A:$Q,15,FALSE),"/",""))</f>
        <v>21</v>
      </c>
      <c r="U536" t="b">
        <f t="shared" si="76"/>
        <v>0</v>
      </c>
      <c r="V536">
        <f>N536-T536</f>
        <v>1</v>
      </c>
      <c r="W536" s="2">
        <f>T536/R536</f>
        <v>0.15909090909090909</v>
      </c>
      <c r="X536" s="1">
        <f>P536-W536</f>
        <v>7.575757575757569E-3</v>
      </c>
    </row>
    <row r="537" spans="1:24" hidden="1" x14ac:dyDescent="0.2">
      <c r="A537" t="str">
        <f t="shared" si="74"/>
        <v>Oklahoma-2007</v>
      </c>
      <c r="B537" t="s">
        <v>49</v>
      </c>
      <c r="C537">
        <v>12</v>
      </c>
      <c r="D537">
        <v>3</v>
      </c>
      <c r="E537">
        <v>9</v>
      </c>
      <c r="G537">
        <v>7</v>
      </c>
      <c r="H537">
        <v>6</v>
      </c>
      <c r="I537">
        <v>1</v>
      </c>
      <c r="K537">
        <v>9</v>
      </c>
      <c r="L537">
        <v>10</v>
      </c>
      <c r="M537">
        <v>0</v>
      </c>
      <c r="N537">
        <v>19</v>
      </c>
      <c r="O537">
        <v>149</v>
      </c>
      <c r="P537" s="1">
        <v>0.12751677852348994</v>
      </c>
      <c r="Q537">
        <v>2007</v>
      </c>
      <c r="R537">
        <f>VLOOKUP($A537,CAWP!$A:$Q,16,FALSE)</f>
        <v>149</v>
      </c>
      <c r="S537" t="b">
        <f t="shared" si="75"/>
        <v>1</v>
      </c>
      <c r="T537">
        <f>INT(SUBSTITUTE(VLOOKUP($A537,CAWP!$A:$Q,15,FALSE),"/",""))</f>
        <v>19</v>
      </c>
      <c r="U537" t="b">
        <f t="shared" si="76"/>
        <v>1</v>
      </c>
    </row>
    <row r="538" spans="1:24" hidden="1" x14ac:dyDescent="0.2">
      <c r="A538" t="str">
        <f t="shared" si="74"/>
        <v>Oregon-2007</v>
      </c>
      <c r="B538" t="s">
        <v>50</v>
      </c>
      <c r="C538">
        <v>19</v>
      </c>
      <c r="D538">
        <v>12</v>
      </c>
      <c r="E538">
        <v>7</v>
      </c>
      <c r="G538">
        <v>9</v>
      </c>
      <c r="H538">
        <v>7</v>
      </c>
      <c r="I538">
        <v>1</v>
      </c>
      <c r="J538">
        <v>1</v>
      </c>
      <c r="K538">
        <v>19</v>
      </c>
      <c r="L538">
        <v>8</v>
      </c>
      <c r="M538">
        <v>1</v>
      </c>
      <c r="N538">
        <v>28</v>
      </c>
      <c r="O538">
        <v>90</v>
      </c>
      <c r="P538" s="1">
        <v>0.31111111111111112</v>
      </c>
      <c r="Q538">
        <v>2007</v>
      </c>
      <c r="R538">
        <f>VLOOKUP($A538,CAWP!$A:$Q,16,FALSE)</f>
        <v>90</v>
      </c>
      <c r="S538" t="b">
        <f t="shared" si="75"/>
        <v>1</v>
      </c>
      <c r="T538">
        <f>INT(SUBSTITUTE(VLOOKUP($A538,CAWP!$A:$Q,15,FALSE),"/",""))</f>
        <v>28</v>
      </c>
      <c r="U538" t="b">
        <f t="shared" si="76"/>
        <v>1</v>
      </c>
    </row>
    <row r="539" spans="1:24" hidden="1" x14ac:dyDescent="0.2">
      <c r="A539" t="str">
        <f t="shared" si="74"/>
        <v>Pennsylvania-2007</v>
      </c>
      <c r="B539" t="s">
        <v>51</v>
      </c>
      <c r="C539">
        <v>27</v>
      </c>
      <c r="D539">
        <v>11</v>
      </c>
      <c r="E539">
        <v>16</v>
      </c>
      <c r="G539">
        <v>10</v>
      </c>
      <c r="H539">
        <v>5</v>
      </c>
      <c r="I539">
        <v>5</v>
      </c>
      <c r="K539">
        <v>16</v>
      </c>
      <c r="L539">
        <v>21</v>
      </c>
      <c r="M539">
        <v>0</v>
      </c>
      <c r="N539">
        <v>37</v>
      </c>
      <c r="O539">
        <v>253</v>
      </c>
      <c r="P539" s="1">
        <v>0.14624505928853754</v>
      </c>
      <c r="Q539">
        <v>2007</v>
      </c>
      <c r="R539">
        <f>VLOOKUP($A539,CAWP!$A:$Q,16,FALSE)</f>
        <v>253</v>
      </c>
      <c r="S539" t="b">
        <f t="shared" si="75"/>
        <v>1</v>
      </c>
      <c r="T539">
        <f>INT(SUBSTITUTE(VLOOKUP($A539,CAWP!$A:$Q,15,FALSE),"/",""))</f>
        <v>37</v>
      </c>
      <c r="U539" t="b">
        <f t="shared" si="76"/>
        <v>1</v>
      </c>
    </row>
    <row r="540" spans="1:24" hidden="1" x14ac:dyDescent="0.2">
      <c r="A540" t="str">
        <f t="shared" si="74"/>
        <v>Rhode Island-2007</v>
      </c>
      <c r="B540" t="s">
        <v>52</v>
      </c>
      <c r="C540">
        <v>15</v>
      </c>
      <c r="D540">
        <v>13</v>
      </c>
      <c r="E540">
        <v>2</v>
      </c>
      <c r="G540">
        <v>7</v>
      </c>
      <c r="H540">
        <v>6</v>
      </c>
      <c r="I540">
        <v>1</v>
      </c>
      <c r="K540">
        <v>19</v>
      </c>
      <c r="L540">
        <v>3</v>
      </c>
      <c r="M540">
        <v>0</v>
      </c>
      <c r="N540">
        <v>22</v>
      </c>
      <c r="O540">
        <v>113</v>
      </c>
      <c r="P540" s="1">
        <v>0.19469026548672566</v>
      </c>
      <c r="Q540">
        <v>2007</v>
      </c>
      <c r="R540">
        <f>VLOOKUP($A540,CAWP!$A:$Q,16,FALSE)</f>
        <v>113</v>
      </c>
      <c r="S540" t="b">
        <f t="shared" si="75"/>
        <v>1</v>
      </c>
      <c r="T540">
        <f>INT(SUBSTITUTE(VLOOKUP($A540,CAWP!$A:$Q,15,FALSE),"/",""))</f>
        <v>22</v>
      </c>
      <c r="U540" t="b">
        <f t="shared" si="76"/>
        <v>1</v>
      </c>
    </row>
    <row r="541" spans="1:24" hidden="1" x14ac:dyDescent="0.2">
      <c r="A541" t="str">
        <f t="shared" si="74"/>
        <v>South Carolina-2007</v>
      </c>
      <c r="B541" t="s">
        <v>53</v>
      </c>
      <c r="C541">
        <v>13</v>
      </c>
      <c r="D541">
        <v>8</v>
      </c>
      <c r="E541">
        <v>5</v>
      </c>
      <c r="G541">
        <v>2</v>
      </c>
      <c r="H541">
        <v>1</v>
      </c>
      <c r="I541">
        <v>1</v>
      </c>
      <c r="K541">
        <v>9</v>
      </c>
      <c r="L541">
        <v>6</v>
      </c>
      <c r="M541">
        <v>0</v>
      </c>
      <c r="N541">
        <v>15</v>
      </c>
      <c r="O541">
        <v>170</v>
      </c>
      <c r="P541" s="1">
        <v>8.8235294117647065E-2</v>
      </c>
      <c r="Q541">
        <v>2007</v>
      </c>
      <c r="R541">
        <f>VLOOKUP($A541,CAWP!$A:$Q,16,FALSE)</f>
        <v>170</v>
      </c>
      <c r="S541" t="b">
        <f t="shared" si="75"/>
        <v>1</v>
      </c>
      <c r="T541">
        <f>INT(SUBSTITUTE(VLOOKUP($A541,CAWP!$A:$Q,15,FALSE),"/",""))</f>
        <v>15</v>
      </c>
      <c r="U541" t="b">
        <f t="shared" si="76"/>
        <v>1</v>
      </c>
    </row>
    <row r="542" spans="1:24" hidden="1" x14ac:dyDescent="0.2">
      <c r="A542" t="str">
        <f t="shared" si="74"/>
        <v>South Dakota-2007</v>
      </c>
      <c r="B542" t="s">
        <v>54</v>
      </c>
      <c r="C542">
        <v>13</v>
      </c>
      <c r="D542">
        <v>3</v>
      </c>
      <c r="E542">
        <v>10</v>
      </c>
      <c r="G542">
        <v>5</v>
      </c>
      <c r="H542">
        <v>4</v>
      </c>
      <c r="I542">
        <v>1</v>
      </c>
      <c r="K542">
        <v>7</v>
      </c>
      <c r="L542">
        <v>11</v>
      </c>
      <c r="M542">
        <v>0</v>
      </c>
      <c r="N542">
        <v>18</v>
      </c>
      <c r="O542">
        <v>105</v>
      </c>
      <c r="P542" s="1">
        <v>0.17142857142857143</v>
      </c>
      <c r="Q542">
        <v>2007</v>
      </c>
      <c r="R542">
        <f>VLOOKUP($A542,CAWP!$A:$Q,16,FALSE)</f>
        <v>105</v>
      </c>
      <c r="S542" t="b">
        <f t="shared" si="75"/>
        <v>1</v>
      </c>
      <c r="T542">
        <f>INT(SUBSTITUTE(VLOOKUP($A542,CAWP!$A:$Q,15,FALSE),"/",""))</f>
        <v>18</v>
      </c>
      <c r="U542" t="b">
        <f t="shared" si="76"/>
        <v>1</v>
      </c>
    </row>
    <row r="543" spans="1:24" hidden="1" x14ac:dyDescent="0.2">
      <c r="A543" t="str">
        <f t="shared" si="74"/>
        <v>Tennessee-2007</v>
      </c>
      <c r="B543" t="s">
        <v>55</v>
      </c>
      <c r="C543">
        <v>14</v>
      </c>
      <c r="D543">
        <v>9</v>
      </c>
      <c r="E543">
        <v>5</v>
      </c>
      <c r="G543">
        <v>8</v>
      </c>
      <c r="H543">
        <v>5</v>
      </c>
      <c r="I543">
        <v>3</v>
      </c>
      <c r="K543">
        <v>14</v>
      </c>
      <c r="L543">
        <v>8</v>
      </c>
      <c r="M543">
        <v>0</v>
      </c>
      <c r="N543">
        <v>22</v>
      </c>
      <c r="O543">
        <v>132</v>
      </c>
      <c r="P543" s="1">
        <v>0.16666666666666666</v>
      </c>
      <c r="Q543">
        <v>2007</v>
      </c>
      <c r="R543">
        <f>VLOOKUP($A543,CAWP!$A:$Q,16,FALSE)</f>
        <v>132</v>
      </c>
      <c r="S543" t="b">
        <f t="shared" si="75"/>
        <v>1</v>
      </c>
      <c r="T543">
        <f>INT(SUBSTITUTE(VLOOKUP($A543,CAWP!$A:$Q,15,FALSE),"/",""))</f>
        <v>22</v>
      </c>
      <c r="U543" t="b">
        <f t="shared" si="76"/>
        <v>1</v>
      </c>
    </row>
    <row r="544" spans="1:24" hidden="1" x14ac:dyDescent="0.2">
      <c r="A544" t="str">
        <f t="shared" si="74"/>
        <v>Texas-2007</v>
      </c>
      <c r="B544" t="s">
        <v>56</v>
      </c>
      <c r="C544">
        <v>31</v>
      </c>
      <c r="D544">
        <v>18</v>
      </c>
      <c r="E544">
        <v>13</v>
      </c>
      <c r="G544">
        <v>4</v>
      </c>
      <c r="H544">
        <v>2</v>
      </c>
      <c r="I544">
        <v>2</v>
      </c>
      <c r="K544">
        <v>20</v>
      </c>
      <c r="L544">
        <v>15</v>
      </c>
      <c r="M544">
        <v>0</v>
      </c>
      <c r="N544">
        <v>35</v>
      </c>
      <c r="O544">
        <v>181</v>
      </c>
      <c r="P544" s="1">
        <v>0.19337016574585636</v>
      </c>
      <c r="Q544">
        <v>2007</v>
      </c>
      <c r="R544">
        <f>VLOOKUP($A544,CAWP!$A:$Q,16,FALSE)</f>
        <v>181</v>
      </c>
      <c r="S544" t="b">
        <f t="shared" si="75"/>
        <v>1</v>
      </c>
      <c r="T544">
        <f>INT(SUBSTITUTE(VLOOKUP($A544,CAWP!$A:$Q,15,FALSE),"/",""))</f>
        <v>35</v>
      </c>
      <c r="U544" t="b">
        <f t="shared" si="76"/>
        <v>1</v>
      </c>
    </row>
    <row r="545" spans="1:24" hidden="1" x14ac:dyDescent="0.2">
      <c r="A545" t="str">
        <f t="shared" si="74"/>
        <v>Utah-2007</v>
      </c>
      <c r="B545" t="s">
        <v>57</v>
      </c>
      <c r="C545">
        <v>15</v>
      </c>
      <c r="D545">
        <v>8</v>
      </c>
      <c r="E545">
        <v>7</v>
      </c>
      <c r="G545">
        <v>3</v>
      </c>
      <c r="H545">
        <v>1</v>
      </c>
      <c r="I545">
        <v>2</v>
      </c>
      <c r="K545">
        <v>9</v>
      </c>
      <c r="L545">
        <v>9</v>
      </c>
      <c r="M545">
        <v>0</v>
      </c>
      <c r="N545">
        <v>18</v>
      </c>
      <c r="O545">
        <v>104</v>
      </c>
      <c r="P545" s="1">
        <v>0.17307692307692307</v>
      </c>
      <c r="Q545">
        <v>2007</v>
      </c>
      <c r="R545">
        <f>VLOOKUP($A545,CAWP!$A:$Q,16,FALSE)</f>
        <v>104</v>
      </c>
      <c r="S545" t="b">
        <f t="shared" si="75"/>
        <v>1</v>
      </c>
      <c r="T545">
        <f>INT(SUBSTITUTE(VLOOKUP($A545,CAWP!$A:$Q,15,FALSE),"/",""))</f>
        <v>18</v>
      </c>
      <c r="U545" t="b">
        <f t="shared" si="76"/>
        <v>1</v>
      </c>
    </row>
    <row r="546" spans="1:24" hidden="1" x14ac:dyDescent="0.2">
      <c r="A546" t="str">
        <f t="shared" si="74"/>
        <v>Vermont-2007</v>
      </c>
      <c r="B546" t="s">
        <v>58</v>
      </c>
      <c r="C546">
        <v>58</v>
      </c>
      <c r="D546">
        <v>41</v>
      </c>
      <c r="E546">
        <v>14</v>
      </c>
      <c r="F546">
        <v>3</v>
      </c>
      <c r="G546">
        <v>10</v>
      </c>
      <c r="H546">
        <v>9</v>
      </c>
      <c r="I546">
        <v>1</v>
      </c>
      <c r="K546">
        <v>50</v>
      </c>
      <c r="L546">
        <v>15</v>
      </c>
      <c r="M546">
        <v>3</v>
      </c>
      <c r="N546">
        <v>68</v>
      </c>
      <c r="O546">
        <v>180</v>
      </c>
      <c r="P546" s="1">
        <v>0.37777777777777777</v>
      </c>
      <c r="Q546">
        <v>2007</v>
      </c>
      <c r="R546">
        <f>VLOOKUP($A546,CAWP!$A:$Q,16,FALSE)</f>
        <v>180</v>
      </c>
      <c r="S546" t="b">
        <f t="shared" si="75"/>
        <v>1</v>
      </c>
      <c r="T546">
        <f>INT(SUBSTITUTE(VLOOKUP($A546,CAWP!$A:$Q,15,FALSE),"/",""))</f>
        <v>68</v>
      </c>
      <c r="U546" t="b">
        <f t="shared" si="76"/>
        <v>1</v>
      </c>
    </row>
    <row r="547" spans="1:24" hidden="1" x14ac:dyDescent="0.2">
      <c r="A547" t="str">
        <f t="shared" si="74"/>
        <v>Virginia-2007</v>
      </c>
      <c r="B547" t="s">
        <v>59</v>
      </c>
      <c r="C547">
        <v>16</v>
      </c>
      <c r="D547">
        <v>9</v>
      </c>
      <c r="E547">
        <v>6</v>
      </c>
      <c r="F547">
        <v>1</v>
      </c>
      <c r="G547">
        <v>8</v>
      </c>
      <c r="H547">
        <v>7</v>
      </c>
      <c r="I547">
        <v>1</v>
      </c>
      <c r="K547">
        <v>16</v>
      </c>
      <c r="L547">
        <v>7</v>
      </c>
      <c r="M547">
        <v>1</v>
      </c>
      <c r="N547">
        <v>24</v>
      </c>
      <c r="O547">
        <v>140</v>
      </c>
      <c r="P547" s="1">
        <v>0.17142857142857143</v>
      </c>
      <c r="Q547">
        <v>2007</v>
      </c>
      <c r="R547">
        <f>VLOOKUP($A547,CAWP!$A:$Q,16,FALSE)</f>
        <v>140</v>
      </c>
      <c r="S547" t="b">
        <f t="shared" si="75"/>
        <v>1</v>
      </c>
      <c r="T547">
        <f>INT(SUBSTITUTE(VLOOKUP($A547,CAWP!$A:$Q,15,FALSE),"/",""))</f>
        <v>24</v>
      </c>
      <c r="U547" t="b">
        <f t="shared" si="76"/>
        <v>1</v>
      </c>
    </row>
    <row r="548" spans="1:24" hidden="1" x14ac:dyDescent="0.2">
      <c r="A548" t="str">
        <f t="shared" si="74"/>
        <v>Washington-2007</v>
      </c>
      <c r="B548" t="s">
        <v>60</v>
      </c>
      <c r="C548">
        <v>28</v>
      </c>
      <c r="D548">
        <v>21</v>
      </c>
      <c r="E548">
        <v>7</v>
      </c>
      <c r="G548">
        <v>20</v>
      </c>
      <c r="H548">
        <v>15</v>
      </c>
      <c r="I548">
        <v>5</v>
      </c>
      <c r="K548">
        <v>36</v>
      </c>
      <c r="L548">
        <v>12</v>
      </c>
      <c r="M548">
        <v>0</v>
      </c>
      <c r="N548">
        <v>48</v>
      </c>
      <c r="O548">
        <v>147</v>
      </c>
      <c r="P548" s="1">
        <v>0.32653061224489793</v>
      </c>
      <c r="Q548">
        <v>2007</v>
      </c>
      <c r="R548">
        <f>VLOOKUP($A548,CAWP!$A:$Q,16,FALSE)</f>
        <v>147</v>
      </c>
      <c r="S548" t="b">
        <f t="shared" si="75"/>
        <v>1</v>
      </c>
      <c r="T548">
        <f>INT(SUBSTITUTE(VLOOKUP($A548,CAWP!$A:$Q,15,FALSE),"/",""))</f>
        <v>50</v>
      </c>
      <c r="U548" t="b">
        <f t="shared" si="76"/>
        <v>0</v>
      </c>
      <c r="V548">
        <f>N548-T548</f>
        <v>-2</v>
      </c>
      <c r="W548" s="2">
        <f>T548/R548</f>
        <v>0.3401360544217687</v>
      </c>
      <c r="X548" s="1">
        <f>P548-W548</f>
        <v>-1.3605442176870763E-2</v>
      </c>
    </row>
    <row r="549" spans="1:24" hidden="1" x14ac:dyDescent="0.2">
      <c r="A549" t="str">
        <f t="shared" si="74"/>
        <v>West Virginia-2007</v>
      </c>
      <c r="B549" t="s">
        <v>61</v>
      </c>
      <c r="C549">
        <v>17</v>
      </c>
      <c r="D549">
        <v>12</v>
      </c>
      <c r="E549">
        <v>5</v>
      </c>
      <c r="G549">
        <v>2</v>
      </c>
      <c r="H549">
        <v>0</v>
      </c>
      <c r="I549">
        <v>2</v>
      </c>
      <c r="K549">
        <v>12</v>
      </c>
      <c r="L549">
        <v>7</v>
      </c>
      <c r="M549">
        <v>0</v>
      </c>
      <c r="N549">
        <v>19</v>
      </c>
      <c r="O549">
        <v>134</v>
      </c>
      <c r="P549" s="1">
        <v>0.1417910447761194</v>
      </c>
      <c r="Q549">
        <v>2007</v>
      </c>
      <c r="R549">
        <f>VLOOKUP($A549,CAWP!$A:$Q,16,FALSE)</f>
        <v>134</v>
      </c>
      <c r="S549" t="b">
        <f t="shared" si="75"/>
        <v>1</v>
      </c>
      <c r="T549">
        <f>INT(SUBSTITUTE(VLOOKUP($A549,CAWP!$A:$Q,15,FALSE),"/",""))</f>
        <v>19</v>
      </c>
      <c r="U549" t="b">
        <f t="shared" si="76"/>
        <v>1</v>
      </c>
    </row>
    <row r="550" spans="1:24" hidden="1" x14ac:dyDescent="0.2">
      <c r="A550" t="str">
        <f t="shared" si="74"/>
        <v>Wisconsin-2007</v>
      </c>
      <c r="B550" t="s">
        <v>62</v>
      </c>
      <c r="C550">
        <v>22</v>
      </c>
      <c r="D550">
        <v>13</v>
      </c>
      <c r="E550">
        <v>9</v>
      </c>
      <c r="G550">
        <v>8</v>
      </c>
      <c r="H550">
        <v>4</v>
      </c>
      <c r="I550">
        <v>4</v>
      </c>
      <c r="K550">
        <v>17</v>
      </c>
      <c r="L550">
        <v>13</v>
      </c>
      <c r="M550">
        <v>0</v>
      </c>
      <c r="N550">
        <v>30</v>
      </c>
      <c r="O550">
        <v>132</v>
      </c>
      <c r="P550" s="1">
        <v>0.22727272727272727</v>
      </c>
      <c r="Q550">
        <v>2007</v>
      </c>
      <c r="R550">
        <f>VLOOKUP($A550,CAWP!$A:$Q,16,FALSE)</f>
        <v>132</v>
      </c>
      <c r="S550" t="b">
        <f t="shared" si="75"/>
        <v>1</v>
      </c>
      <c r="T550">
        <f>INT(SUBSTITUTE(VLOOKUP($A550,CAWP!$A:$Q,15,FALSE),"/",""))</f>
        <v>30</v>
      </c>
      <c r="U550" t="b">
        <f t="shared" si="76"/>
        <v>1</v>
      </c>
    </row>
    <row r="551" spans="1:24" hidden="1" x14ac:dyDescent="0.2">
      <c r="A551" t="str">
        <f t="shared" si="74"/>
        <v>Wyoming-2007</v>
      </c>
      <c r="B551" t="s">
        <v>63</v>
      </c>
      <c r="C551">
        <v>17</v>
      </c>
      <c r="D551">
        <v>8</v>
      </c>
      <c r="E551">
        <v>9</v>
      </c>
      <c r="G551">
        <v>4</v>
      </c>
      <c r="H551">
        <v>3</v>
      </c>
      <c r="I551">
        <v>1</v>
      </c>
      <c r="K551">
        <v>11</v>
      </c>
      <c r="L551">
        <v>10</v>
      </c>
      <c r="M551">
        <v>0</v>
      </c>
      <c r="N551">
        <v>21</v>
      </c>
      <c r="O551">
        <v>90</v>
      </c>
      <c r="P551" s="1">
        <v>0.23333333333333334</v>
      </c>
      <c r="Q551">
        <v>2007</v>
      </c>
      <c r="R551" t="e">
        <f>VLOOKUP($A551,CAWP!$A:$Q,16,FALSE)</f>
        <v>#N/A</v>
      </c>
      <c r="S551" t="e">
        <f t="shared" si="75"/>
        <v>#N/A</v>
      </c>
      <c r="T551" t="e">
        <f>INT(SUBSTITUTE(VLOOKUP($A551,CAWP!$A:$Q,15,FALSE),"/",""))</f>
        <v>#N/A</v>
      </c>
      <c r="U551" t="e">
        <f t="shared" si="76"/>
        <v>#N/A</v>
      </c>
      <c r="V551" t="e">
        <f t="shared" ref="V551:V552" si="83">N551-T551</f>
        <v>#N/A</v>
      </c>
      <c r="W551" s="2" t="e">
        <f t="shared" ref="W551:W552" si="84">T551/R551</f>
        <v>#N/A</v>
      </c>
      <c r="X551" s="1" t="e">
        <f t="shared" ref="X551:X552" si="85">P551-W551</f>
        <v>#N/A</v>
      </c>
    </row>
    <row r="552" spans="1:24" hidden="1" x14ac:dyDescent="0.2">
      <c r="A552" t="str">
        <f t="shared" si="74"/>
        <v>Alabama-2006</v>
      </c>
      <c r="B552" t="s">
        <v>13</v>
      </c>
      <c r="C552">
        <v>12</v>
      </c>
      <c r="D552">
        <v>10</v>
      </c>
      <c r="E552">
        <v>2</v>
      </c>
      <c r="G552">
        <v>3</v>
      </c>
      <c r="H552">
        <v>2</v>
      </c>
      <c r="I552">
        <v>1</v>
      </c>
      <c r="K552">
        <v>12</v>
      </c>
      <c r="L552">
        <v>3</v>
      </c>
      <c r="N552">
        <v>15</v>
      </c>
      <c r="O552">
        <v>140</v>
      </c>
      <c r="P552" s="1">
        <v>0.10714285714285714</v>
      </c>
      <c r="Q552">
        <v>2006</v>
      </c>
      <c r="R552">
        <f>VLOOKUP($A552,CAWP!$A:$Q,16,FALSE)</f>
        <v>140</v>
      </c>
      <c r="S552" t="b">
        <f t="shared" si="75"/>
        <v>1</v>
      </c>
      <c r="T552">
        <f>INT(SUBSTITUTE(VLOOKUP($A552,CAWP!$A:$Q,15,FALSE),"/",""))</f>
        <v>16</v>
      </c>
      <c r="U552" t="b">
        <f t="shared" si="76"/>
        <v>0</v>
      </c>
      <c r="V552">
        <f t="shared" si="83"/>
        <v>-1</v>
      </c>
      <c r="W552" s="2">
        <f t="shared" si="84"/>
        <v>0.11428571428571428</v>
      </c>
      <c r="X552" s="1">
        <f t="shared" si="85"/>
        <v>-7.1428571428571452E-3</v>
      </c>
    </row>
    <row r="553" spans="1:24" hidden="1" x14ac:dyDescent="0.2">
      <c r="A553" t="str">
        <f t="shared" si="74"/>
        <v>Alaska-2006</v>
      </c>
      <c r="B553" t="s">
        <v>14</v>
      </c>
      <c r="C553">
        <v>8</v>
      </c>
      <c r="D553">
        <v>4</v>
      </c>
      <c r="E553">
        <v>4</v>
      </c>
      <c r="G553">
        <v>3</v>
      </c>
      <c r="H553">
        <v>2</v>
      </c>
      <c r="I553">
        <v>1</v>
      </c>
      <c r="K553">
        <v>6</v>
      </c>
      <c r="L553">
        <v>5</v>
      </c>
      <c r="N553">
        <v>11</v>
      </c>
      <c r="O553">
        <v>60</v>
      </c>
      <c r="P553" s="1">
        <v>0.18333333333333332</v>
      </c>
      <c r="Q553">
        <v>2006</v>
      </c>
      <c r="R553">
        <f>VLOOKUP($A553,CAWP!$A:$Q,16,FALSE)</f>
        <v>60</v>
      </c>
      <c r="S553" t="b">
        <f t="shared" si="75"/>
        <v>1</v>
      </c>
      <c r="T553">
        <f>INT(SUBSTITUTE(VLOOKUP($A553,CAWP!$A:$Q,15,FALSE),"/",""))</f>
        <v>11</v>
      </c>
      <c r="U553" t="b">
        <f t="shared" si="76"/>
        <v>1</v>
      </c>
    </row>
    <row r="554" spans="1:24" hidden="1" x14ac:dyDescent="0.2">
      <c r="A554" t="str">
        <f t="shared" si="74"/>
        <v>Arizona-2006</v>
      </c>
      <c r="B554" t="s">
        <v>15</v>
      </c>
      <c r="C554">
        <v>21</v>
      </c>
      <c r="D554">
        <v>9</v>
      </c>
      <c r="E554">
        <v>12</v>
      </c>
      <c r="G554">
        <v>9</v>
      </c>
      <c r="H554">
        <v>4</v>
      </c>
      <c r="I554">
        <v>5</v>
      </c>
      <c r="K554">
        <v>13</v>
      </c>
      <c r="L554">
        <v>17</v>
      </c>
      <c r="N554">
        <v>30</v>
      </c>
      <c r="O554">
        <v>90</v>
      </c>
      <c r="P554" s="1">
        <v>0.33333333333333331</v>
      </c>
      <c r="Q554">
        <v>2006</v>
      </c>
      <c r="R554">
        <f>VLOOKUP($A554,CAWP!$A:$Q,16,FALSE)</f>
        <v>90</v>
      </c>
      <c r="S554" t="b">
        <f t="shared" si="75"/>
        <v>1</v>
      </c>
      <c r="T554">
        <f>INT(SUBSTITUTE(VLOOKUP($A554,CAWP!$A:$Q,15,FALSE),"/",""))</f>
        <v>30</v>
      </c>
      <c r="U554" t="b">
        <f t="shared" si="76"/>
        <v>1</v>
      </c>
    </row>
    <row r="555" spans="1:24" hidden="1" x14ac:dyDescent="0.2">
      <c r="A555" t="str">
        <f t="shared" si="74"/>
        <v>Arkansas-2006</v>
      </c>
      <c r="B555" t="s">
        <v>16</v>
      </c>
      <c r="C555">
        <v>17</v>
      </c>
      <c r="D555">
        <v>13</v>
      </c>
      <c r="E555">
        <v>4</v>
      </c>
      <c r="G555">
        <v>6</v>
      </c>
      <c r="H555">
        <v>4</v>
      </c>
      <c r="I555">
        <v>2</v>
      </c>
      <c r="K555">
        <v>17</v>
      </c>
      <c r="L555">
        <v>6</v>
      </c>
      <c r="N555">
        <v>23</v>
      </c>
      <c r="O555">
        <v>135</v>
      </c>
      <c r="P555" s="1">
        <v>0.17037037037037037</v>
      </c>
      <c r="Q555">
        <v>2006</v>
      </c>
      <c r="R555">
        <f>VLOOKUP($A555,CAWP!$A:$Q,16,FALSE)</f>
        <v>135</v>
      </c>
      <c r="S555" t="b">
        <f t="shared" si="75"/>
        <v>1</v>
      </c>
      <c r="T555">
        <f>INT(SUBSTITUTE(VLOOKUP($A555,CAWP!$A:$Q,15,FALSE),"/",""))</f>
        <v>23</v>
      </c>
      <c r="U555" t="b">
        <f t="shared" si="76"/>
        <v>1</v>
      </c>
    </row>
    <row r="556" spans="1:24" hidden="1" x14ac:dyDescent="0.2">
      <c r="A556" t="str">
        <f t="shared" si="74"/>
        <v>California-2006</v>
      </c>
      <c r="B556" t="s">
        <v>17</v>
      </c>
      <c r="C556">
        <v>25</v>
      </c>
      <c r="D556">
        <v>19</v>
      </c>
      <c r="E556">
        <v>6</v>
      </c>
      <c r="G556">
        <v>12</v>
      </c>
      <c r="H556">
        <v>12</v>
      </c>
      <c r="I556">
        <v>0</v>
      </c>
      <c r="K556">
        <v>31</v>
      </c>
      <c r="L556">
        <v>6</v>
      </c>
      <c r="N556">
        <v>37</v>
      </c>
      <c r="O556">
        <v>120</v>
      </c>
      <c r="P556" s="1">
        <v>0.30833333333333335</v>
      </c>
      <c r="Q556">
        <v>2006</v>
      </c>
      <c r="R556">
        <f>VLOOKUP($A556,CAWP!$A:$Q,16,FALSE)</f>
        <v>120</v>
      </c>
      <c r="S556" t="b">
        <f t="shared" si="75"/>
        <v>1</v>
      </c>
      <c r="T556">
        <f>INT(SUBSTITUTE(VLOOKUP($A556,CAWP!$A:$Q,15,FALSE),"/",""))</f>
        <v>37</v>
      </c>
      <c r="U556" t="b">
        <f t="shared" si="76"/>
        <v>1</v>
      </c>
    </row>
    <row r="557" spans="1:24" hidden="1" x14ac:dyDescent="0.2">
      <c r="A557" t="str">
        <f t="shared" si="74"/>
        <v>Colorado-2006</v>
      </c>
      <c r="B557" t="s">
        <v>18</v>
      </c>
      <c r="C557">
        <v>21</v>
      </c>
      <c r="D557">
        <v>17</v>
      </c>
      <c r="E557">
        <v>4</v>
      </c>
      <c r="G557">
        <v>11</v>
      </c>
      <c r="H557">
        <v>9</v>
      </c>
      <c r="I557">
        <v>2</v>
      </c>
      <c r="K557">
        <v>26</v>
      </c>
      <c r="L557">
        <v>6</v>
      </c>
      <c r="N557">
        <v>32</v>
      </c>
      <c r="O557">
        <v>100</v>
      </c>
      <c r="P557" s="1">
        <v>0.32</v>
      </c>
      <c r="Q557">
        <v>2006</v>
      </c>
      <c r="R557">
        <f>VLOOKUP($A557,CAWP!$A:$Q,16,FALSE)</f>
        <v>100</v>
      </c>
      <c r="S557" t="b">
        <f t="shared" si="75"/>
        <v>1</v>
      </c>
      <c r="T557">
        <f>INT(SUBSTITUTE(VLOOKUP($A557,CAWP!$A:$Q,15,FALSE),"/",""))</f>
        <v>32</v>
      </c>
      <c r="U557" t="b">
        <f t="shared" si="76"/>
        <v>1</v>
      </c>
    </row>
    <row r="558" spans="1:24" hidden="1" x14ac:dyDescent="0.2">
      <c r="A558" t="str">
        <f t="shared" si="74"/>
        <v>Connecticut-2006</v>
      </c>
      <c r="B558" t="s">
        <v>19</v>
      </c>
      <c r="C558">
        <v>46</v>
      </c>
      <c r="D558">
        <v>28</v>
      </c>
      <c r="E558">
        <v>18</v>
      </c>
      <c r="G558">
        <v>9</v>
      </c>
      <c r="H558">
        <v>7</v>
      </c>
      <c r="I558">
        <v>2</v>
      </c>
      <c r="K558">
        <v>35</v>
      </c>
      <c r="L558">
        <v>20</v>
      </c>
      <c r="N558">
        <v>55</v>
      </c>
      <c r="O558">
        <v>187</v>
      </c>
      <c r="P558" s="1">
        <v>0.29411764705882354</v>
      </c>
      <c r="Q558">
        <v>2006</v>
      </c>
      <c r="R558" t="e">
        <f>VLOOKUP($A558,CAWP!$A:$Q,16,FALSE)</f>
        <v>#N/A</v>
      </c>
      <c r="S558" t="e">
        <f t="shared" si="75"/>
        <v>#N/A</v>
      </c>
      <c r="T558" t="e">
        <f>INT(SUBSTITUTE(VLOOKUP($A558,CAWP!$A:$Q,15,FALSE),"/",""))</f>
        <v>#N/A</v>
      </c>
      <c r="U558" t="e">
        <f t="shared" si="76"/>
        <v>#N/A</v>
      </c>
      <c r="V558" t="e">
        <f>N558-T558</f>
        <v>#N/A</v>
      </c>
      <c r="W558" s="2" t="e">
        <f>T558/R558</f>
        <v>#N/A</v>
      </c>
      <c r="X558" s="1" t="e">
        <f>P558-W558</f>
        <v>#N/A</v>
      </c>
    </row>
    <row r="559" spans="1:24" hidden="1" x14ac:dyDescent="0.2">
      <c r="A559" t="str">
        <f t="shared" si="74"/>
        <v>Delaware-2006</v>
      </c>
      <c r="B559" t="s">
        <v>20</v>
      </c>
      <c r="C559">
        <v>14</v>
      </c>
      <c r="D559">
        <v>7</v>
      </c>
      <c r="E559">
        <v>7</v>
      </c>
      <c r="G559">
        <v>7</v>
      </c>
      <c r="H559">
        <v>4</v>
      </c>
      <c r="I559">
        <v>3</v>
      </c>
      <c r="K559">
        <v>11</v>
      </c>
      <c r="L559">
        <v>10</v>
      </c>
      <c r="N559">
        <v>21</v>
      </c>
      <c r="O559">
        <v>62</v>
      </c>
      <c r="P559" s="1">
        <v>0.33870967741935482</v>
      </c>
      <c r="Q559">
        <v>2006</v>
      </c>
      <c r="R559">
        <f>VLOOKUP($A559,CAWP!$A:$Q,16,FALSE)</f>
        <v>62</v>
      </c>
      <c r="S559" t="b">
        <f t="shared" si="75"/>
        <v>1</v>
      </c>
      <c r="T559">
        <f>INT(SUBSTITUTE(VLOOKUP($A559,CAWP!$A:$Q,15,FALSE),"/",""))</f>
        <v>21</v>
      </c>
      <c r="U559" t="b">
        <f t="shared" si="76"/>
        <v>1</v>
      </c>
    </row>
    <row r="560" spans="1:24" hidden="1" x14ac:dyDescent="0.2">
      <c r="A560" t="str">
        <f t="shared" si="74"/>
        <v>Florida-2006</v>
      </c>
      <c r="B560" t="s">
        <v>21</v>
      </c>
      <c r="C560">
        <v>29</v>
      </c>
      <c r="D560">
        <v>13</v>
      </c>
      <c r="E560">
        <v>16</v>
      </c>
      <c r="G560">
        <v>9</v>
      </c>
      <c r="H560">
        <v>5</v>
      </c>
      <c r="I560">
        <v>4</v>
      </c>
      <c r="K560">
        <v>18</v>
      </c>
      <c r="L560">
        <v>20</v>
      </c>
      <c r="N560">
        <v>38</v>
      </c>
      <c r="O560">
        <v>160</v>
      </c>
      <c r="P560" s="1">
        <v>0.23749999999999999</v>
      </c>
      <c r="Q560">
        <v>2006</v>
      </c>
      <c r="R560">
        <f>VLOOKUP($A560,CAWP!$A:$Q,16,FALSE)</f>
        <v>160</v>
      </c>
      <c r="S560" t="b">
        <f t="shared" si="75"/>
        <v>1</v>
      </c>
      <c r="T560">
        <f>INT(SUBSTITUTE(VLOOKUP($A560,CAWP!$A:$Q,15,FALSE),"/",""))</f>
        <v>39</v>
      </c>
      <c r="U560" t="b">
        <f t="shared" si="76"/>
        <v>0</v>
      </c>
      <c r="V560">
        <f>N560-T560</f>
        <v>-1</v>
      </c>
      <c r="W560" s="2">
        <f>T560/R560</f>
        <v>0.24374999999999999</v>
      </c>
      <c r="X560" s="1">
        <f>P560-W560</f>
        <v>-6.2500000000000056E-3</v>
      </c>
    </row>
    <row r="561" spans="1:24" hidden="1" x14ac:dyDescent="0.2">
      <c r="A561" t="str">
        <f t="shared" si="74"/>
        <v>Georgia-2006</v>
      </c>
      <c r="B561" t="s">
        <v>22</v>
      </c>
      <c r="C561">
        <v>37</v>
      </c>
      <c r="D561">
        <v>27</v>
      </c>
      <c r="E561">
        <v>10</v>
      </c>
      <c r="G561">
        <v>7</v>
      </c>
      <c r="H561">
        <v>5</v>
      </c>
      <c r="I561">
        <v>2</v>
      </c>
      <c r="K561">
        <v>32</v>
      </c>
      <c r="L561">
        <v>12</v>
      </c>
      <c r="N561">
        <v>44</v>
      </c>
      <c r="O561">
        <v>236</v>
      </c>
      <c r="P561" s="1">
        <v>0.1864406779661017</v>
      </c>
      <c r="Q561">
        <v>2006</v>
      </c>
      <c r="R561">
        <f>VLOOKUP($A561,CAWP!$A:$Q,16,FALSE)</f>
        <v>236</v>
      </c>
      <c r="S561" t="b">
        <f t="shared" si="75"/>
        <v>1</v>
      </c>
      <c r="T561">
        <f>INT(SUBSTITUTE(VLOOKUP($A561,CAWP!$A:$Q,15,FALSE),"/",""))</f>
        <v>44</v>
      </c>
      <c r="U561" t="b">
        <f t="shared" si="76"/>
        <v>1</v>
      </c>
    </row>
    <row r="562" spans="1:24" hidden="1" x14ac:dyDescent="0.2">
      <c r="A562" t="str">
        <f t="shared" si="74"/>
        <v>Hawaii-2006</v>
      </c>
      <c r="B562" t="s">
        <v>23</v>
      </c>
      <c r="C562">
        <v>17</v>
      </c>
      <c r="D562">
        <v>11</v>
      </c>
      <c r="E562">
        <v>6</v>
      </c>
      <c r="G562">
        <v>6</v>
      </c>
      <c r="H562">
        <v>6</v>
      </c>
      <c r="I562">
        <v>0</v>
      </c>
      <c r="K562">
        <v>17</v>
      </c>
      <c r="L562">
        <v>6</v>
      </c>
      <c r="N562">
        <v>23</v>
      </c>
      <c r="O562">
        <v>76</v>
      </c>
      <c r="P562" s="1">
        <v>0.30263157894736842</v>
      </c>
      <c r="Q562">
        <v>2006</v>
      </c>
      <c r="R562">
        <f>VLOOKUP($A562,CAWP!$A:$Q,16,FALSE)</f>
        <v>76</v>
      </c>
      <c r="S562" t="b">
        <f t="shared" si="75"/>
        <v>1</v>
      </c>
      <c r="T562">
        <f>INT(SUBSTITUTE(VLOOKUP($A562,CAWP!$A:$Q,15,FALSE),"/",""))</f>
        <v>24</v>
      </c>
      <c r="U562" t="b">
        <f t="shared" si="76"/>
        <v>0</v>
      </c>
      <c r="V562">
        <f>N562-T562</f>
        <v>-1</v>
      </c>
      <c r="W562" s="2">
        <f>T562/R562</f>
        <v>0.31578947368421051</v>
      </c>
      <c r="X562" s="1">
        <f>P562-W562</f>
        <v>-1.3157894736842091E-2</v>
      </c>
    </row>
    <row r="563" spans="1:24" hidden="1" x14ac:dyDescent="0.2">
      <c r="A563" t="str">
        <f t="shared" si="74"/>
        <v>Idaho-2006</v>
      </c>
      <c r="B563" t="s">
        <v>24</v>
      </c>
      <c r="C563">
        <v>25</v>
      </c>
      <c r="D563">
        <v>9</v>
      </c>
      <c r="E563">
        <v>16</v>
      </c>
      <c r="G563">
        <v>4</v>
      </c>
      <c r="H563">
        <v>1</v>
      </c>
      <c r="I563">
        <v>3</v>
      </c>
      <c r="K563">
        <v>10</v>
      </c>
      <c r="L563">
        <v>19</v>
      </c>
      <c r="N563">
        <v>29</v>
      </c>
      <c r="O563">
        <v>105</v>
      </c>
      <c r="P563" s="1">
        <v>0.27619047619047621</v>
      </c>
      <c r="Q563">
        <v>2006</v>
      </c>
      <c r="R563">
        <f>VLOOKUP($A563,CAWP!$A:$Q,16,FALSE)</f>
        <v>105</v>
      </c>
      <c r="S563" t="b">
        <f t="shared" si="75"/>
        <v>1</v>
      </c>
      <c r="T563">
        <f>INT(SUBSTITUTE(VLOOKUP($A563,CAWP!$A:$Q,15,FALSE),"/",""))</f>
        <v>29</v>
      </c>
      <c r="U563" t="b">
        <f t="shared" si="76"/>
        <v>1</v>
      </c>
    </row>
    <row r="564" spans="1:24" hidden="1" x14ac:dyDescent="0.2">
      <c r="A564" t="str">
        <f t="shared" si="74"/>
        <v>Illinois-2006</v>
      </c>
      <c r="B564" t="s">
        <v>25</v>
      </c>
      <c r="C564">
        <v>34</v>
      </c>
      <c r="D564">
        <v>23</v>
      </c>
      <c r="E564">
        <v>11</v>
      </c>
      <c r="G564">
        <v>14</v>
      </c>
      <c r="H564">
        <v>9</v>
      </c>
      <c r="I564">
        <v>5</v>
      </c>
      <c r="K564">
        <v>32</v>
      </c>
      <c r="L564">
        <v>16</v>
      </c>
      <c r="N564">
        <v>48</v>
      </c>
      <c r="O564">
        <v>177</v>
      </c>
      <c r="P564" s="1">
        <v>0.2711864406779661</v>
      </c>
      <c r="Q564">
        <v>2006</v>
      </c>
      <c r="R564">
        <f>VLOOKUP($A564,CAWP!$A:$Q,16,FALSE)</f>
        <v>177</v>
      </c>
      <c r="S564" t="b">
        <f t="shared" si="75"/>
        <v>1</v>
      </c>
      <c r="T564">
        <f>INT(SUBSTITUTE(VLOOKUP($A564,CAWP!$A:$Q,15,FALSE),"/",""))</f>
        <v>48</v>
      </c>
      <c r="U564" t="b">
        <f t="shared" si="76"/>
        <v>1</v>
      </c>
    </row>
    <row r="565" spans="1:24" hidden="1" x14ac:dyDescent="0.2">
      <c r="A565" t="str">
        <f t="shared" ref="A565:A628" si="86">CONCATENATE(B565,"-",Q565)</f>
        <v>Indiana-2006</v>
      </c>
      <c r="B565" t="s">
        <v>26</v>
      </c>
      <c r="C565">
        <v>13</v>
      </c>
      <c r="D565">
        <v>7</v>
      </c>
      <c r="E565">
        <v>6</v>
      </c>
      <c r="G565">
        <v>12</v>
      </c>
      <c r="H565">
        <v>6</v>
      </c>
      <c r="I565">
        <v>6</v>
      </c>
      <c r="K565">
        <v>13</v>
      </c>
      <c r="L565">
        <v>12</v>
      </c>
      <c r="N565">
        <v>25</v>
      </c>
      <c r="O565">
        <v>150</v>
      </c>
      <c r="P565" s="1">
        <v>0.16666666666666666</v>
      </c>
      <c r="Q565">
        <v>2006</v>
      </c>
      <c r="R565">
        <f>VLOOKUP($A565,CAWP!$A:$Q,16,FALSE)</f>
        <v>150</v>
      </c>
      <c r="S565" t="b">
        <f t="shared" si="75"/>
        <v>1</v>
      </c>
      <c r="T565">
        <f>INT(SUBSTITUTE(VLOOKUP($A565,CAWP!$A:$Q,15,FALSE),"/",""))</f>
        <v>27</v>
      </c>
      <c r="U565" t="b">
        <f t="shared" si="76"/>
        <v>0</v>
      </c>
      <c r="V565">
        <f>N565-T565</f>
        <v>-2</v>
      </c>
      <c r="W565" s="2">
        <f>T565/R565</f>
        <v>0.18</v>
      </c>
      <c r="X565" s="1">
        <f>P565-W565</f>
        <v>-1.3333333333333336E-2</v>
      </c>
    </row>
    <row r="566" spans="1:24" hidden="1" x14ac:dyDescent="0.2">
      <c r="A566" t="str">
        <f t="shared" si="86"/>
        <v>Iowa-2006</v>
      </c>
      <c r="B566" t="s">
        <v>27</v>
      </c>
      <c r="C566">
        <v>25</v>
      </c>
      <c r="D566">
        <v>17</v>
      </c>
      <c r="E566">
        <v>8</v>
      </c>
      <c r="G566">
        <v>5</v>
      </c>
      <c r="H566">
        <v>1</v>
      </c>
      <c r="I566">
        <v>4</v>
      </c>
      <c r="K566">
        <v>18</v>
      </c>
      <c r="L566">
        <v>12</v>
      </c>
      <c r="N566">
        <v>30</v>
      </c>
      <c r="O566">
        <v>150</v>
      </c>
      <c r="P566" s="1">
        <v>0.2</v>
      </c>
      <c r="Q566">
        <v>2006</v>
      </c>
      <c r="R566">
        <f>VLOOKUP($A566,CAWP!$A:$Q,16,FALSE)</f>
        <v>150</v>
      </c>
      <c r="S566" t="b">
        <f t="shared" si="75"/>
        <v>1</v>
      </c>
      <c r="T566">
        <f>INT(SUBSTITUTE(VLOOKUP($A566,CAWP!$A:$Q,15,FALSE),"/",""))</f>
        <v>30</v>
      </c>
      <c r="U566" t="b">
        <f t="shared" si="76"/>
        <v>1</v>
      </c>
    </row>
    <row r="567" spans="1:24" hidden="1" x14ac:dyDescent="0.2">
      <c r="A567" t="str">
        <f t="shared" si="86"/>
        <v>Kansas-2006</v>
      </c>
      <c r="B567" t="s">
        <v>28</v>
      </c>
      <c r="C567">
        <v>40</v>
      </c>
      <c r="D567">
        <v>18</v>
      </c>
      <c r="E567">
        <v>22</v>
      </c>
      <c r="G567">
        <v>13</v>
      </c>
      <c r="H567">
        <v>4</v>
      </c>
      <c r="I567">
        <v>9</v>
      </c>
      <c r="K567">
        <v>22</v>
      </c>
      <c r="L567">
        <v>31</v>
      </c>
      <c r="N567">
        <v>53</v>
      </c>
      <c r="O567">
        <v>165</v>
      </c>
      <c r="P567" s="1">
        <v>0.32121212121212123</v>
      </c>
      <c r="Q567">
        <v>2006</v>
      </c>
      <c r="R567">
        <f>VLOOKUP($A567,CAWP!$A:$Q,16,FALSE)</f>
        <v>165</v>
      </c>
      <c r="S567" t="b">
        <f t="shared" si="75"/>
        <v>1</v>
      </c>
      <c r="T567">
        <f>INT(SUBSTITUTE(VLOOKUP($A567,CAWP!$A:$Q,15,FALSE),"/",""))</f>
        <v>53</v>
      </c>
      <c r="U567" t="b">
        <f t="shared" si="76"/>
        <v>1</v>
      </c>
    </row>
    <row r="568" spans="1:24" hidden="1" x14ac:dyDescent="0.2">
      <c r="A568" t="str">
        <f t="shared" si="86"/>
        <v>Kentucky-2006</v>
      </c>
      <c r="B568" t="s">
        <v>29</v>
      </c>
      <c r="C568">
        <v>11</v>
      </c>
      <c r="D568">
        <v>8</v>
      </c>
      <c r="E568">
        <v>3</v>
      </c>
      <c r="G568">
        <v>5</v>
      </c>
      <c r="H568">
        <v>1</v>
      </c>
      <c r="I568">
        <v>4</v>
      </c>
      <c r="K568">
        <v>9</v>
      </c>
      <c r="L568">
        <v>7</v>
      </c>
      <c r="N568">
        <v>16</v>
      </c>
      <c r="O568">
        <v>138</v>
      </c>
      <c r="P568" s="1">
        <v>0.11594202898550725</v>
      </c>
      <c r="Q568">
        <v>2006</v>
      </c>
      <c r="R568">
        <f>VLOOKUP($A568,CAWP!$A:$Q,16,FALSE)</f>
        <v>138</v>
      </c>
      <c r="S568" t="b">
        <f t="shared" si="75"/>
        <v>1</v>
      </c>
      <c r="T568">
        <f>INT(SUBSTITUTE(VLOOKUP($A568,CAWP!$A:$Q,15,FALSE),"/",""))</f>
        <v>16</v>
      </c>
      <c r="U568" t="b">
        <f t="shared" si="76"/>
        <v>1</v>
      </c>
    </row>
    <row r="569" spans="1:24" hidden="1" x14ac:dyDescent="0.2">
      <c r="A569" t="str">
        <f t="shared" si="86"/>
        <v>Louisiana-2006</v>
      </c>
      <c r="B569" t="s">
        <v>30</v>
      </c>
      <c r="C569">
        <v>18</v>
      </c>
      <c r="D569">
        <v>13</v>
      </c>
      <c r="E569">
        <v>5</v>
      </c>
      <c r="G569">
        <v>7</v>
      </c>
      <c r="H569">
        <v>5</v>
      </c>
      <c r="I569">
        <v>2</v>
      </c>
      <c r="K569">
        <v>18</v>
      </c>
      <c r="L569">
        <v>7</v>
      </c>
      <c r="N569">
        <v>25</v>
      </c>
      <c r="O569">
        <v>144</v>
      </c>
      <c r="P569" s="1">
        <v>0.1736111111111111</v>
      </c>
      <c r="Q569">
        <v>2006</v>
      </c>
      <c r="R569">
        <f>VLOOKUP($A569,CAWP!$A:$Q,16,FALSE)</f>
        <v>144</v>
      </c>
      <c r="S569" t="b">
        <f t="shared" si="75"/>
        <v>1</v>
      </c>
      <c r="T569">
        <f>INT(SUBSTITUTE(VLOOKUP($A569,CAWP!$A:$Q,15,FALSE),"/",""))</f>
        <v>25</v>
      </c>
      <c r="U569" t="b">
        <f t="shared" si="76"/>
        <v>1</v>
      </c>
    </row>
    <row r="570" spans="1:24" hidden="1" x14ac:dyDescent="0.2">
      <c r="A570" t="str">
        <f t="shared" si="86"/>
        <v>Maine-2006</v>
      </c>
      <c r="B570" t="s">
        <v>31</v>
      </c>
      <c r="C570">
        <v>32</v>
      </c>
      <c r="D570">
        <v>23</v>
      </c>
      <c r="E570">
        <v>8</v>
      </c>
      <c r="F570">
        <v>1</v>
      </c>
      <c r="G570">
        <v>11</v>
      </c>
      <c r="H570">
        <v>6</v>
      </c>
      <c r="I570">
        <v>5</v>
      </c>
      <c r="K570">
        <v>29</v>
      </c>
      <c r="L570">
        <v>13</v>
      </c>
      <c r="M570">
        <v>1</v>
      </c>
      <c r="N570">
        <v>43</v>
      </c>
      <c r="O570">
        <v>186</v>
      </c>
      <c r="P570" s="1">
        <v>0.23118279569892472</v>
      </c>
      <c r="Q570">
        <v>2006</v>
      </c>
      <c r="R570">
        <f>VLOOKUP($A570,CAWP!$A:$Q,16,FALSE)</f>
        <v>186</v>
      </c>
      <c r="S570" t="b">
        <f t="shared" si="75"/>
        <v>1</v>
      </c>
      <c r="T570">
        <f>INT(SUBSTITUTE(VLOOKUP($A570,CAWP!$A:$Q,15,FALSE),"/",""))</f>
        <v>43</v>
      </c>
      <c r="U570" t="b">
        <f t="shared" si="76"/>
        <v>1</v>
      </c>
    </row>
    <row r="571" spans="1:24" hidden="1" x14ac:dyDescent="0.2">
      <c r="A571" t="str">
        <f t="shared" si="86"/>
        <v>Maryland-2006</v>
      </c>
      <c r="B571" t="s">
        <v>32</v>
      </c>
      <c r="C571">
        <v>51</v>
      </c>
      <c r="D571">
        <v>39</v>
      </c>
      <c r="E571">
        <v>12</v>
      </c>
      <c r="G571">
        <v>15</v>
      </c>
      <c r="H571">
        <v>12</v>
      </c>
      <c r="I571">
        <v>3</v>
      </c>
      <c r="K571">
        <v>51</v>
      </c>
      <c r="L571">
        <v>15</v>
      </c>
      <c r="N571">
        <v>66</v>
      </c>
      <c r="O571">
        <v>188</v>
      </c>
      <c r="P571" s="1">
        <v>0.35106382978723405</v>
      </c>
      <c r="Q571">
        <v>2006</v>
      </c>
      <c r="R571">
        <f>VLOOKUP($A571,CAWP!$A:$Q,16,FALSE)</f>
        <v>188</v>
      </c>
      <c r="S571" t="b">
        <f t="shared" si="75"/>
        <v>1</v>
      </c>
      <c r="T571">
        <f>INT(SUBSTITUTE(VLOOKUP($A571,CAWP!$A:$Q,15,FALSE),"/",""))</f>
        <v>67</v>
      </c>
      <c r="U571" t="b">
        <f t="shared" si="76"/>
        <v>0</v>
      </c>
      <c r="V571">
        <f t="shared" ref="V571:V572" si="87">N571-T571</f>
        <v>-1</v>
      </c>
      <c r="W571" s="2">
        <f t="shared" ref="W571:W572" si="88">T571/R571</f>
        <v>0.35638297872340424</v>
      </c>
      <c r="X571" s="1">
        <f t="shared" ref="X571:X572" si="89">P571-W571</f>
        <v>-5.3191489361701927E-3</v>
      </c>
    </row>
    <row r="572" spans="1:24" hidden="1" x14ac:dyDescent="0.2">
      <c r="A572" t="str">
        <f t="shared" si="86"/>
        <v>Massachusetts-2006</v>
      </c>
      <c r="B572" t="s">
        <v>33</v>
      </c>
      <c r="C572">
        <v>39</v>
      </c>
      <c r="D572">
        <v>33</v>
      </c>
      <c r="E572">
        <v>6</v>
      </c>
      <c r="G572">
        <v>10</v>
      </c>
      <c r="H572">
        <v>10</v>
      </c>
      <c r="I572">
        <v>0</v>
      </c>
      <c r="K572">
        <v>43</v>
      </c>
      <c r="L572">
        <v>6</v>
      </c>
      <c r="N572">
        <v>49</v>
      </c>
      <c r="O572">
        <v>200</v>
      </c>
      <c r="P572" s="1">
        <v>0.245</v>
      </c>
      <c r="Q572">
        <v>2006</v>
      </c>
      <c r="R572">
        <f>VLOOKUP($A572,CAWP!$A:$Q,16,FALSE)</f>
        <v>200</v>
      </c>
      <c r="S572" t="b">
        <f t="shared" si="75"/>
        <v>1</v>
      </c>
      <c r="T572">
        <f>INT(SUBSTITUTE(VLOOKUP($A572,CAWP!$A:$Q,15,FALSE),"/",""))</f>
        <v>51</v>
      </c>
      <c r="U572" t="b">
        <f t="shared" si="76"/>
        <v>0</v>
      </c>
      <c r="V572">
        <f t="shared" si="87"/>
        <v>-2</v>
      </c>
      <c r="W572" s="2">
        <f t="shared" si="88"/>
        <v>0.255</v>
      </c>
      <c r="X572" s="1">
        <f t="shared" si="89"/>
        <v>-1.0000000000000009E-2</v>
      </c>
    </row>
    <row r="573" spans="1:24" hidden="1" x14ac:dyDescent="0.2">
      <c r="A573" t="str">
        <f t="shared" si="86"/>
        <v>Michigan-2006</v>
      </c>
      <c r="B573" t="s">
        <v>34</v>
      </c>
      <c r="C573">
        <v>18</v>
      </c>
      <c r="D573">
        <v>12</v>
      </c>
      <c r="E573">
        <v>6</v>
      </c>
      <c r="G573">
        <v>12</v>
      </c>
      <c r="H573">
        <v>6</v>
      </c>
      <c r="I573">
        <v>6</v>
      </c>
      <c r="K573">
        <v>18</v>
      </c>
      <c r="L573">
        <v>12</v>
      </c>
      <c r="N573">
        <v>30</v>
      </c>
      <c r="O573">
        <v>148</v>
      </c>
      <c r="P573" s="1">
        <v>0.20270270270270271</v>
      </c>
      <c r="Q573">
        <v>2006</v>
      </c>
      <c r="R573">
        <f>VLOOKUP($A573,CAWP!$A:$Q,16,FALSE)</f>
        <v>148</v>
      </c>
      <c r="S573" t="b">
        <f t="shared" si="75"/>
        <v>1</v>
      </c>
      <c r="T573">
        <f>INT(SUBSTITUTE(VLOOKUP($A573,CAWP!$A:$Q,15,FALSE),"/",""))</f>
        <v>30</v>
      </c>
      <c r="U573" t="b">
        <f t="shared" si="76"/>
        <v>1</v>
      </c>
    </row>
    <row r="574" spans="1:24" hidden="1" x14ac:dyDescent="0.2">
      <c r="A574" t="str">
        <f t="shared" si="86"/>
        <v>Minnesota-2006</v>
      </c>
      <c r="B574" t="s">
        <v>35</v>
      </c>
      <c r="C574">
        <v>37</v>
      </c>
      <c r="D574">
        <v>26</v>
      </c>
      <c r="E574">
        <v>11</v>
      </c>
      <c r="G574">
        <v>25</v>
      </c>
      <c r="H574">
        <v>13</v>
      </c>
      <c r="I574">
        <v>12</v>
      </c>
      <c r="K574">
        <v>39</v>
      </c>
      <c r="L574">
        <v>23</v>
      </c>
      <c r="N574">
        <v>62</v>
      </c>
      <c r="O574">
        <v>201</v>
      </c>
      <c r="P574" s="1">
        <v>0.30845771144278605</v>
      </c>
      <c r="Q574">
        <v>2006</v>
      </c>
      <c r="R574">
        <f>VLOOKUP($A574,CAWP!$A:$Q,16,FALSE)</f>
        <v>201</v>
      </c>
      <c r="S574" t="b">
        <f t="shared" si="75"/>
        <v>1</v>
      </c>
      <c r="T574">
        <f>INT(SUBSTITUTE(VLOOKUP($A574,CAWP!$A:$Q,15,FALSE),"/",""))</f>
        <v>63</v>
      </c>
      <c r="U574" t="b">
        <f t="shared" si="76"/>
        <v>0</v>
      </c>
      <c r="V574">
        <f t="shared" ref="V574:V575" si="90">N574-T574</f>
        <v>-1</v>
      </c>
      <c r="W574" s="2">
        <f t="shared" ref="W574:W575" si="91">T574/R574</f>
        <v>0.31343283582089554</v>
      </c>
      <c r="X574" s="1">
        <f t="shared" ref="X574:X575" si="92">P574-W574</f>
        <v>-4.9751243781094856E-3</v>
      </c>
    </row>
    <row r="575" spans="1:24" hidden="1" x14ac:dyDescent="0.2">
      <c r="A575" t="str">
        <f t="shared" si="86"/>
        <v>Mississippi-2006</v>
      </c>
      <c r="B575" t="s">
        <v>36</v>
      </c>
      <c r="C575">
        <v>19</v>
      </c>
      <c r="D575">
        <v>14</v>
      </c>
      <c r="E575">
        <v>5</v>
      </c>
      <c r="G575">
        <v>4</v>
      </c>
      <c r="H575">
        <v>4</v>
      </c>
      <c r="I575">
        <v>0</v>
      </c>
      <c r="K575">
        <v>18</v>
      </c>
      <c r="L575">
        <v>5</v>
      </c>
      <c r="N575">
        <v>23</v>
      </c>
      <c r="O575">
        <v>174</v>
      </c>
      <c r="P575" s="1">
        <v>0.13218390804597702</v>
      </c>
      <c r="Q575">
        <v>2006</v>
      </c>
      <c r="R575">
        <f>VLOOKUP($A575,CAWP!$A:$Q,16,FALSE)</f>
        <v>174</v>
      </c>
      <c r="S575" t="b">
        <f t="shared" si="75"/>
        <v>1</v>
      </c>
      <c r="T575">
        <f>INT(SUBSTITUTE(VLOOKUP($A575,CAWP!$A:$Q,15,FALSE),"/",""))</f>
        <v>24</v>
      </c>
      <c r="U575" t="b">
        <f t="shared" si="76"/>
        <v>0</v>
      </c>
      <c r="V575">
        <f t="shared" si="90"/>
        <v>-1</v>
      </c>
      <c r="W575" s="2">
        <f t="shared" si="91"/>
        <v>0.13793103448275862</v>
      </c>
      <c r="X575" s="1">
        <f t="shared" si="92"/>
        <v>-5.7471264367816022E-3</v>
      </c>
    </row>
    <row r="576" spans="1:24" hidden="1" x14ac:dyDescent="0.2">
      <c r="A576" t="str">
        <f t="shared" si="86"/>
        <v>Missouri-2006</v>
      </c>
      <c r="B576" t="s">
        <v>37</v>
      </c>
      <c r="C576">
        <v>36</v>
      </c>
      <c r="D576">
        <v>26</v>
      </c>
      <c r="E576">
        <v>10</v>
      </c>
      <c r="G576">
        <v>6</v>
      </c>
      <c r="H576">
        <v>4</v>
      </c>
      <c r="I576">
        <v>2</v>
      </c>
      <c r="K576">
        <v>30</v>
      </c>
      <c r="L576">
        <v>12</v>
      </c>
      <c r="N576">
        <v>42</v>
      </c>
      <c r="O576">
        <v>197</v>
      </c>
      <c r="P576" s="1">
        <v>0.21319796954314721</v>
      </c>
      <c r="Q576">
        <v>2006</v>
      </c>
      <c r="R576">
        <f>VLOOKUP($A576,CAWP!$A:$Q,16,FALSE)</f>
        <v>197</v>
      </c>
      <c r="S576" t="b">
        <f t="shared" si="75"/>
        <v>1</v>
      </c>
      <c r="T576">
        <f>INT(SUBSTITUTE(VLOOKUP($A576,CAWP!$A:$Q,15,FALSE),"/",""))</f>
        <v>42</v>
      </c>
      <c r="U576" t="b">
        <f t="shared" si="76"/>
        <v>1</v>
      </c>
    </row>
    <row r="577" spans="1:24" hidden="1" x14ac:dyDescent="0.2">
      <c r="A577" t="str">
        <f t="shared" si="86"/>
        <v>Montana-2006</v>
      </c>
      <c r="B577" t="s">
        <v>38</v>
      </c>
      <c r="C577">
        <v>30</v>
      </c>
      <c r="D577">
        <v>22</v>
      </c>
      <c r="E577">
        <v>8</v>
      </c>
      <c r="G577">
        <v>7</v>
      </c>
      <c r="H577">
        <v>6</v>
      </c>
      <c r="I577">
        <v>1</v>
      </c>
      <c r="K577">
        <v>28</v>
      </c>
      <c r="L577">
        <v>9</v>
      </c>
      <c r="N577">
        <v>37</v>
      </c>
      <c r="O577">
        <v>150</v>
      </c>
      <c r="P577" s="1">
        <v>0.24666666666666667</v>
      </c>
      <c r="Q577">
        <v>2006</v>
      </c>
      <c r="R577">
        <f>VLOOKUP($A577,CAWP!$A:$Q,16,FALSE)</f>
        <v>150</v>
      </c>
      <c r="S577" t="b">
        <f t="shared" si="75"/>
        <v>1</v>
      </c>
      <c r="T577">
        <f>INT(SUBSTITUTE(VLOOKUP($A577,CAWP!$A:$Q,15,FALSE),"/",""))</f>
        <v>37</v>
      </c>
      <c r="U577" t="b">
        <f t="shared" si="76"/>
        <v>1</v>
      </c>
    </row>
    <row r="578" spans="1:24" hidden="1" x14ac:dyDescent="0.2">
      <c r="A578" t="str">
        <f t="shared" si="86"/>
        <v>Nebraska-2006</v>
      </c>
      <c r="B578" t="s">
        <v>39</v>
      </c>
      <c r="G578">
        <v>12</v>
      </c>
      <c r="J578">
        <v>12</v>
      </c>
      <c r="K578">
        <v>0</v>
      </c>
      <c r="L578">
        <v>0</v>
      </c>
      <c r="M578">
        <v>12</v>
      </c>
      <c r="N578">
        <v>12</v>
      </c>
      <c r="O578">
        <v>49</v>
      </c>
      <c r="P578" s="1">
        <v>0.24489795918367346</v>
      </c>
      <c r="Q578">
        <v>2006</v>
      </c>
      <c r="R578">
        <f>VLOOKUP($A578,CAWP!$A:$Q,16,FALSE)</f>
        <v>49</v>
      </c>
      <c r="S578" t="b">
        <f t="shared" si="75"/>
        <v>1</v>
      </c>
      <c r="T578">
        <f>INT(SUBSTITUTE(VLOOKUP($A578,CAWP!$A:$Q,15,FALSE),"/",""))</f>
        <v>12</v>
      </c>
      <c r="U578" t="b">
        <f t="shared" si="76"/>
        <v>1</v>
      </c>
    </row>
    <row r="579" spans="1:24" hidden="1" x14ac:dyDescent="0.2">
      <c r="A579" t="str">
        <f t="shared" si="86"/>
        <v>Nevada-2006</v>
      </c>
      <c r="B579" t="s">
        <v>41</v>
      </c>
      <c r="C579">
        <v>15</v>
      </c>
      <c r="D579">
        <v>11</v>
      </c>
      <c r="E579">
        <v>4</v>
      </c>
      <c r="G579">
        <v>6</v>
      </c>
      <c r="H579">
        <v>4</v>
      </c>
      <c r="I579">
        <v>2</v>
      </c>
      <c r="K579">
        <v>15</v>
      </c>
      <c r="L579">
        <v>6</v>
      </c>
      <c r="N579">
        <v>21</v>
      </c>
      <c r="O579">
        <v>63</v>
      </c>
      <c r="P579" s="1">
        <v>0.33333333333333331</v>
      </c>
      <c r="Q579">
        <v>2006</v>
      </c>
      <c r="R579">
        <f>VLOOKUP($A579,CAWP!$A:$Q,16,FALSE)</f>
        <v>63</v>
      </c>
      <c r="S579" t="b">
        <f t="shared" ref="S579:S642" si="93">O579=R579</f>
        <v>1</v>
      </c>
      <c r="T579">
        <f>INT(SUBSTITUTE(VLOOKUP($A579,CAWP!$A:$Q,15,FALSE),"/",""))</f>
        <v>21</v>
      </c>
      <c r="U579" t="b">
        <f t="shared" ref="U579:U642" si="94">N579=T579</f>
        <v>1</v>
      </c>
    </row>
    <row r="580" spans="1:24" hidden="1" x14ac:dyDescent="0.2">
      <c r="A580" t="str">
        <f t="shared" si="86"/>
        <v>New Hampshire-2006</v>
      </c>
      <c r="B580" t="s">
        <v>42</v>
      </c>
      <c r="C580">
        <v>122</v>
      </c>
      <c r="D580">
        <v>68</v>
      </c>
      <c r="E580">
        <v>54</v>
      </c>
      <c r="G580">
        <v>5</v>
      </c>
      <c r="H580">
        <v>4</v>
      </c>
      <c r="I580">
        <v>1</v>
      </c>
      <c r="K580">
        <v>72</v>
      </c>
      <c r="L580">
        <v>55</v>
      </c>
      <c r="N580">
        <v>127</v>
      </c>
      <c r="O580">
        <v>424</v>
      </c>
      <c r="P580" s="1">
        <v>0.29952830188679247</v>
      </c>
      <c r="Q580">
        <v>2006</v>
      </c>
      <c r="R580">
        <f>VLOOKUP($A580,CAWP!$A:$Q,16,FALSE)</f>
        <v>424</v>
      </c>
      <c r="S580" t="b">
        <f t="shared" si="93"/>
        <v>1</v>
      </c>
      <c r="T580">
        <f>INT(SUBSTITUTE(VLOOKUP($A580,CAWP!$A:$Q,15,FALSE),"/",""))</f>
        <v>129</v>
      </c>
      <c r="U580" t="b">
        <f t="shared" si="94"/>
        <v>0</v>
      </c>
      <c r="V580">
        <f>N580-T580</f>
        <v>-2</v>
      </c>
      <c r="W580" s="2">
        <f>T580/R580</f>
        <v>0.30424528301886794</v>
      </c>
      <c r="X580" s="1">
        <f>P580-W580</f>
        <v>-4.7169811320754707E-3</v>
      </c>
    </row>
    <row r="581" spans="1:24" hidden="1" x14ac:dyDescent="0.2">
      <c r="A581" t="str">
        <f t="shared" si="86"/>
        <v>New Jersey-2006</v>
      </c>
      <c r="B581" t="s">
        <v>43</v>
      </c>
      <c r="C581">
        <v>16</v>
      </c>
      <c r="D581">
        <v>11</v>
      </c>
      <c r="E581">
        <v>5</v>
      </c>
      <c r="G581">
        <v>7</v>
      </c>
      <c r="H581">
        <v>5</v>
      </c>
      <c r="I581">
        <v>2</v>
      </c>
      <c r="K581">
        <v>16</v>
      </c>
      <c r="L581">
        <v>7</v>
      </c>
      <c r="N581">
        <v>23</v>
      </c>
      <c r="O581">
        <v>120</v>
      </c>
      <c r="P581" s="1">
        <v>0.19166666666666668</v>
      </c>
      <c r="Q581">
        <v>2006</v>
      </c>
      <c r="R581">
        <f>VLOOKUP($A581,CAWP!$A:$Q,16,FALSE)</f>
        <v>120</v>
      </c>
      <c r="S581" t="b">
        <f t="shared" si="93"/>
        <v>1</v>
      </c>
      <c r="T581">
        <f>INT(SUBSTITUTE(VLOOKUP($A581,CAWP!$A:$Q,15,FALSE),"/",""))</f>
        <v>23</v>
      </c>
      <c r="U581" t="b">
        <f t="shared" si="94"/>
        <v>1</v>
      </c>
    </row>
    <row r="582" spans="1:24" hidden="1" x14ac:dyDescent="0.2">
      <c r="A582" t="str">
        <f t="shared" si="86"/>
        <v>New Mexico-2006</v>
      </c>
      <c r="B582" t="s">
        <v>44</v>
      </c>
      <c r="C582">
        <v>24</v>
      </c>
      <c r="D582">
        <v>12</v>
      </c>
      <c r="E582">
        <v>12</v>
      </c>
      <c r="G582">
        <v>11</v>
      </c>
      <c r="H582">
        <v>7</v>
      </c>
      <c r="I582">
        <v>4</v>
      </c>
      <c r="K582">
        <v>19</v>
      </c>
      <c r="L582">
        <v>16</v>
      </c>
      <c r="N582">
        <v>35</v>
      </c>
      <c r="O582">
        <v>112</v>
      </c>
      <c r="P582" s="1">
        <v>0.3125</v>
      </c>
      <c r="Q582">
        <v>2006</v>
      </c>
      <c r="R582">
        <f>VLOOKUP($A582,CAWP!$A:$Q,16,FALSE)</f>
        <v>112</v>
      </c>
      <c r="S582" t="b">
        <f t="shared" si="93"/>
        <v>1</v>
      </c>
      <c r="T582">
        <f>INT(SUBSTITUTE(VLOOKUP($A582,CAWP!$A:$Q,15,FALSE),"/",""))</f>
        <v>35</v>
      </c>
      <c r="U582" t="b">
        <f t="shared" si="94"/>
        <v>1</v>
      </c>
    </row>
    <row r="583" spans="1:24" hidden="1" x14ac:dyDescent="0.2">
      <c r="A583" t="str">
        <f t="shared" si="86"/>
        <v>New York-2006</v>
      </c>
      <c r="B583" t="s">
        <v>45</v>
      </c>
      <c r="C583">
        <v>39</v>
      </c>
      <c r="D583">
        <v>32</v>
      </c>
      <c r="E583">
        <v>7</v>
      </c>
      <c r="G583">
        <v>10</v>
      </c>
      <c r="H583">
        <v>7</v>
      </c>
      <c r="I583">
        <v>3</v>
      </c>
      <c r="K583">
        <v>39</v>
      </c>
      <c r="L583">
        <v>10</v>
      </c>
      <c r="N583">
        <v>49</v>
      </c>
      <c r="O583">
        <v>212</v>
      </c>
      <c r="P583" s="1">
        <v>0.23113207547169812</v>
      </c>
      <c r="Q583">
        <v>2006</v>
      </c>
      <c r="R583">
        <f>VLOOKUP($A583,CAWP!$A:$Q,16,FALSE)</f>
        <v>212</v>
      </c>
      <c r="S583" t="b">
        <f t="shared" si="93"/>
        <v>1</v>
      </c>
      <c r="T583">
        <f>INT(SUBSTITUTE(VLOOKUP($A583,CAWP!$A:$Q,15,FALSE),"/",""))</f>
        <v>48</v>
      </c>
      <c r="U583" t="b">
        <f t="shared" si="94"/>
        <v>0</v>
      </c>
      <c r="V583">
        <f>N583-T583</f>
        <v>1</v>
      </c>
      <c r="W583" s="2">
        <f>T583/R583</f>
        <v>0.22641509433962265</v>
      </c>
      <c r="X583" s="1">
        <f>P583-W583</f>
        <v>4.7169811320754707E-3</v>
      </c>
    </row>
    <row r="584" spans="1:24" hidden="1" x14ac:dyDescent="0.2">
      <c r="A584" t="str">
        <f t="shared" si="86"/>
        <v>North Carolina-2006</v>
      </c>
      <c r="B584" t="s">
        <v>46</v>
      </c>
      <c r="C584">
        <v>32</v>
      </c>
      <c r="D584">
        <v>22</v>
      </c>
      <c r="E584">
        <v>10</v>
      </c>
      <c r="G584">
        <v>7</v>
      </c>
      <c r="H584">
        <v>7</v>
      </c>
      <c r="I584">
        <v>0</v>
      </c>
      <c r="K584">
        <v>29</v>
      </c>
      <c r="L584">
        <v>10</v>
      </c>
      <c r="N584">
        <v>39</v>
      </c>
      <c r="O584">
        <v>170</v>
      </c>
      <c r="P584" s="1">
        <v>0.22941176470588234</v>
      </c>
      <c r="Q584">
        <v>2006</v>
      </c>
      <c r="R584">
        <f>VLOOKUP($A584,CAWP!$A:$Q,16,FALSE)</f>
        <v>170</v>
      </c>
      <c r="S584" t="b">
        <f t="shared" si="93"/>
        <v>1</v>
      </c>
      <c r="T584">
        <f>INT(SUBSTITUTE(VLOOKUP($A584,CAWP!$A:$Q,15,FALSE),"/",""))</f>
        <v>39</v>
      </c>
      <c r="U584" t="b">
        <f t="shared" si="94"/>
        <v>1</v>
      </c>
    </row>
    <row r="585" spans="1:24" hidden="1" x14ac:dyDescent="0.2">
      <c r="A585" t="str">
        <f t="shared" si="86"/>
        <v>North Dakota-2006</v>
      </c>
      <c r="B585" t="s">
        <v>47</v>
      </c>
      <c r="C585">
        <v>18</v>
      </c>
      <c r="D585">
        <v>7</v>
      </c>
      <c r="E585">
        <v>11</v>
      </c>
      <c r="G585">
        <v>5</v>
      </c>
      <c r="H585">
        <v>3</v>
      </c>
      <c r="I585">
        <v>2</v>
      </c>
      <c r="K585">
        <v>10</v>
      </c>
      <c r="L585">
        <v>13</v>
      </c>
      <c r="N585">
        <v>23</v>
      </c>
      <c r="O585">
        <v>141</v>
      </c>
      <c r="P585" s="1">
        <v>0.16312056737588654</v>
      </c>
      <c r="Q585">
        <v>2006</v>
      </c>
      <c r="R585">
        <f>VLOOKUP($A585,CAWP!$A:$Q,16,FALSE)</f>
        <v>141</v>
      </c>
      <c r="S585" t="b">
        <f t="shared" si="93"/>
        <v>1</v>
      </c>
      <c r="T585">
        <f>INT(SUBSTITUTE(VLOOKUP($A585,CAWP!$A:$Q,15,FALSE),"/",""))</f>
        <v>23</v>
      </c>
      <c r="U585" t="b">
        <f t="shared" si="94"/>
        <v>1</v>
      </c>
    </row>
    <row r="586" spans="1:24" hidden="1" x14ac:dyDescent="0.2">
      <c r="A586" t="str">
        <f t="shared" si="86"/>
        <v>Ohio-2006</v>
      </c>
      <c r="B586" t="s">
        <v>48</v>
      </c>
      <c r="C586">
        <v>19</v>
      </c>
      <c r="D586">
        <v>13</v>
      </c>
      <c r="E586">
        <v>6</v>
      </c>
      <c r="G586">
        <v>5</v>
      </c>
      <c r="H586">
        <v>3</v>
      </c>
      <c r="I586">
        <v>2</v>
      </c>
      <c r="K586">
        <v>16</v>
      </c>
      <c r="L586">
        <v>8</v>
      </c>
      <c r="N586">
        <v>24</v>
      </c>
      <c r="O586">
        <v>132</v>
      </c>
      <c r="P586" s="1">
        <v>0.18181818181818182</v>
      </c>
      <c r="Q586">
        <v>2006</v>
      </c>
      <c r="R586">
        <f>VLOOKUP($A586,CAWP!$A:$Q,16,FALSE)</f>
        <v>132</v>
      </c>
      <c r="S586" t="b">
        <f t="shared" si="93"/>
        <v>1</v>
      </c>
      <c r="T586">
        <f>INT(SUBSTITUTE(VLOOKUP($A586,CAWP!$A:$Q,15,FALSE),"/",""))</f>
        <v>25</v>
      </c>
      <c r="U586" t="b">
        <f t="shared" si="94"/>
        <v>0</v>
      </c>
      <c r="V586">
        <f>N586-T586</f>
        <v>-1</v>
      </c>
      <c r="W586" s="2">
        <f>T586/R586</f>
        <v>0.18939393939393939</v>
      </c>
      <c r="X586" s="1">
        <f>P586-W586</f>
        <v>-7.575757575757569E-3</v>
      </c>
    </row>
    <row r="587" spans="1:24" hidden="1" x14ac:dyDescent="0.2">
      <c r="A587" t="str">
        <f t="shared" si="86"/>
        <v>Oklahoma-2006</v>
      </c>
      <c r="B587" t="s">
        <v>49</v>
      </c>
      <c r="C587">
        <v>14</v>
      </c>
      <c r="D587">
        <v>5</v>
      </c>
      <c r="E587">
        <v>9</v>
      </c>
      <c r="G587">
        <v>8</v>
      </c>
      <c r="H587">
        <v>7</v>
      </c>
      <c r="I587">
        <v>1</v>
      </c>
      <c r="K587">
        <v>12</v>
      </c>
      <c r="L587">
        <v>10</v>
      </c>
      <c r="N587">
        <v>22</v>
      </c>
      <c r="O587">
        <v>149</v>
      </c>
      <c r="P587" s="1">
        <v>0.1476510067114094</v>
      </c>
      <c r="Q587">
        <v>2006</v>
      </c>
      <c r="R587">
        <f>VLOOKUP($A587,CAWP!$A:$Q,16,FALSE)</f>
        <v>149</v>
      </c>
      <c r="S587" t="b">
        <f t="shared" si="93"/>
        <v>1</v>
      </c>
      <c r="T587">
        <f>INT(SUBSTITUTE(VLOOKUP($A587,CAWP!$A:$Q,15,FALSE),"/",""))</f>
        <v>22</v>
      </c>
      <c r="U587" t="b">
        <f t="shared" si="94"/>
        <v>1</v>
      </c>
    </row>
    <row r="588" spans="1:24" hidden="1" x14ac:dyDescent="0.2">
      <c r="A588" t="str">
        <f t="shared" si="86"/>
        <v>Oregon-2006</v>
      </c>
      <c r="B588" t="s">
        <v>50</v>
      </c>
      <c r="C588">
        <v>16</v>
      </c>
      <c r="D588">
        <v>8</v>
      </c>
      <c r="E588">
        <v>8</v>
      </c>
      <c r="G588">
        <v>9</v>
      </c>
      <c r="H588">
        <v>8</v>
      </c>
      <c r="I588">
        <v>1</v>
      </c>
      <c r="K588">
        <v>16</v>
      </c>
      <c r="L588">
        <v>9</v>
      </c>
      <c r="N588">
        <v>25</v>
      </c>
      <c r="O588">
        <v>90</v>
      </c>
      <c r="P588" s="1">
        <v>0.27777777777777779</v>
      </c>
      <c r="Q588">
        <v>2006</v>
      </c>
      <c r="R588">
        <f>VLOOKUP($A588,CAWP!$A:$Q,16,FALSE)</f>
        <v>90</v>
      </c>
      <c r="S588" t="b">
        <f t="shared" si="93"/>
        <v>1</v>
      </c>
      <c r="T588">
        <f>INT(SUBSTITUTE(VLOOKUP($A588,CAWP!$A:$Q,15,FALSE),"/",""))</f>
        <v>25</v>
      </c>
      <c r="U588" t="b">
        <f t="shared" si="94"/>
        <v>1</v>
      </c>
    </row>
    <row r="589" spans="1:24" hidden="1" x14ac:dyDescent="0.2">
      <c r="A589" t="str">
        <f t="shared" si="86"/>
        <v>Pennsylvania-2006</v>
      </c>
      <c r="B589" t="s">
        <v>51</v>
      </c>
      <c r="C589">
        <v>24</v>
      </c>
      <c r="D589">
        <v>9</v>
      </c>
      <c r="E589">
        <v>15</v>
      </c>
      <c r="G589">
        <v>9</v>
      </c>
      <c r="H589">
        <v>5</v>
      </c>
      <c r="I589">
        <v>4</v>
      </c>
      <c r="K589">
        <v>14</v>
      </c>
      <c r="L589">
        <v>19</v>
      </c>
      <c r="N589">
        <v>33</v>
      </c>
      <c r="O589">
        <v>253</v>
      </c>
      <c r="P589" s="1">
        <v>0.13043478260869565</v>
      </c>
      <c r="Q589">
        <v>2006</v>
      </c>
      <c r="R589">
        <f>VLOOKUP($A589,CAWP!$A:$Q,16,FALSE)</f>
        <v>253</v>
      </c>
      <c r="S589" t="b">
        <f t="shared" si="93"/>
        <v>1</v>
      </c>
      <c r="T589">
        <f>INT(SUBSTITUTE(VLOOKUP($A589,CAWP!$A:$Q,15,FALSE),"/",""))</f>
        <v>34</v>
      </c>
      <c r="U589" t="b">
        <f t="shared" si="94"/>
        <v>0</v>
      </c>
      <c r="V589">
        <f t="shared" ref="V589:V590" si="95">N589-T589</f>
        <v>-1</v>
      </c>
      <c r="W589" s="2">
        <f t="shared" ref="W589:W590" si="96">T589/R589</f>
        <v>0.13438735177865613</v>
      </c>
      <c r="X589" s="1">
        <f t="shared" ref="X589:X590" si="97">P589-W589</f>
        <v>-3.9525691699604792E-3</v>
      </c>
    </row>
    <row r="590" spans="1:24" hidden="1" x14ac:dyDescent="0.2">
      <c r="A590" t="str">
        <f t="shared" si="86"/>
        <v>Rhode Island-2006</v>
      </c>
      <c r="B590" t="s">
        <v>52</v>
      </c>
      <c r="C590">
        <v>10</v>
      </c>
      <c r="D590">
        <v>9</v>
      </c>
      <c r="E590">
        <v>1</v>
      </c>
      <c r="G590">
        <v>8</v>
      </c>
      <c r="H590">
        <v>7</v>
      </c>
      <c r="I590">
        <v>1</v>
      </c>
      <c r="K590">
        <v>16</v>
      </c>
      <c r="L590">
        <v>2</v>
      </c>
      <c r="N590">
        <v>18</v>
      </c>
      <c r="O590">
        <v>113</v>
      </c>
      <c r="P590" s="1">
        <v>0.15929203539823009</v>
      </c>
      <c r="Q590">
        <v>2006</v>
      </c>
      <c r="R590">
        <f>VLOOKUP($A590,CAWP!$A:$Q,16,FALSE)</f>
        <v>113</v>
      </c>
      <c r="S590" t="b">
        <f t="shared" si="93"/>
        <v>1</v>
      </c>
      <c r="T590">
        <f>INT(SUBSTITUTE(VLOOKUP($A590,CAWP!$A:$Q,15,FALSE),"/",""))</f>
        <v>19</v>
      </c>
      <c r="U590" t="b">
        <f t="shared" si="94"/>
        <v>0</v>
      </c>
      <c r="V590">
        <f t="shared" si="95"/>
        <v>-1</v>
      </c>
      <c r="W590" s="2">
        <f t="shared" si="96"/>
        <v>0.16814159292035399</v>
      </c>
      <c r="X590" s="1">
        <f t="shared" si="97"/>
        <v>-8.8495575221239076E-3</v>
      </c>
    </row>
    <row r="591" spans="1:24" hidden="1" x14ac:dyDescent="0.2">
      <c r="A591" t="str">
        <f t="shared" si="86"/>
        <v>South Carolina-2006</v>
      </c>
      <c r="B591" t="s">
        <v>53</v>
      </c>
      <c r="C591">
        <v>14</v>
      </c>
      <c r="D591">
        <v>7</v>
      </c>
      <c r="E591">
        <v>7</v>
      </c>
      <c r="G591">
        <v>1</v>
      </c>
      <c r="H591">
        <v>1</v>
      </c>
      <c r="I591">
        <v>0</v>
      </c>
      <c r="K591">
        <v>8</v>
      </c>
      <c r="L591">
        <v>7</v>
      </c>
      <c r="N591">
        <v>15</v>
      </c>
      <c r="O591">
        <v>170</v>
      </c>
      <c r="P591" s="1">
        <v>8.8235294117647065E-2</v>
      </c>
      <c r="Q591">
        <v>2006</v>
      </c>
      <c r="R591">
        <f>VLOOKUP($A591,CAWP!$A:$Q,16,FALSE)</f>
        <v>170</v>
      </c>
      <c r="S591" t="b">
        <f t="shared" si="93"/>
        <v>1</v>
      </c>
      <c r="T591">
        <f>INT(SUBSTITUTE(VLOOKUP($A591,CAWP!$A:$Q,15,FALSE),"/",""))</f>
        <v>15</v>
      </c>
      <c r="U591" t="b">
        <f t="shared" si="94"/>
        <v>1</v>
      </c>
    </row>
    <row r="592" spans="1:24" hidden="1" x14ac:dyDescent="0.2">
      <c r="A592" t="str">
        <f t="shared" si="86"/>
        <v>South Dakota-2006</v>
      </c>
      <c r="B592" t="s">
        <v>54</v>
      </c>
      <c r="C592">
        <v>14</v>
      </c>
      <c r="D592">
        <v>4</v>
      </c>
      <c r="E592">
        <v>10</v>
      </c>
      <c r="G592">
        <v>3</v>
      </c>
      <c r="H592">
        <v>2</v>
      </c>
      <c r="I592">
        <v>1</v>
      </c>
      <c r="K592">
        <v>6</v>
      </c>
      <c r="L592">
        <v>11</v>
      </c>
      <c r="N592">
        <v>17</v>
      </c>
      <c r="O592">
        <v>105</v>
      </c>
      <c r="P592" s="1">
        <v>0.16190476190476191</v>
      </c>
      <c r="Q592">
        <v>2006</v>
      </c>
      <c r="R592">
        <f>VLOOKUP($A592,CAWP!$A:$Q,16,FALSE)</f>
        <v>105</v>
      </c>
      <c r="S592" t="b">
        <f t="shared" si="93"/>
        <v>1</v>
      </c>
      <c r="T592">
        <f>INT(SUBSTITUTE(VLOOKUP($A592,CAWP!$A:$Q,15,FALSE),"/",""))</f>
        <v>17</v>
      </c>
      <c r="U592" t="b">
        <f t="shared" si="94"/>
        <v>1</v>
      </c>
    </row>
    <row r="593" spans="1:24" hidden="1" x14ac:dyDescent="0.2">
      <c r="A593" t="str">
        <f t="shared" si="86"/>
        <v>Tennessee-2006</v>
      </c>
      <c r="B593" t="s">
        <v>55</v>
      </c>
      <c r="C593">
        <v>16</v>
      </c>
      <c r="D593">
        <v>11</v>
      </c>
      <c r="E593">
        <v>5</v>
      </c>
      <c r="G593">
        <v>6</v>
      </c>
      <c r="H593">
        <v>3</v>
      </c>
      <c r="I593">
        <v>3</v>
      </c>
      <c r="K593">
        <v>14</v>
      </c>
      <c r="L593">
        <v>8</v>
      </c>
      <c r="N593">
        <v>22</v>
      </c>
      <c r="O593">
        <v>132</v>
      </c>
      <c r="P593" s="1">
        <v>0.16666666666666666</v>
      </c>
      <c r="Q593">
        <v>2006</v>
      </c>
      <c r="R593">
        <f>VLOOKUP($A593,CAWP!$A:$Q,16,FALSE)</f>
        <v>132</v>
      </c>
      <c r="S593" t="b">
        <f t="shared" si="93"/>
        <v>1</v>
      </c>
      <c r="T593">
        <f>INT(SUBSTITUTE(VLOOKUP($A593,CAWP!$A:$Q,15,FALSE),"/",""))</f>
        <v>23</v>
      </c>
      <c r="U593" t="b">
        <f t="shared" si="94"/>
        <v>0</v>
      </c>
      <c r="V593">
        <f t="shared" ref="V593:V596" si="98">N593-T593</f>
        <v>-1</v>
      </c>
      <c r="W593" s="2">
        <f t="shared" ref="W593:W596" si="99">T593/R593</f>
        <v>0.17424242424242425</v>
      </c>
      <c r="X593" s="1">
        <f t="shared" ref="X593:X596" si="100">P593-W593</f>
        <v>-7.5757575757575968E-3</v>
      </c>
    </row>
    <row r="594" spans="1:24" hidden="1" x14ac:dyDescent="0.2">
      <c r="A594" t="str">
        <f t="shared" si="86"/>
        <v>Texas-2006</v>
      </c>
      <c r="B594" t="s">
        <v>56</v>
      </c>
      <c r="C594">
        <v>31</v>
      </c>
      <c r="D594">
        <v>14</v>
      </c>
      <c r="E594">
        <v>17</v>
      </c>
      <c r="G594">
        <v>4</v>
      </c>
      <c r="H594">
        <v>2</v>
      </c>
      <c r="I594">
        <v>2</v>
      </c>
      <c r="K594">
        <v>16</v>
      </c>
      <c r="L594">
        <v>19</v>
      </c>
      <c r="N594">
        <v>35</v>
      </c>
      <c r="O594">
        <v>181</v>
      </c>
      <c r="P594" s="1">
        <v>0.19337016574585636</v>
      </c>
      <c r="Q594">
        <v>2006</v>
      </c>
      <c r="R594">
        <f>VLOOKUP($A594,CAWP!$A:$Q,16,FALSE)</f>
        <v>181</v>
      </c>
      <c r="S594" t="b">
        <f t="shared" si="93"/>
        <v>1</v>
      </c>
      <c r="T594">
        <f>INT(SUBSTITUTE(VLOOKUP($A594,CAWP!$A:$Q,15,FALSE),"/",""))</f>
        <v>37</v>
      </c>
      <c r="U594" t="b">
        <f t="shared" si="94"/>
        <v>0</v>
      </c>
      <c r="V594">
        <f t="shared" si="98"/>
        <v>-2</v>
      </c>
      <c r="W594" s="2">
        <f t="shared" si="99"/>
        <v>0.20441988950276244</v>
      </c>
      <c r="X594" s="1">
        <f t="shared" si="100"/>
        <v>-1.1049723756906077E-2</v>
      </c>
    </row>
    <row r="595" spans="1:24" hidden="1" x14ac:dyDescent="0.2">
      <c r="A595" t="str">
        <f t="shared" si="86"/>
        <v>Utah-2006</v>
      </c>
      <c r="B595" t="s">
        <v>57</v>
      </c>
      <c r="C595">
        <v>17</v>
      </c>
      <c r="D595">
        <v>7</v>
      </c>
      <c r="E595">
        <v>10</v>
      </c>
      <c r="G595">
        <v>4</v>
      </c>
      <c r="H595">
        <v>2</v>
      </c>
      <c r="I595">
        <v>2</v>
      </c>
      <c r="K595">
        <v>9</v>
      </c>
      <c r="L595">
        <v>12</v>
      </c>
      <c r="N595">
        <v>21</v>
      </c>
      <c r="O595">
        <v>104</v>
      </c>
      <c r="P595" s="1">
        <v>0.20192307692307693</v>
      </c>
      <c r="Q595">
        <v>2006</v>
      </c>
      <c r="R595">
        <f>VLOOKUP($A595,CAWP!$A:$Q,16,FALSE)</f>
        <v>104</v>
      </c>
      <c r="S595" t="b">
        <f t="shared" si="93"/>
        <v>1</v>
      </c>
      <c r="T595">
        <f>INT(SUBSTITUTE(VLOOKUP($A595,CAWP!$A:$Q,15,FALSE),"/",""))</f>
        <v>22</v>
      </c>
      <c r="U595" t="b">
        <f t="shared" si="94"/>
        <v>0</v>
      </c>
      <c r="V595">
        <f t="shared" si="98"/>
        <v>-1</v>
      </c>
      <c r="W595" s="2">
        <f t="shared" si="99"/>
        <v>0.21153846153846154</v>
      </c>
      <c r="X595" s="1">
        <f t="shared" si="100"/>
        <v>-9.615384615384609E-3</v>
      </c>
    </row>
    <row r="596" spans="1:24" hidden="1" x14ac:dyDescent="0.2">
      <c r="A596" t="str">
        <f t="shared" si="86"/>
        <v>Vermont-2006</v>
      </c>
      <c r="B596" t="s">
        <v>58</v>
      </c>
      <c r="C596">
        <v>49</v>
      </c>
      <c r="D596">
        <v>33</v>
      </c>
      <c r="E596">
        <v>14</v>
      </c>
      <c r="F596">
        <v>2</v>
      </c>
      <c r="G596">
        <v>9</v>
      </c>
      <c r="H596">
        <v>7</v>
      </c>
      <c r="I596">
        <v>2</v>
      </c>
      <c r="K596">
        <v>40</v>
      </c>
      <c r="L596">
        <v>16</v>
      </c>
      <c r="M596">
        <v>2</v>
      </c>
      <c r="N596">
        <v>58</v>
      </c>
      <c r="O596">
        <v>180</v>
      </c>
      <c r="P596" s="1">
        <v>0.32222222222222224</v>
      </c>
      <c r="Q596">
        <v>2006</v>
      </c>
      <c r="R596">
        <f>VLOOKUP($A596,CAWP!$A:$Q,16,FALSE)</f>
        <v>180</v>
      </c>
      <c r="S596" t="b">
        <f t="shared" si="93"/>
        <v>1</v>
      </c>
      <c r="T596">
        <f>INT(SUBSTITUTE(VLOOKUP($A596,CAWP!$A:$Q,15,FALSE),"/",""))</f>
        <v>60</v>
      </c>
      <c r="U596" t="b">
        <f t="shared" si="94"/>
        <v>0</v>
      </c>
      <c r="V596">
        <f t="shared" si="98"/>
        <v>-2</v>
      </c>
      <c r="W596" s="2">
        <f t="shared" si="99"/>
        <v>0.33333333333333331</v>
      </c>
      <c r="X596" s="1">
        <f t="shared" si="100"/>
        <v>-1.1111111111111072E-2</v>
      </c>
    </row>
    <row r="597" spans="1:24" hidden="1" x14ac:dyDescent="0.2">
      <c r="A597" t="str">
        <f t="shared" si="86"/>
        <v>Virginia-2006</v>
      </c>
      <c r="B597" t="s">
        <v>59</v>
      </c>
      <c r="C597">
        <v>16</v>
      </c>
      <c r="D597">
        <v>9</v>
      </c>
      <c r="E597">
        <v>6</v>
      </c>
      <c r="F597">
        <v>1</v>
      </c>
      <c r="G597">
        <v>8</v>
      </c>
      <c r="H597">
        <v>7</v>
      </c>
      <c r="I597">
        <v>1</v>
      </c>
      <c r="K597">
        <v>16</v>
      </c>
      <c r="L597">
        <v>7</v>
      </c>
      <c r="M597">
        <v>1</v>
      </c>
      <c r="N597">
        <v>24</v>
      </c>
      <c r="O597">
        <v>140</v>
      </c>
      <c r="P597" s="1">
        <v>0.17142857142857143</v>
      </c>
      <c r="Q597">
        <v>2006</v>
      </c>
      <c r="R597">
        <f>VLOOKUP($A597,CAWP!$A:$Q,16,FALSE)</f>
        <v>140</v>
      </c>
      <c r="S597" t="b">
        <f t="shared" si="93"/>
        <v>1</v>
      </c>
      <c r="T597">
        <f>INT(SUBSTITUTE(VLOOKUP($A597,CAWP!$A:$Q,15,FALSE),"/",""))</f>
        <v>24</v>
      </c>
      <c r="U597" t="b">
        <f t="shared" si="94"/>
        <v>1</v>
      </c>
    </row>
    <row r="598" spans="1:24" hidden="1" x14ac:dyDescent="0.2">
      <c r="A598" t="str">
        <f t="shared" si="86"/>
        <v>Washington-2006</v>
      </c>
      <c r="B598" t="s">
        <v>60</v>
      </c>
      <c r="C598">
        <v>29</v>
      </c>
      <c r="D598">
        <v>19</v>
      </c>
      <c r="E598">
        <v>10</v>
      </c>
      <c r="G598">
        <v>20</v>
      </c>
      <c r="H598">
        <v>15</v>
      </c>
      <c r="I598">
        <v>5</v>
      </c>
      <c r="K598">
        <v>34</v>
      </c>
      <c r="L598">
        <v>15</v>
      </c>
      <c r="N598">
        <v>49</v>
      </c>
      <c r="O598">
        <v>147</v>
      </c>
      <c r="P598" s="1">
        <v>0.33333333333333331</v>
      </c>
      <c r="Q598">
        <v>2006</v>
      </c>
      <c r="R598">
        <f>VLOOKUP($A598,CAWP!$A:$Q,16,FALSE)</f>
        <v>147</v>
      </c>
      <c r="S598" t="b">
        <f t="shared" si="93"/>
        <v>1</v>
      </c>
      <c r="T598">
        <f>INT(SUBSTITUTE(VLOOKUP($A598,CAWP!$A:$Q,15,FALSE),"/",""))</f>
        <v>49</v>
      </c>
      <c r="U598" t="b">
        <f t="shared" si="94"/>
        <v>1</v>
      </c>
    </row>
    <row r="599" spans="1:24" hidden="1" x14ac:dyDescent="0.2">
      <c r="A599" t="str">
        <f t="shared" si="86"/>
        <v>West Virginia-2006</v>
      </c>
      <c r="B599" t="s">
        <v>61</v>
      </c>
      <c r="C599">
        <v>18</v>
      </c>
      <c r="D599">
        <v>12</v>
      </c>
      <c r="E599">
        <v>6</v>
      </c>
      <c r="G599">
        <v>3</v>
      </c>
      <c r="H599">
        <v>0</v>
      </c>
      <c r="I599">
        <v>3</v>
      </c>
      <c r="K599">
        <v>12</v>
      </c>
      <c r="L599">
        <v>9</v>
      </c>
      <c r="N599">
        <v>21</v>
      </c>
      <c r="O599">
        <v>134</v>
      </c>
      <c r="P599" s="1">
        <v>0.15671641791044777</v>
      </c>
      <c r="Q599">
        <v>2006</v>
      </c>
      <c r="R599">
        <f>VLOOKUP($A599,CAWP!$A:$Q,16,FALSE)</f>
        <v>134</v>
      </c>
      <c r="S599" t="b">
        <f t="shared" si="93"/>
        <v>1</v>
      </c>
      <c r="T599">
        <f>INT(SUBSTITUTE(VLOOKUP($A599,CAWP!$A:$Q,15,FALSE),"/",""))</f>
        <v>21</v>
      </c>
      <c r="U599" t="b">
        <f t="shared" si="94"/>
        <v>1</v>
      </c>
    </row>
    <row r="600" spans="1:24" hidden="1" x14ac:dyDescent="0.2">
      <c r="A600" t="str">
        <f t="shared" si="86"/>
        <v>Wisconsin-2006</v>
      </c>
      <c r="B600" t="s">
        <v>62</v>
      </c>
      <c r="C600">
        <v>26</v>
      </c>
      <c r="D600">
        <v>12</v>
      </c>
      <c r="E600">
        <v>14</v>
      </c>
      <c r="G600">
        <v>8</v>
      </c>
      <c r="H600">
        <v>3</v>
      </c>
      <c r="I600">
        <v>5</v>
      </c>
      <c r="K600">
        <v>15</v>
      </c>
      <c r="L600">
        <v>19</v>
      </c>
      <c r="N600">
        <v>34</v>
      </c>
      <c r="O600">
        <v>132</v>
      </c>
      <c r="P600" s="1">
        <v>0.25757575757575757</v>
      </c>
      <c r="Q600">
        <v>2006</v>
      </c>
      <c r="R600">
        <f>VLOOKUP($A600,CAWP!$A:$Q,16,FALSE)</f>
        <v>132</v>
      </c>
      <c r="S600" t="b">
        <f t="shared" si="93"/>
        <v>1</v>
      </c>
      <c r="T600">
        <f>INT(SUBSTITUTE(VLOOKUP($A600,CAWP!$A:$Q,15,FALSE),"/",""))</f>
        <v>34</v>
      </c>
      <c r="U600" t="b">
        <f t="shared" si="94"/>
        <v>1</v>
      </c>
    </row>
    <row r="601" spans="1:24" hidden="1" x14ac:dyDescent="0.2">
      <c r="A601" t="str">
        <f t="shared" si="86"/>
        <v>Wyoming-2006</v>
      </c>
      <c r="B601" t="s">
        <v>63</v>
      </c>
      <c r="C601">
        <v>10</v>
      </c>
      <c r="D601">
        <v>4</v>
      </c>
      <c r="E601">
        <v>6</v>
      </c>
      <c r="G601">
        <v>4</v>
      </c>
      <c r="H601">
        <v>3</v>
      </c>
      <c r="I601">
        <v>1</v>
      </c>
      <c r="K601">
        <v>7</v>
      </c>
      <c r="L601">
        <v>7</v>
      </c>
      <c r="N601">
        <v>14</v>
      </c>
      <c r="O601">
        <v>90</v>
      </c>
      <c r="P601" s="1">
        <v>0.15555555555555556</v>
      </c>
      <c r="Q601">
        <v>2006</v>
      </c>
      <c r="R601">
        <f>VLOOKUP($A601,CAWP!$A:$Q,16,FALSE)</f>
        <v>90</v>
      </c>
      <c r="S601" t="b">
        <f t="shared" si="93"/>
        <v>1</v>
      </c>
      <c r="T601">
        <f>INT(SUBSTITUTE(VLOOKUP($A601,CAWP!$A:$Q,15,FALSE),"/",""))</f>
        <v>14</v>
      </c>
      <c r="U601" t="b">
        <f t="shared" si="94"/>
        <v>1</v>
      </c>
    </row>
    <row r="602" spans="1:24" hidden="1" x14ac:dyDescent="0.2">
      <c r="A602" t="str">
        <f t="shared" si="86"/>
        <v>Alabama-2005</v>
      </c>
      <c r="B602" t="s">
        <v>13</v>
      </c>
      <c r="C602">
        <v>11</v>
      </c>
      <c r="D602">
        <v>9</v>
      </c>
      <c r="E602">
        <v>2</v>
      </c>
      <c r="G602">
        <v>3</v>
      </c>
      <c r="H602">
        <v>2</v>
      </c>
      <c r="I602">
        <v>1</v>
      </c>
      <c r="K602">
        <v>11</v>
      </c>
      <c r="L602">
        <v>3</v>
      </c>
      <c r="M602">
        <v>0</v>
      </c>
      <c r="N602">
        <v>14</v>
      </c>
      <c r="O602">
        <v>140</v>
      </c>
      <c r="P602" s="1">
        <v>0.1</v>
      </c>
      <c r="Q602">
        <v>2005</v>
      </c>
      <c r="R602">
        <f>VLOOKUP($A602,CAWP!$A:$Q,16,FALSE)</f>
        <v>140</v>
      </c>
      <c r="S602" t="b">
        <f t="shared" si="93"/>
        <v>1</v>
      </c>
      <c r="T602">
        <f>INT(SUBSTITUTE(VLOOKUP($A602,CAWP!$A:$Q,15,FALSE),"/",""))</f>
        <v>15</v>
      </c>
      <c r="U602" t="b">
        <f t="shared" si="94"/>
        <v>0</v>
      </c>
      <c r="V602">
        <f>N602-T602</f>
        <v>-1</v>
      </c>
      <c r="W602" s="2">
        <f>T602/R602</f>
        <v>0.10714285714285714</v>
      </c>
      <c r="X602" s="1">
        <f>P602-W602</f>
        <v>-7.1428571428571314E-3</v>
      </c>
    </row>
    <row r="603" spans="1:24" hidden="1" x14ac:dyDescent="0.2">
      <c r="A603" t="str">
        <f t="shared" si="86"/>
        <v>Alaska-2005</v>
      </c>
      <c r="B603" t="s">
        <v>14</v>
      </c>
      <c r="C603">
        <v>8</v>
      </c>
      <c r="D603">
        <v>4</v>
      </c>
      <c r="E603">
        <v>4</v>
      </c>
      <c r="G603">
        <v>3</v>
      </c>
      <c r="H603">
        <v>2</v>
      </c>
      <c r="I603">
        <v>1</v>
      </c>
      <c r="K603">
        <v>6</v>
      </c>
      <c r="L603">
        <v>5</v>
      </c>
      <c r="M603">
        <v>0</v>
      </c>
      <c r="N603">
        <v>11</v>
      </c>
      <c r="O603">
        <v>60</v>
      </c>
      <c r="P603" s="1">
        <v>0.18333333333333332</v>
      </c>
      <c r="Q603">
        <v>2005</v>
      </c>
      <c r="R603">
        <f>VLOOKUP($A603,CAWP!$A:$Q,16,FALSE)</f>
        <v>60</v>
      </c>
      <c r="S603" t="b">
        <f t="shared" si="93"/>
        <v>1</v>
      </c>
      <c r="T603">
        <f>INT(SUBSTITUTE(VLOOKUP($A603,CAWP!$A:$Q,15,FALSE),"/",""))</f>
        <v>11</v>
      </c>
      <c r="U603" t="b">
        <f t="shared" si="94"/>
        <v>1</v>
      </c>
    </row>
    <row r="604" spans="1:24" hidden="1" x14ac:dyDescent="0.2">
      <c r="A604" t="str">
        <f t="shared" si="86"/>
        <v>Arizona-2005</v>
      </c>
      <c r="B604" t="s">
        <v>15</v>
      </c>
      <c r="C604">
        <v>20</v>
      </c>
      <c r="D604">
        <v>8</v>
      </c>
      <c r="E604">
        <v>12</v>
      </c>
      <c r="G604">
        <v>9</v>
      </c>
      <c r="H604">
        <v>4</v>
      </c>
      <c r="I604">
        <v>5</v>
      </c>
      <c r="K604">
        <v>12</v>
      </c>
      <c r="L604">
        <v>17</v>
      </c>
      <c r="M604">
        <v>0</v>
      </c>
      <c r="N604">
        <v>29</v>
      </c>
      <c r="O604">
        <v>90</v>
      </c>
      <c r="P604" s="1">
        <v>0.32222222222222224</v>
      </c>
      <c r="Q604">
        <v>2005</v>
      </c>
      <c r="R604">
        <f>VLOOKUP($A604,CAWP!$A:$Q,16,FALSE)</f>
        <v>90</v>
      </c>
      <c r="S604" t="b">
        <f t="shared" si="93"/>
        <v>1</v>
      </c>
      <c r="T604">
        <f>INT(SUBSTITUTE(VLOOKUP($A604,CAWP!$A:$Q,15,FALSE),"/",""))</f>
        <v>30</v>
      </c>
      <c r="U604" t="b">
        <f t="shared" si="94"/>
        <v>0</v>
      </c>
      <c r="V604">
        <f>N604-T604</f>
        <v>-1</v>
      </c>
      <c r="W604" s="2">
        <f>T604/R604</f>
        <v>0.33333333333333331</v>
      </c>
      <c r="X604" s="1">
        <f>P604-W604</f>
        <v>-1.1111111111111072E-2</v>
      </c>
    </row>
    <row r="605" spans="1:24" hidden="1" x14ac:dyDescent="0.2">
      <c r="A605" t="str">
        <f t="shared" si="86"/>
        <v>Arkansas-2005</v>
      </c>
      <c r="B605" t="s">
        <v>16</v>
      </c>
      <c r="C605">
        <v>16</v>
      </c>
      <c r="D605">
        <v>12</v>
      </c>
      <c r="E605">
        <v>4</v>
      </c>
      <c r="G605">
        <v>6</v>
      </c>
      <c r="H605">
        <v>4</v>
      </c>
      <c r="I605">
        <v>2</v>
      </c>
      <c r="K605">
        <v>16</v>
      </c>
      <c r="L605">
        <v>6</v>
      </c>
      <c r="M605">
        <v>0</v>
      </c>
      <c r="N605">
        <v>22</v>
      </c>
      <c r="O605">
        <v>135</v>
      </c>
      <c r="P605" s="1">
        <v>0.16296296296296298</v>
      </c>
      <c r="Q605">
        <v>2005</v>
      </c>
      <c r="R605">
        <f>VLOOKUP($A605,CAWP!$A:$Q,16,FALSE)</f>
        <v>135</v>
      </c>
      <c r="S605" t="b">
        <f t="shared" si="93"/>
        <v>1</v>
      </c>
      <c r="T605">
        <f>INT(SUBSTITUTE(VLOOKUP($A605,CAWP!$A:$Q,15,FALSE),"/",""))</f>
        <v>22</v>
      </c>
      <c r="U605" t="b">
        <f t="shared" si="94"/>
        <v>1</v>
      </c>
    </row>
    <row r="606" spans="1:24" x14ac:dyDescent="0.2">
      <c r="A606" t="str">
        <f t="shared" si="86"/>
        <v>California-2005</v>
      </c>
      <c r="B606" t="s">
        <v>17</v>
      </c>
      <c r="C606">
        <v>21</v>
      </c>
      <c r="D606">
        <v>16</v>
      </c>
      <c r="E606">
        <v>5</v>
      </c>
      <c r="G606">
        <v>13</v>
      </c>
      <c r="H606">
        <v>13</v>
      </c>
      <c r="I606">
        <v>0</v>
      </c>
      <c r="K606">
        <v>29</v>
      </c>
      <c r="L606">
        <v>5</v>
      </c>
      <c r="M606">
        <v>0</v>
      </c>
      <c r="N606">
        <v>34</v>
      </c>
      <c r="O606">
        <v>120</v>
      </c>
      <c r="P606" s="1">
        <v>0.28333333333333333</v>
      </c>
      <c r="Q606">
        <v>2005</v>
      </c>
      <c r="R606">
        <f>VLOOKUP($A606,CAWP!$A:$Q,16,FALSE)</f>
        <v>120</v>
      </c>
      <c r="S606" t="b">
        <f t="shared" si="93"/>
        <v>1</v>
      </c>
      <c r="T606">
        <f>INT(SUBSTITUTE(VLOOKUP($A606,CAWP!$A:$Q,15,FALSE),"/",""))</f>
        <v>37</v>
      </c>
      <c r="U606" t="b">
        <f t="shared" si="94"/>
        <v>0</v>
      </c>
      <c r="V606">
        <f t="shared" ref="V606:V611" si="101">N606-T606</f>
        <v>-3</v>
      </c>
      <c r="W606" s="2">
        <f t="shared" ref="W606:W611" si="102">T606/R606</f>
        <v>0.30833333333333335</v>
      </c>
      <c r="X606" s="1">
        <f t="shared" ref="X606:X611" si="103">P606-W606</f>
        <v>-2.5000000000000022E-2</v>
      </c>
    </row>
    <row r="607" spans="1:24" hidden="1" x14ac:dyDescent="0.2">
      <c r="A607" t="str">
        <f t="shared" si="86"/>
        <v>Colorado-2005</v>
      </c>
      <c r="B607" t="s">
        <v>18</v>
      </c>
      <c r="C607">
        <v>21</v>
      </c>
      <c r="D607">
        <v>17</v>
      </c>
      <c r="E607">
        <v>4</v>
      </c>
      <c r="G607">
        <v>11</v>
      </c>
      <c r="H607">
        <v>9</v>
      </c>
      <c r="I607">
        <v>2</v>
      </c>
      <c r="K607">
        <v>26</v>
      </c>
      <c r="L607">
        <v>6</v>
      </c>
      <c r="M607">
        <v>0</v>
      </c>
      <c r="N607">
        <v>32</v>
      </c>
      <c r="O607">
        <v>100</v>
      </c>
      <c r="P607" s="1">
        <v>0.32</v>
      </c>
      <c r="Q607">
        <v>2005</v>
      </c>
      <c r="R607">
        <f>VLOOKUP($A607,CAWP!$A:$Q,16,FALSE)</f>
        <v>100</v>
      </c>
      <c r="S607" t="b">
        <f t="shared" si="93"/>
        <v>1</v>
      </c>
      <c r="T607">
        <f>INT(SUBSTITUTE(VLOOKUP($A607,CAWP!$A:$Q,15,FALSE),"/",""))</f>
        <v>33</v>
      </c>
      <c r="U607" t="b">
        <f t="shared" si="94"/>
        <v>0</v>
      </c>
      <c r="V607">
        <f t="shared" si="101"/>
        <v>-1</v>
      </c>
      <c r="W607" s="2">
        <f t="shared" si="102"/>
        <v>0.33</v>
      </c>
      <c r="X607" s="1">
        <f t="shared" si="103"/>
        <v>-1.0000000000000009E-2</v>
      </c>
    </row>
    <row r="608" spans="1:24" hidden="1" x14ac:dyDescent="0.2">
      <c r="A608" t="str">
        <f t="shared" si="86"/>
        <v>Connecticut-2005</v>
      </c>
      <c r="B608" t="s">
        <v>19</v>
      </c>
      <c r="C608">
        <v>45</v>
      </c>
      <c r="D608">
        <v>28</v>
      </c>
      <c r="E608">
        <v>17</v>
      </c>
      <c r="G608">
        <v>9</v>
      </c>
      <c r="H608">
        <v>7</v>
      </c>
      <c r="I608">
        <v>2</v>
      </c>
      <c r="K608">
        <v>35</v>
      </c>
      <c r="L608">
        <v>19</v>
      </c>
      <c r="M608">
        <v>0</v>
      </c>
      <c r="N608">
        <v>54</v>
      </c>
      <c r="O608">
        <v>187</v>
      </c>
      <c r="P608" s="1">
        <v>0.28877005347593582</v>
      </c>
      <c r="Q608">
        <v>2005</v>
      </c>
      <c r="R608">
        <f>VLOOKUP($A608,CAWP!$A:$Q,16,FALSE)</f>
        <v>187</v>
      </c>
      <c r="S608" t="b">
        <f t="shared" si="93"/>
        <v>1</v>
      </c>
      <c r="T608">
        <f>INT(SUBSTITUTE(VLOOKUP($A608,CAWP!$A:$Q,15,FALSE),"/",""))</f>
        <v>55</v>
      </c>
      <c r="U608" t="b">
        <f t="shared" si="94"/>
        <v>0</v>
      </c>
      <c r="V608">
        <f t="shared" si="101"/>
        <v>-1</v>
      </c>
      <c r="W608" s="2">
        <f t="shared" si="102"/>
        <v>0.29411764705882354</v>
      </c>
      <c r="X608" s="1">
        <f t="shared" si="103"/>
        <v>-5.3475935828877219E-3</v>
      </c>
    </row>
    <row r="609" spans="1:24" hidden="1" x14ac:dyDescent="0.2">
      <c r="A609" t="str">
        <f t="shared" si="86"/>
        <v>Delaware-2005</v>
      </c>
      <c r="B609" t="s">
        <v>20</v>
      </c>
      <c r="C609">
        <v>13</v>
      </c>
      <c r="D609">
        <v>6</v>
      </c>
      <c r="E609">
        <v>7</v>
      </c>
      <c r="G609">
        <v>7</v>
      </c>
      <c r="H609">
        <v>4</v>
      </c>
      <c r="I609">
        <v>3</v>
      </c>
      <c r="K609">
        <v>10</v>
      </c>
      <c r="L609">
        <v>10</v>
      </c>
      <c r="M609">
        <v>0</v>
      </c>
      <c r="N609">
        <v>20</v>
      </c>
      <c r="O609">
        <v>62</v>
      </c>
      <c r="P609" s="1">
        <v>0.32258064516129031</v>
      </c>
      <c r="Q609">
        <v>2005</v>
      </c>
      <c r="R609">
        <f>VLOOKUP($A609,CAWP!$A:$Q,16,FALSE)</f>
        <v>62</v>
      </c>
      <c r="S609" t="b">
        <f t="shared" si="93"/>
        <v>1</v>
      </c>
      <c r="T609">
        <f>INT(SUBSTITUTE(VLOOKUP($A609,CAWP!$A:$Q,15,FALSE),"/",""))</f>
        <v>21</v>
      </c>
      <c r="U609" t="b">
        <f t="shared" si="94"/>
        <v>0</v>
      </c>
      <c r="V609">
        <f t="shared" si="101"/>
        <v>-1</v>
      </c>
      <c r="W609" s="2">
        <f t="shared" si="102"/>
        <v>0.33870967741935482</v>
      </c>
      <c r="X609" s="1">
        <f t="shared" si="103"/>
        <v>-1.6129032258064502E-2</v>
      </c>
    </row>
    <row r="610" spans="1:24" hidden="1" x14ac:dyDescent="0.2">
      <c r="A610" t="str">
        <f t="shared" si="86"/>
        <v>Florida-2005</v>
      </c>
      <c r="B610" t="s">
        <v>21</v>
      </c>
      <c r="C610">
        <v>29</v>
      </c>
      <c r="D610">
        <v>12</v>
      </c>
      <c r="E610">
        <v>17</v>
      </c>
      <c r="G610">
        <v>9</v>
      </c>
      <c r="H610">
        <v>5</v>
      </c>
      <c r="I610">
        <v>4</v>
      </c>
      <c r="K610">
        <v>17</v>
      </c>
      <c r="L610">
        <v>21</v>
      </c>
      <c r="M610">
        <v>0</v>
      </c>
      <c r="N610">
        <v>38</v>
      </c>
      <c r="O610">
        <v>160</v>
      </c>
      <c r="P610" s="1">
        <v>0.23749999999999999</v>
      </c>
      <c r="Q610">
        <v>2005</v>
      </c>
      <c r="R610">
        <f>VLOOKUP($A610,CAWP!$A:$Q,16,FALSE)</f>
        <v>160</v>
      </c>
      <c r="S610" t="b">
        <f t="shared" si="93"/>
        <v>1</v>
      </c>
      <c r="T610">
        <f>INT(SUBSTITUTE(VLOOKUP($A610,CAWP!$A:$Q,15,FALSE),"/",""))</f>
        <v>39</v>
      </c>
      <c r="U610" t="b">
        <f t="shared" si="94"/>
        <v>0</v>
      </c>
      <c r="V610">
        <f t="shared" si="101"/>
        <v>-1</v>
      </c>
      <c r="W610" s="2">
        <f t="shared" si="102"/>
        <v>0.24374999999999999</v>
      </c>
      <c r="X610" s="1">
        <f t="shared" si="103"/>
        <v>-6.2500000000000056E-3</v>
      </c>
    </row>
    <row r="611" spans="1:24" hidden="1" x14ac:dyDescent="0.2">
      <c r="A611" t="str">
        <f t="shared" si="86"/>
        <v>Georgia-2005</v>
      </c>
      <c r="B611" t="s">
        <v>22</v>
      </c>
      <c r="C611">
        <v>35</v>
      </c>
      <c r="D611">
        <v>25</v>
      </c>
      <c r="E611">
        <v>10</v>
      </c>
      <c r="G611">
        <v>7</v>
      </c>
      <c r="H611">
        <v>5</v>
      </c>
      <c r="I611">
        <v>2</v>
      </c>
      <c r="K611">
        <v>30</v>
      </c>
      <c r="L611">
        <v>12</v>
      </c>
      <c r="M611">
        <v>0</v>
      </c>
      <c r="N611">
        <v>42</v>
      </c>
      <c r="O611">
        <v>236</v>
      </c>
      <c r="P611" s="1">
        <v>0.17796610169491525</v>
      </c>
      <c r="Q611">
        <v>2005</v>
      </c>
      <c r="R611">
        <f>VLOOKUP($A611,CAWP!$A:$Q,16,FALSE)</f>
        <v>236</v>
      </c>
      <c r="S611" t="b">
        <f t="shared" si="93"/>
        <v>1</v>
      </c>
      <c r="T611">
        <f>INT(SUBSTITUTE(VLOOKUP($A611,CAWP!$A:$Q,15,FALSE),"/",""))</f>
        <v>43</v>
      </c>
      <c r="U611" t="b">
        <f t="shared" si="94"/>
        <v>0</v>
      </c>
      <c r="V611">
        <f t="shared" si="101"/>
        <v>-1</v>
      </c>
      <c r="W611" s="2">
        <f t="shared" si="102"/>
        <v>0.18220338983050846</v>
      </c>
      <c r="X611" s="1">
        <f t="shared" si="103"/>
        <v>-4.237288135593209E-3</v>
      </c>
    </row>
    <row r="612" spans="1:24" hidden="1" x14ac:dyDescent="0.2">
      <c r="A612" t="str">
        <f t="shared" si="86"/>
        <v>Hawaii-2005</v>
      </c>
      <c r="B612" t="s">
        <v>23</v>
      </c>
      <c r="C612">
        <v>17</v>
      </c>
      <c r="D612">
        <v>11</v>
      </c>
      <c r="E612">
        <v>6</v>
      </c>
      <c r="G612">
        <v>6</v>
      </c>
      <c r="H612">
        <v>6</v>
      </c>
      <c r="I612">
        <v>0</v>
      </c>
      <c r="K612">
        <v>17</v>
      </c>
      <c r="L612">
        <v>6</v>
      </c>
      <c r="M612">
        <v>0</v>
      </c>
      <c r="N612">
        <v>23</v>
      </c>
      <c r="O612">
        <v>76</v>
      </c>
      <c r="P612" s="1">
        <v>0.30263157894736842</v>
      </c>
      <c r="Q612">
        <v>2005</v>
      </c>
      <c r="R612">
        <f>VLOOKUP($A612,CAWP!$A:$Q,16,FALSE)</f>
        <v>76</v>
      </c>
      <c r="S612" t="b">
        <f t="shared" si="93"/>
        <v>1</v>
      </c>
      <c r="T612">
        <f>INT(SUBSTITUTE(VLOOKUP($A612,CAWP!$A:$Q,15,FALSE),"/",""))</f>
        <v>23</v>
      </c>
      <c r="U612" t="b">
        <f t="shared" si="94"/>
        <v>1</v>
      </c>
    </row>
    <row r="613" spans="1:24" hidden="1" x14ac:dyDescent="0.2">
      <c r="A613" t="str">
        <f t="shared" si="86"/>
        <v>Idaho-2005</v>
      </c>
      <c r="B613" t="s">
        <v>24</v>
      </c>
      <c r="C613">
        <v>24</v>
      </c>
      <c r="D613">
        <v>8</v>
      </c>
      <c r="E613">
        <v>16</v>
      </c>
      <c r="G613">
        <v>4</v>
      </c>
      <c r="H613">
        <v>1</v>
      </c>
      <c r="I613">
        <v>3</v>
      </c>
      <c r="K613">
        <v>9</v>
      </c>
      <c r="L613">
        <v>19</v>
      </c>
      <c r="M613">
        <v>0</v>
      </c>
      <c r="N613">
        <v>28</v>
      </c>
      <c r="O613">
        <v>105</v>
      </c>
      <c r="P613" s="1">
        <v>0.26666666666666666</v>
      </c>
      <c r="Q613">
        <v>2005</v>
      </c>
      <c r="R613">
        <f>VLOOKUP($A613,CAWP!$A:$Q,16,FALSE)</f>
        <v>105</v>
      </c>
      <c r="S613" t="b">
        <f t="shared" si="93"/>
        <v>1</v>
      </c>
      <c r="T613">
        <f>INT(SUBSTITUTE(VLOOKUP($A613,CAWP!$A:$Q,15,FALSE),"/",""))</f>
        <v>29</v>
      </c>
      <c r="U613" t="b">
        <f t="shared" si="94"/>
        <v>0</v>
      </c>
      <c r="V613">
        <f>N613-T613</f>
        <v>-1</v>
      </c>
      <c r="W613" s="2">
        <f>T613/R613</f>
        <v>0.27619047619047621</v>
      </c>
      <c r="X613" s="1">
        <f>P613-W613</f>
        <v>-9.5238095238095455E-3</v>
      </c>
    </row>
    <row r="614" spans="1:24" hidden="1" x14ac:dyDescent="0.2">
      <c r="A614" t="str">
        <f t="shared" si="86"/>
        <v>Illinois-2005</v>
      </c>
      <c r="B614" t="s">
        <v>25</v>
      </c>
      <c r="C614">
        <v>35</v>
      </c>
      <c r="D614">
        <v>24</v>
      </c>
      <c r="E614">
        <v>11</v>
      </c>
      <c r="G614">
        <v>14</v>
      </c>
      <c r="H614">
        <v>9</v>
      </c>
      <c r="I614">
        <v>5</v>
      </c>
      <c r="K614">
        <v>33</v>
      </c>
      <c r="L614">
        <v>16</v>
      </c>
      <c r="M614">
        <v>0</v>
      </c>
      <c r="N614">
        <v>49</v>
      </c>
      <c r="O614">
        <v>177</v>
      </c>
      <c r="P614" s="1">
        <v>0.2768361581920904</v>
      </c>
      <c r="Q614">
        <v>2005</v>
      </c>
      <c r="R614">
        <f>VLOOKUP($A614,CAWP!$A:$Q,16,FALSE)</f>
        <v>177</v>
      </c>
      <c r="S614" t="b">
        <f t="shared" si="93"/>
        <v>1</v>
      </c>
      <c r="T614">
        <f>INT(SUBSTITUTE(VLOOKUP($A614,CAWP!$A:$Q,15,FALSE),"/",""))</f>
        <v>49</v>
      </c>
      <c r="U614" t="b">
        <f t="shared" si="94"/>
        <v>1</v>
      </c>
    </row>
    <row r="615" spans="1:24" hidden="1" x14ac:dyDescent="0.2">
      <c r="A615" t="str">
        <f t="shared" si="86"/>
        <v>Indiana-2005</v>
      </c>
      <c r="B615" t="s">
        <v>26</v>
      </c>
      <c r="C615">
        <v>15</v>
      </c>
      <c r="D615">
        <v>7</v>
      </c>
      <c r="E615">
        <v>8</v>
      </c>
      <c r="G615">
        <v>11</v>
      </c>
      <c r="H615">
        <v>6</v>
      </c>
      <c r="I615">
        <v>5</v>
      </c>
      <c r="K615">
        <v>13</v>
      </c>
      <c r="L615">
        <v>13</v>
      </c>
      <c r="M615">
        <v>0</v>
      </c>
      <c r="N615">
        <v>26</v>
      </c>
      <c r="O615">
        <v>150</v>
      </c>
      <c r="P615" s="1">
        <v>0.17333333333333334</v>
      </c>
      <c r="Q615">
        <v>2005</v>
      </c>
      <c r="R615">
        <f>VLOOKUP($A615,CAWP!$A:$Q,16,FALSE)</f>
        <v>150</v>
      </c>
      <c r="S615" t="b">
        <f t="shared" si="93"/>
        <v>1</v>
      </c>
      <c r="T615">
        <f>INT(SUBSTITUTE(VLOOKUP($A615,CAWP!$A:$Q,15,FALSE),"/",""))</f>
        <v>26</v>
      </c>
      <c r="U615" t="b">
        <f t="shared" si="94"/>
        <v>1</v>
      </c>
    </row>
    <row r="616" spans="1:24" hidden="1" x14ac:dyDescent="0.2">
      <c r="A616" t="str">
        <f t="shared" si="86"/>
        <v>Iowa-2005</v>
      </c>
      <c r="B616" t="s">
        <v>27</v>
      </c>
      <c r="C616">
        <v>23</v>
      </c>
      <c r="D616">
        <v>14</v>
      </c>
      <c r="E616">
        <v>9</v>
      </c>
      <c r="G616">
        <v>5</v>
      </c>
      <c r="H616">
        <v>1</v>
      </c>
      <c r="I616">
        <v>4</v>
      </c>
      <c r="K616">
        <v>15</v>
      </c>
      <c r="L616">
        <v>13</v>
      </c>
      <c r="M616">
        <v>0</v>
      </c>
      <c r="N616">
        <v>28</v>
      </c>
      <c r="O616">
        <v>150</v>
      </c>
      <c r="P616" s="1">
        <v>0.18666666666666668</v>
      </c>
      <c r="Q616">
        <v>2005</v>
      </c>
      <c r="R616">
        <f>VLOOKUP($A616,CAWP!$A:$Q,16,FALSE)</f>
        <v>150</v>
      </c>
      <c r="S616" t="b">
        <f t="shared" si="93"/>
        <v>1</v>
      </c>
      <c r="T616">
        <f>INT(SUBSTITUTE(VLOOKUP($A616,CAWP!$A:$Q,15,FALSE),"/",""))</f>
        <v>30</v>
      </c>
      <c r="U616" t="b">
        <f t="shared" si="94"/>
        <v>0</v>
      </c>
      <c r="V616">
        <f>N616-T616</f>
        <v>-2</v>
      </c>
      <c r="W616" s="2">
        <f>T616/R616</f>
        <v>0.2</v>
      </c>
      <c r="X616" s="1">
        <f>P616-W616</f>
        <v>-1.3333333333333336E-2</v>
      </c>
    </row>
    <row r="617" spans="1:24" hidden="1" x14ac:dyDescent="0.2">
      <c r="A617" t="str">
        <f t="shared" si="86"/>
        <v>Kansas-2005</v>
      </c>
      <c r="B617" t="s">
        <v>28</v>
      </c>
      <c r="C617">
        <v>41</v>
      </c>
      <c r="D617">
        <v>19</v>
      </c>
      <c r="E617">
        <v>22</v>
      </c>
      <c r="G617">
        <v>13</v>
      </c>
      <c r="H617">
        <v>4</v>
      </c>
      <c r="I617">
        <v>9</v>
      </c>
      <c r="K617">
        <v>23</v>
      </c>
      <c r="L617">
        <v>31</v>
      </c>
      <c r="M617">
        <v>0</v>
      </c>
      <c r="N617">
        <v>54</v>
      </c>
      <c r="O617">
        <v>165</v>
      </c>
      <c r="P617" s="1">
        <v>0.32727272727272727</v>
      </c>
      <c r="Q617">
        <v>2005</v>
      </c>
      <c r="R617">
        <f>VLOOKUP($A617,CAWP!$A:$Q,16,FALSE)</f>
        <v>165</v>
      </c>
      <c r="S617" t="b">
        <f t="shared" si="93"/>
        <v>1</v>
      </c>
      <c r="T617">
        <f>INT(SUBSTITUTE(VLOOKUP($A617,CAWP!$A:$Q,15,FALSE),"/",""))</f>
        <v>54</v>
      </c>
      <c r="U617" t="b">
        <f t="shared" si="94"/>
        <v>1</v>
      </c>
    </row>
    <row r="618" spans="1:24" hidden="1" x14ac:dyDescent="0.2">
      <c r="A618" t="str">
        <f t="shared" si="86"/>
        <v>Kentucky-2005</v>
      </c>
      <c r="B618" t="s">
        <v>29</v>
      </c>
      <c r="C618">
        <v>10</v>
      </c>
      <c r="D618">
        <v>7</v>
      </c>
      <c r="E618">
        <v>3</v>
      </c>
      <c r="G618">
        <v>5</v>
      </c>
      <c r="H618">
        <v>1</v>
      </c>
      <c r="I618">
        <v>4</v>
      </c>
      <c r="K618">
        <v>8</v>
      </c>
      <c r="L618">
        <v>7</v>
      </c>
      <c r="M618">
        <v>0</v>
      </c>
      <c r="N618">
        <v>15</v>
      </c>
      <c r="O618">
        <v>138</v>
      </c>
      <c r="P618" s="1">
        <v>0.10869565217391304</v>
      </c>
      <c r="Q618">
        <v>2005</v>
      </c>
      <c r="R618">
        <f>VLOOKUP($A618,CAWP!$A:$Q,16,FALSE)</f>
        <v>138</v>
      </c>
      <c r="S618" t="b">
        <f t="shared" si="93"/>
        <v>1</v>
      </c>
      <c r="T618">
        <f>INT(SUBSTITUTE(VLOOKUP($A618,CAWP!$A:$Q,15,FALSE),"/",""))</f>
        <v>17</v>
      </c>
      <c r="U618" t="b">
        <f t="shared" si="94"/>
        <v>0</v>
      </c>
      <c r="V618">
        <f>N618-T618</f>
        <v>-2</v>
      </c>
      <c r="W618" s="2">
        <f>T618/R618</f>
        <v>0.12318840579710146</v>
      </c>
      <c r="X618" s="1">
        <f>P618-W618</f>
        <v>-1.4492753623188415E-2</v>
      </c>
    </row>
    <row r="619" spans="1:24" hidden="1" x14ac:dyDescent="0.2">
      <c r="A619" t="str">
        <f t="shared" si="86"/>
        <v>Louisiana-2005</v>
      </c>
      <c r="B619" t="s">
        <v>30</v>
      </c>
      <c r="C619">
        <v>19</v>
      </c>
      <c r="D619">
        <v>14</v>
      </c>
      <c r="E619">
        <v>5</v>
      </c>
      <c r="G619">
        <v>6</v>
      </c>
      <c r="H619">
        <v>4</v>
      </c>
      <c r="I619">
        <v>2</v>
      </c>
      <c r="K619">
        <v>18</v>
      </c>
      <c r="L619">
        <v>7</v>
      </c>
      <c r="M619">
        <v>0</v>
      </c>
      <c r="N619">
        <v>25</v>
      </c>
      <c r="O619">
        <v>144</v>
      </c>
      <c r="P619" s="1">
        <v>0.1736111111111111</v>
      </c>
      <c r="Q619">
        <v>2005</v>
      </c>
      <c r="R619">
        <f>VLOOKUP($A619,CAWP!$A:$Q,16,FALSE)</f>
        <v>144</v>
      </c>
      <c r="S619" t="b">
        <f t="shared" si="93"/>
        <v>1</v>
      </c>
      <c r="T619">
        <f>INT(SUBSTITUTE(VLOOKUP($A619,CAWP!$A:$Q,15,FALSE),"/",""))</f>
        <v>25</v>
      </c>
      <c r="U619" t="b">
        <f t="shared" si="94"/>
        <v>1</v>
      </c>
    </row>
    <row r="620" spans="1:24" hidden="1" x14ac:dyDescent="0.2">
      <c r="A620" t="str">
        <f t="shared" si="86"/>
        <v>Maine-2005</v>
      </c>
      <c r="B620" t="s">
        <v>31</v>
      </c>
      <c r="C620">
        <v>33</v>
      </c>
      <c r="D620">
        <v>23</v>
      </c>
      <c r="E620">
        <v>9</v>
      </c>
      <c r="F620">
        <v>1</v>
      </c>
      <c r="G620">
        <v>10</v>
      </c>
      <c r="H620">
        <v>6</v>
      </c>
      <c r="I620">
        <v>4</v>
      </c>
      <c r="K620">
        <v>29</v>
      </c>
      <c r="L620">
        <v>13</v>
      </c>
      <c r="M620">
        <v>1</v>
      </c>
      <c r="N620">
        <v>43</v>
      </c>
      <c r="O620">
        <v>186</v>
      </c>
      <c r="P620" s="1">
        <v>0.23118279569892472</v>
      </c>
      <c r="Q620">
        <v>2005</v>
      </c>
      <c r="R620">
        <f>VLOOKUP($A620,CAWP!$A:$Q,16,FALSE)</f>
        <v>186</v>
      </c>
      <c r="S620" t="b">
        <f t="shared" si="93"/>
        <v>1</v>
      </c>
      <c r="T620">
        <f>INT(SUBSTITUTE(VLOOKUP($A620,CAWP!$A:$Q,15,FALSE),"/",""))</f>
        <v>43</v>
      </c>
      <c r="U620" t="b">
        <f t="shared" si="94"/>
        <v>1</v>
      </c>
    </row>
    <row r="621" spans="1:24" hidden="1" x14ac:dyDescent="0.2">
      <c r="A621" t="str">
        <f t="shared" si="86"/>
        <v>Maryland-2005</v>
      </c>
      <c r="B621" t="s">
        <v>32</v>
      </c>
      <c r="C621">
        <v>51</v>
      </c>
      <c r="D621">
        <v>39</v>
      </c>
      <c r="E621">
        <v>12</v>
      </c>
      <c r="G621">
        <v>15</v>
      </c>
      <c r="H621">
        <v>12</v>
      </c>
      <c r="I621">
        <v>3</v>
      </c>
      <c r="K621">
        <v>51</v>
      </c>
      <c r="L621">
        <v>15</v>
      </c>
      <c r="M621">
        <v>0</v>
      </c>
      <c r="N621">
        <v>66</v>
      </c>
      <c r="O621">
        <v>188</v>
      </c>
      <c r="P621" s="1">
        <v>0.35106382978723405</v>
      </c>
      <c r="Q621">
        <v>2005</v>
      </c>
      <c r="R621">
        <f>VLOOKUP($A621,CAWP!$A:$Q,16,FALSE)</f>
        <v>188</v>
      </c>
      <c r="S621" t="b">
        <f t="shared" si="93"/>
        <v>1</v>
      </c>
      <c r="T621">
        <f>INT(SUBSTITUTE(VLOOKUP($A621,CAWP!$A:$Q,15,FALSE),"/",""))</f>
        <v>67</v>
      </c>
      <c r="U621" t="b">
        <f t="shared" si="94"/>
        <v>0</v>
      </c>
      <c r="V621">
        <f t="shared" ref="V621:V622" si="104">N621-T621</f>
        <v>-1</v>
      </c>
      <c r="W621" s="2">
        <f t="shared" ref="W621:W622" si="105">T621/R621</f>
        <v>0.35638297872340424</v>
      </c>
      <c r="X621" s="1">
        <f t="shared" ref="X621:X622" si="106">P621-W621</f>
        <v>-5.3191489361701927E-3</v>
      </c>
    </row>
    <row r="622" spans="1:24" hidden="1" x14ac:dyDescent="0.2">
      <c r="A622" t="str">
        <f t="shared" si="86"/>
        <v>Massachusetts-2005</v>
      </c>
      <c r="B622" t="s">
        <v>33</v>
      </c>
      <c r="C622">
        <v>39</v>
      </c>
      <c r="D622">
        <v>33</v>
      </c>
      <c r="E622">
        <v>6</v>
      </c>
      <c r="G622">
        <v>10</v>
      </c>
      <c r="H622">
        <v>10</v>
      </c>
      <c r="I622">
        <v>0</v>
      </c>
      <c r="K622">
        <v>43</v>
      </c>
      <c r="L622">
        <v>6</v>
      </c>
      <c r="M622">
        <v>0</v>
      </c>
      <c r="N622">
        <v>49</v>
      </c>
      <c r="O622">
        <v>200</v>
      </c>
      <c r="P622" s="1">
        <v>0.245</v>
      </c>
      <c r="Q622">
        <v>2005</v>
      </c>
      <c r="R622">
        <f>VLOOKUP($A622,CAWP!$A:$Q,16,FALSE)</f>
        <v>200</v>
      </c>
      <c r="S622" t="b">
        <f t="shared" si="93"/>
        <v>1</v>
      </c>
      <c r="T622">
        <f>INT(SUBSTITUTE(VLOOKUP($A622,CAWP!$A:$Q,15,FALSE),"/",""))</f>
        <v>50</v>
      </c>
      <c r="U622" t="b">
        <f t="shared" si="94"/>
        <v>0</v>
      </c>
      <c r="V622">
        <f t="shared" si="104"/>
        <v>-1</v>
      </c>
      <c r="W622" s="2">
        <f t="shared" si="105"/>
        <v>0.25</v>
      </c>
      <c r="X622" s="1">
        <f t="shared" si="106"/>
        <v>-5.0000000000000044E-3</v>
      </c>
    </row>
    <row r="623" spans="1:24" hidden="1" x14ac:dyDescent="0.2">
      <c r="A623" t="str">
        <f t="shared" si="86"/>
        <v>Michigan-2005</v>
      </c>
      <c r="B623" t="s">
        <v>34</v>
      </c>
      <c r="C623">
        <v>19</v>
      </c>
      <c r="D623">
        <v>13</v>
      </c>
      <c r="E623">
        <v>6</v>
      </c>
      <c r="G623">
        <v>11</v>
      </c>
      <c r="H623">
        <v>5</v>
      </c>
      <c r="I623">
        <v>6</v>
      </c>
      <c r="K623">
        <v>18</v>
      </c>
      <c r="L623">
        <v>12</v>
      </c>
      <c r="M623">
        <v>0</v>
      </c>
      <c r="N623">
        <v>30</v>
      </c>
      <c r="O623">
        <v>148</v>
      </c>
      <c r="P623" s="1">
        <v>0.20270270270270271</v>
      </c>
      <c r="Q623">
        <v>2005</v>
      </c>
      <c r="R623">
        <f>VLOOKUP($A623,CAWP!$A:$Q,16,FALSE)</f>
        <v>148</v>
      </c>
      <c r="S623" t="b">
        <f t="shared" si="93"/>
        <v>1</v>
      </c>
      <c r="T623">
        <f>INT(SUBSTITUTE(VLOOKUP($A623,CAWP!$A:$Q,15,FALSE),"/",""))</f>
        <v>30</v>
      </c>
      <c r="U623" t="b">
        <f t="shared" si="94"/>
        <v>1</v>
      </c>
    </row>
    <row r="624" spans="1:24" hidden="1" x14ac:dyDescent="0.2">
      <c r="A624" t="str">
        <f t="shared" si="86"/>
        <v>Minnesota-2005</v>
      </c>
      <c r="B624" t="s">
        <v>35</v>
      </c>
      <c r="C624">
        <v>37</v>
      </c>
      <c r="D624">
        <v>26</v>
      </c>
      <c r="E624">
        <v>11</v>
      </c>
      <c r="G624">
        <v>26</v>
      </c>
      <c r="H624">
        <v>14</v>
      </c>
      <c r="I624">
        <v>12</v>
      </c>
      <c r="K624">
        <v>40</v>
      </c>
      <c r="L624">
        <v>23</v>
      </c>
      <c r="M624">
        <v>0</v>
      </c>
      <c r="N624">
        <v>63</v>
      </c>
      <c r="O624">
        <v>201</v>
      </c>
      <c r="P624" s="1">
        <v>0.31343283582089554</v>
      </c>
      <c r="Q624">
        <v>2005</v>
      </c>
      <c r="R624">
        <f>VLOOKUP($A624,CAWP!$A:$Q,16,FALSE)</f>
        <v>201</v>
      </c>
      <c r="S624" t="b">
        <f t="shared" si="93"/>
        <v>1</v>
      </c>
      <c r="T624">
        <f>INT(SUBSTITUTE(VLOOKUP($A624,CAWP!$A:$Q,15,FALSE),"/",""))</f>
        <v>60</v>
      </c>
      <c r="U624" t="b">
        <f t="shared" si="94"/>
        <v>0</v>
      </c>
      <c r="V624">
        <f t="shared" ref="V624:V627" si="107">N624-T624</f>
        <v>3</v>
      </c>
      <c r="W624" s="2">
        <f t="shared" ref="W624:W627" si="108">T624/R624</f>
        <v>0.29850746268656714</v>
      </c>
      <c r="X624" s="1">
        <f t="shared" ref="X624:X627" si="109">P624-W624</f>
        <v>1.4925373134328401E-2</v>
      </c>
    </row>
    <row r="625" spans="1:24" hidden="1" x14ac:dyDescent="0.2">
      <c r="A625" t="str">
        <f t="shared" si="86"/>
        <v>Mississippi-2005</v>
      </c>
      <c r="B625" t="s">
        <v>36</v>
      </c>
      <c r="C625">
        <v>20</v>
      </c>
      <c r="D625">
        <v>15</v>
      </c>
      <c r="E625">
        <v>5</v>
      </c>
      <c r="G625">
        <v>5</v>
      </c>
      <c r="H625">
        <v>4</v>
      </c>
      <c r="I625">
        <v>1</v>
      </c>
      <c r="K625">
        <v>19</v>
      </c>
      <c r="L625">
        <v>6</v>
      </c>
      <c r="M625">
        <v>0</v>
      </c>
      <c r="N625">
        <v>25</v>
      </c>
      <c r="O625">
        <v>174</v>
      </c>
      <c r="P625" s="1">
        <v>0.14367816091954022</v>
      </c>
      <c r="Q625">
        <v>2005</v>
      </c>
      <c r="R625" t="e">
        <f>VLOOKUP($A625,CAWP!$A:$Q,16,FALSE)</f>
        <v>#N/A</v>
      </c>
      <c r="S625" t="e">
        <f t="shared" si="93"/>
        <v>#N/A</v>
      </c>
      <c r="T625" t="e">
        <f>INT(SUBSTITUTE(VLOOKUP($A625,CAWP!$A:$Q,15,FALSE),"/",""))</f>
        <v>#N/A</v>
      </c>
      <c r="U625" t="e">
        <f t="shared" si="94"/>
        <v>#N/A</v>
      </c>
      <c r="V625" t="e">
        <f t="shared" si="107"/>
        <v>#N/A</v>
      </c>
      <c r="W625" s="2" t="e">
        <f t="shared" si="108"/>
        <v>#N/A</v>
      </c>
      <c r="X625" s="1" t="e">
        <f t="shared" si="109"/>
        <v>#N/A</v>
      </c>
    </row>
    <row r="626" spans="1:24" hidden="1" x14ac:dyDescent="0.2">
      <c r="A626" t="str">
        <f t="shared" si="86"/>
        <v>Missouri-2005</v>
      </c>
      <c r="B626" t="s">
        <v>37</v>
      </c>
      <c r="C626">
        <v>36</v>
      </c>
      <c r="D626">
        <v>25</v>
      </c>
      <c r="E626">
        <v>11</v>
      </c>
      <c r="G626">
        <v>6</v>
      </c>
      <c r="H626">
        <v>4</v>
      </c>
      <c r="I626">
        <v>2</v>
      </c>
      <c r="K626">
        <v>29</v>
      </c>
      <c r="L626">
        <v>13</v>
      </c>
      <c r="M626">
        <v>0</v>
      </c>
      <c r="N626">
        <v>42</v>
      </c>
      <c r="O626">
        <v>197</v>
      </c>
      <c r="P626" s="1">
        <v>0.21319796954314721</v>
      </c>
      <c r="Q626">
        <v>2005</v>
      </c>
      <c r="R626">
        <f>VLOOKUP($A626,CAWP!$A:$Q,16,FALSE)</f>
        <v>197</v>
      </c>
      <c r="S626" t="b">
        <f t="shared" si="93"/>
        <v>1</v>
      </c>
      <c r="T626">
        <f>INT(SUBSTITUTE(VLOOKUP($A626,CAWP!$A:$Q,15,FALSE),"/",""))</f>
        <v>41</v>
      </c>
      <c r="U626" t="b">
        <f t="shared" si="94"/>
        <v>0</v>
      </c>
      <c r="V626">
        <f t="shared" si="107"/>
        <v>1</v>
      </c>
      <c r="W626" s="2">
        <f t="shared" si="108"/>
        <v>0.20812182741116753</v>
      </c>
      <c r="X626" s="1">
        <f t="shared" si="109"/>
        <v>5.0761421319796829E-3</v>
      </c>
    </row>
    <row r="627" spans="1:24" hidden="1" x14ac:dyDescent="0.2">
      <c r="A627" t="str">
        <f t="shared" si="86"/>
        <v>Montana-2005</v>
      </c>
      <c r="B627" t="s">
        <v>38</v>
      </c>
      <c r="C627">
        <v>28</v>
      </c>
      <c r="D627">
        <v>21</v>
      </c>
      <c r="E627">
        <v>7</v>
      </c>
      <c r="G627">
        <v>7</v>
      </c>
      <c r="H627">
        <v>6</v>
      </c>
      <c r="I627">
        <v>1</v>
      </c>
      <c r="K627">
        <v>27</v>
      </c>
      <c r="L627">
        <v>8</v>
      </c>
      <c r="M627">
        <v>0</v>
      </c>
      <c r="N627">
        <v>35</v>
      </c>
      <c r="O627">
        <v>150</v>
      </c>
      <c r="P627" s="1">
        <v>0.23333333333333334</v>
      </c>
      <c r="Q627">
        <v>2005</v>
      </c>
      <c r="R627">
        <f>VLOOKUP($A627,CAWP!$A:$Q,16,FALSE)</f>
        <v>150</v>
      </c>
      <c r="S627" t="b">
        <f t="shared" si="93"/>
        <v>1</v>
      </c>
      <c r="T627">
        <f>INT(SUBSTITUTE(VLOOKUP($A627,CAWP!$A:$Q,15,FALSE),"/",""))</f>
        <v>37</v>
      </c>
      <c r="U627" t="b">
        <f t="shared" si="94"/>
        <v>0</v>
      </c>
      <c r="V627">
        <f t="shared" si="107"/>
        <v>-2</v>
      </c>
      <c r="W627" s="2">
        <f t="shared" si="108"/>
        <v>0.24666666666666667</v>
      </c>
      <c r="X627" s="1">
        <f t="shared" si="109"/>
        <v>-1.3333333333333336E-2</v>
      </c>
    </row>
    <row r="628" spans="1:24" hidden="1" x14ac:dyDescent="0.2">
      <c r="A628" t="str">
        <f t="shared" si="86"/>
        <v>Nebraska-2005</v>
      </c>
      <c r="B628" t="s">
        <v>39</v>
      </c>
      <c r="C628" t="s">
        <v>40</v>
      </c>
      <c r="G628">
        <v>12</v>
      </c>
      <c r="J628">
        <v>12</v>
      </c>
      <c r="K628">
        <v>0</v>
      </c>
      <c r="L628">
        <v>0</v>
      </c>
      <c r="M628">
        <v>12</v>
      </c>
      <c r="N628">
        <v>12</v>
      </c>
      <c r="O628">
        <v>49</v>
      </c>
      <c r="P628" s="1">
        <v>0.24489795918367346</v>
      </c>
      <c r="Q628">
        <v>2005</v>
      </c>
      <c r="R628">
        <f>VLOOKUP($A628,CAWP!$A:$Q,16,FALSE)</f>
        <v>49</v>
      </c>
      <c r="S628" t="b">
        <f t="shared" si="93"/>
        <v>1</v>
      </c>
      <c r="T628">
        <f>INT(SUBSTITUTE(VLOOKUP($A628,CAWP!$A:$Q,15,FALSE),"/",""))</f>
        <v>12</v>
      </c>
      <c r="U628" t="b">
        <f t="shared" si="94"/>
        <v>1</v>
      </c>
    </row>
    <row r="629" spans="1:24" hidden="1" x14ac:dyDescent="0.2">
      <c r="A629" t="str">
        <f t="shared" ref="A629:A651" si="110">CONCATENATE(B629,"-",Q629)</f>
        <v>Nevada-2005</v>
      </c>
      <c r="B629" t="s">
        <v>41</v>
      </c>
      <c r="C629">
        <v>15</v>
      </c>
      <c r="D629">
        <v>11</v>
      </c>
      <c r="E629">
        <v>4</v>
      </c>
      <c r="G629">
        <v>6</v>
      </c>
      <c r="H629">
        <v>4</v>
      </c>
      <c r="I629">
        <v>2</v>
      </c>
      <c r="K629">
        <v>15</v>
      </c>
      <c r="L629">
        <v>6</v>
      </c>
      <c r="M629">
        <v>0</v>
      </c>
      <c r="N629">
        <v>21</v>
      </c>
      <c r="O629">
        <v>63</v>
      </c>
      <c r="P629" s="1">
        <v>0.33333333333333331</v>
      </c>
      <c r="Q629">
        <v>2005</v>
      </c>
      <c r="R629">
        <f>VLOOKUP($A629,CAWP!$A:$Q,16,FALSE)</f>
        <v>63</v>
      </c>
      <c r="S629" t="b">
        <f t="shared" si="93"/>
        <v>1</v>
      </c>
      <c r="T629">
        <f>INT(SUBSTITUTE(VLOOKUP($A629,CAWP!$A:$Q,15,FALSE),"/",""))</f>
        <v>21</v>
      </c>
      <c r="U629" t="b">
        <f t="shared" si="94"/>
        <v>1</v>
      </c>
    </row>
    <row r="630" spans="1:24" hidden="1" x14ac:dyDescent="0.2">
      <c r="A630" t="str">
        <f t="shared" si="110"/>
        <v>New Hampshire-2005</v>
      </c>
      <c r="B630" t="s">
        <v>42</v>
      </c>
      <c r="C630">
        <v>122</v>
      </c>
      <c r="D630">
        <v>69</v>
      </c>
      <c r="E630">
        <v>53</v>
      </c>
      <c r="G630">
        <v>5</v>
      </c>
      <c r="H630">
        <v>4</v>
      </c>
      <c r="I630">
        <v>1</v>
      </c>
      <c r="K630">
        <v>73</v>
      </c>
      <c r="L630">
        <v>54</v>
      </c>
      <c r="M630">
        <v>0</v>
      </c>
      <c r="N630">
        <v>127</v>
      </c>
      <c r="O630">
        <v>424</v>
      </c>
      <c r="P630" s="1">
        <v>0.29952830188679247</v>
      </c>
      <c r="Q630">
        <v>2005</v>
      </c>
      <c r="R630">
        <f>VLOOKUP($A630,CAWP!$A:$Q,16,FALSE)</f>
        <v>424</v>
      </c>
      <c r="S630" t="b">
        <f t="shared" si="93"/>
        <v>1</v>
      </c>
      <c r="T630">
        <f>INT(SUBSTITUTE(VLOOKUP($A630,CAWP!$A:$Q,15,FALSE),"/",""))</f>
        <v>129</v>
      </c>
      <c r="U630" t="b">
        <f t="shared" si="94"/>
        <v>0</v>
      </c>
      <c r="V630">
        <f t="shared" ref="V630:V633" si="111">N630-T630</f>
        <v>-2</v>
      </c>
      <c r="W630" s="2">
        <f t="shared" ref="W630:W633" si="112">T630/R630</f>
        <v>0.30424528301886794</v>
      </c>
      <c r="X630" s="1">
        <f t="shared" ref="X630:X633" si="113">P630-W630</f>
        <v>-4.7169811320754707E-3</v>
      </c>
    </row>
    <row r="631" spans="1:24" hidden="1" x14ac:dyDescent="0.2">
      <c r="A631" t="str">
        <f t="shared" si="110"/>
        <v>New Jersey-2005</v>
      </c>
      <c r="B631" t="s">
        <v>43</v>
      </c>
      <c r="C631">
        <v>13</v>
      </c>
      <c r="D631">
        <v>9</v>
      </c>
      <c r="E631">
        <v>4</v>
      </c>
      <c r="G631">
        <v>7</v>
      </c>
      <c r="H631">
        <v>5</v>
      </c>
      <c r="I631">
        <v>2</v>
      </c>
      <c r="K631">
        <v>14</v>
      </c>
      <c r="L631">
        <v>6</v>
      </c>
      <c r="M631">
        <v>0</v>
      </c>
      <c r="N631">
        <v>20</v>
      </c>
      <c r="O631">
        <v>120</v>
      </c>
      <c r="P631" s="1">
        <v>0.16666666666666666</v>
      </c>
      <c r="Q631">
        <v>2005</v>
      </c>
      <c r="R631">
        <f>VLOOKUP($A631,CAWP!$A:$Q,16,FALSE)</f>
        <v>120</v>
      </c>
      <c r="S631" t="b">
        <f t="shared" si="93"/>
        <v>1</v>
      </c>
      <c r="T631">
        <f>INT(SUBSTITUTE(VLOOKUP($A631,CAWP!$A:$Q,15,FALSE),"/",""))</f>
        <v>19</v>
      </c>
      <c r="U631" t="b">
        <f t="shared" si="94"/>
        <v>0</v>
      </c>
      <c r="V631">
        <f t="shared" si="111"/>
        <v>1</v>
      </c>
      <c r="W631" s="2">
        <f t="shared" si="112"/>
        <v>0.15833333333333333</v>
      </c>
      <c r="X631" s="1">
        <f t="shared" si="113"/>
        <v>8.3333333333333315E-3</v>
      </c>
    </row>
    <row r="632" spans="1:24" x14ac:dyDescent="0.2">
      <c r="A632" t="str">
        <f t="shared" si="110"/>
        <v>New Mexico-2005</v>
      </c>
      <c r="B632" t="s">
        <v>44</v>
      </c>
      <c r="C632">
        <v>25</v>
      </c>
      <c r="D632">
        <v>13</v>
      </c>
      <c r="E632">
        <v>12</v>
      </c>
      <c r="G632">
        <v>12</v>
      </c>
      <c r="H632">
        <v>8</v>
      </c>
      <c r="I632">
        <v>4</v>
      </c>
      <c r="K632">
        <v>21</v>
      </c>
      <c r="L632">
        <v>16</v>
      </c>
      <c r="M632">
        <v>0</v>
      </c>
      <c r="N632">
        <v>37</v>
      </c>
      <c r="O632">
        <v>112</v>
      </c>
      <c r="P632" s="1">
        <v>0.33035714285714285</v>
      </c>
      <c r="Q632">
        <v>2005</v>
      </c>
      <c r="R632">
        <f>VLOOKUP($A632,CAWP!$A:$Q,16,FALSE)</f>
        <v>112</v>
      </c>
      <c r="S632" t="b">
        <f t="shared" si="93"/>
        <v>1</v>
      </c>
      <c r="T632">
        <f>INT(SUBSTITUTE(VLOOKUP($A632,CAWP!$A:$Q,15,FALSE),"/",""))</f>
        <v>35</v>
      </c>
      <c r="U632" t="b">
        <f t="shared" si="94"/>
        <v>0</v>
      </c>
      <c r="V632">
        <f t="shared" si="111"/>
        <v>2</v>
      </c>
      <c r="W632" s="2">
        <f t="shared" si="112"/>
        <v>0.3125</v>
      </c>
      <c r="X632" s="1">
        <f t="shared" si="113"/>
        <v>1.7857142857142849E-2</v>
      </c>
    </row>
    <row r="633" spans="1:24" hidden="1" x14ac:dyDescent="0.2">
      <c r="A633" t="str">
        <f t="shared" si="110"/>
        <v>New York-2005</v>
      </c>
      <c r="B633" t="s">
        <v>45</v>
      </c>
      <c r="C633">
        <v>39</v>
      </c>
      <c r="D633">
        <v>31</v>
      </c>
      <c r="E633">
        <v>8</v>
      </c>
      <c r="G633">
        <v>9</v>
      </c>
      <c r="H633">
        <v>7</v>
      </c>
      <c r="I633">
        <v>2</v>
      </c>
      <c r="K633">
        <v>38</v>
      </c>
      <c r="L633">
        <v>10</v>
      </c>
      <c r="M633">
        <v>0</v>
      </c>
      <c r="N633">
        <v>48</v>
      </c>
      <c r="O633">
        <v>212</v>
      </c>
      <c r="P633" s="1">
        <v>0.22641509433962265</v>
      </c>
      <c r="Q633">
        <v>2005</v>
      </c>
      <c r="R633">
        <f>VLOOKUP($A633,CAWP!$A:$Q,16,FALSE)</f>
        <v>212</v>
      </c>
      <c r="S633" t="b">
        <f t="shared" si="93"/>
        <v>1</v>
      </c>
      <c r="T633">
        <f>INT(SUBSTITUTE(VLOOKUP($A633,CAWP!$A:$Q,15,FALSE),"/",""))</f>
        <v>47</v>
      </c>
      <c r="U633" t="b">
        <f t="shared" si="94"/>
        <v>0</v>
      </c>
      <c r="V633">
        <f t="shared" si="111"/>
        <v>1</v>
      </c>
      <c r="W633" s="2">
        <f t="shared" si="112"/>
        <v>0.22169811320754718</v>
      </c>
      <c r="X633" s="1">
        <f t="shared" si="113"/>
        <v>4.7169811320754707E-3</v>
      </c>
    </row>
    <row r="634" spans="1:24" hidden="1" x14ac:dyDescent="0.2">
      <c r="A634" t="str">
        <f t="shared" si="110"/>
        <v>North Carolina-2005</v>
      </c>
      <c r="B634" t="s">
        <v>46</v>
      </c>
      <c r="C634">
        <v>32</v>
      </c>
      <c r="D634">
        <v>22</v>
      </c>
      <c r="E634">
        <v>10</v>
      </c>
      <c r="G634">
        <v>7</v>
      </c>
      <c r="H634">
        <v>7</v>
      </c>
      <c r="I634">
        <v>0</v>
      </c>
      <c r="K634">
        <v>29</v>
      </c>
      <c r="L634">
        <v>10</v>
      </c>
      <c r="M634">
        <v>0</v>
      </c>
      <c r="N634">
        <v>39</v>
      </c>
      <c r="O634">
        <v>170</v>
      </c>
      <c r="P634" s="1">
        <v>0.22941176470588234</v>
      </c>
      <c r="Q634">
        <v>2005</v>
      </c>
      <c r="R634">
        <f>VLOOKUP($A634,CAWP!$A:$Q,16,FALSE)</f>
        <v>170</v>
      </c>
      <c r="S634" t="b">
        <f t="shared" si="93"/>
        <v>1</v>
      </c>
      <c r="T634">
        <f>INT(SUBSTITUTE(VLOOKUP($A634,CAWP!$A:$Q,15,FALSE),"/",""))</f>
        <v>39</v>
      </c>
      <c r="U634" t="b">
        <f t="shared" si="94"/>
        <v>1</v>
      </c>
    </row>
    <row r="635" spans="1:24" hidden="1" x14ac:dyDescent="0.2">
      <c r="A635" t="str">
        <f t="shared" si="110"/>
        <v>North Dakota-2005</v>
      </c>
      <c r="B635" t="s">
        <v>47</v>
      </c>
      <c r="C635">
        <v>18</v>
      </c>
      <c r="D635">
        <v>7</v>
      </c>
      <c r="E635">
        <v>11</v>
      </c>
      <c r="G635">
        <v>5</v>
      </c>
      <c r="H635">
        <v>3</v>
      </c>
      <c r="I635">
        <v>2</v>
      </c>
      <c r="K635">
        <v>10</v>
      </c>
      <c r="L635">
        <v>13</v>
      </c>
      <c r="M635">
        <v>0</v>
      </c>
      <c r="N635">
        <v>23</v>
      </c>
      <c r="O635">
        <v>141</v>
      </c>
      <c r="P635" s="1">
        <v>0.16312056737588654</v>
      </c>
      <c r="Q635">
        <v>2005</v>
      </c>
      <c r="R635">
        <f>VLOOKUP($A635,CAWP!$A:$Q,16,FALSE)</f>
        <v>141</v>
      </c>
      <c r="S635" t="b">
        <f t="shared" si="93"/>
        <v>1</v>
      </c>
      <c r="T635">
        <f>INT(SUBSTITUTE(VLOOKUP($A635,CAWP!$A:$Q,15,FALSE),"/",""))</f>
        <v>23</v>
      </c>
      <c r="U635" t="b">
        <f t="shared" si="94"/>
        <v>1</v>
      </c>
    </row>
    <row r="636" spans="1:24" hidden="1" x14ac:dyDescent="0.2">
      <c r="A636" t="str">
        <f t="shared" si="110"/>
        <v>Ohio-2005</v>
      </c>
      <c r="B636" t="s">
        <v>48</v>
      </c>
      <c r="C636">
        <v>22</v>
      </c>
      <c r="D636">
        <v>13</v>
      </c>
      <c r="E636">
        <v>9</v>
      </c>
      <c r="G636">
        <v>4</v>
      </c>
      <c r="H636">
        <v>3</v>
      </c>
      <c r="I636">
        <v>1</v>
      </c>
      <c r="K636">
        <v>16</v>
      </c>
      <c r="L636">
        <v>10</v>
      </c>
      <c r="M636">
        <v>0</v>
      </c>
      <c r="N636">
        <v>26</v>
      </c>
      <c r="O636">
        <v>132</v>
      </c>
      <c r="P636" s="1">
        <v>0.19696969696969696</v>
      </c>
      <c r="Q636">
        <v>2005</v>
      </c>
      <c r="R636">
        <f>VLOOKUP($A636,CAWP!$A:$Q,16,FALSE)</f>
        <v>132</v>
      </c>
      <c r="S636" t="b">
        <f t="shared" si="93"/>
        <v>1</v>
      </c>
      <c r="T636">
        <f>INT(SUBSTITUTE(VLOOKUP($A636,CAWP!$A:$Q,15,FALSE),"/",""))</f>
        <v>26</v>
      </c>
      <c r="U636" t="b">
        <f t="shared" si="94"/>
        <v>1</v>
      </c>
    </row>
    <row r="637" spans="1:24" hidden="1" x14ac:dyDescent="0.2">
      <c r="A637" t="str">
        <f t="shared" si="110"/>
        <v>Oklahoma-2005</v>
      </c>
      <c r="B637" t="s">
        <v>49</v>
      </c>
      <c r="C637">
        <v>14</v>
      </c>
      <c r="D637">
        <v>5</v>
      </c>
      <c r="E637">
        <v>9</v>
      </c>
      <c r="G637">
        <v>9</v>
      </c>
      <c r="H637">
        <v>8</v>
      </c>
      <c r="I637">
        <v>1</v>
      </c>
      <c r="K637">
        <v>13</v>
      </c>
      <c r="L637">
        <v>10</v>
      </c>
      <c r="M637">
        <v>0</v>
      </c>
      <c r="N637">
        <v>23</v>
      </c>
      <c r="O637">
        <v>149</v>
      </c>
      <c r="P637" s="1">
        <v>0.15436241610738255</v>
      </c>
      <c r="Q637">
        <v>2005</v>
      </c>
      <c r="R637">
        <f>VLOOKUP($A637,CAWP!$A:$Q,16,FALSE)</f>
        <v>149</v>
      </c>
      <c r="S637" t="b">
        <f t="shared" si="93"/>
        <v>1</v>
      </c>
      <c r="T637">
        <f>INT(SUBSTITUTE(VLOOKUP($A637,CAWP!$A:$Q,15,FALSE),"/",""))</f>
        <v>22</v>
      </c>
      <c r="U637" t="b">
        <f t="shared" si="94"/>
        <v>0</v>
      </c>
      <c r="V637">
        <f>N637-T637</f>
        <v>1</v>
      </c>
      <c r="W637" s="2">
        <f>T637/R637</f>
        <v>0.1476510067114094</v>
      </c>
      <c r="X637" s="1">
        <f>P637-W637</f>
        <v>6.7114093959731447E-3</v>
      </c>
    </row>
    <row r="638" spans="1:24" hidden="1" x14ac:dyDescent="0.2">
      <c r="A638" t="str">
        <f t="shared" si="110"/>
        <v>Oregon-2005</v>
      </c>
      <c r="B638" t="s">
        <v>50</v>
      </c>
      <c r="C638">
        <v>15</v>
      </c>
      <c r="D638">
        <v>7</v>
      </c>
      <c r="E638">
        <v>8</v>
      </c>
      <c r="G638">
        <v>10</v>
      </c>
      <c r="H638">
        <v>8</v>
      </c>
      <c r="I638">
        <v>1</v>
      </c>
      <c r="J638">
        <v>1</v>
      </c>
      <c r="K638">
        <v>15</v>
      </c>
      <c r="L638">
        <v>9</v>
      </c>
      <c r="M638">
        <v>1</v>
      </c>
      <c r="N638">
        <v>25</v>
      </c>
      <c r="O638">
        <v>90</v>
      </c>
      <c r="P638" s="1">
        <v>0.27777777777777779</v>
      </c>
      <c r="Q638">
        <v>2005</v>
      </c>
      <c r="R638">
        <f>VLOOKUP($A638,CAWP!$A:$Q,16,FALSE)</f>
        <v>90</v>
      </c>
      <c r="S638" t="b">
        <f t="shared" si="93"/>
        <v>1</v>
      </c>
      <c r="T638">
        <f>INT(SUBSTITUTE(VLOOKUP($A638,CAWP!$A:$Q,15,FALSE),"/",""))</f>
        <v>25</v>
      </c>
      <c r="U638" t="b">
        <f t="shared" si="94"/>
        <v>1</v>
      </c>
    </row>
    <row r="639" spans="1:24" hidden="1" x14ac:dyDescent="0.2">
      <c r="A639" t="str">
        <f t="shared" si="110"/>
        <v>Pennsylvania-2005</v>
      </c>
      <c r="B639" t="s">
        <v>51</v>
      </c>
      <c r="C639">
        <v>25</v>
      </c>
      <c r="D639">
        <v>9</v>
      </c>
      <c r="E639">
        <v>16</v>
      </c>
      <c r="G639">
        <v>9</v>
      </c>
      <c r="H639">
        <v>5</v>
      </c>
      <c r="I639">
        <v>4</v>
      </c>
      <c r="K639">
        <v>14</v>
      </c>
      <c r="L639">
        <v>20</v>
      </c>
      <c r="M639">
        <v>0</v>
      </c>
      <c r="N639">
        <v>34</v>
      </c>
      <c r="O639">
        <v>253</v>
      </c>
      <c r="P639" s="1">
        <v>0.13438735177865613</v>
      </c>
      <c r="Q639">
        <v>2005</v>
      </c>
      <c r="R639">
        <f>VLOOKUP($A639,CAWP!$A:$Q,16,FALSE)</f>
        <v>253</v>
      </c>
      <c r="S639" t="b">
        <f t="shared" si="93"/>
        <v>1</v>
      </c>
      <c r="T639">
        <f>INT(SUBSTITUTE(VLOOKUP($A639,CAWP!$A:$Q,15,FALSE),"/",""))</f>
        <v>34</v>
      </c>
      <c r="U639" t="b">
        <f t="shared" si="94"/>
        <v>1</v>
      </c>
    </row>
    <row r="640" spans="1:24" hidden="1" x14ac:dyDescent="0.2">
      <c r="A640" t="str">
        <f t="shared" si="110"/>
        <v>Rhode Island-2005</v>
      </c>
      <c r="B640" t="s">
        <v>52</v>
      </c>
      <c r="C640">
        <v>11</v>
      </c>
      <c r="D640">
        <v>9</v>
      </c>
      <c r="E640">
        <v>2</v>
      </c>
      <c r="G640">
        <v>8</v>
      </c>
      <c r="H640">
        <v>7</v>
      </c>
      <c r="I640">
        <v>1</v>
      </c>
      <c r="K640">
        <v>16</v>
      </c>
      <c r="L640">
        <v>3</v>
      </c>
      <c r="M640">
        <v>0</v>
      </c>
      <c r="N640">
        <v>19</v>
      </c>
      <c r="O640">
        <v>113</v>
      </c>
      <c r="P640" s="1">
        <v>0.16814159292035399</v>
      </c>
      <c r="Q640">
        <v>2005</v>
      </c>
      <c r="R640">
        <f>VLOOKUP($A640,CAWP!$A:$Q,16,FALSE)</f>
        <v>113</v>
      </c>
      <c r="S640" t="b">
        <f t="shared" si="93"/>
        <v>1</v>
      </c>
      <c r="T640">
        <f>INT(SUBSTITUTE(VLOOKUP($A640,CAWP!$A:$Q,15,FALSE),"/",""))</f>
        <v>19</v>
      </c>
      <c r="U640" t="b">
        <f t="shared" si="94"/>
        <v>1</v>
      </c>
    </row>
    <row r="641" spans="1:24" hidden="1" x14ac:dyDescent="0.2">
      <c r="A641" t="str">
        <f t="shared" si="110"/>
        <v>South Carolina-2005</v>
      </c>
      <c r="B641" t="s">
        <v>53</v>
      </c>
      <c r="C641">
        <v>14</v>
      </c>
      <c r="D641">
        <v>7</v>
      </c>
      <c r="E641">
        <v>7</v>
      </c>
      <c r="G641">
        <v>1</v>
      </c>
      <c r="H641">
        <v>1</v>
      </c>
      <c r="I641">
        <v>0</v>
      </c>
      <c r="K641">
        <v>8</v>
      </c>
      <c r="L641">
        <v>7</v>
      </c>
      <c r="M641">
        <v>0</v>
      </c>
      <c r="N641">
        <v>15</v>
      </c>
      <c r="O641">
        <v>170</v>
      </c>
      <c r="P641" s="1">
        <v>8.8235294117647065E-2</v>
      </c>
      <c r="Q641">
        <v>2005</v>
      </c>
      <c r="R641">
        <f>VLOOKUP($A641,CAWP!$A:$Q,16,FALSE)</f>
        <v>170</v>
      </c>
      <c r="S641" t="b">
        <f t="shared" si="93"/>
        <v>1</v>
      </c>
      <c r="T641">
        <f>INT(SUBSTITUTE(VLOOKUP($A641,CAWP!$A:$Q,15,FALSE),"/",""))</f>
        <v>14</v>
      </c>
      <c r="U641" t="b">
        <f t="shared" si="94"/>
        <v>0</v>
      </c>
      <c r="V641">
        <f t="shared" ref="V641:V644" si="114">N641-T641</f>
        <v>1</v>
      </c>
      <c r="W641" s="2">
        <f t="shared" ref="W641:W644" si="115">T641/R641</f>
        <v>8.2352941176470587E-2</v>
      </c>
      <c r="X641" s="1">
        <f t="shared" ref="X641:X644" si="116">P641-W641</f>
        <v>5.8823529411764774E-3</v>
      </c>
    </row>
    <row r="642" spans="1:24" x14ac:dyDescent="0.2">
      <c r="A642" t="str">
        <f t="shared" si="110"/>
        <v>South Dakota-2005</v>
      </c>
      <c r="B642" t="s">
        <v>54</v>
      </c>
      <c r="C642">
        <v>13</v>
      </c>
      <c r="D642">
        <v>3</v>
      </c>
      <c r="E642">
        <v>10</v>
      </c>
      <c r="G642">
        <v>2</v>
      </c>
      <c r="H642">
        <v>1</v>
      </c>
      <c r="I642">
        <v>1</v>
      </c>
      <c r="K642">
        <v>4</v>
      </c>
      <c r="L642">
        <v>11</v>
      </c>
      <c r="M642">
        <v>0</v>
      </c>
      <c r="N642">
        <v>15</v>
      </c>
      <c r="O642">
        <v>105</v>
      </c>
      <c r="P642" s="1">
        <v>0.14285714285714285</v>
      </c>
      <c r="Q642">
        <v>2005</v>
      </c>
      <c r="R642">
        <f>VLOOKUP($A642,CAWP!$A:$Q,16,FALSE)</f>
        <v>105</v>
      </c>
      <c r="S642" t="b">
        <f t="shared" si="93"/>
        <v>1</v>
      </c>
      <c r="T642">
        <f>INT(SUBSTITUTE(VLOOKUP($A642,CAWP!$A:$Q,15,FALSE),"/",""))</f>
        <v>17</v>
      </c>
      <c r="U642" t="b">
        <f t="shared" si="94"/>
        <v>0</v>
      </c>
      <c r="V642">
        <f t="shared" si="114"/>
        <v>-2</v>
      </c>
      <c r="W642" s="2">
        <f t="shared" si="115"/>
        <v>0.16190476190476191</v>
      </c>
      <c r="X642" s="1">
        <f t="shared" si="116"/>
        <v>-1.9047619047619063E-2</v>
      </c>
    </row>
    <row r="643" spans="1:24" hidden="1" x14ac:dyDescent="0.2">
      <c r="A643" t="str">
        <f t="shared" si="110"/>
        <v>Tennessee-2005</v>
      </c>
      <c r="B643" t="s">
        <v>55</v>
      </c>
      <c r="C643">
        <v>16</v>
      </c>
      <c r="D643">
        <v>12</v>
      </c>
      <c r="E643">
        <v>4</v>
      </c>
      <c r="G643">
        <v>6</v>
      </c>
      <c r="H643">
        <v>3</v>
      </c>
      <c r="I643">
        <v>3</v>
      </c>
      <c r="K643">
        <v>15</v>
      </c>
      <c r="L643">
        <v>7</v>
      </c>
      <c r="M643">
        <v>0</v>
      </c>
      <c r="N643">
        <v>22</v>
      </c>
      <c r="O643">
        <v>132</v>
      </c>
      <c r="P643" s="1">
        <v>0.16666666666666666</v>
      </c>
      <c r="Q643">
        <v>2005</v>
      </c>
      <c r="R643">
        <f>VLOOKUP($A643,CAWP!$A:$Q,16,FALSE)</f>
        <v>132</v>
      </c>
      <c r="S643" t="b">
        <f t="shared" ref="S643:S651" si="117">O643=R643</f>
        <v>1</v>
      </c>
      <c r="T643">
        <f>INT(SUBSTITUTE(VLOOKUP($A643,CAWP!$A:$Q,15,FALSE),"/",""))</f>
        <v>23</v>
      </c>
      <c r="U643" t="b">
        <f t="shared" ref="U643:U651" si="118">N643=T643</f>
        <v>0</v>
      </c>
      <c r="V643">
        <f t="shared" si="114"/>
        <v>-1</v>
      </c>
      <c r="W643" s="2">
        <f t="shared" si="115"/>
        <v>0.17424242424242425</v>
      </c>
      <c r="X643" s="1">
        <f t="shared" si="116"/>
        <v>-7.5757575757575968E-3</v>
      </c>
    </row>
    <row r="644" spans="1:24" hidden="1" x14ac:dyDescent="0.2">
      <c r="A644" t="str">
        <f t="shared" si="110"/>
        <v>Texas-2005</v>
      </c>
      <c r="B644" t="s">
        <v>56</v>
      </c>
      <c r="C644">
        <v>32</v>
      </c>
      <c r="D644">
        <v>14</v>
      </c>
      <c r="E644">
        <v>18</v>
      </c>
      <c r="G644">
        <v>4</v>
      </c>
      <c r="H644">
        <v>2</v>
      </c>
      <c r="I644">
        <v>2</v>
      </c>
      <c r="K644">
        <v>16</v>
      </c>
      <c r="L644">
        <v>20</v>
      </c>
      <c r="M644">
        <v>0</v>
      </c>
      <c r="N644">
        <v>36</v>
      </c>
      <c r="O644">
        <v>181</v>
      </c>
      <c r="P644" s="1">
        <v>0.19889502762430938</v>
      </c>
      <c r="Q644">
        <v>2005</v>
      </c>
      <c r="R644">
        <f>VLOOKUP($A644,CAWP!$A:$Q,16,FALSE)</f>
        <v>181</v>
      </c>
      <c r="S644" t="b">
        <f t="shared" si="117"/>
        <v>1</v>
      </c>
      <c r="T644">
        <f>INT(SUBSTITUTE(VLOOKUP($A644,CAWP!$A:$Q,15,FALSE),"/",""))</f>
        <v>35</v>
      </c>
      <c r="U644" t="b">
        <f t="shared" si="118"/>
        <v>0</v>
      </c>
      <c r="V644">
        <f t="shared" si="114"/>
        <v>1</v>
      </c>
      <c r="W644" s="2">
        <f t="shared" si="115"/>
        <v>0.19337016574585636</v>
      </c>
      <c r="X644" s="1">
        <f t="shared" si="116"/>
        <v>5.5248618784530246E-3</v>
      </c>
    </row>
    <row r="645" spans="1:24" hidden="1" x14ac:dyDescent="0.2">
      <c r="A645" t="str">
        <f t="shared" si="110"/>
        <v>Utah-2005</v>
      </c>
      <c r="B645" t="s">
        <v>57</v>
      </c>
      <c r="C645">
        <v>17</v>
      </c>
      <c r="D645">
        <v>7</v>
      </c>
      <c r="E645">
        <v>10</v>
      </c>
      <c r="G645">
        <v>4</v>
      </c>
      <c r="H645">
        <v>2</v>
      </c>
      <c r="I645">
        <v>2</v>
      </c>
      <c r="K645">
        <v>9</v>
      </c>
      <c r="L645">
        <v>12</v>
      </c>
      <c r="M645">
        <v>0</v>
      </c>
      <c r="N645">
        <v>21</v>
      </c>
      <c r="O645">
        <v>104</v>
      </c>
      <c r="P645" s="1">
        <v>0.20192307692307693</v>
      </c>
      <c r="Q645">
        <v>2005</v>
      </c>
      <c r="R645">
        <f>VLOOKUP($A645,CAWP!$A:$Q,16,FALSE)</f>
        <v>104</v>
      </c>
      <c r="S645" t="b">
        <f t="shared" si="117"/>
        <v>1</v>
      </c>
      <c r="T645">
        <f>INT(SUBSTITUTE(VLOOKUP($A645,CAWP!$A:$Q,15,FALSE),"/",""))</f>
        <v>21</v>
      </c>
      <c r="U645" t="b">
        <f t="shared" si="118"/>
        <v>1</v>
      </c>
    </row>
    <row r="646" spans="1:24" hidden="1" x14ac:dyDescent="0.2">
      <c r="A646" t="str">
        <f t="shared" si="110"/>
        <v>Vermont-2005</v>
      </c>
      <c r="B646" t="s">
        <v>58</v>
      </c>
      <c r="C646">
        <v>50</v>
      </c>
      <c r="D646">
        <v>34</v>
      </c>
      <c r="E646">
        <v>14</v>
      </c>
      <c r="F646">
        <v>2</v>
      </c>
      <c r="G646">
        <v>11</v>
      </c>
      <c r="H646">
        <v>9</v>
      </c>
      <c r="I646">
        <v>2</v>
      </c>
      <c r="K646">
        <v>43</v>
      </c>
      <c r="L646">
        <v>16</v>
      </c>
      <c r="M646">
        <v>2</v>
      </c>
      <c r="N646">
        <v>61</v>
      </c>
      <c r="O646">
        <v>180</v>
      </c>
      <c r="P646" s="1">
        <v>0.33888888888888891</v>
      </c>
      <c r="Q646">
        <v>2005</v>
      </c>
      <c r="R646">
        <f>VLOOKUP($A646,CAWP!$A:$Q,16,FALSE)</f>
        <v>180</v>
      </c>
      <c r="S646" t="b">
        <f t="shared" si="117"/>
        <v>1</v>
      </c>
      <c r="T646">
        <f>INT(SUBSTITUTE(VLOOKUP($A646,CAWP!$A:$Q,15,FALSE),"/",""))</f>
        <v>60</v>
      </c>
      <c r="U646" t="b">
        <f t="shared" si="118"/>
        <v>0</v>
      </c>
      <c r="V646">
        <f t="shared" ref="V646:V647" si="119">N646-T646</f>
        <v>1</v>
      </c>
      <c r="W646" s="2">
        <f t="shared" ref="W646:W647" si="120">T646/R646</f>
        <v>0.33333333333333331</v>
      </c>
      <c r="X646" s="1">
        <f t="shared" ref="X646:X647" si="121">P646-W646</f>
        <v>5.5555555555555913E-3</v>
      </c>
    </row>
    <row r="647" spans="1:24" hidden="1" x14ac:dyDescent="0.2">
      <c r="A647" t="str">
        <f t="shared" si="110"/>
        <v>Virginia-2005</v>
      </c>
      <c r="B647" t="s">
        <v>59</v>
      </c>
      <c r="C647">
        <v>11</v>
      </c>
      <c r="D647">
        <v>6</v>
      </c>
      <c r="E647">
        <v>5</v>
      </c>
      <c r="G647">
        <v>8</v>
      </c>
      <c r="H647">
        <v>7</v>
      </c>
      <c r="I647">
        <v>1</v>
      </c>
      <c r="K647">
        <v>13</v>
      </c>
      <c r="L647">
        <v>6</v>
      </c>
      <c r="M647">
        <v>0</v>
      </c>
      <c r="N647">
        <v>19</v>
      </c>
      <c r="O647">
        <v>140</v>
      </c>
      <c r="P647" s="1">
        <v>0.1357142857142857</v>
      </c>
      <c r="Q647">
        <v>2005</v>
      </c>
      <c r="R647">
        <f>VLOOKUP($A647,CAWP!$A:$Q,16,FALSE)</f>
        <v>140</v>
      </c>
      <c r="S647" t="b">
        <f t="shared" si="117"/>
        <v>1</v>
      </c>
      <c r="T647">
        <f>INT(SUBSTITUTE(VLOOKUP($A647,CAWP!$A:$Q,15,FALSE),"/",""))</f>
        <v>21</v>
      </c>
      <c r="U647" t="b">
        <f t="shared" si="118"/>
        <v>0</v>
      </c>
      <c r="V647">
        <f t="shared" si="119"/>
        <v>-2</v>
      </c>
      <c r="W647" s="2">
        <f t="shared" si="120"/>
        <v>0.15</v>
      </c>
      <c r="X647" s="1">
        <f t="shared" si="121"/>
        <v>-1.428571428571429E-2</v>
      </c>
    </row>
    <row r="648" spans="1:24" hidden="1" x14ac:dyDescent="0.2">
      <c r="A648" t="str">
        <f t="shared" si="110"/>
        <v>Washington-2005</v>
      </c>
      <c r="B648" t="s">
        <v>60</v>
      </c>
      <c r="C648">
        <v>29</v>
      </c>
      <c r="D648">
        <v>19</v>
      </c>
      <c r="E648">
        <v>10</v>
      </c>
      <c r="G648">
        <v>20</v>
      </c>
      <c r="H648">
        <v>15</v>
      </c>
      <c r="I648">
        <v>5</v>
      </c>
      <c r="K648">
        <v>34</v>
      </c>
      <c r="L648">
        <v>15</v>
      </c>
      <c r="M648">
        <v>0</v>
      </c>
      <c r="N648">
        <v>49</v>
      </c>
      <c r="O648">
        <v>147</v>
      </c>
      <c r="P648" s="1">
        <v>0.33333333333333331</v>
      </c>
      <c r="Q648">
        <v>2005</v>
      </c>
      <c r="R648">
        <f>VLOOKUP($A648,CAWP!$A:$Q,16,FALSE)</f>
        <v>147</v>
      </c>
      <c r="S648" t="b">
        <f t="shared" si="117"/>
        <v>1</v>
      </c>
      <c r="T648">
        <f>INT(SUBSTITUTE(VLOOKUP($A648,CAWP!$A:$Q,15,FALSE),"/",""))</f>
        <v>49</v>
      </c>
      <c r="U648" t="b">
        <f t="shared" si="118"/>
        <v>1</v>
      </c>
    </row>
    <row r="649" spans="1:24" hidden="1" x14ac:dyDescent="0.2">
      <c r="A649" t="str">
        <f t="shared" si="110"/>
        <v>West Virginia-2005</v>
      </c>
      <c r="B649" t="s">
        <v>61</v>
      </c>
      <c r="C649">
        <v>18</v>
      </c>
      <c r="D649">
        <v>12</v>
      </c>
      <c r="E649">
        <v>6</v>
      </c>
      <c r="G649">
        <v>4</v>
      </c>
      <c r="H649">
        <v>0</v>
      </c>
      <c r="I649">
        <v>4</v>
      </c>
      <c r="K649">
        <v>12</v>
      </c>
      <c r="L649">
        <v>10</v>
      </c>
      <c r="M649">
        <v>0</v>
      </c>
      <c r="N649">
        <v>22</v>
      </c>
      <c r="O649">
        <v>134</v>
      </c>
      <c r="P649" s="1">
        <v>0.16417910447761194</v>
      </c>
      <c r="Q649">
        <v>2005</v>
      </c>
      <c r="R649">
        <f>VLOOKUP($A649,CAWP!$A:$Q,16,FALSE)</f>
        <v>134</v>
      </c>
      <c r="S649" t="b">
        <f t="shared" si="117"/>
        <v>1</v>
      </c>
      <c r="T649">
        <f>INT(SUBSTITUTE(VLOOKUP($A649,CAWP!$A:$Q,15,FALSE),"/",""))</f>
        <v>21</v>
      </c>
      <c r="U649" t="b">
        <f t="shared" si="118"/>
        <v>0</v>
      </c>
      <c r="V649">
        <f>N649-T649</f>
        <v>1</v>
      </c>
      <c r="W649" s="2">
        <f>T649/R649</f>
        <v>0.15671641791044777</v>
      </c>
      <c r="X649" s="1">
        <f>P649-W649</f>
        <v>7.4626865671641729E-3</v>
      </c>
    </row>
    <row r="650" spans="1:24" hidden="1" x14ac:dyDescent="0.2">
      <c r="A650" t="str">
        <f t="shared" si="110"/>
        <v>Wisconsin-2005</v>
      </c>
      <c r="B650" t="s">
        <v>62</v>
      </c>
      <c r="C650">
        <v>26</v>
      </c>
      <c r="D650">
        <v>12</v>
      </c>
      <c r="E650">
        <v>14</v>
      </c>
      <c r="G650">
        <v>8</v>
      </c>
      <c r="H650">
        <v>3</v>
      </c>
      <c r="I650">
        <v>5</v>
      </c>
      <c r="K650">
        <v>15</v>
      </c>
      <c r="L650">
        <v>19</v>
      </c>
      <c r="M650">
        <v>0</v>
      </c>
      <c r="N650">
        <v>34</v>
      </c>
      <c r="O650">
        <v>132</v>
      </c>
      <c r="P650" s="1">
        <v>0.25757575757575757</v>
      </c>
      <c r="Q650">
        <v>2005</v>
      </c>
      <c r="R650">
        <f>VLOOKUP($A650,CAWP!$A:$Q,16,FALSE)</f>
        <v>132</v>
      </c>
      <c r="S650" t="b">
        <f t="shared" si="117"/>
        <v>1</v>
      </c>
      <c r="T650">
        <f>INT(SUBSTITUTE(VLOOKUP($A650,CAWP!$A:$Q,15,FALSE),"/",""))</f>
        <v>34</v>
      </c>
      <c r="U650" t="b">
        <f t="shared" si="118"/>
        <v>1</v>
      </c>
    </row>
    <row r="651" spans="1:24" hidden="1" x14ac:dyDescent="0.2">
      <c r="A651" t="str">
        <f t="shared" si="110"/>
        <v>Wyoming-2005</v>
      </c>
      <c r="B651" t="s">
        <v>63</v>
      </c>
      <c r="C651">
        <v>10</v>
      </c>
      <c r="D651">
        <v>5</v>
      </c>
      <c r="E651">
        <v>5</v>
      </c>
      <c r="G651">
        <v>4</v>
      </c>
      <c r="H651">
        <v>3</v>
      </c>
      <c r="I651">
        <v>1</v>
      </c>
      <c r="K651">
        <v>8</v>
      </c>
      <c r="L651">
        <v>6</v>
      </c>
      <c r="M651">
        <v>0</v>
      </c>
      <c r="N651">
        <v>14</v>
      </c>
      <c r="O651">
        <v>90</v>
      </c>
      <c r="P651" s="1">
        <v>0.15555555555555556</v>
      </c>
      <c r="Q651">
        <v>2005</v>
      </c>
      <c r="R651">
        <f>VLOOKUP($A651,CAWP!$A:$Q,16,FALSE)</f>
        <v>90</v>
      </c>
      <c r="S651" t="b">
        <f t="shared" si="117"/>
        <v>1</v>
      </c>
      <c r="T651">
        <f>INT(SUBSTITUTE(VLOOKUP($A651,CAWP!$A:$Q,15,FALSE),"/",""))</f>
        <v>13</v>
      </c>
      <c r="U651" t="b">
        <f t="shared" si="118"/>
        <v>0</v>
      </c>
      <c r="V651">
        <f>N651-T651</f>
        <v>1</v>
      </c>
      <c r="W651" s="2">
        <f>T651/R651</f>
        <v>0.14444444444444443</v>
      </c>
      <c r="X651" s="1">
        <f t="shared" ref="X651:X714" si="122">P651-W651</f>
        <v>1.1111111111111127E-2</v>
      </c>
    </row>
    <row r="652" spans="1:24" x14ac:dyDescent="0.2">
      <c r="X652" s="1"/>
    </row>
    <row r="653" spans="1:24" x14ac:dyDescent="0.2">
      <c r="X653" s="1"/>
    </row>
    <row r="654" spans="1:24" x14ac:dyDescent="0.2">
      <c r="X654" s="1"/>
    </row>
    <row r="655" spans="1:24" x14ac:dyDescent="0.2">
      <c r="X655" s="1"/>
    </row>
    <row r="656" spans="1:24" x14ac:dyDescent="0.2">
      <c r="X656" s="1"/>
    </row>
    <row r="657" spans="24:24" x14ac:dyDescent="0.2">
      <c r="X657" s="1"/>
    </row>
    <row r="658" spans="24:24" x14ac:dyDescent="0.2">
      <c r="X658" s="1"/>
    </row>
    <row r="659" spans="24:24" x14ac:dyDescent="0.2">
      <c r="X659" s="1"/>
    </row>
    <row r="660" spans="24:24" x14ac:dyDescent="0.2">
      <c r="X660" s="1"/>
    </row>
    <row r="661" spans="24:24" x14ac:dyDescent="0.2">
      <c r="X661" s="1"/>
    </row>
    <row r="662" spans="24:24" x14ac:dyDescent="0.2">
      <c r="X662" s="1"/>
    </row>
    <row r="663" spans="24:24" x14ac:dyDescent="0.2">
      <c r="X663" s="1"/>
    </row>
    <row r="664" spans="24:24" x14ac:dyDescent="0.2">
      <c r="X664" s="1"/>
    </row>
    <row r="665" spans="24:24" x14ac:dyDescent="0.2">
      <c r="X665" s="1"/>
    </row>
    <row r="666" spans="24:24" x14ac:dyDescent="0.2">
      <c r="X666" s="1"/>
    </row>
    <row r="667" spans="24:24" x14ac:dyDescent="0.2">
      <c r="X667" s="1"/>
    </row>
    <row r="668" spans="24:24" x14ac:dyDescent="0.2">
      <c r="X668" s="1"/>
    </row>
    <row r="669" spans="24:24" x14ac:dyDescent="0.2">
      <c r="X669" s="1"/>
    </row>
    <row r="670" spans="24:24" x14ac:dyDescent="0.2">
      <c r="X670" s="1"/>
    </row>
    <row r="671" spans="24:24" x14ac:dyDescent="0.2">
      <c r="X671" s="1"/>
    </row>
    <row r="672" spans="24:24" x14ac:dyDescent="0.2">
      <c r="X672" s="1"/>
    </row>
    <row r="673" spans="24:24" x14ac:dyDescent="0.2">
      <c r="X673" s="1"/>
    </row>
    <row r="674" spans="24:24" x14ac:dyDescent="0.2">
      <c r="X674" s="1"/>
    </row>
    <row r="675" spans="24:24" x14ac:dyDescent="0.2">
      <c r="X675" s="1"/>
    </row>
    <row r="676" spans="24:24" x14ac:dyDescent="0.2">
      <c r="X676" s="1"/>
    </row>
    <row r="677" spans="24:24" x14ac:dyDescent="0.2">
      <c r="X677" s="1"/>
    </row>
    <row r="678" spans="24:24" x14ac:dyDescent="0.2">
      <c r="X678" s="1"/>
    </row>
    <row r="679" spans="24:24" x14ac:dyDescent="0.2">
      <c r="X679" s="1"/>
    </row>
    <row r="680" spans="24:24" x14ac:dyDescent="0.2">
      <c r="X680" s="1"/>
    </row>
    <row r="681" spans="24:24" x14ac:dyDescent="0.2">
      <c r="X681" s="1"/>
    </row>
    <row r="682" spans="24:24" x14ac:dyDescent="0.2">
      <c r="X682" s="1"/>
    </row>
    <row r="683" spans="24:24" x14ac:dyDescent="0.2">
      <c r="X683" s="1"/>
    </row>
    <row r="684" spans="24:24" x14ac:dyDescent="0.2">
      <c r="X684" s="1"/>
    </row>
    <row r="685" spans="24:24" x14ac:dyDescent="0.2">
      <c r="X685" s="1"/>
    </row>
    <row r="686" spans="24:24" x14ac:dyDescent="0.2">
      <c r="X686" s="1"/>
    </row>
    <row r="687" spans="24:24" x14ac:dyDescent="0.2">
      <c r="X687" s="1"/>
    </row>
    <row r="688" spans="24:24" x14ac:dyDescent="0.2">
      <c r="X688" s="1"/>
    </row>
    <row r="689" spans="24:24" x14ac:dyDescent="0.2">
      <c r="X689" s="1"/>
    </row>
    <row r="690" spans="24:24" x14ac:dyDescent="0.2">
      <c r="X690" s="1"/>
    </row>
    <row r="691" spans="24:24" x14ac:dyDescent="0.2">
      <c r="X691" s="1"/>
    </row>
    <row r="692" spans="24:24" x14ac:dyDescent="0.2">
      <c r="X692" s="1"/>
    </row>
    <row r="693" spans="24:24" x14ac:dyDescent="0.2">
      <c r="X693" s="1"/>
    </row>
    <row r="694" spans="24:24" x14ac:dyDescent="0.2">
      <c r="X694" s="1"/>
    </row>
    <row r="695" spans="24:24" x14ac:dyDescent="0.2">
      <c r="X695" s="1"/>
    </row>
    <row r="696" spans="24:24" x14ac:dyDescent="0.2">
      <c r="X696" s="1"/>
    </row>
    <row r="697" spans="24:24" x14ac:dyDescent="0.2">
      <c r="X697" s="1"/>
    </row>
    <row r="698" spans="24:24" x14ac:dyDescent="0.2">
      <c r="X698" s="1"/>
    </row>
    <row r="699" spans="24:24" x14ac:dyDescent="0.2">
      <c r="X699" s="1"/>
    </row>
    <row r="700" spans="24:24" x14ac:dyDescent="0.2">
      <c r="X700" s="1"/>
    </row>
    <row r="701" spans="24:24" x14ac:dyDescent="0.2">
      <c r="X701" s="1"/>
    </row>
    <row r="702" spans="24:24" x14ac:dyDescent="0.2">
      <c r="X702" s="1"/>
    </row>
    <row r="703" spans="24:24" x14ac:dyDescent="0.2">
      <c r="X703" s="1"/>
    </row>
    <row r="704" spans="24:24" x14ac:dyDescent="0.2">
      <c r="X704" s="1"/>
    </row>
    <row r="705" spans="24:24" x14ac:dyDescent="0.2">
      <c r="X705" s="1"/>
    </row>
    <row r="706" spans="24:24" x14ac:dyDescent="0.2">
      <c r="X706" s="1"/>
    </row>
    <row r="707" spans="24:24" x14ac:dyDescent="0.2">
      <c r="X707" s="1"/>
    </row>
    <row r="708" spans="24:24" x14ac:dyDescent="0.2">
      <c r="X708" s="1"/>
    </row>
    <row r="709" spans="24:24" x14ac:dyDescent="0.2">
      <c r="X709" s="1"/>
    </row>
    <row r="710" spans="24:24" x14ac:dyDescent="0.2">
      <c r="X710" s="1"/>
    </row>
    <row r="711" spans="24:24" x14ac:dyDescent="0.2">
      <c r="X711" s="1"/>
    </row>
    <row r="712" spans="24:24" x14ac:dyDescent="0.2">
      <c r="X712" s="1"/>
    </row>
    <row r="713" spans="24:24" x14ac:dyDescent="0.2">
      <c r="X713" s="1"/>
    </row>
    <row r="714" spans="24:24" x14ac:dyDescent="0.2">
      <c r="X714" s="1"/>
    </row>
    <row r="715" spans="24:24" x14ac:dyDescent="0.2">
      <c r="X715" s="1"/>
    </row>
    <row r="716" spans="24:24" x14ac:dyDescent="0.2">
      <c r="X716" s="1"/>
    </row>
    <row r="717" spans="24:24" x14ac:dyDescent="0.2">
      <c r="X717" s="1"/>
    </row>
    <row r="718" spans="24:24" x14ac:dyDescent="0.2">
      <c r="X718" s="1"/>
    </row>
    <row r="719" spans="24:24" x14ac:dyDescent="0.2">
      <c r="X719" s="1"/>
    </row>
    <row r="720" spans="24:24" x14ac:dyDescent="0.2">
      <c r="X720" s="1"/>
    </row>
    <row r="721" spans="24:24" x14ac:dyDescent="0.2">
      <c r="X721" s="1"/>
    </row>
    <row r="722" spans="24:24" x14ac:dyDescent="0.2">
      <c r="X722" s="1"/>
    </row>
    <row r="723" spans="24:24" x14ac:dyDescent="0.2">
      <c r="X723" s="1"/>
    </row>
    <row r="724" spans="24:24" x14ac:dyDescent="0.2">
      <c r="X724" s="1"/>
    </row>
    <row r="725" spans="24:24" x14ac:dyDescent="0.2">
      <c r="X725" s="1"/>
    </row>
    <row r="726" spans="24:24" x14ac:dyDescent="0.2">
      <c r="X726" s="1"/>
    </row>
    <row r="727" spans="24:24" x14ac:dyDescent="0.2">
      <c r="X727" s="1"/>
    </row>
    <row r="728" spans="24:24" x14ac:dyDescent="0.2">
      <c r="X728" s="1"/>
    </row>
    <row r="729" spans="24:24" x14ac:dyDescent="0.2">
      <c r="X729" s="1"/>
    </row>
    <row r="730" spans="24:24" x14ac:dyDescent="0.2">
      <c r="X730" s="1"/>
    </row>
    <row r="731" spans="24:24" x14ac:dyDescent="0.2">
      <c r="X731" s="1"/>
    </row>
    <row r="732" spans="24:24" x14ac:dyDescent="0.2">
      <c r="X732" s="1"/>
    </row>
    <row r="733" spans="24:24" x14ac:dyDescent="0.2">
      <c r="X733" s="1"/>
    </row>
    <row r="734" spans="24:24" x14ac:dyDescent="0.2">
      <c r="X734" s="1"/>
    </row>
    <row r="735" spans="24:24" x14ac:dyDescent="0.2">
      <c r="X735" s="1"/>
    </row>
    <row r="736" spans="24:24" x14ac:dyDescent="0.2">
      <c r="X736" s="1"/>
    </row>
    <row r="737" spans="24:24" x14ac:dyDescent="0.2">
      <c r="X737" s="1"/>
    </row>
    <row r="738" spans="24:24" x14ac:dyDescent="0.2">
      <c r="X738" s="1"/>
    </row>
    <row r="739" spans="24:24" x14ac:dyDescent="0.2">
      <c r="X739" s="1"/>
    </row>
    <row r="740" spans="24:24" x14ac:dyDescent="0.2">
      <c r="X740" s="1"/>
    </row>
    <row r="741" spans="24:24" x14ac:dyDescent="0.2">
      <c r="X741" s="1"/>
    </row>
    <row r="742" spans="24:24" x14ac:dyDescent="0.2">
      <c r="X742" s="1"/>
    </row>
    <row r="743" spans="24:24" x14ac:dyDescent="0.2">
      <c r="X743" s="1"/>
    </row>
    <row r="744" spans="24:24" x14ac:dyDescent="0.2">
      <c r="X744" s="1"/>
    </row>
    <row r="745" spans="24:24" x14ac:dyDescent="0.2">
      <c r="X745" s="1"/>
    </row>
    <row r="746" spans="24:24" x14ac:dyDescent="0.2">
      <c r="X746" s="1"/>
    </row>
    <row r="747" spans="24:24" x14ac:dyDescent="0.2">
      <c r="X747" s="1"/>
    </row>
    <row r="748" spans="24:24" x14ac:dyDescent="0.2">
      <c r="X748" s="1"/>
    </row>
    <row r="749" spans="24:24" x14ac:dyDescent="0.2">
      <c r="X749" s="1"/>
    </row>
    <row r="750" spans="24:24" x14ac:dyDescent="0.2">
      <c r="X750" s="1"/>
    </row>
    <row r="751" spans="24:24" x14ac:dyDescent="0.2">
      <c r="X751" s="1"/>
    </row>
    <row r="752" spans="24:24" x14ac:dyDescent="0.2">
      <c r="X752" s="1"/>
    </row>
    <row r="753" spans="24:24" x14ac:dyDescent="0.2">
      <c r="X753" s="1"/>
    </row>
    <row r="754" spans="24:24" x14ac:dyDescent="0.2">
      <c r="X754" s="1"/>
    </row>
    <row r="755" spans="24:24" x14ac:dyDescent="0.2">
      <c r="X755" s="1"/>
    </row>
  </sheetData>
  <autoFilter ref="A1:X651" xr:uid="{C88CA924-4C3E-9A46-940F-39A9B10F899E}">
    <filterColumn colId="23">
      <filters>
        <filter val="-1.9%"/>
        <filter val="-2.5%"/>
        <filter val="1.3%"/>
        <filter val="1.8%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4"/>
  <sheetViews>
    <sheetView workbookViewId="0">
      <selection activeCell="M24" sqref="M24"/>
    </sheetView>
  </sheetViews>
  <sheetFormatPr baseColWidth="10" defaultColWidth="8.83203125" defaultRowHeight="15" x14ac:dyDescent="0.2"/>
  <sheetData>
    <row r="1" spans="1:15" x14ac:dyDescent="0.2">
      <c r="A1" t="s">
        <v>0</v>
      </c>
      <c r="B1" t="s">
        <v>79</v>
      </c>
      <c r="C1" t="s">
        <v>80</v>
      </c>
      <c r="D1" t="s">
        <v>81</v>
      </c>
      <c r="E1" t="s">
        <v>67</v>
      </c>
      <c r="F1" t="s">
        <v>4</v>
      </c>
      <c r="G1" t="s">
        <v>82</v>
      </c>
      <c r="H1" t="s">
        <v>83</v>
      </c>
      <c r="I1" t="s">
        <v>73</v>
      </c>
      <c r="J1" t="s">
        <v>84</v>
      </c>
      <c r="K1" t="s">
        <v>85</v>
      </c>
      <c r="L1" t="s">
        <v>86</v>
      </c>
      <c r="M1" t="s">
        <v>10</v>
      </c>
      <c r="N1" t="s">
        <v>11</v>
      </c>
      <c r="O1" t="s">
        <v>12</v>
      </c>
    </row>
    <row r="2" spans="1:15" x14ac:dyDescent="0.2">
      <c r="A2" t="s">
        <v>13</v>
      </c>
      <c r="B2">
        <v>17</v>
      </c>
      <c r="C2">
        <v>12</v>
      </c>
      <c r="D2">
        <v>5</v>
      </c>
      <c r="E2">
        <v>0</v>
      </c>
      <c r="F2">
        <v>4</v>
      </c>
      <c r="G2">
        <v>3</v>
      </c>
      <c r="H2">
        <v>0</v>
      </c>
      <c r="I2">
        <v>1</v>
      </c>
      <c r="J2">
        <v>15</v>
      </c>
      <c r="K2">
        <v>5</v>
      </c>
      <c r="L2">
        <v>1</v>
      </c>
      <c r="M2">
        <v>21</v>
      </c>
      <c r="N2">
        <v>140</v>
      </c>
      <c r="O2" s="1">
        <v>0.15</v>
      </c>
    </row>
    <row r="3" spans="1:15" x14ac:dyDescent="0.2">
      <c r="A3" t="s">
        <v>14</v>
      </c>
      <c r="B3">
        <v>12</v>
      </c>
      <c r="C3">
        <v>3</v>
      </c>
      <c r="D3">
        <v>9</v>
      </c>
      <c r="E3">
        <v>0</v>
      </c>
      <c r="F3">
        <v>6</v>
      </c>
      <c r="G3">
        <v>1</v>
      </c>
      <c r="H3">
        <v>5</v>
      </c>
      <c r="I3">
        <v>0</v>
      </c>
      <c r="J3">
        <v>4</v>
      </c>
      <c r="K3">
        <v>14</v>
      </c>
      <c r="L3">
        <v>0</v>
      </c>
      <c r="M3">
        <v>18</v>
      </c>
      <c r="N3">
        <v>60</v>
      </c>
      <c r="O3" s="1">
        <v>0.3</v>
      </c>
    </row>
    <row r="4" spans="1:15" x14ac:dyDescent="0.2">
      <c r="A4" t="s">
        <v>15</v>
      </c>
      <c r="B4">
        <v>22</v>
      </c>
      <c r="C4">
        <v>13</v>
      </c>
      <c r="D4">
        <v>9</v>
      </c>
      <c r="E4">
        <v>0</v>
      </c>
      <c r="F4">
        <v>14</v>
      </c>
      <c r="G4">
        <v>6</v>
      </c>
      <c r="H4">
        <v>8</v>
      </c>
      <c r="I4">
        <v>0</v>
      </c>
      <c r="J4">
        <v>19</v>
      </c>
      <c r="K4">
        <v>17</v>
      </c>
      <c r="L4">
        <v>0</v>
      </c>
      <c r="M4">
        <v>36</v>
      </c>
      <c r="N4">
        <v>90</v>
      </c>
      <c r="O4" s="1">
        <v>0.4</v>
      </c>
    </row>
    <row r="5" spans="1:15" x14ac:dyDescent="0.2">
      <c r="A5" t="s">
        <v>16</v>
      </c>
      <c r="B5">
        <v>18</v>
      </c>
      <c r="C5">
        <v>3</v>
      </c>
      <c r="D5">
        <v>15</v>
      </c>
      <c r="E5">
        <v>0</v>
      </c>
      <c r="F5">
        <v>7</v>
      </c>
      <c r="G5">
        <v>3</v>
      </c>
      <c r="H5">
        <v>4</v>
      </c>
      <c r="I5">
        <v>0</v>
      </c>
      <c r="J5">
        <v>6</v>
      </c>
      <c r="K5">
        <v>19</v>
      </c>
      <c r="L5">
        <v>0</v>
      </c>
      <c r="M5">
        <v>25</v>
      </c>
      <c r="N5">
        <v>135</v>
      </c>
      <c r="O5" s="1">
        <v>0.18518518518518517</v>
      </c>
    </row>
    <row r="6" spans="1:15" x14ac:dyDescent="0.2">
      <c r="A6" t="s">
        <v>17</v>
      </c>
      <c r="B6">
        <v>18</v>
      </c>
      <c r="C6">
        <v>15</v>
      </c>
      <c r="D6">
        <v>3</v>
      </c>
      <c r="E6">
        <v>0</v>
      </c>
      <c r="F6">
        <v>9</v>
      </c>
      <c r="G6">
        <v>6</v>
      </c>
      <c r="H6">
        <v>3</v>
      </c>
      <c r="I6">
        <v>0</v>
      </c>
      <c r="J6">
        <v>21</v>
      </c>
      <c r="K6">
        <v>6</v>
      </c>
      <c r="L6">
        <v>0</v>
      </c>
      <c r="M6">
        <v>27</v>
      </c>
      <c r="N6">
        <v>120</v>
      </c>
      <c r="O6" s="1">
        <v>0.22500000000000001</v>
      </c>
    </row>
    <row r="7" spans="1:15" x14ac:dyDescent="0.2">
      <c r="A7" t="s">
        <v>18</v>
      </c>
      <c r="B7">
        <v>27</v>
      </c>
      <c r="C7">
        <v>18</v>
      </c>
      <c r="D7">
        <v>9</v>
      </c>
      <c r="E7">
        <v>0</v>
      </c>
      <c r="F7">
        <v>11</v>
      </c>
      <c r="G7">
        <v>9</v>
      </c>
      <c r="H7">
        <v>2</v>
      </c>
      <c r="I7">
        <v>0</v>
      </c>
      <c r="J7">
        <v>27</v>
      </c>
      <c r="K7">
        <v>11</v>
      </c>
      <c r="L7">
        <v>0</v>
      </c>
      <c r="M7">
        <v>38</v>
      </c>
      <c r="N7">
        <v>100</v>
      </c>
      <c r="O7" s="1">
        <v>0.38</v>
      </c>
    </row>
    <row r="8" spans="1:15" x14ac:dyDescent="0.2">
      <c r="A8" t="s">
        <v>19</v>
      </c>
      <c r="B8">
        <v>43</v>
      </c>
      <c r="C8">
        <v>21</v>
      </c>
      <c r="D8">
        <v>22</v>
      </c>
      <c r="E8">
        <v>0</v>
      </c>
      <c r="F8">
        <v>9</v>
      </c>
      <c r="G8">
        <v>7</v>
      </c>
      <c r="H8">
        <v>2</v>
      </c>
      <c r="I8">
        <v>0</v>
      </c>
      <c r="J8">
        <v>28</v>
      </c>
      <c r="K8">
        <v>24</v>
      </c>
      <c r="L8">
        <v>0</v>
      </c>
      <c r="M8">
        <v>52</v>
      </c>
      <c r="N8">
        <v>187</v>
      </c>
      <c r="O8" s="1">
        <v>0.27807486631016043</v>
      </c>
    </row>
    <row r="9" spans="1:15" x14ac:dyDescent="0.2">
      <c r="A9" t="s">
        <v>20</v>
      </c>
      <c r="B9">
        <v>9</v>
      </c>
      <c r="C9">
        <v>7</v>
      </c>
      <c r="D9">
        <v>2</v>
      </c>
      <c r="E9">
        <v>0</v>
      </c>
      <c r="F9">
        <v>4</v>
      </c>
      <c r="G9">
        <v>3</v>
      </c>
      <c r="H9">
        <v>1</v>
      </c>
      <c r="I9">
        <v>0</v>
      </c>
      <c r="J9">
        <v>10</v>
      </c>
      <c r="K9">
        <v>3</v>
      </c>
      <c r="L9">
        <v>0</v>
      </c>
      <c r="M9">
        <v>13</v>
      </c>
      <c r="N9">
        <v>62</v>
      </c>
      <c r="O9" s="1">
        <v>0.20967741935483872</v>
      </c>
    </row>
    <row r="10" spans="1:15" x14ac:dyDescent="0.2">
      <c r="A10" t="s">
        <v>21</v>
      </c>
      <c r="B10">
        <v>27</v>
      </c>
      <c r="C10">
        <v>14</v>
      </c>
      <c r="D10">
        <v>13</v>
      </c>
      <c r="E10">
        <v>0</v>
      </c>
      <c r="F10">
        <v>13</v>
      </c>
      <c r="G10">
        <v>5</v>
      </c>
      <c r="H10">
        <v>8</v>
      </c>
      <c r="I10">
        <v>0</v>
      </c>
      <c r="J10">
        <v>19</v>
      </c>
      <c r="K10">
        <v>21</v>
      </c>
      <c r="L10">
        <v>0</v>
      </c>
      <c r="M10">
        <v>40</v>
      </c>
      <c r="N10">
        <v>160</v>
      </c>
      <c r="O10" s="1">
        <v>0.25</v>
      </c>
    </row>
    <row r="11" spans="1:15" x14ac:dyDescent="0.2">
      <c r="A11" t="s">
        <v>22</v>
      </c>
      <c r="B11">
        <v>51</v>
      </c>
      <c r="C11">
        <v>32</v>
      </c>
      <c r="D11">
        <v>19</v>
      </c>
      <c r="E11">
        <v>0</v>
      </c>
      <c r="F11">
        <v>13</v>
      </c>
      <c r="G11">
        <v>11</v>
      </c>
      <c r="H11">
        <v>2</v>
      </c>
      <c r="I11">
        <v>0</v>
      </c>
      <c r="J11">
        <v>43</v>
      </c>
      <c r="K11">
        <v>21</v>
      </c>
      <c r="L11">
        <v>0</v>
      </c>
      <c r="M11">
        <v>64</v>
      </c>
      <c r="N11">
        <v>236</v>
      </c>
      <c r="O11" s="1">
        <v>0.2711864406779661</v>
      </c>
    </row>
    <row r="12" spans="1:15" x14ac:dyDescent="0.2">
      <c r="A12" t="s">
        <v>23</v>
      </c>
      <c r="B12">
        <v>15</v>
      </c>
      <c r="C12">
        <v>12</v>
      </c>
      <c r="D12">
        <v>3</v>
      </c>
      <c r="E12">
        <v>0</v>
      </c>
      <c r="F12">
        <v>7</v>
      </c>
      <c r="G12">
        <v>7</v>
      </c>
      <c r="H12">
        <v>0</v>
      </c>
      <c r="I12">
        <v>0</v>
      </c>
      <c r="J12">
        <v>19</v>
      </c>
      <c r="K12">
        <v>3</v>
      </c>
      <c r="L12">
        <v>0</v>
      </c>
      <c r="M12">
        <v>22</v>
      </c>
      <c r="N12">
        <v>76</v>
      </c>
      <c r="O12" s="1">
        <v>0.28947368421052633</v>
      </c>
    </row>
    <row r="13" spans="1:15" x14ac:dyDescent="0.2">
      <c r="A13" t="s">
        <v>24</v>
      </c>
      <c r="B13">
        <v>23</v>
      </c>
      <c r="C13">
        <v>7</v>
      </c>
      <c r="D13">
        <v>16</v>
      </c>
      <c r="E13">
        <v>0</v>
      </c>
      <c r="F13">
        <v>9</v>
      </c>
      <c r="G13">
        <v>4</v>
      </c>
      <c r="H13">
        <v>5</v>
      </c>
      <c r="I13">
        <v>0</v>
      </c>
      <c r="J13">
        <v>11</v>
      </c>
      <c r="K13">
        <v>21</v>
      </c>
      <c r="L13">
        <v>0</v>
      </c>
      <c r="M13">
        <v>32</v>
      </c>
      <c r="N13">
        <v>105</v>
      </c>
      <c r="O13" s="1">
        <v>0.30476190476190479</v>
      </c>
    </row>
    <row r="14" spans="1:15" x14ac:dyDescent="0.2">
      <c r="A14" t="s">
        <v>25</v>
      </c>
      <c r="B14">
        <v>46</v>
      </c>
      <c r="C14">
        <v>34</v>
      </c>
      <c r="D14">
        <v>12</v>
      </c>
      <c r="E14">
        <v>0</v>
      </c>
      <c r="F14">
        <v>17</v>
      </c>
      <c r="G14">
        <v>13</v>
      </c>
      <c r="H14">
        <v>4</v>
      </c>
      <c r="I14">
        <v>0</v>
      </c>
      <c r="J14">
        <v>47</v>
      </c>
      <c r="K14">
        <v>16</v>
      </c>
      <c r="L14">
        <v>0</v>
      </c>
      <c r="M14">
        <v>63</v>
      </c>
      <c r="N14">
        <v>177</v>
      </c>
      <c r="O14" s="1">
        <v>0.3559322033898305</v>
      </c>
    </row>
    <row r="15" spans="1:15" x14ac:dyDescent="0.2">
      <c r="A15" t="s">
        <v>26</v>
      </c>
      <c r="B15">
        <v>22</v>
      </c>
      <c r="C15">
        <v>11</v>
      </c>
      <c r="D15">
        <v>11</v>
      </c>
      <c r="E15">
        <v>0</v>
      </c>
      <c r="F15">
        <v>8</v>
      </c>
      <c r="G15">
        <v>2</v>
      </c>
      <c r="H15">
        <v>6</v>
      </c>
      <c r="I15">
        <v>0</v>
      </c>
      <c r="J15">
        <v>13</v>
      </c>
      <c r="K15">
        <v>17</v>
      </c>
      <c r="L15">
        <v>0</v>
      </c>
      <c r="M15">
        <v>30</v>
      </c>
      <c r="N15">
        <v>150</v>
      </c>
      <c r="O15" s="1">
        <v>0.2</v>
      </c>
    </row>
    <row r="16" spans="1:15" x14ac:dyDescent="0.2">
      <c r="A16" t="s">
        <v>27</v>
      </c>
      <c r="B16">
        <v>28</v>
      </c>
      <c r="C16">
        <v>19</v>
      </c>
      <c r="D16">
        <v>9</v>
      </c>
      <c r="E16">
        <v>0</v>
      </c>
      <c r="F16">
        <v>6</v>
      </c>
      <c r="G16">
        <v>5</v>
      </c>
      <c r="H16">
        <v>1</v>
      </c>
      <c r="I16">
        <v>0</v>
      </c>
      <c r="J16">
        <v>24</v>
      </c>
      <c r="K16">
        <v>10</v>
      </c>
      <c r="L16">
        <v>0</v>
      </c>
      <c r="M16">
        <v>34</v>
      </c>
      <c r="N16">
        <v>150</v>
      </c>
      <c r="O16" s="1">
        <v>0.22666666666666666</v>
      </c>
    </row>
    <row r="17" spans="1:15" x14ac:dyDescent="0.2">
      <c r="A17" t="s">
        <v>28</v>
      </c>
      <c r="B17">
        <v>32</v>
      </c>
      <c r="C17">
        <v>15</v>
      </c>
      <c r="D17">
        <v>17</v>
      </c>
      <c r="E17">
        <v>0</v>
      </c>
      <c r="F17">
        <v>15</v>
      </c>
      <c r="G17">
        <v>4</v>
      </c>
      <c r="H17">
        <v>11</v>
      </c>
      <c r="I17">
        <v>0</v>
      </c>
      <c r="J17">
        <v>19</v>
      </c>
      <c r="K17">
        <v>28</v>
      </c>
      <c r="L17">
        <v>0</v>
      </c>
      <c r="M17">
        <v>47</v>
      </c>
      <c r="N17">
        <v>165</v>
      </c>
      <c r="O17" s="1">
        <v>0.28484848484848485</v>
      </c>
    </row>
    <row r="18" spans="1:15" x14ac:dyDescent="0.2">
      <c r="A18" t="s">
        <v>29</v>
      </c>
      <c r="B18">
        <v>19</v>
      </c>
      <c r="C18">
        <v>9</v>
      </c>
      <c r="D18">
        <v>10</v>
      </c>
      <c r="E18">
        <v>0</v>
      </c>
      <c r="F18">
        <v>4</v>
      </c>
      <c r="G18">
        <v>2</v>
      </c>
      <c r="H18">
        <v>2</v>
      </c>
      <c r="I18">
        <v>0</v>
      </c>
      <c r="J18">
        <v>11</v>
      </c>
      <c r="K18">
        <v>12</v>
      </c>
      <c r="L18">
        <v>0</v>
      </c>
      <c r="M18">
        <v>23</v>
      </c>
      <c r="N18">
        <v>138</v>
      </c>
      <c r="O18" s="1">
        <v>0.16666666666666666</v>
      </c>
    </row>
    <row r="19" spans="1:15" x14ac:dyDescent="0.2">
      <c r="A19" t="s">
        <v>30</v>
      </c>
      <c r="B19">
        <v>17</v>
      </c>
      <c r="C19">
        <v>8</v>
      </c>
      <c r="D19">
        <v>9</v>
      </c>
      <c r="E19">
        <v>0</v>
      </c>
      <c r="F19">
        <v>5</v>
      </c>
      <c r="G19">
        <v>3</v>
      </c>
      <c r="H19">
        <v>2</v>
      </c>
      <c r="I19">
        <v>0</v>
      </c>
      <c r="J19">
        <v>11</v>
      </c>
      <c r="K19">
        <v>11</v>
      </c>
      <c r="L19">
        <v>0</v>
      </c>
      <c r="M19">
        <v>22</v>
      </c>
      <c r="N19">
        <v>144</v>
      </c>
      <c r="O19" s="1">
        <v>0.15277777777777779</v>
      </c>
    </row>
    <row r="20" spans="1:15" x14ac:dyDescent="0.2">
      <c r="A20" t="s">
        <v>31</v>
      </c>
      <c r="B20">
        <v>53</v>
      </c>
      <c r="C20">
        <v>35</v>
      </c>
      <c r="D20">
        <v>17</v>
      </c>
      <c r="E20">
        <v>1</v>
      </c>
      <c r="F20">
        <v>10</v>
      </c>
      <c r="G20">
        <v>6</v>
      </c>
      <c r="H20">
        <v>4</v>
      </c>
      <c r="I20">
        <v>0</v>
      </c>
      <c r="J20">
        <v>41</v>
      </c>
      <c r="K20">
        <v>21</v>
      </c>
      <c r="L20">
        <v>1</v>
      </c>
      <c r="M20">
        <v>63</v>
      </c>
      <c r="N20">
        <v>186</v>
      </c>
      <c r="O20" s="1">
        <v>0.33870967741935482</v>
      </c>
    </row>
    <row r="21" spans="1:15" x14ac:dyDescent="0.2">
      <c r="A21" t="s">
        <v>32</v>
      </c>
      <c r="B21">
        <v>49</v>
      </c>
      <c r="C21">
        <v>38</v>
      </c>
      <c r="D21">
        <v>11</v>
      </c>
      <c r="E21">
        <v>0</v>
      </c>
      <c r="F21">
        <v>11</v>
      </c>
      <c r="G21">
        <v>9</v>
      </c>
      <c r="H21">
        <v>2</v>
      </c>
      <c r="I21">
        <v>0</v>
      </c>
      <c r="J21">
        <v>47</v>
      </c>
      <c r="K21">
        <v>13</v>
      </c>
      <c r="L21">
        <v>0</v>
      </c>
      <c r="M21">
        <v>60</v>
      </c>
      <c r="N21">
        <v>188</v>
      </c>
      <c r="O21" s="1">
        <v>0.31914893617021278</v>
      </c>
    </row>
    <row r="22" spans="1:15" x14ac:dyDescent="0.2">
      <c r="A22" t="s">
        <v>33</v>
      </c>
      <c r="B22">
        <v>39</v>
      </c>
      <c r="C22">
        <v>30</v>
      </c>
      <c r="D22">
        <v>8</v>
      </c>
      <c r="E22">
        <v>1</v>
      </c>
      <c r="F22">
        <v>12</v>
      </c>
      <c r="G22">
        <v>12</v>
      </c>
      <c r="H22">
        <v>0</v>
      </c>
      <c r="I22">
        <v>0</v>
      </c>
      <c r="J22">
        <v>42</v>
      </c>
      <c r="K22">
        <v>8</v>
      </c>
      <c r="L22">
        <v>1</v>
      </c>
      <c r="M22">
        <v>51</v>
      </c>
      <c r="N22">
        <v>200</v>
      </c>
      <c r="O22" s="1">
        <v>0.255</v>
      </c>
    </row>
    <row r="23" spans="1:15" x14ac:dyDescent="0.2">
      <c r="A23" t="s">
        <v>34</v>
      </c>
      <c r="B23">
        <v>33</v>
      </c>
      <c r="C23">
        <v>17</v>
      </c>
      <c r="D23">
        <v>16</v>
      </c>
      <c r="E23">
        <v>0</v>
      </c>
      <c r="F23">
        <v>4</v>
      </c>
      <c r="G23">
        <v>1</v>
      </c>
      <c r="H23">
        <v>3</v>
      </c>
      <c r="I23">
        <v>0</v>
      </c>
      <c r="J23">
        <v>18</v>
      </c>
      <c r="K23">
        <v>19</v>
      </c>
      <c r="L23">
        <v>0</v>
      </c>
      <c r="M23">
        <v>37</v>
      </c>
      <c r="N23">
        <v>148</v>
      </c>
      <c r="O23" s="1">
        <v>0.25</v>
      </c>
    </row>
    <row r="24" spans="1:15" x14ac:dyDescent="0.2">
      <c r="A24" t="s">
        <v>35</v>
      </c>
      <c r="B24">
        <v>49</v>
      </c>
      <c r="C24">
        <v>28</v>
      </c>
      <c r="D24">
        <v>21</v>
      </c>
      <c r="E24">
        <v>0</v>
      </c>
      <c r="F24">
        <v>16</v>
      </c>
      <c r="G24">
        <v>9</v>
      </c>
      <c r="H24">
        <v>7</v>
      </c>
      <c r="I24">
        <v>0</v>
      </c>
      <c r="J24">
        <v>37</v>
      </c>
      <c r="K24">
        <v>28</v>
      </c>
      <c r="L24">
        <v>0</v>
      </c>
      <c r="M24">
        <v>65</v>
      </c>
      <c r="N24">
        <v>201</v>
      </c>
      <c r="O24" s="1">
        <v>0.32338308457711445</v>
      </c>
    </row>
    <row r="25" spans="1:15" x14ac:dyDescent="0.2">
      <c r="A25" t="s">
        <v>36</v>
      </c>
      <c r="B25">
        <v>17</v>
      </c>
      <c r="C25">
        <v>10</v>
      </c>
      <c r="D25">
        <v>7</v>
      </c>
      <c r="E25">
        <v>0</v>
      </c>
      <c r="F25">
        <v>9</v>
      </c>
      <c r="G25">
        <v>4</v>
      </c>
      <c r="H25">
        <v>5</v>
      </c>
      <c r="I25">
        <v>0</v>
      </c>
      <c r="J25">
        <v>14</v>
      </c>
      <c r="K25">
        <v>12</v>
      </c>
      <c r="L25">
        <v>0</v>
      </c>
      <c r="M25">
        <v>26</v>
      </c>
      <c r="N25">
        <v>174</v>
      </c>
      <c r="O25" s="1">
        <v>0.14942528735632185</v>
      </c>
    </row>
    <row r="26" spans="1:15" x14ac:dyDescent="0.2">
      <c r="A26" t="s">
        <v>37</v>
      </c>
      <c r="B26">
        <v>37</v>
      </c>
      <c r="C26">
        <v>17</v>
      </c>
      <c r="D26">
        <v>20</v>
      </c>
      <c r="E26">
        <v>0</v>
      </c>
      <c r="F26">
        <v>7</v>
      </c>
      <c r="G26">
        <v>5</v>
      </c>
      <c r="H26">
        <v>2</v>
      </c>
      <c r="I26">
        <v>0</v>
      </c>
      <c r="J26">
        <v>22</v>
      </c>
      <c r="K26">
        <v>22</v>
      </c>
      <c r="L26">
        <v>0</v>
      </c>
      <c r="M26">
        <v>44</v>
      </c>
      <c r="N26">
        <v>197</v>
      </c>
      <c r="O26" s="1">
        <v>0.2233502538071066</v>
      </c>
    </row>
    <row r="27" spans="1:15" x14ac:dyDescent="0.2">
      <c r="A27" t="s">
        <v>38</v>
      </c>
      <c r="B27">
        <v>29</v>
      </c>
      <c r="C27">
        <v>21</v>
      </c>
      <c r="D27">
        <v>8</v>
      </c>
      <c r="E27">
        <v>0</v>
      </c>
      <c r="F27">
        <v>14</v>
      </c>
      <c r="G27">
        <v>12</v>
      </c>
      <c r="H27">
        <v>2</v>
      </c>
      <c r="I27">
        <v>0</v>
      </c>
      <c r="J27">
        <v>33</v>
      </c>
      <c r="K27">
        <v>10</v>
      </c>
      <c r="L27">
        <v>0</v>
      </c>
      <c r="M27">
        <v>43</v>
      </c>
      <c r="N27">
        <v>150</v>
      </c>
      <c r="O27" s="1">
        <v>0.28666666666666668</v>
      </c>
    </row>
    <row r="28" spans="1:15" x14ac:dyDescent="0.2">
      <c r="A28" t="s">
        <v>39</v>
      </c>
      <c r="B28" t="s">
        <v>40</v>
      </c>
      <c r="C28" t="s">
        <v>40</v>
      </c>
      <c r="D28" t="s">
        <v>40</v>
      </c>
      <c r="E28" t="s">
        <v>40</v>
      </c>
      <c r="F28">
        <v>13</v>
      </c>
      <c r="G28">
        <v>0</v>
      </c>
      <c r="H28">
        <v>0</v>
      </c>
      <c r="I28">
        <v>13</v>
      </c>
      <c r="J28" t="s">
        <v>40</v>
      </c>
      <c r="K28" t="s">
        <v>40</v>
      </c>
      <c r="L28">
        <v>13</v>
      </c>
      <c r="M28">
        <v>13</v>
      </c>
      <c r="N28">
        <v>49</v>
      </c>
      <c r="O28" s="1">
        <v>0.26530612244897961</v>
      </c>
    </row>
    <row r="29" spans="1:15" x14ac:dyDescent="0.2">
      <c r="A29" t="s">
        <v>41</v>
      </c>
      <c r="B29">
        <v>17</v>
      </c>
      <c r="C29">
        <v>13</v>
      </c>
      <c r="D29">
        <v>4</v>
      </c>
      <c r="E29">
        <v>0</v>
      </c>
      <c r="F29">
        <v>8</v>
      </c>
      <c r="G29">
        <v>5</v>
      </c>
      <c r="H29">
        <v>2</v>
      </c>
      <c r="I29">
        <v>1</v>
      </c>
      <c r="J29">
        <v>18</v>
      </c>
      <c r="K29">
        <v>6</v>
      </c>
      <c r="L29">
        <v>1</v>
      </c>
      <c r="M29">
        <v>25</v>
      </c>
      <c r="N29">
        <v>63</v>
      </c>
      <c r="O29" s="1">
        <v>0.3968253968253968</v>
      </c>
    </row>
    <row r="30" spans="1:15" x14ac:dyDescent="0.2">
      <c r="A30" t="s">
        <v>42</v>
      </c>
      <c r="B30">
        <v>119</v>
      </c>
      <c r="C30">
        <v>80</v>
      </c>
      <c r="D30">
        <v>39</v>
      </c>
      <c r="E30">
        <v>0</v>
      </c>
      <c r="F30">
        <v>7</v>
      </c>
      <c r="G30">
        <v>4</v>
      </c>
      <c r="H30">
        <v>3</v>
      </c>
      <c r="I30">
        <v>0</v>
      </c>
      <c r="J30">
        <v>84</v>
      </c>
      <c r="K30">
        <v>42</v>
      </c>
      <c r="L30">
        <v>0</v>
      </c>
      <c r="M30">
        <v>126</v>
      </c>
      <c r="N30">
        <v>424</v>
      </c>
      <c r="O30" s="1">
        <v>0.29716981132075471</v>
      </c>
    </row>
    <row r="31" spans="1:15" x14ac:dyDescent="0.2">
      <c r="A31" t="s">
        <v>43</v>
      </c>
      <c r="B31">
        <v>25</v>
      </c>
      <c r="C31">
        <v>19</v>
      </c>
      <c r="D31">
        <v>6</v>
      </c>
      <c r="E31">
        <v>0</v>
      </c>
      <c r="F31">
        <v>10</v>
      </c>
      <c r="G31">
        <v>8</v>
      </c>
      <c r="H31">
        <v>2</v>
      </c>
      <c r="I31">
        <v>0</v>
      </c>
      <c r="J31">
        <v>27</v>
      </c>
      <c r="K31">
        <v>8</v>
      </c>
      <c r="L31">
        <v>0</v>
      </c>
      <c r="M31">
        <v>35</v>
      </c>
      <c r="N31">
        <v>120</v>
      </c>
      <c r="O31" s="1">
        <v>0.29166666666666669</v>
      </c>
    </row>
    <row r="32" spans="1:15" x14ac:dyDescent="0.2">
      <c r="A32" t="s">
        <v>44</v>
      </c>
      <c r="B32">
        <v>27</v>
      </c>
      <c r="C32">
        <v>17</v>
      </c>
      <c r="D32">
        <v>10</v>
      </c>
      <c r="E32">
        <v>0</v>
      </c>
      <c r="F32">
        <v>7</v>
      </c>
      <c r="G32">
        <v>5</v>
      </c>
      <c r="H32">
        <v>2</v>
      </c>
      <c r="I32">
        <v>0</v>
      </c>
      <c r="J32">
        <v>22</v>
      </c>
      <c r="K32">
        <v>12</v>
      </c>
      <c r="L32">
        <v>0</v>
      </c>
      <c r="M32">
        <v>34</v>
      </c>
      <c r="N32">
        <v>112</v>
      </c>
      <c r="O32" s="1">
        <v>0.30357142857142855</v>
      </c>
    </row>
    <row r="33" spans="1:15" x14ac:dyDescent="0.2">
      <c r="A33" t="s">
        <v>45</v>
      </c>
      <c r="B33">
        <v>45</v>
      </c>
      <c r="C33">
        <v>42</v>
      </c>
      <c r="D33">
        <v>3</v>
      </c>
      <c r="E33">
        <v>0</v>
      </c>
      <c r="F33">
        <v>14</v>
      </c>
      <c r="G33">
        <v>7</v>
      </c>
      <c r="H33">
        <v>7</v>
      </c>
      <c r="I33">
        <v>0</v>
      </c>
      <c r="J33">
        <v>49</v>
      </c>
      <c r="K33">
        <v>10</v>
      </c>
      <c r="L33">
        <v>0</v>
      </c>
      <c r="M33">
        <v>59</v>
      </c>
      <c r="N33">
        <v>213</v>
      </c>
      <c r="O33" s="1">
        <v>0.27699530516431925</v>
      </c>
    </row>
    <row r="34" spans="1:15" x14ac:dyDescent="0.2">
      <c r="A34" t="s">
        <v>46</v>
      </c>
      <c r="B34">
        <v>30</v>
      </c>
      <c r="C34">
        <v>17</v>
      </c>
      <c r="D34">
        <v>13</v>
      </c>
      <c r="E34">
        <v>0</v>
      </c>
      <c r="F34">
        <v>13</v>
      </c>
      <c r="G34">
        <v>6</v>
      </c>
      <c r="H34">
        <v>7</v>
      </c>
      <c r="I34">
        <v>0</v>
      </c>
      <c r="J34">
        <v>23</v>
      </c>
      <c r="K34">
        <v>20</v>
      </c>
      <c r="L34">
        <v>0</v>
      </c>
      <c r="M34">
        <v>43</v>
      </c>
      <c r="N34">
        <v>170</v>
      </c>
      <c r="O34" s="1">
        <v>0.25294117647058822</v>
      </c>
    </row>
    <row r="35" spans="1:15" x14ac:dyDescent="0.2">
      <c r="A35" t="s">
        <v>47</v>
      </c>
      <c r="B35">
        <v>17</v>
      </c>
      <c r="C35">
        <v>7</v>
      </c>
      <c r="D35">
        <v>10</v>
      </c>
      <c r="E35">
        <v>0</v>
      </c>
      <c r="F35">
        <v>9</v>
      </c>
      <c r="G35">
        <v>3</v>
      </c>
      <c r="H35">
        <v>6</v>
      </c>
      <c r="I35">
        <v>0</v>
      </c>
      <c r="J35">
        <v>10</v>
      </c>
      <c r="K35">
        <v>16</v>
      </c>
      <c r="L35">
        <v>0</v>
      </c>
      <c r="M35">
        <v>26</v>
      </c>
      <c r="N35">
        <v>141</v>
      </c>
      <c r="O35" s="1">
        <v>0.18439716312056736</v>
      </c>
    </row>
    <row r="36" spans="1:15" x14ac:dyDescent="0.2">
      <c r="A36" t="s">
        <v>48</v>
      </c>
      <c r="B36">
        <v>23</v>
      </c>
      <c r="C36">
        <v>13</v>
      </c>
      <c r="D36">
        <v>10</v>
      </c>
      <c r="E36">
        <v>0</v>
      </c>
      <c r="F36">
        <v>6</v>
      </c>
      <c r="G36">
        <v>3</v>
      </c>
      <c r="H36">
        <v>3</v>
      </c>
      <c r="I36">
        <v>0</v>
      </c>
      <c r="J36">
        <v>16</v>
      </c>
      <c r="K36">
        <v>13</v>
      </c>
      <c r="L36">
        <v>0</v>
      </c>
      <c r="M36">
        <v>29</v>
      </c>
      <c r="N36">
        <v>132</v>
      </c>
      <c r="O36" s="1">
        <v>0.2196969696969697</v>
      </c>
    </row>
    <row r="37" spans="1:15" x14ac:dyDescent="0.2">
      <c r="A37" t="s">
        <v>49</v>
      </c>
      <c r="B37">
        <v>14</v>
      </c>
      <c r="C37">
        <v>6</v>
      </c>
      <c r="D37">
        <v>8</v>
      </c>
      <c r="E37">
        <v>0</v>
      </c>
      <c r="F37">
        <v>6</v>
      </c>
      <c r="G37">
        <v>2</v>
      </c>
      <c r="H37">
        <v>4</v>
      </c>
      <c r="I37">
        <v>0</v>
      </c>
      <c r="J37">
        <v>8</v>
      </c>
      <c r="K37">
        <v>12</v>
      </c>
      <c r="L37">
        <v>0</v>
      </c>
      <c r="M37">
        <v>20</v>
      </c>
      <c r="N37">
        <v>149</v>
      </c>
      <c r="O37" s="1">
        <v>0.13422818791946309</v>
      </c>
    </row>
    <row r="38" spans="1:15" x14ac:dyDescent="0.2">
      <c r="A38" t="s">
        <v>50</v>
      </c>
      <c r="B38">
        <v>22</v>
      </c>
      <c r="C38">
        <v>19</v>
      </c>
      <c r="D38">
        <v>3</v>
      </c>
      <c r="E38">
        <v>0</v>
      </c>
      <c r="F38">
        <v>8</v>
      </c>
      <c r="G38">
        <v>6</v>
      </c>
      <c r="H38">
        <v>2</v>
      </c>
      <c r="I38">
        <v>0</v>
      </c>
      <c r="J38">
        <v>25</v>
      </c>
      <c r="K38">
        <v>5</v>
      </c>
      <c r="L38">
        <v>0</v>
      </c>
      <c r="M38">
        <v>30</v>
      </c>
      <c r="N38">
        <v>90</v>
      </c>
      <c r="O38" s="1">
        <v>0.33333333333333331</v>
      </c>
    </row>
    <row r="39" spans="1:15" x14ac:dyDescent="0.2">
      <c r="A39" t="s">
        <v>51</v>
      </c>
      <c r="B39">
        <v>41</v>
      </c>
      <c r="C39">
        <v>20</v>
      </c>
      <c r="D39">
        <v>21</v>
      </c>
      <c r="E39">
        <v>0</v>
      </c>
      <c r="F39">
        <v>7</v>
      </c>
      <c r="G39">
        <v>3</v>
      </c>
      <c r="H39">
        <v>4</v>
      </c>
      <c r="I39">
        <v>0</v>
      </c>
      <c r="J39">
        <v>23</v>
      </c>
      <c r="K39">
        <v>25</v>
      </c>
      <c r="L39">
        <v>0</v>
      </c>
      <c r="M39">
        <v>48</v>
      </c>
      <c r="N39">
        <v>253</v>
      </c>
      <c r="O39" s="1">
        <v>0.18972332015810275</v>
      </c>
    </row>
    <row r="40" spans="1:15" x14ac:dyDescent="0.2">
      <c r="A40" t="s">
        <v>52</v>
      </c>
      <c r="B40">
        <v>23</v>
      </c>
      <c r="C40">
        <v>21</v>
      </c>
      <c r="D40">
        <v>2</v>
      </c>
      <c r="E40">
        <v>0</v>
      </c>
      <c r="F40">
        <v>12</v>
      </c>
      <c r="G40">
        <v>11</v>
      </c>
      <c r="H40">
        <v>1</v>
      </c>
      <c r="I40">
        <v>0</v>
      </c>
      <c r="J40">
        <v>32</v>
      </c>
      <c r="K40">
        <v>3</v>
      </c>
      <c r="L40">
        <v>0</v>
      </c>
      <c r="M40">
        <v>35</v>
      </c>
      <c r="N40">
        <v>113</v>
      </c>
      <c r="O40" s="1">
        <v>0.30973451327433627</v>
      </c>
    </row>
    <row r="41" spans="1:15" x14ac:dyDescent="0.2">
      <c r="A41" t="s">
        <v>53</v>
      </c>
      <c r="B41">
        <v>20</v>
      </c>
      <c r="C41">
        <v>11</v>
      </c>
      <c r="D41">
        <v>9</v>
      </c>
      <c r="E41">
        <v>0</v>
      </c>
      <c r="F41">
        <v>4</v>
      </c>
      <c r="G41">
        <v>2</v>
      </c>
      <c r="H41">
        <v>2</v>
      </c>
      <c r="I41">
        <v>0</v>
      </c>
      <c r="J41">
        <v>13</v>
      </c>
      <c r="K41">
        <v>11</v>
      </c>
      <c r="L41">
        <v>0</v>
      </c>
      <c r="M41">
        <v>24</v>
      </c>
      <c r="N41">
        <v>170</v>
      </c>
      <c r="O41" s="1">
        <v>0.14117647058823529</v>
      </c>
    </row>
    <row r="42" spans="1:15" x14ac:dyDescent="0.2">
      <c r="A42" t="s">
        <v>54</v>
      </c>
      <c r="B42">
        <v>16</v>
      </c>
      <c r="C42">
        <v>3</v>
      </c>
      <c r="D42">
        <v>13</v>
      </c>
      <c r="E42">
        <v>0</v>
      </c>
      <c r="F42">
        <v>5</v>
      </c>
      <c r="G42">
        <v>0</v>
      </c>
      <c r="H42">
        <v>5</v>
      </c>
      <c r="I42">
        <v>0</v>
      </c>
      <c r="J42">
        <v>3</v>
      </c>
      <c r="K42">
        <v>18</v>
      </c>
      <c r="L42">
        <v>0</v>
      </c>
      <c r="M42">
        <v>21</v>
      </c>
      <c r="N42">
        <v>105</v>
      </c>
      <c r="O42" s="1">
        <v>0.2</v>
      </c>
    </row>
    <row r="43" spans="1:15" x14ac:dyDescent="0.2">
      <c r="A43" t="s">
        <v>55</v>
      </c>
      <c r="B43">
        <v>16</v>
      </c>
      <c r="C43">
        <v>7</v>
      </c>
      <c r="D43">
        <v>9</v>
      </c>
      <c r="E43">
        <v>0</v>
      </c>
      <c r="F43">
        <v>5</v>
      </c>
      <c r="G43">
        <v>2</v>
      </c>
      <c r="H43">
        <v>3</v>
      </c>
      <c r="I43">
        <v>0</v>
      </c>
      <c r="J43">
        <v>9</v>
      </c>
      <c r="K43">
        <v>12</v>
      </c>
      <c r="L43">
        <v>0</v>
      </c>
      <c r="M43">
        <v>21</v>
      </c>
      <c r="N43">
        <v>132</v>
      </c>
      <c r="O43" s="1">
        <v>0.15909090909090909</v>
      </c>
    </row>
    <row r="44" spans="1:15" x14ac:dyDescent="0.2">
      <c r="A44" t="s">
        <v>56</v>
      </c>
      <c r="B44">
        <v>29</v>
      </c>
      <c r="C44">
        <v>21</v>
      </c>
      <c r="D44">
        <v>8</v>
      </c>
      <c r="E44">
        <v>0</v>
      </c>
      <c r="F44">
        <v>8</v>
      </c>
      <c r="G44">
        <v>2</v>
      </c>
      <c r="H44">
        <v>6</v>
      </c>
      <c r="I44">
        <v>0</v>
      </c>
      <c r="J44">
        <v>23</v>
      </c>
      <c r="K44">
        <v>14</v>
      </c>
      <c r="L44">
        <v>0</v>
      </c>
      <c r="M44">
        <v>37</v>
      </c>
      <c r="N44">
        <v>181</v>
      </c>
      <c r="O44" s="1">
        <v>0.20441988950276244</v>
      </c>
    </row>
    <row r="45" spans="1:15" x14ac:dyDescent="0.2">
      <c r="A45" t="s">
        <v>57</v>
      </c>
      <c r="B45">
        <v>15</v>
      </c>
      <c r="C45">
        <v>9</v>
      </c>
      <c r="D45">
        <v>6</v>
      </c>
      <c r="E45">
        <v>0</v>
      </c>
      <c r="F45">
        <v>6</v>
      </c>
      <c r="G45">
        <v>3</v>
      </c>
      <c r="H45">
        <v>3</v>
      </c>
      <c r="I45">
        <v>0</v>
      </c>
      <c r="J45">
        <v>12</v>
      </c>
      <c r="K45">
        <v>9</v>
      </c>
      <c r="L45">
        <v>0</v>
      </c>
      <c r="M45">
        <v>21</v>
      </c>
      <c r="N45">
        <v>104</v>
      </c>
      <c r="O45" s="1">
        <v>0.20192307692307693</v>
      </c>
    </row>
    <row r="46" spans="1:15" x14ac:dyDescent="0.2">
      <c r="A46" t="s">
        <v>58</v>
      </c>
      <c r="B46">
        <v>61</v>
      </c>
      <c r="C46">
        <v>44</v>
      </c>
      <c r="D46">
        <v>13</v>
      </c>
      <c r="E46">
        <v>4</v>
      </c>
      <c r="F46">
        <v>11</v>
      </c>
      <c r="G46">
        <v>9</v>
      </c>
      <c r="H46">
        <v>2</v>
      </c>
      <c r="I46">
        <v>0</v>
      </c>
      <c r="J46">
        <v>53</v>
      </c>
      <c r="K46">
        <v>15</v>
      </c>
      <c r="L46">
        <v>4</v>
      </c>
      <c r="M46">
        <v>72</v>
      </c>
      <c r="N46">
        <v>180</v>
      </c>
      <c r="O46" s="1">
        <v>0.4</v>
      </c>
    </row>
    <row r="47" spans="1:15" x14ac:dyDescent="0.2">
      <c r="A47" t="s">
        <v>59</v>
      </c>
      <c r="B47">
        <v>28</v>
      </c>
      <c r="C47">
        <v>23</v>
      </c>
      <c r="D47">
        <v>5</v>
      </c>
      <c r="E47">
        <v>0</v>
      </c>
      <c r="F47">
        <v>10</v>
      </c>
      <c r="G47">
        <v>7</v>
      </c>
      <c r="H47">
        <v>3</v>
      </c>
      <c r="I47">
        <v>0</v>
      </c>
      <c r="J47">
        <v>30</v>
      </c>
      <c r="K47">
        <v>8</v>
      </c>
      <c r="L47">
        <v>0</v>
      </c>
      <c r="M47">
        <v>38</v>
      </c>
      <c r="N47">
        <v>140</v>
      </c>
      <c r="O47" s="1">
        <v>0.27142857142857141</v>
      </c>
    </row>
    <row r="48" spans="1:15" x14ac:dyDescent="0.2">
      <c r="A48" t="s">
        <v>60</v>
      </c>
      <c r="B48">
        <v>36</v>
      </c>
      <c r="C48">
        <v>25</v>
      </c>
      <c r="D48">
        <v>11</v>
      </c>
      <c r="E48">
        <v>0</v>
      </c>
      <c r="F48">
        <v>19</v>
      </c>
      <c r="G48">
        <v>10</v>
      </c>
      <c r="H48">
        <v>9</v>
      </c>
      <c r="I48">
        <v>0</v>
      </c>
      <c r="J48">
        <v>35</v>
      </c>
      <c r="K48">
        <v>20</v>
      </c>
      <c r="L48">
        <v>0</v>
      </c>
      <c r="M48">
        <v>55</v>
      </c>
      <c r="N48">
        <v>147</v>
      </c>
      <c r="O48" s="1">
        <v>0.37414965986394561</v>
      </c>
    </row>
    <row r="49" spans="1:15" x14ac:dyDescent="0.2">
      <c r="A49" t="s">
        <v>61</v>
      </c>
      <c r="B49">
        <v>15</v>
      </c>
      <c r="C49">
        <v>2</v>
      </c>
      <c r="D49">
        <v>13</v>
      </c>
      <c r="E49">
        <v>0</v>
      </c>
      <c r="F49">
        <v>3</v>
      </c>
      <c r="G49">
        <v>0</v>
      </c>
      <c r="H49">
        <v>3</v>
      </c>
      <c r="I49">
        <v>0</v>
      </c>
      <c r="J49">
        <v>2</v>
      </c>
      <c r="K49">
        <v>16</v>
      </c>
      <c r="L49">
        <v>0</v>
      </c>
      <c r="M49">
        <v>18</v>
      </c>
      <c r="N49">
        <v>134</v>
      </c>
      <c r="O49" s="1">
        <v>0.13432835820895522</v>
      </c>
    </row>
    <row r="50" spans="1:15" x14ac:dyDescent="0.2">
      <c r="A50" t="s">
        <v>62</v>
      </c>
      <c r="B50">
        <v>22</v>
      </c>
      <c r="C50">
        <v>13</v>
      </c>
      <c r="D50">
        <v>9</v>
      </c>
      <c r="E50">
        <v>0</v>
      </c>
      <c r="F50">
        <v>8</v>
      </c>
      <c r="G50">
        <v>6</v>
      </c>
      <c r="H50">
        <v>2</v>
      </c>
      <c r="I50">
        <v>0</v>
      </c>
      <c r="J50">
        <v>19</v>
      </c>
      <c r="K50">
        <v>11</v>
      </c>
      <c r="L50">
        <v>0</v>
      </c>
      <c r="M50">
        <v>30</v>
      </c>
      <c r="N50">
        <v>132</v>
      </c>
      <c r="O50" s="1">
        <v>0.22727272727272727</v>
      </c>
    </row>
    <row r="51" spans="1:15" x14ac:dyDescent="0.2">
      <c r="A51" t="s">
        <v>63</v>
      </c>
      <c r="B51">
        <v>7</v>
      </c>
      <c r="C51">
        <v>3</v>
      </c>
      <c r="D51">
        <v>4</v>
      </c>
      <c r="E51">
        <v>0</v>
      </c>
      <c r="F51">
        <v>3</v>
      </c>
      <c r="G51">
        <v>1</v>
      </c>
      <c r="H51">
        <v>2</v>
      </c>
      <c r="I51">
        <v>0</v>
      </c>
      <c r="J51">
        <v>4</v>
      </c>
      <c r="K51">
        <v>6</v>
      </c>
      <c r="L51">
        <v>0</v>
      </c>
      <c r="M51">
        <v>10</v>
      </c>
      <c r="N51">
        <v>90</v>
      </c>
      <c r="O51" s="1">
        <v>0.1111111111111111</v>
      </c>
    </row>
    <row r="52" spans="1:15" x14ac:dyDescent="0.2">
      <c r="A52" t="s">
        <v>64</v>
      </c>
      <c r="B52">
        <v>1420</v>
      </c>
      <c r="C52">
        <v>884</v>
      </c>
      <c r="D52">
        <v>530</v>
      </c>
      <c r="E52">
        <v>6</v>
      </c>
      <c r="F52">
        <v>446</v>
      </c>
      <c r="G52">
        <v>257</v>
      </c>
      <c r="H52">
        <v>174</v>
      </c>
      <c r="I52">
        <v>15</v>
      </c>
      <c r="J52">
        <v>1141</v>
      </c>
      <c r="K52">
        <v>704</v>
      </c>
      <c r="L52">
        <v>21</v>
      </c>
      <c r="M52">
        <v>1866</v>
      </c>
      <c r="N52">
        <v>7383</v>
      </c>
      <c r="O52" s="1">
        <v>0.25274278748476231</v>
      </c>
    </row>
    <row r="54" spans="1:15" x14ac:dyDescent="0.2">
      <c r="A54" t="s">
        <v>70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54:P54"/>
  <sheetViews>
    <sheetView workbookViewId="0">
      <selection activeCell="D29" sqref="A1:Q52"/>
    </sheetView>
  </sheetViews>
  <sheetFormatPr baseColWidth="10" defaultColWidth="8.83203125" defaultRowHeight="15" x14ac:dyDescent="0.2"/>
  <cols>
    <col min="1" max="1" width="31.33203125" customWidth="1"/>
    <col min="2" max="2" width="14.6640625" customWidth="1"/>
    <col min="16" max="16" width="9.1640625" style="1"/>
  </cols>
  <sheetData>
    <row r="54" spans="2:2" x14ac:dyDescent="0.2">
      <c r="B54" t="s">
        <v>70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54"/>
  <sheetViews>
    <sheetView topLeftCell="A33" workbookViewId="0">
      <selection activeCell="A2" sqref="A2:O51"/>
    </sheetView>
  </sheetViews>
  <sheetFormatPr baseColWidth="10" defaultColWidth="8.83203125" defaultRowHeight="15" x14ac:dyDescent="0.2"/>
  <cols>
    <col min="6" max="6" width="15.5" customWidth="1"/>
    <col min="15" max="15" width="9.1640625" style="1"/>
  </cols>
  <sheetData>
    <row r="1" spans="1:15" x14ac:dyDescent="0.2">
      <c r="A1" t="s">
        <v>0</v>
      </c>
      <c r="B1" t="s">
        <v>1</v>
      </c>
      <c r="C1" t="s">
        <v>71</v>
      </c>
      <c r="D1" t="s">
        <v>78</v>
      </c>
      <c r="E1" t="s">
        <v>67</v>
      </c>
      <c r="F1" t="s">
        <v>4</v>
      </c>
      <c r="G1" t="s">
        <v>72</v>
      </c>
      <c r="H1" t="s">
        <v>76</v>
      </c>
      <c r="I1" t="s">
        <v>73</v>
      </c>
      <c r="J1" t="s">
        <v>74</v>
      </c>
      <c r="K1" t="s">
        <v>77</v>
      </c>
      <c r="L1" t="s">
        <v>9</v>
      </c>
      <c r="M1" t="s">
        <v>10</v>
      </c>
      <c r="N1" t="s">
        <v>11</v>
      </c>
      <c r="O1" s="1" t="s">
        <v>12</v>
      </c>
    </row>
    <row r="2" spans="1:15" x14ac:dyDescent="0.2">
      <c r="A2" t="s">
        <v>13</v>
      </c>
      <c r="B2">
        <v>16</v>
      </c>
      <c r="C2">
        <v>11</v>
      </c>
      <c r="D2">
        <v>5</v>
      </c>
      <c r="E2">
        <v>0</v>
      </c>
      <c r="F2">
        <v>4</v>
      </c>
      <c r="G2">
        <v>3</v>
      </c>
      <c r="H2">
        <v>0</v>
      </c>
      <c r="I2">
        <v>1</v>
      </c>
      <c r="J2">
        <v>14</v>
      </c>
      <c r="K2">
        <v>5</v>
      </c>
      <c r="L2">
        <v>1</v>
      </c>
      <c r="M2">
        <v>20</v>
      </c>
      <c r="N2">
        <v>140</v>
      </c>
      <c r="O2" s="1">
        <v>0.14285714285714285</v>
      </c>
    </row>
    <row r="3" spans="1:15" x14ac:dyDescent="0.2">
      <c r="A3" t="s">
        <v>14</v>
      </c>
      <c r="B3">
        <v>13</v>
      </c>
      <c r="C3">
        <v>3</v>
      </c>
      <c r="D3">
        <v>10</v>
      </c>
      <c r="E3">
        <v>0</v>
      </c>
      <c r="F3">
        <v>5</v>
      </c>
      <c r="G3">
        <v>1</v>
      </c>
      <c r="H3">
        <v>4</v>
      </c>
      <c r="I3">
        <v>0</v>
      </c>
      <c r="J3">
        <v>4</v>
      </c>
      <c r="K3">
        <v>14</v>
      </c>
      <c r="L3">
        <v>0</v>
      </c>
      <c r="M3">
        <v>18</v>
      </c>
      <c r="N3">
        <v>60</v>
      </c>
      <c r="O3" s="1">
        <v>0.3</v>
      </c>
    </row>
    <row r="4" spans="1:15" x14ac:dyDescent="0.2">
      <c r="A4" t="s">
        <v>15</v>
      </c>
      <c r="B4">
        <v>19</v>
      </c>
      <c r="C4">
        <v>11</v>
      </c>
      <c r="D4">
        <v>8</v>
      </c>
      <c r="E4">
        <v>0</v>
      </c>
      <c r="F4">
        <v>13</v>
      </c>
      <c r="G4">
        <v>6</v>
      </c>
      <c r="H4">
        <v>7</v>
      </c>
      <c r="I4">
        <v>0</v>
      </c>
      <c r="J4">
        <v>17</v>
      </c>
      <c r="K4">
        <v>15</v>
      </c>
      <c r="L4">
        <v>0</v>
      </c>
      <c r="M4">
        <v>32</v>
      </c>
      <c r="N4">
        <v>90</v>
      </c>
      <c r="O4" s="1">
        <v>0.35555555555555557</v>
      </c>
    </row>
    <row r="5" spans="1:15" x14ac:dyDescent="0.2">
      <c r="A5" t="s">
        <v>16</v>
      </c>
      <c r="B5">
        <v>19</v>
      </c>
      <c r="C5">
        <v>5</v>
      </c>
      <c r="D5">
        <v>14</v>
      </c>
      <c r="E5">
        <v>0</v>
      </c>
      <c r="F5">
        <v>7</v>
      </c>
      <c r="G5">
        <v>3</v>
      </c>
      <c r="H5">
        <v>4</v>
      </c>
      <c r="I5">
        <v>0</v>
      </c>
      <c r="J5">
        <v>8</v>
      </c>
      <c r="K5">
        <v>18</v>
      </c>
      <c r="L5">
        <v>0</v>
      </c>
      <c r="M5">
        <v>26</v>
      </c>
      <c r="N5">
        <v>135</v>
      </c>
      <c r="O5" s="1">
        <v>0.19259259259259259</v>
      </c>
    </row>
    <row r="6" spans="1:15" x14ac:dyDescent="0.2">
      <c r="A6" t="s">
        <v>17</v>
      </c>
      <c r="B6">
        <v>19</v>
      </c>
      <c r="C6">
        <v>11</v>
      </c>
      <c r="D6">
        <v>8</v>
      </c>
      <c r="E6">
        <v>0</v>
      </c>
      <c r="F6">
        <v>11</v>
      </c>
      <c r="G6">
        <v>8</v>
      </c>
      <c r="H6">
        <v>3</v>
      </c>
      <c r="I6">
        <v>0</v>
      </c>
      <c r="J6">
        <v>19</v>
      </c>
      <c r="K6">
        <v>11</v>
      </c>
      <c r="L6">
        <v>0</v>
      </c>
      <c r="M6">
        <v>30</v>
      </c>
      <c r="N6">
        <v>120</v>
      </c>
      <c r="O6" s="1">
        <v>0.25</v>
      </c>
    </row>
    <row r="7" spans="1:15" x14ac:dyDescent="0.2">
      <c r="A7" t="s">
        <v>18</v>
      </c>
      <c r="B7">
        <v>30</v>
      </c>
      <c r="C7">
        <v>20</v>
      </c>
      <c r="D7">
        <v>10</v>
      </c>
      <c r="E7">
        <v>0</v>
      </c>
      <c r="F7">
        <v>12</v>
      </c>
      <c r="G7">
        <v>8</v>
      </c>
      <c r="H7">
        <v>4</v>
      </c>
      <c r="I7">
        <v>0</v>
      </c>
      <c r="J7">
        <v>28</v>
      </c>
      <c r="K7">
        <v>14</v>
      </c>
      <c r="L7">
        <v>0</v>
      </c>
      <c r="M7">
        <v>42</v>
      </c>
      <c r="N7">
        <v>100</v>
      </c>
      <c r="O7" s="1">
        <v>0.42</v>
      </c>
    </row>
    <row r="8" spans="1:15" x14ac:dyDescent="0.2">
      <c r="A8" t="s">
        <v>19</v>
      </c>
      <c r="B8">
        <v>43</v>
      </c>
      <c r="C8">
        <v>24</v>
      </c>
      <c r="D8">
        <v>19</v>
      </c>
      <c r="E8">
        <v>0</v>
      </c>
      <c r="F8">
        <v>9</v>
      </c>
      <c r="G8">
        <v>8</v>
      </c>
      <c r="H8">
        <v>1</v>
      </c>
      <c r="I8">
        <v>0</v>
      </c>
      <c r="J8">
        <v>32</v>
      </c>
      <c r="K8">
        <v>20</v>
      </c>
      <c r="L8">
        <v>0</v>
      </c>
      <c r="M8">
        <v>52</v>
      </c>
      <c r="N8">
        <v>187</v>
      </c>
      <c r="O8" s="1">
        <v>0.27807486631016043</v>
      </c>
    </row>
    <row r="9" spans="1:15" x14ac:dyDescent="0.2">
      <c r="A9" t="s">
        <v>20</v>
      </c>
      <c r="B9">
        <v>9</v>
      </c>
      <c r="C9">
        <v>7</v>
      </c>
      <c r="D9">
        <v>2</v>
      </c>
      <c r="E9">
        <v>0</v>
      </c>
      <c r="F9">
        <v>6</v>
      </c>
      <c r="G9">
        <v>5</v>
      </c>
      <c r="H9">
        <v>1</v>
      </c>
      <c r="I9">
        <v>0</v>
      </c>
      <c r="J9">
        <v>12</v>
      </c>
      <c r="K9">
        <v>3</v>
      </c>
      <c r="L9">
        <v>0</v>
      </c>
      <c r="M9">
        <v>15</v>
      </c>
      <c r="N9">
        <v>62</v>
      </c>
      <c r="O9" s="1">
        <v>0.24193548387096775</v>
      </c>
    </row>
    <row r="10" spans="1:15" x14ac:dyDescent="0.2">
      <c r="A10" t="s">
        <v>21</v>
      </c>
      <c r="B10">
        <v>28</v>
      </c>
      <c r="C10">
        <v>13</v>
      </c>
      <c r="D10">
        <v>15</v>
      </c>
      <c r="E10">
        <v>0</v>
      </c>
      <c r="F10">
        <v>12</v>
      </c>
      <c r="G10">
        <v>6</v>
      </c>
      <c r="H10">
        <v>6</v>
      </c>
      <c r="I10">
        <v>0</v>
      </c>
      <c r="J10">
        <v>19</v>
      </c>
      <c r="K10">
        <v>21</v>
      </c>
      <c r="L10">
        <v>0</v>
      </c>
      <c r="M10">
        <v>40</v>
      </c>
      <c r="N10">
        <v>160</v>
      </c>
      <c r="O10" s="1">
        <v>0.25</v>
      </c>
    </row>
    <row r="11" spans="1:15" x14ac:dyDescent="0.2">
      <c r="A11" t="s">
        <v>22</v>
      </c>
      <c r="B11">
        <v>48</v>
      </c>
      <c r="C11">
        <v>29</v>
      </c>
      <c r="D11">
        <v>19</v>
      </c>
      <c r="E11">
        <v>0</v>
      </c>
      <c r="F11">
        <v>10</v>
      </c>
      <c r="G11">
        <v>8</v>
      </c>
      <c r="H11">
        <v>2</v>
      </c>
      <c r="I11">
        <v>0</v>
      </c>
      <c r="J11">
        <v>37</v>
      </c>
      <c r="K11">
        <v>21</v>
      </c>
      <c r="L11">
        <v>0</v>
      </c>
      <c r="M11">
        <v>58</v>
      </c>
      <c r="N11">
        <v>236</v>
      </c>
      <c r="O11" s="1">
        <v>0.24576271186440679</v>
      </c>
    </row>
    <row r="12" spans="1:15" x14ac:dyDescent="0.2">
      <c r="A12" t="s">
        <v>23</v>
      </c>
      <c r="B12">
        <v>14</v>
      </c>
      <c r="C12">
        <v>10</v>
      </c>
      <c r="D12">
        <v>4</v>
      </c>
      <c r="E12">
        <v>0</v>
      </c>
      <c r="F12">
        <v>8</v>
      </c>
      <c r="G12">
        <v>8</v>
      </c>
      <c r="H12">
        <v>0</v>
      </c>
      <c r="I12">
        <v>0</v>
      </c>
      <c r="J12">
        <v>18</v>
      </c>
      <c r="K12">
        <v>4</v>
      </c>
      <c r="L12">
        <v>0</v>
      </c>
      <c r="M12">
        <v>22</v>
      </c>
      <c r="N12">
        <v>76</v>
      </c>
      <c r="O12" s="1">
        <v>0.28947368421052633</v>
      </c>
    </row>
    <row r="13" spans="1:15" x14ac:dyDescent="0.2">
      <c r="A13" t="s">
        <v>24</v>
      </c>
      <c r="B13">
        <v>19</v>
      </c>
      <c r="C13">
        <v>7</v>
      </c>
      <c r="D13">
        <v>12</v>
      </c>
      <c r="E13">
        <v>0</v>
      </c>
      <c r="F13">
        <v>10</v>
      </c>
      <c r="G13">
        <v>4</v>
      </c>
      <c r="H13">
        <v>6</v>
      </c>
      <c r="I13">
        <v>0</v>
      </c>
      <c r="J13">
        <v>11</v>
      </c>
      <c r="K13">
        <v>18</v>
      </c>
      <c r="L13">
        <v>0</v>
      </c>
      <c r="M13">
        <v>29</v>
      </c>
      <c r="N13">
        <v>105</v>
      </c>
      <c r="O13" s="1">
        <v>0.27619047619047621</v>
      </c>
    </row>
    <row r="14" spans="1:15" x14ac:dyDescent="0.2">
      <c r="A14" t="s">
        <v>25</v>
      </c>
      <c r="B14">
        <v>42</v>
      </c>
      <c r="C14">
        <v>32</v>
      </c>
      <c r="D14">
        <v>10</v>
      </c>
      <c r="E14">
        <v>0</v>
      </c>
      <c r="F14">
        <v>15</v>
      </c>
      <c r="G14">
        <v>11</v>
      </c>
      <c r="H14">
        <v>4</v>
      </c>
      <c r="I14">
        <v>0</v>
      </c>
      <c r="J14">
        <v>43</v>
      </c>
      <c r="K14">
        <v>14</v>
      </c>
      <c r="L14">
        <v>0</v>
      </c>
      <c r="M14">
        <v>57</v>
      </c>
      <c r="N14">
        <v>177</v>
      </c>
      <c r="O14" s="1">
        <v>0.32203389830508472</v>
      </c>
    </row>
    <row r="15" spans="1:15" x14ac:dyDescent="0.2">
      <c r="A15" t="s">
        <v>26</v>
      </c>
      <c r="B15">
        <v>22</v>
      </c>
      <c r="C15">
        <v>12</v>
      </c>
      <c r="D15">
        <v>10</v>
      </c>
      <c r="E15">
        <v>0</v>
      </c>
      <c r="F15">
        <v>9</v>
      </c>
      <c r="G15">
        <v>3</v>
      </c>
      <c r="H15">
        <v>6</v>
      </c>
      <c r="I15">
        <v>0</v>
      </c>
      <c r="J15">
        <v>15</v>
      </c>
      <c r="K15">
        <v>16</v>
      </c>
      <c r="L15">
        <v>0</v>
      </c>
      <c r="M15">
        <v>31</v>
      </c>
      <c r="N15">
        <v>150</v>
      </c>
      <c r="O15" s="1">
        <v>0.20666666666666667</v>
      </c>
    </row>
    <row r="16" spans="1:15" x14ac:dyDescent="0.2">
      <c r="A16" t="s">
        <v>27</v>
      </c>
      <c r="B16">
        <v>27</v>
      </c>
      <c r="C16">
        <v>21</v>
      </c>
      <c r="D16">
        <v>6</v>
      </c>
      <c r="E16">
        <v>0</v>
      </c>
      <c r="F16">
        <v>7</v>
      </c>
      <c r="G16">
        <v>6</v>
      </c>
      <c r="H16">
        <v>1</v>
      </c>
      <c r="I16">
        <v>0</v>
      </c>
      <c r="J16">
        <v>27</v>
      </c>
      <c r="K16">
        <v>7</v>
      </c>
      <c r="L16">
        <v>0</v>
      </c>
      <c r="M16">
        <v>34</v>
      </c>
      <c r="N16">
        <v>150</v>
      </c>
      <c r="O16" s="1">
        <v>0.22666666666666666</v>
      </c>
    </row>
    <row r="17" spans="1:15" x14ac:dyDescent="0.2">
      <c r="A17" t="s">
        <v>28</v>
      </c>
      <c r="B17">
        <v>27</v>
      </c>
      <c r="C17">
        <v>10</v>
      </c>
      <c r="D17">
        <v>17</v>
      </c>
      <c r="E17">
        <v>0</v>
      </c>
      <c r="F17">
        <v>13</v>
      </c>
      <c r="G17">
        <v>4</v>
      </c>
      <c r="H17">
        <v>9</v>
      </c>
      <c r="I17">
        <v>0</v>
      </c>
      <c r="J17">
        <v>14</v>
      </c>
      <c r="K17">
        <v>26</v>
      </c>
      <c r="L17">
        <v>0</v>
      </c>
      <c r="M17">
        <v>40</v>
      </c>
      <c r="N17">
        <v>165</v>
      </c>
      <c r="O17" s="1">
        <v>0.24242424242424243</v>
      </c>
    </row>
    <row r="18" spans="1:15" x14ac:dyDescent="0.2">
      <c r="A18" t="s">
        <v>29</v>
      </c>
      <c r="B18">
        <v>18</v>
      </c>
      <c r="C18">
        <v>10</v>
      </c>
      <c r="D18">
        <v>8</v>
      </c>
      <c r="E18">
        <v>0</v>
      </c>
      <c r="F18">
        <v>4</v>
      </c>
      <c r="G18">
        <v>2</v>
      </c>
      <c r="H18">
        <v>2</v>
      </c>
      <c r="I18">
        <v>0</v>
      </c>
      <c r="J18">
        <v>12</v>
      </c>
      <c r="K18">
        <v>10</v>
      </c>
      <c r="L18">
        <v>0</v>
      </c>
      <c r="M18">
        <v>22</v>
      </c>
      <c r="N18">
        <v>138</v>
      </c>
      <c r="O18" s="1">
        <v>0.15942028985507245</v>
      </c>
    </row>
    <row r="19" spans="1:15" x14ac:dyDescent="0.2">
      <c r="A19" t="s">
        <v>30</v>
      </c>
      <c r="B19">
        <v>17</v>
      </c>
      <c r="C19">
        <v>8</v>
      </c>
      <c r="D19">
        <v>9</v>
      </c>
      <c r="E19">
        <v>0</v>
      </c>
      <c r="F19">
        <v>5</v>
      </c>
      <c r="G19">
        <v>3</v>
      </c>
      <c r="H19">
        <v>2</v>
      </c>
      <c r="I19">
        <v>0</v>
      </c>
      <c r="J19">
        <v>11</v>
      </c>
      <c r="K19">
        <v>11</v>
      </c>
      <c r="L19">
        <v>0</v>
      </c>
      <c r="M19">
        <v>22</v>
      </c>
      <c r="N19">
        <v>144</v>
      </c>
      <c r="O19" s="1">
        <v>0.15277777777777779</v>
      </c>
    </row>
    <row r="20" spans="1:15" x14ac:dyDescent="0.2">
      <c r="A20" t="s">
        <v>31</v>
      </c>
      <c r="B20">
        <v>46</v>
      </c>
      <c r="C20">
        <v>30</v>
      </c>
      <c r="D20">
        <v>16</v>
      </c>
      <c r="E20">
        <v>0</v>
      </c>
      <c r="F20">
        <v>9</v>
      </c>
      <c r="G20">
        <v>6</v>
      </c>
      <c r="H20">
        <v>3</v>
      </c>
      <c r="I20">
        <v>0</v>
      </c>
      <c r="J20">
        <v>36</v>
      </c>
      <c r="K20">
        <v>19</v>
      </c>
      <c r="L20">
        <v>0</v>
      </c>
      <c r="M20">
        <v>55</v>
      </c>
      <c r="N20">
        <v>186</v>
      </c>
      <c r="O20" s="1">
        <v>0.29569892473118281</v>
      </c>
    </row>
    <row r="21" spans="1:15" x14ac:dyDescent="0.2">
      <c r="A21" t="s">
        <v>32</v>
      </c>
      <c r="B21">
        <v>48</v>
      </c>
      <c r="C21">
        <v>37</v>
      </c>
      <c r="D21">
        <v>11</v>
      </c>
      <c r="E21">
        <v>0</v>
      </c>
      <c r="F21">
        <v>12</v>
      </c>
      <c r="G21">
        <v>10</v>
      </c>
      <c r="H21">
        <v>2</v>
      </c>
      <c r="I21">
        <v>0</v>
      </c>
      <c r="J21">
        <v>47</v>
      </c>
      <c r="K21">
        <v>13</v>
      </c>
      <c r="L21">
        <v>0</v>
      </c>
      <c r="M21">
        <v>60</v>
      </c>
      <c r="N21">
        <v>188</v>
      </c>
      <c r="O21" s="1">
        <v>0.31914893617021278</v>
      </c>
    </row>
    <row r="22" spans="1:15" x14ac:dyDescent="0.2">
      <c r="A22" t="s">
        <v>33</v>
      </c>
      <c r="B22">
        <v>38</v>
      </c>
      <c r="C22">
        <v>29</v>
      </c>
      <c r="D22">
        <v>9</v>
      </c>
      <c r="E22">
        <v>0</v>
      </c>
      <c r="F22">
        <v>12</v>
      </c>
      <c r="G22">
        <v>12</v>
      </c>
      <c r="H22">
        <v>0</v>
      </c>
      <c r="I22">
        <v>0</v>
      </c>
      <c r="J22">
        <v>41</v>
      </c>
      <c r="K22">
        <v>9</v>
      </c>
      <c r="L22">
        <v>0</v>
      </c>
      <c r="M22">
        <v>50</v>
      </c>
      <c r="N22">
        <v>200</v>
      </c>
      <c r="O22" s="1">
        <v>0.25</v>
      </c>
    </row>
    <row r="23" spans="1:15" x14ac:dyDescent="0.2">
      <c r="A23" t="s">
        <v>34</v>
      </c>
      <c r="B23">
        <v>26</v>
      </c>
      <c r="C23">
        <v>16</v>
      </c>
      <c r="D23">
        <v>10</v>
      </c>
      <c r="E23">
        <v>0</v>
      </c>
      <c r="F23">
        <v>4</v>
      </c>
      <c r="G23">
        <v>1</v>
      </c>
      <c r="H23">
        <v>3</v>
      </c>
      <c r="I23">
        <v>0</v>
      </c>
      <c r="J23">
        <v>17</v>
      </c>
      <c r="K23">
        <v>13</v>
      </c>
      <c r="L23">
        <v>0</v>
      </c>
      <c r="M23">
        <v>30</v>
      </c>
      <c r="N23">
        <v>148</v>
      </c>
      <c r="O23" s="1">
        <v>0.20270270270270271</v>
      </c>
    </row>
    <row r="24" spans="1:15" x14ac:dyDescent="0.2">
      <c r="A24" t="s">
        <v>35</v>
      </c>
      <c r="B24">
        <v>44</v>
      </c>
      <c r="C24">
        <v>26</v>
      </c>
      <c r="D24">
        <v>18</v>
      </c>
      <c r="E24">
        <v>0</v>
      </c>
      <c r="F24">
        <v>23</v>
      </c>
      <c r="G24">
        <v>15</v>
      </c>
      <c r="H24">
        <v>8</v>
      </c>
      <c r="I24">
        <v>0</v>
      </c>
      <c r="J24">
        <v>41</v>
      </c>
      <c r="K24">
        <v>26</v>
      </c>
      <c r="L24">
        <v>0</v>
      </c>
      <c r="M24">
        <v>67</v>
      </c>
      <c r="N24">
        <v>201</v>
      </c>
      <c r="O24" s="1">
        <v>0.33333333333333331</v>
      </c>
    </row>
    <row r="25" spans="1:15" x14ac:dyDescent="0.2">
      <c r="A25" t="s">
        <v>36</v>
      </c>
      <c r="B25">
        <v>14</v>
      </c>
      <c r="C25">
        <v>9</v>
      </c>
      <c r="D25">
        <v>5</v>
      </c>
      <c r="E25">
        <v>0</v>
      </c>
      <c r="F25">
        <v>9</v>
      </c>
      <c r="G25">
        <v>4</v>
      </c>
      <c r="H25">
        <v>5</v>
      </c>
      <c r="I25">
        <v>0</v>
      </c>
      <c r="J25">
        <v>13</v>
      </c>
      <c r="K25">
        <v>10</v>
      </c>
      <c r="L25">
        <v>0</v>
      </c>
      <c r="M25">
        <v>23</v>
      </c>
      <c r="N25">
        <v>174</v>
      </c>
      <c r="O25" s="1">
        <v>0.13218390804597702</v>
      </c>
    </row>
    <row r="26" spans="1:15" x14ac:dyDescent="0.2">
      <c r="A26" t="s">
        <v>37</v>
      </c>
      <c r="B26">
        <v>43</v>
      </c>
      <c r="C26">
        <v>19</v>
      </c>
      <c r="D26">
        <v>24</v>
      </c>
      <c r="E26">
        <v>0</v>
      </c>
      <c r="F26">
        <v>6</v>
      </c>
      <c r="G26">
        <v>5</v>
      </c>
      <c r="H26">
        <v>1</v>
      </c>
      <c r="I26">
        <v>0</v>
      </c>
      <c r="J26">
        <v>24</v>
      </c>
      <c r="K26">
        <v>25</v>
      </c>
      <c r="L26">
        <v>0</v>
      </c>
      <c r="M26">
        <v>49</v>
      </c>
      <c r="N26">
        <v>197</v>
      </c>
      <c r="O26" s="1">
        <v>0.24873096446700507</v>
      </c>
    </row>
    <row r="27" spans="1:15" x14ac:dyDescent="0.2">
      <c r="A27" t="s">
        <v>38</v>
      </c>
      <c r="B27">
        <v>29</v>
      </c>
      <c r="C27">
        <v>21</v>
      </c>
      <c r="D27">
        <v>8</v>
      </c>
      <c r="E27">
        <v>0</v>
      </c>
      <c r="F27">
        <v>18</v>
      </c>
      <c r="G27">
        <v>12</v>
      </c>
      <c r="H27">
        <v>6</v>
      </c>
      <c r="I27">
        <v>0</v>
      </c>
      <c r="J27">
        <v>33</v>
      </c>
      <c r="K27">
        <v>14</v>
      </c>
      <c r="L27">
        <v>0</v>
      </c>
      <c r="M27">
        <v>47</v>
      </c>
      <c r="N27">
        <v>150</v>
      </c>
      <c r="O27" s="1">
        <v>0.31333333333333335</v>
      </c>
    </row>
    <row r="28" spans="1:15" x14ac:dyDescent="0.2">
      <c r="A28" t="s">
        <v>39</v>
      </c>
      <c r="B28" t="s">
        <v>40</v>
      </c>
      <c r="C28" t="s">
        <v>40</v>
      </c>
      <c r="D28" t="s">
        <v>40</v>
      </c>
      <c r="E28" t="s">
        <v>40</v>
      </c>
      <c r="F28">
        <v>11</v>
      </c>
      <c r="G28">
        <v>0</v>
      </c>
      <c r="H28">
        <v>0</v>
      </c>
      <c r="I28">
        <v>11</v>
      </c>
      <c r="J28" t="s">
        <v>40</v>
      </c>
      <c r="K28" t="s">
        <v>40</v>
      </c>
      <c r="L28">
        <v>11</v>
      </c>
      <c r="M28">
        <v>11</v>
      </c>
      <c r="N28">
        <v>49</v>
      </c>
      <c r="O28" s="1">
        <v>0.22448979591836735</v>
      </c>
    </row>
    <row r="29" spans="1:15" x14ac:dyDescent="0.2">
      <c r="A29" t="s">
        <v>41</v>
      </c>
      <c r="B29">
        <v>15</v>
      </c>
      <c r="C29">
        <v>8</v>
      </c>
      <c r="D29">
        <v>7</v>
      </c>
      <c r="E29">
        <v>0</v>
      </c>
      <c r="F29">
        <v>4</v>
      </c>
      <c r="G29">
        <v>2</v>
      </c>
      <c r="H29">
        <v>2</v>
      </c>
      <c r="I29">
        <v>0</v>
      </c>
      <c r="J29">
        <v>10</v>
      </c>
      <c r="K29">
        <v>9</v>
      </c>
      <c r="L29">
        <v>0</v>
      </c>
      <c r="M29">
        <v>19</v>
      </c>
      <c r="N29">
        <v>63</v>
      </c>
      <c r="O29" s="1">
        <v>0.30158730158730157</v>
      </c>
    </row>
    <row r="30" spans="1:15" x14ac:dyDescent="0.2">
      <c r="A30" t="s">
        <v>42</v>
      </c>
      <c r="B30">
        <v>113</v>
      </c>
      <c r="C30">
        <v>68</v>
      </c>
      <c r="D30">
        <v>45</v>
      </c>
      <c r="E30">
        <v>0</v>
      </c>
      <c r="F30">
        <v>8</v>
      </c>
      <c r="G30">
        <v>4</v>
      </c>
      <c r="H30">
        <v>4</v>
      </c>
      <c r="I30">
        <v>0</v>
      </c>
      <c r="J30">
        <v>72</v>
      </c>
      <c r="K30">
        <v>49</v>
      </c>
      <c r="L30">
        <v>0</v>
      </c>
      <c r="M30">
        <v>121</v>
      </c>
      <c r="N30">
        <v>424</v>
      </c>
      <c r="O30" s="1">
        <v>0.28537735849056606</v>
      </c>
    </row>
    <row r="31" spans="1:15" x14ac:dyDescent="0.2">
      <c r="A31" t="s">
        <v>43</v>
      </c>
      <c r="B31">
        <v>25</v>
      </c>
      <c r="C31">
        <v>18</v>
      </c>
      <c r="D31">
        <v>7</v>
      </c>
      <c r="E31">
        <v>0</v>
      </c>
      <c r="F31">
        <v>11</v>
      </c>
      <c r="G31">
        <v>8</v>
      </c>
      <c r="H31">
        <v>3</v>
      </c>
      <c r="I31">
        <v>0</v>
      </c>
      <c r="J31">
        <v>26</v>
      </c>
      <c r="K31">
        <v>10</v>
      </c>
      <c r="L31">
        <v>0</v>
      </c>
      <c r="M31">
        <v>36</v>
      </c>
      <c r="N31">
        <v>120</v>
      </c>
      <c r="O31" s="1">
        <v>0.3</v>
      </c>
    </row>
    <row r="32" spans="1:15" x14ac:dyDescent="0.2">
      <c r="A32" t="s">
        <v>44</v>
      </c>
      <c r="B32">
        <v>23</v>
      </c>
      <c r="C32">
        <v>13</v>
      </c>
      <c r="D32">
        <v>10</v>
      </c>
      <c r="E32">
        <v>0</v>
      </c>
      <c r="F32">
        <v>6</v>
      </c>
      <c r="G32">
        <v>4</v>
      </c>
      <c r="H32">
        <v>2</v>
      </c>
      <c r="I32">
        <v>0</v>
      </c>
      <c r="J32">
        <v>17</v>
      </c>
      <c r="K32">
        <v>12</v>
      </c>
      <c r="L32">
        <v>0</v>
      </c>
      <c r="M32">
        <v>29</v>
      </c>
      <c r="N32">
        <v>112</v>
      </c>
      <c r="O32" s="1">
        <v>0.25892857142857145</v>
      </c>
    </row>
    <row r="33" spans="1:15" x14ac:dyDescent="0.2">
      <c r="A33" t="s">
        <v>45</v>
      </c>
      <c r="B33">
        <v>43</v>
      </c>
      <c r="C33">
        <v>37</v>
      </c>
      <c r="D33">
        <v>5</v>
      </c>
      <c r="E33">
        <v>1</v>
      </c>
      <c r="F33">
        <v>11</v>
      </c>
      <c r="G33">
        <v>6</v>
      </c>
      <c r="H33">
        <v>5</v>
      </c>
      <c r="I33">
        <v>0</v>
      </c>
      <c r="J33">
        <v>43</v>
      </c>
      <c r="K33">
        <v>10</v>
      </c>
      <c r="L33">
        <v>1</v>
      </c>
      <c r="M33">
        <v>54</v>
      </c>
      <c r="N33">
        <v>213</v>
      </c>
      <c r="O33" s="1">
        <v>0.25352112676056338</v>
      </c>
    </row>
    <row r="34" spans="1:15" x14ac:dyDescent="0.2">
      <c r="A34" t="s">
        <v>46</v>
      </c>
      <c r="B34">
        <v>26</v>
      </c>
      <c r="C34">
        <v>14</v>
      </c>
      <c r="D34">
        <v>12</v>
      </c>
      <c r="E34">
        <v>0</v>
      </c>
      <c r="F34">
        <v>13</v>
      </c>
      <c r="G34">
        <v>7</v>
      </c>
      <c r="H34">
        <v>6</v>
      </c>
      <c r="I34">
        <v>0</v>
      </c>
      <c r="J34">
        <v>21</v>
      </c>
      <c r="K34">
        <v>18</v>
      </c>
      <c r="L34">
        <v>0</v>
      </c>
      <c r="M34">
        <v>39</v>
      </c>
      <c r="N34">
        <v>170</v>
      </c>
      <c r="O34" s="1">
        <v>0.22941176470588234</v>
      </c>
    </row>
    <row r="35" spans="1:15" x14ac:dyDescent="0.2">
      <c r="A35" t="s">
        <v>47</v>
      </c>
      <c r="B35">
        <v>19</v>
      </c>
      <c r="C35">
        <v>11</v>
      </c>
      <c r="D35">
        <v>8</v>
      </c>
      <c r="E35">
        <v>0</v>
      </c>
      <c r="F35">
        <v>8</v>
      </c>
      <c r="G35">
        <v>4</v>
      </c>
      <c r="H35">
        <v>4</v>
      </c>
      <c r="I35">
        <v>0</v>
      </c>
      <c r="J35">
        <v>15</v>
      </c>
      <c r="K35">
        <v>12</v>
      </c>
      <c r="L35">
        <v>0</v>
      </c>
      <c r="M35">
        <v>27</v>
      </c>
      <c r="N35">
        <v>141</v>
      </c>
      <c r="O35" s="1">
        <v>0.19148936170212766</v>
      </c>
    </row>
    <row r="36" spans="1:15" x14ac:dyDescent="0.2">
      <c r="A36" t="s">
        <v>48</v>
      </c>
      <c r="B36">
        <v>27</v>
      </c>
      <c r="C36">
        <v>14</v>
      </c>
      <c r="D36">
        <v>13</v>
      </c>
      <c r="E36">
        <v>0</v>
      </c>
      <c r="F36">
        <v>7</v>
      </c>
      <c r="G36">
        <v>4</v>
      </c>
      <c r="H36">
        <v>3</v>
      </c>
      <c r="I36">
        <v>0</v>
      </c>
      <c r="J36">
        <v>18</v>
      </c>
      <c r="K36">
        <v>16</v>
      </c>
      <c r="L36">
        <v>0</v>
      </c>
      <c r="M36">
        <v>34</v>
      </c>
      <c r="N36">
        <v>132</v>
      </c>
      <c r="O36" s="1">
        <v>0.25757575757575757</v>
      </c>
    </row>
    <row r="37" spans="1:15" x14ac:dyDescent="0.2">
      <c r="A37" t="s">
        <v>49</v>
      </c>
      <c r="B37">
        <v>15</v>
      </c>
      <c r="C37">
        <v>5</v>
      </c>
      <c r="D37">
        <v>10</v>
      </c>
      <c r="E37">
        <v>0</v>
      </c>
      <c r="F37">
        <v>6</v>
      </c>
      <c r="G37">
        <v>3</v>
      </c>
      <c r="H37">
        <v>3</v>
      </c>
      <c r="I37">
        <v>0</v>
      </c>
      <c r="J37">
        <v>8</v>
      </c>
      <c r="K37">
        <v>13</v>
      </c>
      <c r="L37">
        <v>0</v>
      </c>
      <c r="M37">
        <v>21</v>
      </c>
      <c r="N37">
        <v>149</v>
      </c>
      <c r="O37" s="1">
        <v>0.14093959731543623</v>
      </c>
    </row>
    <row r="38" spans="1:15" x14ac:dyDescent="0.2">
      <c r="A38" t="s">
        <v>50</v>
      </c>
      <c r="B38">
        <v>20</v>
      </c>
      <c r="C38">
        <v>16</v>
      </c>
      <c r="D38">
        <v>4</v>
      </c>
      <c r="E38">
        <v>0</v>
      </c>
      <c r="F38">
        <v>8</v>
      </c>
      <c r="G38">
        <v>6</v>
      </c>
      <c r="H38">
        <v>2</v>
      </c>
      <c r="I38">
        <v>0</v>
      </c>
      <c r="J38">
        <v>22</v>
      </c>
      <c r="K38">
        <v>6</v>
      </c>
      <c r="L38">
        <v>0</v>
      </c>
      <c r="M38">
        <v>28</v>
      </c>
      <c r="N38">
        <v>90</v>
      </c>
      <c r="O38" s="1">
        <v>0.31111111111111112</v>
      </c>
    </row>
    <row r="39" spans="1:15" x14ac:dyDescent="0.2">
      <c r="A39" t="s">
        <v>51</v>
      </c>
      <c r="B39">
        <v>38</v>
      </c>
      <c r="C39">
        <v>15</v>
      </c>
      <c r="D39">
        <v>23</v>
      </c>
      <c r="E39">
        <v>0</v>
      </c>
      <c r="F39">
        <v>9</v>
      </c>
      <c r="G39">
        <v>4</v>
      </c>
      <c r="H39">
        <v>5</v>
      </c>
      <c r="I39">
        <v>0</v>
      </c>
      <c r="J39">
        <v>19</v>
      </c>
      <c r="K39">
        <v>28</v>
      </c>
      <c r="L39">
        <v>0</v>
      </c>
      <c r="M39">
        <v>47</v>
      </c>
      <c r="N39">
        <v>253</v>
      </c>
      <c r="O39" s="1">
        <v>0.1857707509881423</v>
      </c>
    </row>
    <row r="40" spans="1:15" x14ac:dyDescent="0.2">
      <c r="A40" t="s">
        <v>52</v>
      </c>
      <c r="B40">
        <v>21</v>
      </c>
      <c r="C40">
        <v>17</v>
      </c>
      <c r="D40">
        <v>4</v>
      </c>
      <c r="E40">
        <v>0</v>
      </c>
      <c r="F40">
        <v>10</v>
      </c>
      <c r="G40">
        <v>9</v>
      </c>
      <c r="H40">
        <v>1</v>
      </c>
      <c r="I40">
        <v>0</v>
      </c>
      <c r="J40">
        <v>26</v>
      </c>
      <c r="K40">
        <v>5</v>
      </c>
      <c r="L40">
        <v>0</v>
      </c>
      <c r="M40">
        <v>31</v>
      </c>
      <c r="N40">
        <v>113</v>
      </c>
      <c r="O40" s="1">
        <v>0.27433628318584069</v>
      </c>
    </row>
    <row r="41" spans="1:15" x14ac:dyDescent="0.2">
      <c r="A41" t="s">
        <v>53</v>
      </c>
      <c r="B41">
        <v>23</v>
      </c>
      <c r="C41">
        <v>12</v>
      </c>
      <c r="D41">
        <v>11</v>
      </c>
      <c r="E41">
        <v>0</v>
      </c>
      <c r="F41">
        <v>2</v>
      </c>
      <c r="G41">
        <v>1</v>
      </c>
      <c r="H41">
        <v>1</v>
      </c>
      <c r="I41">
        <v>0</v>
      </c>
      <c r="J41">
        <v>13</v>
      </c>
      <c r="K41">
        <v>12</v>
      </c>
      <c r="L41">
        <v>0</v>
      </c>
      <c r="M41">
        <v>25</v>
      </c>
      <c r="N41">
        <v>170</v>
      </c>
      <c r="O41" s="1">
        <v>0.14705882352941177</v>
      </c>
    </row>
    <row r="42" spans="1:15" x14ac:dyDescent="0.2">
      <c r="A42" t="s">
        <v>54</v>
      </c>
      <c r="B42">
        <v>15</v>
      </c>
      <c r="C42">
        <v>4</v>
      </c>
      <c r="D42">
        <v>11</v>
      </c>
      <c r="E42">
        <v>0</v>
      </c>
      <c r="F42">
        <v>7</v>
      </c>
      <c r="G42">
        <v>1</v>
      </c>
      <c r="H42">
        <v>6</v>
      </c>
      <c r="I42">
        <v>0</v>
      </c>
      <c r="J42">
        <v>5</v>
      </c>
      <c r="K42">
        <v>17</v>
      </c>
      <c r="L42">
        <v>0</v>
      </c>
      <c r="M42">
        <v>22</v>
      </c>
      <c r="N42">
        <v>105</v>
      </c>
      <c r="O42" s="1">
        <v>0.20952380952380953</v>
      </c>
    </row>
    <row r="43" spans="1:15" x14ac:dyDescent="0.2">
      <c r="A43" t="s">
        <v>55</v>
      </c>
      <c r="B43">
        <v>16</v>
      </c>
      <c r="C43">
        <v>7</v>
      </c>
      <c r="D43">
        <v>9</v>
      </c>
      <c r="E43">
        <v>0</v>
      </c>
      <c r="F43">
        <v>6</v>
      </c>
      <c r="G43">
        <v>2</v>
      </c>
      <c r="H43">
        <v>4</v>
      </c>
      <c r="I43">
        <v>0</v>
      </c>
      <c r="J43">
        <v>9</v>
      </c>
      <c r="K43">
        <v>13</v>
      </c>
      <c r="L43">
        <v>0</v>
      </c>
      <c r="M43">
        <v>22</v>
      </c>
      <c r="N43">
        <v>132</v>
      </c>
      <c r="O43" s="1">
        <v>0.16666666666666666</v>
      </c>
    </row>
    <row r="44" spans="1:15" x14ac:dyDescent="0.2">
      <c r="A44" t="s">
        <v>56</v>
      </c>
      <c r="B44">
        <v>29</v>
      </c>
      <c r="C44">
        <v>15</v>
      </c>
      <c r="D44">
        <v>13</v>
      </c>
      <c r="E44">
        <v>1</v>
      </c>
      <c r="F44">
        <v>7</v>
      </c>
      <c r="G44">
        <v>2</v>
      </c>
      <c r="H44">
        <v>5</v>
      </c>
      <c r="I44">
        <v>0</v>
      </c>
      <c r="J44">
        <v>17</v>
      </c>
      <c r="K44">
        <v>18</v>
      </c>
      <c r="L44">
        <v>1</v>
      </c>
      <c r="M44">
        <v>36</v>
      </c>
      <c r="N44">
        <v>181</v>
      </c>
      <c r="O44" s="1">
        <v>0.19889502762430938</v>
      </c>
    </row>
    <row r="45" spans="1:15" x14ac:dyDescent="0.2">
      <c r="A45" t="s">
        <v>57</v>
      </c>
      <c r="B45">
        <v>10</v>
      </c>
      <c r="C45">
        <v>7</v>
      </c>
      <c r="D45">
        <v>3</v>
      </c>
      <c r="E45">
        <v>0</v>
      </c>
      <c r="F45">
        <v>6</v>
      </c>
      <c r="G45">
        <v>3</v>
      </c>
      <c r="H45">
        <v>3</v>
      </c>
      <c r="I45">
        <v>0</v>
      </c>
      <c r="J45">
        <v>10</v>
      </c>
      <c r="K45">
        <v>6</v>
      </c>
      <c r="L45">
        <v>0</v>
      </c>
      <c r="M45">
        <v>16</v>
      </c>
      <c r="N45">
        <v>104</v>
      </c>
      <c r="O45" s="1">
        <v>0.15384615384615385</v>
      </c>
    </row>
    <row r="46" spans="1:15" x14ac:dyDescent="0.2">
      <c r="A46" t="s">
        <v>58</v>
      </c>
      <c r="B46">
        <v>65</v>
      </c>
      <c r="C46">
        <v>43</v>
      </c>
      <c r="D46">
        <v>15</v>
      </c>
      <c r="E46">
        <v>7</v>
      </c>
      <c r="F46">
        <v>9</v>
      </c>
      <c r="G46">
        <v>7</v>
      </c>
      <c r="H46">
        <v>2</v>
      </c>
      <c r="I46">
        <v>0</v>
      </c>
      <c r="J46">
        <v>50</v>
      </c>
      <c r="K46">
        <v>17</v>
      </c>
      <c r="L46">
        <v>7</v>
      </c>
      <c r="M46">
        <v>74</v>
      </c>
      <c r="N46">
        <v>180</v>
      </c>
      <c r="O46" s="1">
        <v>0.41111111111111109</v>
      </c>
    </row>
    <row r="47" spans="1:15" x14ac:dyDescent="0.2">
      <c r="A47" t="s">
        <v>59</v>
      </c>
      <c r="B47">
        <v>18</v>
      </c>
      <c r="C47">
        <v>14</v>
      </c>
      <c r="D47">
        <v>4</v>
      </c>
      <c r="E47">
        <v>0</v>
      </c>
      <c r="F47">
        <v>9</v>
      </c>
      <c r="G47">
        <v>6</v>
      </c>
      <c r="H47">
        <v>3</v>
      </c>
      <c r="I47">
        <v>0</v>
      </c>
      <c r="J47">
        <v>20</v>
      </c>
      <c r="K47">
        <v>7</v>
      </c>
      <c r="L47">
        <v>0</v>
      </c>
      <c r="M47">
        <v>27</v>
      </c>
      <c r="N47">
        <v>140</v>
      </c>
      <c r="O47" s="1">
        <v>0.19285714285714287</v>
      </c>
    </row>
    <row r="48" spans="1:15" x14ac:dyDescent="0.2">
      <c r="A48" t="s">
        <v>60</v>
      </c>
      <c r="B48">
        <v>33</v>
      </c>
      <c r="C48">
        <v>20</v>
      </c>
      <c r="D48">
        <v>13</v>
      </c>
      <c r="E48">
        <v>0</v>
      </c>
      <c r="F48">
        <v>17</v>
      </c>
      <c r="G48">
        <v>9</v>
      </c>
      <c r="H48">
        <v>8</v>
      </c>
      <c r="I48">
        <v>0</v>
      </c>
      <c r="J48">
        <v>29</v>
      </c>
      <c r="K48">
        <v>21</v>
      </c>
      <c r="L48">
        <v>0</v>
      </c>
      <c r="M48">
        <v>50</v>
      </c>
      <c r="N48">
        <v>147</v>
      </c>
      <c r="O48" s="1">
        <v>0.3401360544217687</v>
      </c>
    </row>
    <row r="49" spans="1:15" x14ac:dyDescent="0.2">
      <c r="A49" t="s">
        <v>61</v>
      </c>
      <c r="B49">
        <v>18</v>
      </c>
      <c r="C49">
        <v>6</v>
      </c>
      <c r="D49">
        <v>12</v>
      </c>
      <c r="E49">
        <v>0</v>
      </c>
      <c r="F49">
        <v>2</v>
      </c>
      <c r="G49">
        <v>0</v>
      </c>
      <c r="H49">
        <v>2</v>
      </c>
      <c r="I49">
        <v>0</v>
      </c>
      <c r="J49">
        <v>6</v>
      </c>
      <c r="K49">
        <v>14</v>
      </c>
      <c r="L49">
        <v>0</v>
      </c>
      <c r="M49">
        <v>20</v>
      </c>
      <c r="N49">
        <v>134</v>
      </c>
      <c r="O49" s="1">
        <v>0.14925373134328357</v>
      </c>
    </row>
    <row r="50" spans="1:15" x14ac:dyDescent="0.2">
      <c r="A50" t="s">
        <v>62</v>
      </c>
      <c r="B50">
        <v>22</v>
      </c>
      <c r="C50">
        <v>14</v>
      </c>
      <c r="D50">
        <v>8</v>
      </c>
      <c r="E50">
        <v>0</v>
      </c>
      <c r="F50">
        <v>11</v>
      </c>
      <c r="G50">
        <v>7</v>
      </c>
      <c r="H50">
        <v>4</v>
      </c>
      <c r="I50">
        <v>0</v>
      </c>
      <c r="J50">
        <v>21</v>
      </c>
      <c r="K50">
        <v>12</v>
      </c>
      <c r="L50">
        <v>0</v>
      </c>
      <c r="M50">
        <v>33</v>
      </c>
      <c r="N50">
        <v>132</v>
      </c>
      <c r="O50" s="1">
        <v>0.25</v>
      </c>
    </row>
    <row r="51" spans="1:15" x14ac:dyDescent="0.2">
      <c r="A51" t="s">
        <v>63</v>
      </c>
      <c r="B51">
        <v>11</v>
      </c>
      <c r="C51">
        <v>3</v>
      </c>
      <c r="D51">
        <v>8</v>
      </c>
      <c r="E51">
        <v>0</v>
      </c>
      <c r="F51">
        <v>1</v>
      </c>
      <c r="G51">
        <v>1</v>
      </c>
      <c r="H51">
        <v>0</v>
      </c>
      <c r="I51">
        <v>0</v>
      </c>
      <c r="J51">
        <v>4</v>
      </c>
      <c r="K51">
        <v>8</v>
      </c>
      <c r="L51">
        <v>0</v>
      </c>
      <c r="M51">
        <v>12</v>
      </c>
      <c r="N51">
        <v>90</v>
      </c>
      <c r="O51" s="1">
        <v>0.13333333333333333</v>
      </c>
    </row>
    <row r="52" spans="1:15" x14ac:dyDescent="0.2">
      <c r="A52" t="s">
        <v>64</v>
      </c>
      <c r="B52">
        <v>1363</v>
      </c>
      <c r="C52">
        <v>812</v>
      </c>
      <c r="D52">
        <v>542</v>
      </c>
      <c r="E52">
        <v>9</v>
      </c>
      <c r="F52">
        <v>442</v>
      </c>
      <c r="G52">
        <v>262</v>
      </c>
      <c r="H52">
        <v>168</v>
      </c>
      <c r="I52">
        <v>12</v>
      </c>
      <c r="J52">
        <v>1074</v>
      </c>
      <c r="K52">
        <v>710</v>
      </c>
      <c r="L52">
        <v>21</v>
      </c>
      <c r="M52">
        <v>1805</v>
      </c>
      <c r="N52">
        <v>7383</v>
      </c>
      <c r="O52" s="1">
        <v>0.24448056345658947</v>
      </c>
    </row>
    <row r="54" spans="1:15" x14ac:dyDescent="0.2">
      <c r="A54" t="s">
        <v>70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54"/>
  <sheetViews>
    <sheetView topLeftCell="A23" workbookViewId="0">
      <selection activeCell="A2" sqref="A2:O51"/>
    </sheetView>
  </sheetViews>
  <sheetFormatPr baseColWidth="10" defaultColWidth="8.83203125" defaultRowHeight="15" x14ac:dyDescent="0.2"/>
  <cols>
    <col min="2" max="2" width="12.6640625" customWidth="1"/>
    <col min="3" max="3" width="12" bestFit="1" customWidth="1"/>
    <col min="15" max="15" width="9.1640625" style="1"/>
  </cols>
  <sheetData>
    <row r="1" spans="1:15" x14ac:dyDescent="0.2">
      <c r="A1" t="s">
        <v>0</v>
      </c>
      <c r="B1" t="s">
        <v>1</v>
      </c>
      <c r="C1" t="s">
        <v>71</v>
      </c>
      <c r="D1" t="s">
        <v>78</v>
      </c>
      <c r="E1" t="s">
        <v>67</v>
      </c>
      <c r="F1" t="s">
        <v>4</v>
      </c>
      <c r="G1" t="s">
        <v>72</v>
      </c>
      <c r="H1" t="s">
        <v>76</v>
      </c>
      <c r="I1" t="s">
        <v>73</v>
      </c>
      <c r="J1" t="s">
        <v>74</v>
      </c>
      <c r="K1" t="s">
        <v>77</v>
      </c>
      <c r="L1" t="s">
        <v>9</v>
      </c>
      <c r="M1" t="s">
        <v>10</v>
      </c>
      <c r="N1" t="s">
        <v>11</v>
      </c>
      <c r="O1" s="1" t="s">
        <v>12</v>
      </c>
    </row>
    <row r="2" spans="1:15" x14ac:dyDescent="0.2">
      <c r="A2" t="s">
        <v>13</v>
      </c>
      <c r="B2">
        <v>16</v>
      </c>
      <c r="C2">
        <v>11</v>
      </c>
      <c r="D2">
        <v>5</v>
      </c>
      <c r="E2">
        <v>0</v>
      </c>
      <c r="F2">
        <v>4</v>
      </c>
      <c r="G2">
        <v>3</v>
      </c>
      <c r="H2">
        <v>0</v>
      </c>
      <c r="I2">
        <v>1</v>
      </c>
      <c r="J2">
        <v>14</v>
      </c>
      <c r="K2">
        <v>5</v>
      </c>
      <c r="L2">
        <v>1</v>
      </c>
      <c r="M2">
        <v>20</v>
      </c>
      <c r="N2">
        <v>140</v>
      </c>
      <c r="O2" s="1">
        <v>0.14285714285714285</v>
      </c>
    </row>
    <row r="3" spans="1:15" x14ac:dyDescent="0.2">
      <c r="A3" t="s">
        <v>14</v>
      </c>
      <c r="B3">
        <v>12</v>
      </c>
      <c r="C3">
        <v>2</v>
      </c>
      <c r="D3">
        <v>10</v>
      </c>
      <c r="E3">
        <v>0</v>
      </c>
      <c r="F3">
        <v>5</v>
      </c>
      <c r="G3">
        <v>1</v>
      </c>
      <c r="H3">
        <v>4</v>
      </c>
      <c r="I3">
        <v>0</v>
      </c>
      <c r="J3">
        <v>3</v>
      </c>
      <c r="K3">
        <v>14</v>
      </c>
      <c r="L3">
        <v>0</v>
      </c>
      <c r="M3">
        <v>17</v>
      </c>
      <c r="N3">
        <v>60</v>
      </c>
      <c r="O3" s="1">
        <v>0.28333333333333333</v>
      </c>
    </row>
    <row r="4" spans="1:15" x14ac:dyDescent="0.2">
      <c r="A4" t="s">
        <v>15</v>
      </c>
      <c r="B4">
        <v>19</v>
      </c>
      <c r="C4">
        <v>11</v>
      </c>
      <c r="D4">
        <v>8</v>
      </c>
      <c r="E4">
        <v>0</v>
      </c>
      <c r="F4">
        <v>13</v>
      </c>
      <c r="G4">
        <v>6</v>
      </c>
      <c r="H4">
        <v>7</v>
      </c>
      <c r="I4">
        <v>0</v>
      </c>
      <c r="J4">
        <v>17</v>
      </c>
      <c r="K4">
        <v>15</v>
      </c>
      <c r="L4">
        <v>0</v>
      </c>
      <c r="M4">
        <v>32</v>
      </c>
      <c r="N4">
        <v>90</v>
      </c>
      <c r="O4" s="1">
        <v>0.35555555555555557</v>
      </c>
    </row>
    <row r="5" spans="1:15" x14ac:dyDescent="0.2">
      <c r="A5" t="s">
        <v>16</v>
      </c>
      <c r="B5">
        <v>20</v>
      </c>
      <c r="C5">
        <v>6</v>
      </c>
      <c r="D5">
        <v>14</v>
      </c>
      <c r="E5">
        <v>0</v>
      </c>
      <c r="F5">
        <v>7</v>
      </c>
      <c r="G5">
        <v>3</v>
      </c>
      <c r="H5">
        <v>4</v>
      </c>
      <c r="I5">
        <v>0</v>
      </c>
      <c r="J5">
        <v>9</v>
      </c>
      <c r="K5">
        <v>18</v>
      </c>
      <c r="L5">
        <v>0</v>
      </c>
      <c r="M5">
        <v>27</v>
      </c>
      <c r="N5">
        <v>135</v>
      </c>
      <c r="O5" s="1">
        <v>0.2</v>
      </c>
    </row>
    <row r="6" spans="1:15" x14ac:dyDescent="0.2">
      <c r="A6" t="s">
        <v>17</v>
      </c>
      <c r="B6">
        <v>19</v>
      </c>
      <c r="C6">
        <v>11</v>
      </c>
      <c r="D6">
        <v>8</v>
      </c>
      <c r="E6">
        <v>0</v>
      </c>
      <c r="F6">
        <v>12</v>
      </c>
      <c r="G6">
        <v>8</v>
      </c>
      <c r="H6">
        <v>4</v>
      </c>
      <c r="I6">
        <v>0</v>
      </c>
      <c r="J6">
        <v>19</v>
      </c>
      <c r="K6">
        <v>12</v>
      </c>
      <c r="L6">
        <v>0</v>
      </c>
      <c r="M6">
        <v>31</v>
      </c>
      <c r="N6">
        <v>120</v>
      </c>
      <c r="O6" s="1">
        <v>0.25833333333333336</v>
      </c>
    </row>
    <row r="7" spans="1:15" x14ac:dyDescent="0.2">
      <c r="A7" t="s">
        <v>18</v>
      </c>
      <c r="B7">
        <v>30</v>
      </c>
      <c r="C7">
        <v>20</v>
      </c>
      <c r="D7">
        <v>10</v>
      </c>
      <c r="E7">
        <v>0</v>
      </c>
      <c r="F7">
        <v>12</v>
      </c>
      <c r="G7">
        <v>8</v>
      </c>
      <c r="H7">
        <v>4</v>
      </c>
      <c r="I7">
        <v>0</v>
      </c>
      <c r="J7">
        <v>28</v>
      </c>
      <c r="K7">
        <v>14</v>
      </c>
      <c r="L7">
        <v>0</v>
      </c>
      <c r="M7">
        <v>42</v>
      </c>
      <c r="N7">
        <v>100</v>
      </c>
      <c r="O7" s="1">
        <v>0.42</v>
      </c>
    </row>
    <row r="8" spans="1:15" x14ac:dyDescent="0.2">
      <c r="A8" t="s">
        <v>19</v>
      </c>
      <c r="B8">
        <v>44</v>
      </c>
      <c r="C8">
        <v>25</v>
      </c>
      <c r="D8">
        <v>19</v>
      </c>
      <c r="E8">
        <v>0</v>
      </c>
      <c r="F8">
        <v>9</v>
      </c>
      <c r="G8">
        <v>8</v>
      </c>
      <c r="H8">
        <v>1</v>
      </c>
      <c r="I8">
        <v>0</v>
      </c>
      <c r="J8">
        <v>33</v>
      </c>
      <c r="K8">
        <v>20</v>
      </c>
      <c r="L8">
        <v>0</v>
      </c>
      <c r="M8">
        <v>53</v>
      </c>
      <c r="N8">
        <v>187</v>
      </c>
      <c r="O8" s="1">
        <v>0.28342245989304815</v>
      </c>
    </row>
    <row r="9" spans="1:15" x14ac:dyDescent="0.2">
      <c r="A9" t="s">
        <v>20</v>
      </c>
      <c r="B9">
        <v>9</v>
      </c>
      <c r="C9">
        <v>7</v>
      </c>
      <c r="D9">
        <v>2</v>
      </c>
      <c r="E9">
        <v>0</v>
      </c>
      <c r="F9">
        <v>6</v>
      </c>
      <c r="G9">
        <v>5</v>
      </c>
      <c r="H9">
        <v>1</v>
      </c>
      <c r="I9">
        <v>0</v>
      </c>
      <c r="J9">
        <v>12</v>
      </c>
      <c r="K9">
        <v>3</v>
      </c>
      <c r="L9">
        <v>0</v>
      </c>
      <c r="M9">
        <v>15</v>
      </c>
      <c r="N9">
        <v>62</v>
      </c>
      <c r="O9" s="1">
        <v>0.24193548387096775</v>
      </c>
    </row>
    <row r="10" spans="1:15" x14ac:dyDescent="0.2">
      <c r="A10" t="s">
        <v>21</v>
      </c>
      <c r="B10">
        <v>28</v>
      </c>
      <c r="C10">
        <v>13</v>
      </c>
      <c r="D10">
        <v>15</v>
      </c>
      <c r="E10">
        <v>0</v>
      </c>
      <c r="F10">
        <v>12</v>
      </c>
      <c r="G10">
        <v>6</v>
      </c>
      <c r="H10">
        <v>6</v>
      </c>
      <c r="I10">
        <v>0</v>
      </c>
      <c r="J10">
        <v>19</v>
      </c>
      <c r="K10">
        <v>21</v>
      </c>
      <c r="L10">
        <v>0</v>
      </c>
      <c r="M10">
        <v>40</v>
      </c>
      <c r="N10">
        <v>160</v>
      </c>
      <c r="O10" s="1">
        <v>0.25</v>
      </c>
    </row>
    <row r="11" spans="1:15" x14ac:dyDescent="0.2">
      <c r="A11" t="s">
        <v>22</v>
      </c>
      <c r="B11">
        <v>47</v>
      </c>
      <c r="C11">
        <v>29</v>
      </c>
      <c r="D11">
        <v>18</v>
      </c>
      <c r="E11">
        <v>0</v>
      </c>
      <c r="F11">
        <v>9</v>
      </c>
      <c r="G11">
        <v>8</v>
      </c>
      <c r="H11">
        <v>1</v>
      </c>
      <c r="I11">
        <v>0</v>
      </c>
      <c r="J11">
        <v>37</v>
      </c>
      <c r="K11">
        <v>19</v>
      </c>
      <c r="L11">
        <v>0</v>
      </c>
      <c r="M11">
        <v>56</v>
      </c>
      <c r="N11">
        <v>236</v>
      </c>
      <c r="O11" s="1">
        <v>0.23728813559322035</v>
      </c>
    </row>
    <row r="12" spans="1:15" x14ac:dyDescent="0.2">
      <c r="A12" t="s">
        <v>23</v>
      </c>
      <c r="B12">
        <v>14</v>
      </c>
      <c r="C12">
        <v>10</v>
      </c>
      <c r="D12">
        <v>4</v>
      </c>
      <c r="E12">
        <v>0</v>
      </c>
      <c r="F12">
        <v>8</v>
      </c>
      <c r="G12">
        <v>8</v>
      </c>
      <c r="H12">
        <v>0</v>
      </c>
      <c r="I12">
        <v>0</v>
      </c>
      <c r="J12">
        <v>18</v>
      </c>
      <c r="K12">
        <v>4</v>
      </c>
      <c r="L12">
        <v>0</v>
      </c>
      <c r="M12">
        <v>22</v>
      </c>
      <c r="N12">
        <v>76</v>
      </c>
      <c r="O12" s="1">
        <v>0.28947368421052633</v>
      </c>
    </row>
    <row r="13" spans="1:15" x14ac:dyDescent="0.2">
      <c r="A13" t="s">
        <v>24</v>
      </c>
      <c r="B13">
        <v>19</v>
      </c>
      <c r="C13">
        <v>7</v>
      </c>
      <c r="D13">
        <v>12</v>
      </c>
      <c r="E13">
        <v>0</v>
      </c>
      <c r="F13">
        <v>10</v>
      </c>
      <c r="G13">
        <v>4</v>
      </c>
      <c r="H13">
        <v>6</v>
      </c>
      <c r="I13">
        <v>0</v>
      </c>
      <c r="J13">
        <v>11</v>
      </c>
      <c r="K13">
        <v>18</v>
      </c>
      <c r="L13">
        <v>0</v>
      </c>
      <c r="M13">
        <v>29</v>
      </c>
      <c r="N13">
        <v>105</v>
      </c>
      <c r="O13" s="1">
        <v>0.27619047619047621</v>
      </c>
    </row>
    <row r="14" spans="1:15" x14ac:dyDescent="0.2">
      <c r="A14" t="s">
        <v>25</v>
      </c>
      <c r="B14">
        <v>41</v>
      </c>
      <c r="C14">
        <v>32</v>
      </c>
      <c r="D14">
        <v>9</v>
      </c>
      <c r="E14">
        <v>0</v>
      </c>
      <c r="F14">
        <v>14</v>
      </c>
      <c r="G14">
        <v>10</v>
      </c>
      <c r="H14">
        <v>4</v>
      </c>
      <c r="I14">
        <v>0</v>
      </c>
      <c r="J14">
        <v>42</v>
      </c>
      <c r="K14">
        <v>13</v>
      </c>
      <c r="L14">
        <v>0</v>
      </c>
      <c r="M14">
        <v>55</v>
      </c>
      <c r="N14">
        <v>177</v>
      </c>
      <c r="O14" s="1">
        <v>0.31073446327683618</v>
      </c>
    </row>
    <row r="15" spans="1:15" x14ac:dyDescent="0.2">
      <c r="A15" t="s">
        <v>26</v>
      </c>
      <c r="B15">
        <v>22</v>
      </c>
      <c r="C15">
        <v>12</v>
      </c>
      <c r="D15">
        <v>10</v>
      </c>
      <c r="E15">
        <v>0</v>
      </c>
      <c r="F15">
        <v>9</v>
      </c>
      <c r="G15">
        <v>3</v>
      </c>
      <c r="H15">
        <v>6</v>
      </c>
      <c r="I15">
        <v>0</v>
      </c>
      <c r="J15">
        <v>15</v>
      </c>
      <c r="K15">
        <v>16</v>
      </c>
      <c r="L15">
        <v>0</v>
      </c>
      <c r="M15">
        <v>31</v>
      </c>
      <c r="N15">
        <v>150</v>
      </c>
      <c r="O15" s="1">
        <v>0.20666666666666667</v>
      </c>
    </row>
    <row r="16" spans="1:15" x14ac:dyDescent="0.2">
      <c r="A16" t="s">
        <v>27</v>
      </c>
      <c r="B16">
        <v>27</v>
      </c>
      <c r="C16">
        <v>21</v>
      </c>
      <c r="D16">
        <v>6</v>
      </c>
      <c r="E16">
        <v>0</v>
      </c>
      <c r="F16">
        <v>7</v>
      </c>
      <c r="G16">
        <v>6</v>
      </c>
      <c r="H16">
        <v>1</v>
      </c>
      <c r="I16">
        <v>0</v>
      </c>
      <c r="J16">
        <v>27</v>
      </c>
      <c r="K16">
        <v>7</v>
      </c>
      <c r="L16">
        <v>0</v>
      </c>
      <c r="M16">
        <v>34</v>
      </c>
      <c r="N16">
        <v>150</v>
      </c>
      <c r="O16" s="1">
        <v>0.22666666666666666</v>
      </c>
    </row>
    <row r="17" spans="1:15" x14ac:dyDescent="0.2">
      <c r="A17" t="s">
        <v>28</v>
      </c>
      <c r="B17">
        <v>28</v>
      </c>
      <c r="C17">
        <v>11</v>
      </c>
      <c r="D17">
        <v>17</v>
      </c>
      <c r="E17">
        <v>0</v>
      </c>
      <c r="F17">
        <v>13</v>
      </c>
      <c r="G17">
        <v>4</v>
      </c>
      <c r="H17">
        <v>9</v>
      </c>
      <c r="I17">
        <v>0</v>
      </c>
      <c r="J17">
        <v>15</v>
      </c>
      <c r="K17">
        <v>26</v>
      </c>
      <c r="L17">
        <v>0</v>
      </c>
      <c r="M17">
        <v>41</v>
      </c>
      <c r="N17">
        <v>165</v>
      </c>
      <c r="O17" s="1">
        <v>0.24848484848484848</v>
      </c>
    </row>
    <row r="18" spans="1:15" x14ac:dyDescent="0.2">
      <c r="A18" t="s">
        <v>29</v>
      </c>
      <c r="B18">
        <v>19</v>
      </c>
      <c r="C18">
        <v>11</v>
      </c>
      <c r="D18">
        <v>8</v>
      </c>
      <c r="E18">
        <v>0</v>
      </c>
      <c r="F18">
        <v>4</v>
      </c>
      <c r="G18">
        <v>2</v>
      </c>
      <c r="H18">
        <v>2</v>
      </c>
      <c r="I18">
        <v>0</v>
      </c>
      <c r="J18">
        <v>13</v>
      </c>
      <c r="K18">
        <v>10</v>
      </c>
      <c r="L18">
        <v>0</v>
      </c>
      <c r="M18">
        <v>23</v>
      </c>
      <c r="N18">
        <v>138</v>
      </c>
      <c r="O18" s="1">
        <v>0.16666666666666666</v>
      </c>
    </row>
    <row r="19" spans="1:15" x14ac:dyDescent="0.2">
      <c r="A19" t="s">
        <v>30</v>
      </c>
      <c r="B19">
        <v>13</v>
      </c>
      <c r="C19">
        <v>9</v>
      </c>
      <c r="D19">
        <v>4</v>
      </c>
      <c r="E19">
        <v>0</v>
      </c>
      <c r="F19">
        <v>4</v>
      </c>
      <c r="G19">
        <v>3</v>
      </c>
      <c r="H19">
        <v>1</v>
      </c>
      <c r="I19">
        <v>0</v>
      </c>
      <c r="J19">
        <v>12</v>
      </c>
      <c r="K19">
        <v>5</v>
      </c>
      <c r="L19">
        <v>0</v>
      </c>
      <c r="M19">
        <v>17</v>
      </c>
      <c r="N19">
        <v>144</v>
      </c>
      <c r="O19" s="1">
        <v>0.11805555555555555</v>
      </c>
    </row>
    <row r="20" spans="1:15" x14ac:dyDescent="0.2">
      <c r="A20" t="s">
        <v>31</v>
      </c>
      <c r="B20">
        <v>46</v>
      </c>
      <c r="C20">
        <v>30</v>
      </c>
      <c r="D20">
        <v>16</v>
      </c>
      <c r="E20">
        <v>0</v>
      </c>
      <c r="F20">
        <v>8</v>
      </c>
      <c r="G20">
        <v>5</v>
      </c>
      <c r="H20">
        <v>3</v>
      </c>
      <c r="I20">
        <v>0</v>
      </c>
      <c r="J20">
        <v>35</v>
      </c>
      <c r="K20">
        <v>19</v>
      </c>
      <c r="L20">
        <v>0</v>
      </c>
      <c r="M20">
        <v>54</v>
      </c>
      <c r="N20">
        <v>186</v>
      </c>
      <c r="O20" s="1">
        <v>0.29032258064516131</v>
      </c>
    </row>
    <row r="21" spans="1:15" x14ac:dyDescent="0.2">
      <c r="A21" t="s">
        <v>32</v>
      </c>
      <c r="B21">
        <v>46</v>
      </c>
      <c r="C21">
        <v>35</v>
      </c>
      <c r="D21">
        <v>11</v>
      </c>
      <c r="E21">
        <v>0</v>
      </c>
      <c r="F21">
        <v>13</v>
      </c>
      <c r="G21">
        <v>11</v>
      </c>
      <c r="H21">
        <v>2</v>
      </c>
      <c r="I21">
        <v>0</v>
      </c>
      <c r="J21">
        <v>46</v>
      </c>
      <c r="K21">
        <v>13</v>
      </c>
      <c r="L21">
        <v>0</v>
      </c>
      <c r="M21">
        <v>59</v>
      </c>
      <c r="N21">
        <v>188</v>
      </c>
      <c r="O21" s="1">
        <v>0.31382978723404253</v>
      </c>
    </row>
    <row r="22" spans="1:15" x14ac:dyDescent="0.2">
      <c r="A22" t="s">
        <v>33</v>
      </c>
      <c r="B22">
        <v>39</v>
      </c>
      <c r="C22">
        <v>29</v>
      </c>
      <c r="D22">
        <v>10</v>
      </c>
      <c r="E22">
        <v>0</v>
      </c>
      <c r="F22">
        <v>12</v>
      </c>
      <c r="G22">
        <v>12</v>
      </c>
      <c r="H22">
        <v>0</v>
      </c>
      <c r="I22">
        <v>0</v>
      </c>
      <c r="J22">
        <v>41</v>
      </c>
      <c r="K22">
        <v>10</v>
      </c>
      <c r="L22">
        <v>0</v>
      </c>
      <c r="M22">
        <v>51</v>
      </c>
      <c r="N22">
        <v>200</v>
      </c>
      <c r="O22" s="1">
        <v>0.255</v>
      </c>
    </row>
    <row r="23" spans="1:15" x14ac:dyDescent="0.2">
      <c r="A23" t="s">
        <v>34</v>
      </c>
      <c r="B23">
        <v>27</v>
      </c>
      <c r="C23">
        <v>17</v>
      </c>
      <c r="D23">
        <v>10</v>
      </c>
      <c r="E23">
        <v>0</v>
      </c>
      <c r="F23">
        <v>4</v>
      </c>
      <c r="G23">
        <v>1</v>
      </c>
      <c r="H23">
        <v>3</v>
      </c>
      <c r="I23">
        <v>0</v>
      </c>
      <c r="J23">
        <v>18</v>
      </c>
      <c r="K23">
        <v>13</v>
      </c>
      <c r="L23">
        <v>0</v>
      </c>
      <c r="M23">
        <v>31</v>
      </c>
      <c r="N23">
        <v>148</v>
      </c>
      <c r="O23" s="1">
        <v>0.20945945945945946</v>
      </c>
    </row>
    <row r="24" spans="1:15" x14ac:dyDescent="0.2">
      <c r="A24" t="s">
        <v>35</v>
      </c>
      <c r="B24">
        <v>44</v>
      </c>
      <c r="C24">
        <v>26</v>
      </c>
      <c r="D24">
        <v>18</v>
      </c>
      <c r="E24">
        <v>0</v>
      </c>
      <c r="F24">
        <v>23</v>
      </c>
      <c r="G24">
        <v>15</v>
      </c>
      <c r="H24">
        <v>8</v>
      </c>
      <c r="I24">
        <v>0</v>
      </c>
      <c r="J24">
        <v>41</v>
      </c>
      <c r="K24">
        <v>26</v>
      </c>
      <c r="L24">
        <v>0</v>
      </c>
      <c r="M24">
        <v>67</v>
      </c>
      <c r="N24">
        <v>201</v>
      </c>
      <c r="O24" s="1">
        <v>0.33333333333333331</v>
      </c>
    </row>
    <row r="25" spans="1:15" x14ac:dyDescent="0.2">
      <c r="A25" t="s">
        <v>36</v>
      </c>
      <c r="B25">
        <v>22</v>
      </c>
      <c r="C25">
        <v>16</v>
      </c>
      <c r="D25">
        <v>6</v>
      </c>
      <c r="E25">
        <v>0</v>
      </c>
      <c r="F25">
        <v>8</v>
      </c>
      <c r="G25">
        <v>2</v>
      </c>
      <c r="H25">
        <v>6</v>
      </c>
      <c r="I25">
        <v>0</v>
      </c>
      <c r="J25">
        <v>18</v>
      </c>
      <c r="K25">
        <v>12</v>
      </c>
      <c r="L25">
        <v>0</v>
      </c>
      <c r="M25">
        <v>30</v>
      </c>
      <c r="N25">
        <v>174</v>
      </c>
      <c r="O25" s="1">
        <v>0.17241379310344829</v>
      </c>
    </row>
    <row r="26" spans="1:15" x14ac:dyDescent="0.2">
      <c r="A26" t="s">
        <v>37</v>
      </c>
      <c r="B26">
        <v>43</v>
      </c>
      <c r="C26">
        <v>19</v>
      </c>
      <c r="D26">
        <v>24</v>
      </c>
      <c r="E26">
        <v>0</v>
      </c>
      <c r="F26">
        <v>6</v>
      </c>
      <c r="G26">
        <v>5</v>
      </c>
      <c r="H26">
        <v>1</v>
      </c>
      <c r="I26">
        <v>0</v>
      </c>
      <c r="J26">
        <v>24</v>
      </c>
      <c r="K26">
        <v>25</v>
      </c>
      <c r="L26">
        <v>0</v>
      </c>
      <c r="M26">
        <v>49</v>
      </c>
      <c r="N26">
        <v>197</v>
      </c>
      <c r="O26" s="1">
        <v>0.24873096446700507</v>
      </c>
    </row>
    <row r="27" spans="1:15" x14ac:dyDescent="0.2">
      <c r="A27" t="s">
        <v>38</v>
      </c>
      <c r="B27">
        <v>29</v>
      </c>
      <c r="C27">
        <v>21</v>
      </c>
      <c r="D27">
        <v>8</v>
      </c>
      <c r="E27">
        <v>0</v>
      </c>
      <c r="F27">
        <v>18</v>
      </c>
      <c r="G27">
        <v>12</v>
      </c>
      <c r="H27">
        <v>6</v>
      </c>
      <c r="I27">
        <v>0</v>
      </c>
      <c r="J27">
        <v>33</v>
      </c>
      <c r="K27">
        <v>14</v>
      </c>
      <c r="L27">
        <v>0</v>
      </c>
      <c r="M27">
        <v>47</v>
      </c>
      <c r="N27">
        <v>150</v>
      </c>
      <c r="O27" s="1">
        <v>0.31333333333333335</v>
      </c>
    </row>
    <row r="28" spans="1:15" x14ac:dyDescent="0.2">
      <c r="A28" t="s">
        <v>39</v>
      </c>
      <c r="B28" t="s">
        <v>40</v>
      </c>
      <c r="C28" t="s">
        <v>40</v>
      </c>
      <c r="D28" t="s">
        <v>40</v>
      </c>
      <c r="E28" t="s">
        <v>40</v>
      </c>
      <c r="F28">
        <v>11</v>
      </c>
      <c r="G28">
        <v>0</v>
      </c>
      <c r="H28">
        <v>0</v>
      </c>
      <c r="I28">
        <v>11</v>
      </c>
      <c r="J28" t="s">
        <v>40</v>
      </c>
      <c r="K28" t="s">
        <v>40</v>
      </c>
      <c r="L28">
        <v>11</v>
      </c>
      <c r="M28">
        <v>11</v>
      </c>
      <c r="N28">
        <v>49</v>
      </c>
      <c r="O28" s="1">
        <v>0.22448979591836735</v>
      </c>
    </row>
    <row r="29" spans="1:15" x14ac:dyDescent="0.2">
      <c r="A29" t="s">
        <v>41</v>
      </c>
      <c r="B29">
        <v>16</v>
      </c>
      <c r="C29">
        <v>9</v>
      </c>
      <c r="D29">
        <v>7</v>
      </c>
      <c r="E29">
        <v>0</v>
      </c>
      <c r="F29">
        <v>5</v>
      </c>
      <c r="G29">
        <v>3</v>
      </c>
      <c r="H29">
        <v>2</v>
      </c>
      <c r="I29">
        <v>0</v>
      </c>
      <c r="J29">
        <v>12</v>
      </c>
      <c r="K29">
        <v>9</v>
      </c>
      <c r="L29">
        <v>0</v>
      </c>
      <c r="M29">
        <v>21</v>
      </c>
      <c r="N29">
        <v>63</v>
      </c>
      <c r="O29" s="1">
        <v>0.33333333333333331</v>
      </c>
    </row>
    <row r="30" spans="1:15" x14ac:dyDescent="0.2">
      <c r="A30" t="s">
        <v>42</v>
      </c>
      <c r="B30">
        <v>115</v>
      </c>
      <c r="C30">
        <v>70</v>
      </c>
      <c r="D30">
        <v>45</v>
      </c>
      <c r="E30">
        <v>0</v>
      </c>
      <c r="F30">
        <v>8</v>
      </c>
      <c r="G30">
        <v>4</v>
      </c>
      <c r="H30">
        <v>4</v>
      </c>
      <c r="I30">
        <v>0</v>
      </c>
      <c r="J30">
        <v>74</v>
      </c>
      <c r="K30">
        <v>49</v>
      </c>
      <c r="L30">
        <v>0</v>
      </c>
      <c r="M30">
        <v>123</v>
      </c>
      <c r="N30">
        <v>424</v>
      </c>
      <c r="O30" s="1">
        <v>0.29009433962264153</v>
      </c>
    </row>
    <row r="31" spans="1:15" x14ac:dyDescent="0.2">
      <c r="A31" t="s">
        <v>43</v>
      </c>
      <c r="B31">
        <v>25</v>
      </c>
      <c r="C31">
        <v>15</v>
      </c>
      <c r="D31">
        <v>10</v>
      </c>
      <c r="E31">
        <v>0</v>
      </c>
      <c r="F31">
        <v>11</v>
      </c>
      <c r="G31">
        <v>8</v>
      </c>
      <c r="H31">
        <v>3</v>
      </c>
      <c r="I31">
        <v>0</v>
      </c>
      <c r="J31">
        <v>23</v>
      </c>
      <c r="K31">
        <v>13</v>
      </c>
      <c r="L31">
        <v>0</v>
      </c>
      <c r="M31">
        <v>36</v>
      </c>
      <c r="N31">
        <v>120</v>
      </c>
      <c r="O31" s="1">
        <v>0.3</v>
      </c>
    </row>
    <row r="32" spans="1:15" x14ac:dyDescent="0.2">
      <c r="A32" t="s">
        <v>44</v>
      </c>
      <c r="B32">
        <v>23</v>
      </c>
      <c r="C32">
        <v>13</v>
      </c>
      <c r="D32">
        <v>10</v>
      </c>
      <c r="E32">
        <v>0</v>
      </c>
      <c r="F32">
        <v>7</v>
      </c>
      <c r="G32">
        <v>4</v>
      </c>
      <c r="H32">
        <v>3</v>
      </c>
      <c r="I32">
        <v>0</v>
      </c>
      <c r="J32">
        <v>17</v>
      </c>
      <c r="K32">
        <v>13</v>
      </c>
      <c r="L32">
        <v>0</v>
      </c>
      <c r="M32">
        <v>30</v>
      </c>
      <c r="N32">
        <v>112</v>
      </c>
      <c r="O32" s="1">
        <v>0.26785714285714285</v>
      </c>
    </row>
    <row r="33" spans="1:15" x14ac:dyDescent="0.2">
      <c r="A33" t="s">
        <v>45</v>
      </c>
      <c r="B33">
        <v>41</v>
      </c>
      <c r="C33">
        <v>35</v>
      </c>
      <c r="D33">
        <v>5</v>
      </c>
      <c r="E33">
        <v>1</v>
      </c>
      <c r="F33">
        <v>11</v>
      </c>
      <c r="G33">
        <v>6</v>
      </c>
      <c r="H33">
        <v>5</v>
      </c>
      <c r="I33">
        <v>0</v>
      </c>
      <c r="J33">
        <v>41</v>
      </c>
      <c r="K33">
        <v>10</v>
      </c>
      <c r="L33">
        <v>1</v>
      </c>
      <c r="M33">
        <v>52</v>
      </c>
      <c r="N33">
        <v>213</v>
      </c>
      <c r="O33" s="1">
        <v>0.24413145539906103</v>
      </c>
    </row>
    <row r="34" spans="1:15" x14ac:dyDescent="0.2">
      <c r="A34" t="s">
        <v>46</v>
      </c>
      <c r="B34">
        <v>26</v>
      </c>
      <c r="C34">
        <v>14</v>
      </c>
      <c r="D34">
        <v>12</v>
      </c>
      <c r="E34">
        <v>0</v>
      </c>
      <c r="F34">
        <v>12</v>
      </c>
      <c r="G34">
        <v>7</v>
      </c>
      <c r="H34">
        <v>5</v>
      </c>
      <c r="I34">
        <v>0</v>
      </c>
      <c r="J34">
        <v>21</v>
      </c>
      <c r="K34">
        <v>17</v>
      </c>
      <c r="L34">
        <v>0</v>
      </c>
      <c r="M34">
        <v>38</v>
      </c>
      <c r="N34">
        <v>170</v>
      </c>
      <c r="O34" s="1">
        <v>0.22352941176470589</v>
      </c>
    </row>
    <row r="35" spans="1:15" x14ac:dyDescent="0.2">
      <c r="A35" t="s">
        <v>47</v>
      </c>
      <c r="B35">
        <v>19</v>
      </c>
      <c r="C35">
        <v>11</v>
      </c>
      <c r="D35">
        <v>8</v>
      </c>
      <c r="E35">
        <v>0</v>
      </c>
      <c r="F35">
        <v>8</v>
      </c>
      <c r="G35">
        <v>4</v>
      </c>
      <c r="H35">
        <v>4</v>
      </c>
      <c r="I35">
        <v>0</v>
      </c>
      <c r="J35">
        <v>15</v>
      </c>
      <c r="K35">
        <v>12</v>
      </c>
      <c r="L35">
        <v>0</v>
      </c>
      <c r="M35">
        <v>27</v>
      </c>
      <c r="N35">
        <v>141</v>
      </c>
      <c r="O35" s="1">
        <v>0.19148936170212766</v>
      </c>
    </row>
    <row r="36" spans="1:15" x14ac:dyDescent="0.2">
      <c r="A36" t="s">
        <v>48</v>
      </c>
      <c r="B36">
        <v>26</v>
      </c>
      <c r="C36">
        <v>13</v>
      </c>
      <c r="D36">
        <v>13</v>
      </c>
      <c r="E36">
        <v>0</v>
      </c>
      <c r="F36">
        <v>7</v>
      </c>
      <c r="G36">
        <v>4</v>
      </c>
      <c r="H36">
        <v>3</v>
      </c>
      <c r="I36">
        <v>0</v>
      </c>
      <c r="J36">
        <v>17</v>
      </c>
      <c r="K36">
        <v>16</v>
      </c>
      <c r="L36">
        <v>0</v>
      </c>
      <c r="M36">
        <v>33</v>
      </c>
      <c r="N36">
        <v>132</v>
      </c>
      <c r="O36" s="1">
        <v>0.25</v>
      </c>
    </row>
    <row r="37" spans="1:15" x14ac:dyDescent="0.2">
      <c r="A37" t="s">
        <v>49</v>
      </c>
      <c r="B37">
        <v>14</v>
      </c>
      <c r="C37">
        <v>4</v>
      </c>
      <c r="D37">
        <v>10</v>
      </c>
      <c r="E37">
        <v>0</v>
      </c>
      <c r="F37">
        <v>6</v>
      </c>
      <c r="G37">
        <v>3</v>
      </c>
      <c r="H37">
        <v>3</v>
      </c>
      <c r="I37">
        <v>0</v>
      </c>
      <c r="J37">
        <v>7</v>
      </c>
      <c r="K37">
        <v>13</v>
      </c>
      <c r="L37">
        <v>0</v>
      </c>
      <c r="M37">
        <v>20</v>
      </c>
      <c r="N37">
        <v>149</v>
      </c>
      <c r="O37" s="1">
        <v>0.13422818791946309</v>
      </c>
    </row>
    <row r="38" spans="1:15" x14ac:dyDescent="0.2">
      <c r="A38" t="s">
        <v>50</v>
      </c>
      <c r="B38">
        <v>20</v>
      </c>
      <c r="C38">
        <v>16</v>
      </c>
      <c r="D38">
        <v>4</v>
      </c>
      <c r="E38">
        <v>0</v>
      </c>
      <c r="F38">
        <v>8</v>
      </c>
      <c r="G38">
        <v>6</v>
      </c>
      <c r="H38">
        <v>2</v>
      </c>
      <c r="I38">
        <v>0</v>
      </c>
      <c r="J38">
        <v>22</v>
      </c>
      <c r="K38">
        <v>6</v>
      </c>
      <c r="L38">
        <v>0</v>
      </c>
      <c r="M38">
        <v>28</v>
      </c>
      <c r="N38">
        <v>90</v>
      </c>
      <c r="O38" s="1">
        <v>0.31111111111111112</v>
      </c>
    </row>
    <row r="39" spans="1:15" x14ac:dyDescent="0.2">
      <c r="A39" t="s">
        <v>51</v>
      </c>
      <c r="B39">
        <v>37</v>
      </c>
      <c r="C39">
        <v>14</v>
      </c>
      <c r="D39">
        <v>23</v>
      </c>
      <c r="E39">
        <v>0</v>
      </c>
      <c r="F39">
        <v>9</v>
      </c>
      <c r="G39">
        <v>4</v>
      </c>
      <c r="H39">
        <v>5</v>
      </c>
      <c r="I39">
        <v>0</v>
      </c>
      <c r="J39">
        <v>18</v>
      </c>
      <c r="K39">
        <v>28</v>
      </c>
      <c r="L39">
        <v>0</v>
      </c>
      <c r="M39">
        <v>46</v>
      </c>
      <c r="N39">
        <v>253</v>
      </c>
      <c r="O39" s="1">
        <v>0.18181818181818182</v>
      </c>
    </row>
    <row r="40" spans="1:15" x14ac:dyDescent="0.2">
      <c r="A40" t="s">
        <v>52</v>
      </c>
      <c r="B40">
        <v>21</v>
      </c>
      <c r="C40">
        <v>18</v>
      </c>
      <c r="D40">
        <v>3</v>
      </c>
      <c r="E40">
        <v>0</v>
      </c>
      <c r="F40">
        <v>10</v>
      </c>
      <c r="G40">
        <v>9</v>
      </c>
      <c r="H40">
        <v>1</v>
      </c>
      <c r="I40">
        <v>0</v>
      </c>
      <c r="J40">
        <v>27</v>
      </c>
      <c r="K40">
        <v>4</v>
      </c>
      <c r="L40">
        <v>0</v>
      </c>
      <c r="M40">
        <v>31</v>
      </c>
      <c r="N40">
        <v>113</v>
      </c>
      <c r="O40" s="1">
        <v>0.27433628318584069</v>
      </c>
    </row>
    <row r="41" spans="1:15" x14ac:dyDescent="0.2">
      <c r="A41" t="s">
        <v>53</v>
      </c>
      <c r="B41">
        <v>22</v>
      </c>
      <c r="C41">
        <v>12</v>
      </c>
      <c r="D41">
        <v>10</v>
      </c>
      <c r="E41">
        <v>0</v>
      </c>
      <c r="F41">
        <v>1</v>
      </c>
      <c r="G41">
        <v>0</v>
      </c>
      <c r="H41">
        <v>1</v>
      </c>
      <c r="I41">
        <v>0</v>
      </c>
      <c r="J41">
        <v>12</v>
      </c>
      <c r="K41">
        <v>11</v>
      </c>
      <c r="L41">
        <v>0</v>
      </c>
      <c r="M41">
        <v>23</v>
      </c>
      <c r="N41">
        <v>170</v>
      </c>
      <c r="O41" s="1">
        <v>0.13529411764705881</v>
      </c>
    </row>
    <row r="42" spans="1:15" x14ac:dyDescent="0.2">
      <c r="A42" t="s">
        <v>54</v>
      </c>
      <c r="B42">
        <v>15</v>
      </c>
      <c r="C42">
        <v>4</v>
      </c>
      <c r="D42">
        <v>11</v>
      </c>
      <c r="E42">
        <v>0</v>
      </c>
      <c r="F42">
        <v>7</v>
      </c>
      <c r="G42">
        <v>1</v>
      </c>
      <c r="H42">
        <v>6</v>
      </c>
      <c r="I42">
        <v>0</v>
      </c>
      <c r="J42">
        <v>5</v>
      </c>
      <c r="K42">
        <v>17</v>
      </c>
      <c r="L42">
        <v>0</v>
      </c>
      <c r="M42">
        <v>22</v>
      </c>
      <c r="N42">
        <v>105</v>
      </c>
      <c r="O42" s="1">
        <v>0.20952380952380953</v>
      </c>
    </row>
    <row r="43" spans="1:15" x14ac:dyDescent="0.2">
      <c r="A43" t="s">
        <v>55</v>
      </c>
      <c r="B43">
        <v>17</v>
      </c>
      <c r="C43">
        <v>7</v>
      </c>
      <c r="D43">
        <v>10</v>
      </c>
      <c r="E43">
        <v>0</v>
      </c>
      <c r="F43">
        <v>6</v>
      </c>
      <c r="G43">
        <v>2</v>
      </c>
      <c r="H43">
        <v>4</v>
      </c>
      <c r="I43">
        <v>0</v>
      </c>
      <c r="J43">
        <v>9</v>
      </c>
      <c r="K43">
        <v>14</v>
      </c>
      <c r="L43">
        <v>0</v>
      </c>
      <c r="M43">
        <v>23</v>
      </c>
      <c r="N43">
        <v>132</v>
      </c>
      <c r="O43" s="1">
        <v>0.17424242424242425</v>
      </c>
    </row>
    <row r="44" spans="1:15" x14ac:dyDescent="0.2">
      <c r="A44" t="s">
        <v>56</v>
      </c>
      <c r="B44">
        <v>29</v>
      </c>
      <c r="C44">
        <v>16</v>
      </c>
      <c r="D44">
        <v>13</v>
      </c>
      <c r="E44">
        <v>0</v>
      </c>
      <c r="F44">
        <v>7</v>
      </c>
      <c r="G44">
        <v>2</v>
      </c>
      <c r="H44">
        <v>5</v>
      </c>
      <c r="I44">
        <v>0</v>
      </c>
      <c r="J44">
        <v>18</v>
      </c>
      <c r="K44">
        <v>18</v>
      </c>
      <c r="L44">
        <v>0</v>
      </c>
      <c r="M44">
        <v>36</v>
      </c>
      <c r="N44">
        <v>181</v>
      </c>
      <c r="O44" s="1">
        <v>0.19889502762430938</v>
      </c>
    </row>
    <row r="45" spans="1:15" x14ac:dyDescent="0.2">
      <c r="A45" t="s">
        <v>57</v>
      </c>
      <c r="B45">
        <v>10</v>
      </c>
      <c r="C45">
        <v>7</v>
      </c>
      <c r="D45">
        <v>3</v>
      </c>
      <c r="E45">
        <v>0</v>
      </c>
      <c r="F45">
        <v>6</v>
      </c>
      <c r="G45">
        <v>3</v>
      </c>
      <c r="H45">
        <v>3</v>
      </c>
      <c r="I45">
        <v>0</v>
      </c>
      <c r="J45">
        <v>10</v>
      </c>
      <c r="K45">
        <v>6</v>
      </c>
      <c r="L45">
        <v>0</v>
      </c>
      <c r="M45">
        <v>16</v>
      </c>
      <c r="N45">
        <v>104</v>
      </c>
      <c r="O45" s="1">
        <v>0.15384615384615385</v>
      </c>
    </row>
    <row r="46" spans="1:15" x14ac:dyDescent="0.2">
      <c r="A46" t="s">
        <v>58</v>
      </c>
      <c r="B46">
        <v>64</v>
      </c>
      <c r="C46">
        <v>46</v>
      </c>
      <c r="D46">
        <v>15</v>
      </c>
      <c r="E46">
        <v>3</v>
      </c>
      <c r="F46">
        <v>9</v>
      </c>
      <c r="G46">
        <v>7</v>
      </c>
      <c r="H46">
        <v>2</v>
      </c>
      <c r="I46">
        <v>0</v>
      </c>
      <c r="J46">
        <v>53</v>
      </c>
      <c r="K46">
        <v>17</v>
      </c>
      <c r="L46">
        <v>3</v>
      </c>
      <c r="M46">
        <v>73</v>
      </c>
      <c r="N46">
        <v>180</v>
      </c>
      <c r="O46" s="1">
        <v>0.40555555555555556</v>
      </c>
    </row>
    <row r="47" spans="1:15" x14ac:dyDescent="0.2">
      <c r="A47" t="s">
        <v>59</v>
      </c>
      <c r="B47">
        <v>16</v>
      </c>
      <c r="C47">
        <v>12</v>
      </c>
      <c r="D47">
        <v>4</v>
      </c>
      <c r="E47">
        <v>0</v>
      </c>
      <c r="F47">
        <v>8</v>
      </c>
      <c r="G47">
        <v>7</v>
      </c>
      <c r="H47">
        <v>1</v>
      </c>
      <c r="I47">
        <v>0</v>
      </c>
      <c r="J47">
        <v>19</v>
      </c>
      <c r="K47">
        <v>5</v>
      </c>
      <c r="L47">
        <v>0</v>
      </c>
      <c r="M47">
        <v>24</v>
      </c>
      <c r="N47">
        <v>140</v>
      </c>
      <c r="O47" s="1">
        <v>0.17142857142857143</v>
      </c>
    </row>
    <row r="48" spans="1:15" x14ac:dyDescent="0.2">
      <c r="A48" t="s">
        <v>60</v>
      </c>
      <c r="B48">
        <v>31</v>
      </c>
      <c r="C48">
        <v>19</v>
      </c>
      <c r="D48">
        <v>12</v>
      </c>
      <c r="E48">
        <v>0</v>
      </c>
      <c r="F48">
        <v>18</v>
      </c>
      <c r="G48">
        <v>10</v>
      </c>
      <c r="H48">
        <v>8</v>
      </c>
      <c r="I48">
        <v>0</v>
      </c>
      <c r="J48">
        <v>29</v>
      </c>
      <c r="K48">
        <v>20</v>
      </c>
      <c r="L48">
        <v>0</v>
      </c>
      <c r="M48">
        <v>49</v>
      </c>
      <c r="N48">
        <v>147</v>
      </c>
      <c r="O48" s="1">
        <v>0.33333333333333331</v>
      </c>
    </row>
    <row r="49" spans="1:15" x14ac:dyDescent="0.2">
      <c r="A49" t="s">
        <v>61</v>
      </c>
      <c r="B49">
        <v>19</v>
      </c>
      <c r="C49">
        <v>6</v>
      </c>
      <c r="D49">
        <v>13</v>
      </c>
      <c r="E49">
        <v>0</v>
      </c>
      <c r="F49">
        <v>1</v>
      </c>
      <c r="G49">
        <v>0</v>
      </c>
      <c r="H49">
        <v>1</v>
      </c>
      <c r="I49">
        <v>0</v>
      </c>
      <c r="J49">
        <v>6</v>
      </c>
      <c r="K49">
        <v>14</v>
      </c>
      <c r="L49">
        <v>0</v>
      </c>
      <c r="M49">
        <v>20</v>
      </c>
      <c r="N49">
        <v>134</v>
      </c>
      <c r="O49" s="1">
        <v>0.14925373134328357</v>
      </c>
    </row>
    <row r="50" spans="1:15" x14ac:dyDescent="0.2">
      <c r="A50" t="s">
        <v>62</v>
      </c>
      <c r="B50">
        <v>22</v>
      </c>
      <c r="C50">
        <v>14</v>
      </c>
      <c r="D50">
        <v>8</v>
      </c>
      <c r="E50">
        <v>0</v>
      </c>
      <c r="F50">
        <v>11</v>
      </c>
      <c r="G50">
        <v>7</v>
      </c>
      <c r="H50">
        <v>4</v>
      </c>
      <c r="I50">
        <v>0</v>
      </c>
      <c r="J50">
        <v>21</v>
      </c>
      <c r="K50">
        <v>12</v>
      </c>
      <c r="L50">
        <v>0</v>
      </c>
      <c r="M50">
        <v>33</v>
      </c>
      <c r="N50">
        <v>132</v>
      </c>
      <c r="O50" s="1">
        <v>0.25</v>
      </c>
    </row>
    <row r="51" spans="1:15" x14ac:dyDescent="0.2">
      <c r="A51" t="s">
        <v>63</v>
      </c>
      <c r="B51">
        <v>11</v>
      </c>
      <c r="C51">
        <v>3</v>
      </c>
      <c r="D51">
        <v>8</v>
      </c>
      <c r="E51">
        <v>0</v>
      </c>
      <c r="F51">
        <v>1</v>
      </c>
      <c r="G51">
        <v>1</v>
      </c>
      <c r="H51">
        <v>0</v>
      </c>
      <c r="I51">
        <v>0</v>
      </c>
      <c r="J51">
        <v>4</v>
      </c>
      <c r="K51">
        <v>8</v>
      </c>
      <c r="L51">
        <v>0</v>
      </c>
      <c r="M51">
        <v>12</v>
      </c>
      <c r="N51">
        <v>90</v>
      </c>
      <c r="O51" s="1">
        <v>0.13333333333333333</v>
      </c>
    </row>
    <row r="52" spans="1:15" x14ac:dyDescent="0.2">
      <c r="A52" t="s">
        <v>64</v>
      </c>
      <c r="B52">
        <v>1362</v>
      </c>
      <c r="C52">
        <v>819</v>
      </c>
      <c r="D52">
        <v>539</v>
      </c>
      <c r="E52">
        <v>4</v>
      </c>
      <c r="F52">
        <v>438</v>
      </c>
      <c r="G52">
        <v>261</v>
      </c>
      <c r="H52">
        <v>165</v>
      </c>
      <c r="I52">
        <v>12</v>
      </c>
      <c r="J52">
        <v>1080</v>
      </c>
      <c r="K52">
        <v>704</v>
      </c>
      <c r="L52">
        <v>16</v>
      </c>
      <c r="M52">
        <v>1800</v>
      </c>
      <c r="N52">
        <v>7383</v>
      </c>
      <c r="O52" s="1">
        <v>0.24380333197887039</v>
      </c>
    </row>
    <row r="54" spans="1:15" x14ac:dyDescent="0.2">
      <c r="A54" t="s">
        <v>70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54"/>
  <sheetViews>
    <sheetView workbookViewId="0">
      <selection activeCell="A2" sqref="A2:O51"/>
    </sheetView>
  </sheetViews>
  <sheetFormatPr baseColWidth="10" defaultColWidth="8.83203125" defaultRowHeight="15" x14ac:dyDescent="0.2"/>
  <cols>
    <col min="15" max="15" width="9.1640625" style="1"/>
  </cols>
  <sheetData>
    <row r="1" spans="1:15" x14ac:dyDescent="0.2">
      <c r="A1" t="s">
        <v>0</v>
      </c>
      <c r="B1" t="s">
        <v>1</v>
      </c>
      <c r="C1" t="s">
        <v>71</v>
      </c>
      <c r="D1" t="s">
        <v>78</v>
      </c>
      <c r="E1" t="s">
        <v>67</v>
      </c>
      <c r="F1" t="s">
        <v>4</v>
      </c>
      <c r="G1" t="s">
        <v>72</v>
      </c>
      <c r="H1" t="s">
        <v>76</v>
      </c>
      <c r="I1" t="s">
        <v>73</v>
      </c>
      <c r="J1" t="s">
        <v>74</v>
      </c>
      <c r="K1" t="s">
        <v>77</v>
      </c>
      <c r="L1" t="s">
        <v>9</v>
      </c>
      <c r="M1" t="s">
        <v>10</v>
      </c>
      <c r="N1" t="s">
        <v>11</v>
      </c>
      <c r="O1" s="1" t="s">
        <v>12</v>
      </c>
    </row>
    <row r="2" spans="1:15" x14ac:dyDescent="0.2">
      <c r="A2" t="s">
        <v>13</v>
      </c>
      <c r="B2">
        <v>15</v>
      </c>
      <c r="C2">
        <v>9</v>
      </c>
      <c r="D2">
        <v>6</v>
      </c>
      <c r="E2">
        <v>0</v>
      </c>
      <c r="F2">
        <v>5</v>
      </c>
      <c r="G2">
        <v>4</v>
      </c>
      <c r="H2">
        <v>0</v>
      </c>
      <c r="I2">
        <v>1</v>
      </c>
      <c r="J2">
        <v>13</v>
      </c>
      <c r="K2">
        <v>6</v>
      </c>
      <c r="L2">
        <v>1</v>
      </c>
      <c r="M2">
        <v>20</v>
      </c>
      <c r="N2">
        <v>140</v>
      </c>
      <c r="O2" s="1">
        <v>0.14285714285714285</v>
      </c>
    </row>
    <row r="3" spans="1:15" x14ac:dyDescent="0.2">
      <c r="A3" t="s">
        <v>14</v>
      </c>
      <c r="B3">
        <v>12</v>
      </c>
      <c r="C3">
        <v>2</v>
      </c>
      <c r="D3">
        <v>10</v>
      </c>
      <c r="E3">
        <v>0</v>
      </c>
      <c r="F3">
        <v>4</v>
      </c>
      <c r="G3">
        <v>1</v>
      </c>
      <c r="H3">
        <v>3</v>
      </c>
      <c r="I3">
        <v>0</v>
      </c>
      <c r="J3">
        <v>3</v>
      </c>
      <c r="K3">
        <v>13</v>
      </c>
      <c r="L3">
        <v>0</v>
      </c>
      <c r="M3">
        <v>16</v>
      </c>
      <c r="N3">
        <v>60</v>
      </c>
      <c r="O3" s="1">
        <v>0.26666666666666666</v>
      </c>
    </row>
    <row r="4" spans="1:15" x14ac:dyDescent="0.2">
      <c r="A4" t="s">
        <v>15</v>
      </c>
      <c r="B4">
        <v>19</v>
      </c>
      <c r="C4">
        <v>11</v>
      </c>
      <c r="D4">
        <v>8</v>
      </c>
      <c r="E4">
        <v>0</v>
      </c>
      <c r="F4">
        <v>13</v>
      </c>
      <c r="G4">
        <v>7</v>
      </c>
      <c r="H4">
        <v>6</v>
      </c>
      <c r="I4">
        <v>0</v>
      </c>
      <c r="J4">
        <v>18</v>
      </c>
      <c r="K4">
        <v>14</v>
      </c>
      <c r="L4">
        <v>0</v>
      </c>
      <c r="M4">
        <v>32</v>
      </c>
      <c r="N4">
        <v>90</v>
      </c>
      <c r="O4" s="1">
        <v>0.35555555555555557</v>
      </c>
    </row>
    <row r="5" spans="1:15" x14ac:dyDescent="0.2">
      <c r="A5" t="s">
        <v>16</v>
      </c>
      <c r="B5">
        <v>17</v>
      </c>
      <c r="C5">
        <v>7</v>
      </c>
      <c r="D5">
        <v>10</v>
      </c>
      <c r="E5">
        <v>0</v>
      </c>
      <c r="F5">
        <v>6</v>
      </c>
      <c r="G5">
        <v>3</v>
      </c>
      <c r="H5">
        <v>3</v>
      </c>
      <c r="I5">
        <v>0</v>
      </c>
      <c r="J5">
        <v>10</v>
      </c>
      <c r="K5">
        <v>13</v>
      </c>
      <c r="L5">
        <v>0</v>
      </c>
      <c r="M5">
        <v>23</v>
      </c>
      <c r="N5">
        <v>135</v>
      </c>
      <c r="O5" s="1">
        <v>0.17037037037037037</v>
      </c>
    </row>
    <row r="6" spans="1:15" x14ac:dyDescent="0.2">
      <c r="A6" t="s">
        <v>17</v>
      </c>
      <c r="B6">
        <v>20</v>
      </c>
      <c r="C6">
        <v>13</v>
      </c>
      <c r="D6">
        <v>7</v>
      </c>
      <c r="E6">
        <v>0</v>
      </c>
      <c r="F6">
        <v>12</v>
      </c>
      <c r="G6">
        <v>10</v>
      </c>
      <c r="H6">
        <v>2</v>
      </c>
      <c r="I6">
        <v>0</v>
      </c>
      <c r="J6">
        <v>23</v>
      </c>
      <c r="K6">
        <v>9</v>
      </c>
      <c r="L6">
        <v>0</v>
      </c>
      <c r="M6">
        <v>32</v>
      </c>
      <c r="N6">
        <v>120</v>
      </c>
      <c r="O6" s="1">
        <v>0.26666666666666666</v>
      </c>
    </row>
    <row r="7" spans="1:15" x14ac:dyDescent="0.2">
      <c r="A7" t="s">
        <v>18</v>
      </c>
      <c r="B7">
        <v>28</v>
      </c>
      <c r="C7">
        <v>18</v>
      </c>
      <c r="D7">
        <v>10</v>
      </c>
      <c r="E7">
        <v>0</v>
      </c>
      <c r="F7">
        <v>13</v>
      </c>
      <c r="G7">
        <v>11</v>
      </c>
      <c r="H7">
        <v>2</v>
      </c>
      <c r="I7">
        <v>0</v>
      </c>
      <c r="J7">
        <v>29</v>
      </c>
      <c r="K7">
        <v>12</v>
      </c>
      <c r="L7">
        <v>0</v>
      </c>
      <c r="M7">
        <v>41</v>
      </c>
      <c r="N7">
        <v>100</v>
      </c>
      <c r="O7" s="1">
        <v>0.41</v>
      </c>
    </row>
    <row r="8" spans="1:15" x14ac:dyDescent="0.2">
      <c r="A8" t="s">
        <v>19</v>
      </c>
      <c r="B8">
        <v>45</v>
      </c>
      <c r="C8">
        <v>28</v>
      </c>
      <c r="D8">
        <v>17</v>
      </c>
      <c r="E8">
        <v>0</v>
      </c>
      <c r="F8">
        <v>8</v>
      </c>
      <c r="G8">
        <v>7</v>
      </c>
      <c r="H8">
        <v>1</v>
      </c>
      <c r="I8">
        <v>0</v>
      </c>
      <c r="J8">
        <v>35</v>
      </c>
      <c r="K8">
        <v>18</v>
      </c>
      <c r="L8">
        <v>0</v>
      </c>
      <c r="M8">
        <v>53</v>
      </c>
      <c r="N8">
        <v>187</v>
      </c>
      <c r="O8" s="1">
        <v>0.28342245989304815</v>
      </c>
    </row>
    <row r="9" spans="1:15" x14ac:dyDescent="0.2">
      <c r="A9" t="s">
        <v>20</v>
      </c>
      <c r="B9">
        <v>10</v>
      </c>
      <c r="C9">
        <v>8</v>
      </c>
      <c r="D9">
        <v>2</v>
      </c>
      <c r="E9">
        <v>0</v>
      </c>
      <c r="F9">
        <v>6</v>
      </c>
      <c r="G9">
        <v>5</v>
      </c>
      <c r="H9">
        <v>1</v>
      </c>
      <c r="I9">
        <v>0</v>
      </c>
      <c r="J9">
        <v>13</v>
      </c>
      <c r="K9">
        <v>3</v>
      </c>
      <c r="L9">
        <v>0</v>
      </c>
      <c r="M9">
        <v>16</v>
      </c>
      <c r="N9">
        <v>62</v>
      </c>
      <c r="O9" s="1">
        <v>0.25806451612903225</v>
      </c>
    </row>
    <row r="10" spans="1:15" x14ac:dyDescent="0.2">
      <c r="A10" t="s">
        <v>21</v>
      </c>
      <c r="B10">
        <v>29</v>
      </c>
      <c r="C10">
        <v>16</v>
      </c>
      <c r="D10">
        <v>13</v>
      </c>
      <c r="E10">
        <v>0</v>
      </c>
      <c r="F10">
        <v>12</v>
      </c>
      <c r="G10">
        <v>6</v>
      </c>
      <c r="H10">
        <v>6</v>
      </c>
      <c r="I10">
        <v>0</v>
      </c>
      <c r="J10">
        <v>22</v>
      </c>
      <c r="K10">
        <v>19</v>
      </c>
      <c r="L10">
        <v>0</v>
      </c>
      <c r="M10">
        <v>41</v>
      </c>
      <c r="N10">
        <v>160</v>
      </c>
      <c r="O10" s="1">
        <v>0.25624999999999998</v>
      </c>
    </row>
    <row r="11" spans="1:15" x14ac:dyDescent="0.2">
      <c r="A11" t="s">
        <v>22</v>
      </c>
      <c r="B11">
        <v>45</v>
      </c>
      <c r="C11">
        <v>29</v>
      </c>
      <c r="D11">
        <v>16</v>
      </c>
      <c r="E11">
        <v>0</v>
      </c>
      <c r="F11">
        <v>8</v>
      </c>
      <c r="G11">
        <v>7</v>
      </c>
      <c r="H11">
        <v>1</v>
      </c>
      <c r="I11">
        <v>0</v>
      </c>
      <c r="J11">
        <v>36</v>
      </c>
      <c r="K11">
        <v>17</v>
      </c>
      <c r="L11">
        <v>0</v>
      </c>
      <c r="M11">
        <v>53</v>
      </c>
      <c r="N11">
        <v>236</v>
      </c>
      <c r="O11" s="1">
        <v>0.22457627118644069</v>
      </c>
    </row>
    <row r="12" spans="1:15" x14ac:dyDescent="0.2">
      <c r="A12" t="s">
        <v>23</v>
      </c>
      <c r="B12">
        <v>16</v>
      </c>
      <c r="C12">
        <v>13</v>
      </c>
      <c r="D12">
        <v>3</v>
      </c>
      <c r="E12">
        <v>0</v>
      </c>
      <c r="F12">
        <v>8</v>
      </c>
      <c r="G12">
        <v>8</v>
      </c>
      <c r="H12">
        <v>0</v>
      </c>
      <c r="I12">
        <v>0</v>
      </c>
      <c r="J12">
        <v>21</v>
      </c>
      <c r="K12">
        <v>3</v>
      </c>
      <c r="L12">
        <v>0</v>
      </c>
      <c r="M12">
        <v>24</v>
      </c>
      <c r="N12">
        <v>76</v>
      </c>
      <c r="O12" s="1">
        <v>0.31578947368421051</v>
      </c>
    </row>
    <row r="13" spans="1:15" x14ac:dyDescent="0.2">
      <c r="A13" t="s">
        <v>24</v>
      </c>
      <c r="B13">
        <v>22</v>
      </c>
      <c r="C13">
        <v>8</v>
      </c>
      <c r="D13">
        <v>14</v>
      </c>
      <c r="E13">
        <v>0</v>
      </c>
      <c r="F13">
        <v>6</v>
      </c>
      <c r="G13">
        <v>3</v>
      </c>
      <c r="H13">
        <v>3</v>
      </c>
      <c r="I13">
        <v>0</v>
      </c>
      <c r="J13">
        <v>11</v>
      </c>
      <c r="K13">
        <v>17</v>
      </c>
      <c r="L13">
        <v>0</v>
      </c>
      <c r="M13">
        <v>28</v>
      </c>
      <c r="N13">
        <v>105</v>
      </c>
      <c r="O13" s="1">
        <v>0.26666666666666666</v>
      </c>
    </row>
    <row r="14" spans="1:15" x14ac:dyDescent="0.2">
      <c r="A14" t="s">
        <v>25</v>
      </c>
      <c r="B14">
        <v>40</v>
      </c>
      <c r="C14">
        <v>30</v>
      </c>
      <c r="D14">
        <v>10</v>
      </c>
      <c r="E14">
        <v>0</v>
      </c>
      <c r="F14">
        <v>15</v>
      </c>
      <c r="G14">
        <v>11</v>
      </c>
      <c r="H14">
        <v>4</v>
      </c>
      <c r="I14">
        <v>0</v>
      </c>
      <c r="J14">
        <v>41</v>
      </c>
      <c r="K14">
        <v>14</v>
      </c>
      <c r="L14">
        <v>0</v>
      </c>
      <c r="M14">
        <v>55</v>
      </c>
      <c r="N14">
        <v>177</v>
      </c>
      <c r="O14" s="1">
        <v>0.31073446327683618</v>
      </c>
    </row>
    <row r="15" spans="1:15" x14ac:dyDescent="0.2">
      <c r="A15" t="s">
        <v>26</v>
      </c>
      <c r="B15">
        <v>22</v>
      </c>
      <c r="C15">
        <v>12</v>
      </c>
      <c r="D15">
        <v>10</v>
      </c>
      <c r="E15">
        <v>0</v>
      </c>
      <c r="F15">
        <v>8</v>
      </c>
      <c r="G15">
        <v>3</v>
      </c>
      <c r="H15">
        <v>5</v>
      </c>
      <c r="I15">
        <v>0</v>
      </c>
      <c r="J15">
        <v>15</v>
      </c>
      <c r="K15">
        <v>15</v>
      </c>
      <c r="L15">
        <v>0</v>
      </c>
      <c r="M15">
        <v>30</v>
      </c>
      <c r="N15">
        <v>150</v>
      </c>
      <c r="O15" s="1">
        <v>0.2</v>
      </c>
    </row>
    <row r="16" spans="1:15" x14ac:dyDescent="0.2">
      <c r="A16" t="s">
        <v>27</v>
      </c>
      <c r="B16">
        <v>25</v>
      </c>
      <c r="C16">
        <v>19</v>
      </c>
      <c r="D16">
        <v>6</v>
      </c>
      <c r="E16">
        <v>0</v>
      </c>
      <c r="F16">
        <v>10</v>
      </c>
      <c r="G16">
        <v>6</v>
      </c>
      <c r="H16">
        <v>4</v>
      </c>
      <c r="I16">
        <v>0</v>
      </c>
      <c r="J16">
        <v>25</v>
      </c>
      <c r="K16">
        <v>10</v>
      </c>
      <c r="L16">
        <v>0</v>
      </c>
      <c r="M16">
        <v>35</v>
      </c>
      <c r="N16">
        <v>150</v>
      </c>
      <c r="O16" s="1">
        <v>0.23333333333333334</v>
      </c>
    </row>
    <row r="17" spans="1:15" x14ac:dyDescent="0.2">
      <c r="A17" t="s">
        <v>28</v>
      </c>
      <c r="B17">
        <v>29</v>
      </c>
      <c r="C17">
        <v>16</v>
      </c>
      <c r="D17">
        <v>13</v>
      </c>
      <c r="E17">
        <v>0</v>
      </c>
      <c r="F17">
        <v>12</v>
      </c>
      <c r="G17">
        <v>4</v>
      </c>
      <c r="H17">
        <v>8</v>
      </c>
      <c r="I17">
        <v>0</v>
      </c>
      <c r="J17">
        <v>20</v>
      </c>
      <c r="K17">
        <v>21</v>
      </c>
      <c r="L17">
        <v>0</v>
      </c>
      <c r="M17">
        <v>41</v>
      </c>
      <c r="N17">
        <v>165</v>
      </c>
      <c r="O17" s="1">
        <v>0.24848484848484848</v>
      </c>
    </row>
    <row r="18" spans="1:15" x14ac:dyDescent="0.2">
      <c r="A18" t="s">
        <v>29</v>
      </c>
      <c r="B18">
        <v>19</v>
      </c>
      <c r="C18">
        <v>10</v>
      </c>
      <c r="D18">
        <v>9</v>
      </c>
      <c r="E18">
        <v>0</v>
      </c>
      <c r="F18">
        <v>6</v>
      </c>
      <c r="G18">
        <v>2</v>
      </c>
      <c r="H18">
        <v>4</v>
      </c>
      <c r="I18">
        <v>0</v>
      </c>
      <c r="J18">
        <v>12</v>
      </c>
      <c r="K18">
        <v>13</v>
      </c>
      <c r="L18">
        <v>0</v>
      </c>
      <c r="M18">
        <v>25</v>
      </c>
      <c r="N18">
        <v>138</v>
      </c>
      <c r="O18" s="1">
        <v>0.18115942028985507</v>
      </c>
    </row>
    <row r="19" spans="1:15" x14ac:dyDescent="0.2">
      <c r="A19" t="s">
        <v>30</v>
      </c>
      <c r="B19">
        <v>14</v>
      </c>
      <c r="C19">
        <v>9</v>
      </c>
      <c r="D19">
        <v>5</v>
      </c>
      <c r="E19">
        <v>0</v>
      </c>
      <c r="F19">
        <v>4</v>
      </c>
      <c r="G19">
        <v>3</v>
      </c>
      <c r="H19">
        <v>1</v>
      </c>
      <c r="I19">
        <v>0</v>
      </c>
      <c r="J19">
        <v>12</v>
      </c>
      <c r="K19">
        <v>6</v>
      </c>
      <c r="L19">
        <v>0</v>
      </c>
      <c r="M19">
        <v>18</v>
      </c>
      <c r="N19">
        <v>144</v>
      </c>
      <c r="O19" s="1">
        <v>0.125</v>
      </c>
    </row>
    <row r="20" spans="1:15" x14ac:dyDescent="0.2">
      <c r="A20" t="s">
        <v>31</v>
      </c>
      <c r="B20">
        <v>47</v>
      </c>
      <c r="C20">
        <v>34</v>
      </c>
      <c r="D20">
        <v>13</v>
      </c>
      <c r="E20">
        <v>0</v>
      </c>
      <c r="F20">
        <v>8</v>
      </c>
      <c r="G20">
        <v>8</v>
      </c>
      <c r="H20">
        <v>0</v>
      </c>
      <c r="I20">
        <v>0</v>
      </c>
      <c r="J20">
        <v>42</v>
      </c>
      <c r="K20">
        <v>13</v>
      </c>
      <c r="L20">
        <v>0</v>
      </c>
      <c r="M20">
        <v>55</v>
      </c>
      <c r="N20">
        <v>186</v>
      </c>
      <c r="O20" s="1">
        <v>0.29569892473118281</v>
      </c>
    </row>
    <row r="21" spans="1:15" x14ac:dyDescent="0.2">
      <c r="A21" t="s">
        <v>32</v>
      </c>
      <c r="B21">
        <v>46</v>
      </c>
      <c r="C21">
        <v>34</v>
      </c>
      <c r="D21">
        <v>12</v>
      </c>
      <c r="E21">
        <v>0</v>
      </c>
      <c r="F21">
        <v>11</v>
      </c>
      <c r="G21">
        <v>10</v>
      </c>
      <c r="H21">
        <v>1</v>
      </c>
      <c r="I21">
        <v>0</v>
      </c>
      <c r="J21">
        <v>44</v>
      </c>
      <c r="K21">
        <v>13</v>
      </c>
      <c r="L21">
        <v>0</v>
      </c>
      <c r="M21">
        <v>57</v>
      </c>
      <c r="N21">
        <v>188</v>
      </c>
      <c r="O21" s="1">
        <v>0.30319148936170215</v>
      </c>
    </row>
    <row r="22" spans="1:15" x14ac:dyDescent="0.2">
      <c r="A22" t="s">
        <v>33</v>
      </c>
      <c r="B22">
        <v>37</v>
      </c>
      <c r="C22">
        <v>30</v>
      </c>
      <c r="D22">
        <v>7</v>
      </c>
      <c r="E22">
        <v>0</v>
      </c>
      <c r="F22">
        <v>12</v>
      </c>
      <c r="G22">
        <v>12</v>
      </c>
      <c r="H22">
        <v>0</v>
      </c>
      <c r="I22">
        <v>0</v>
      </c>
      <c r="J22">
        <v>42</v>
      </c>
      <c r="K22">
        <v>7</v>
      </c>
      <c r="L22">
        <v>0</v>
      </c>
      <c r="M22">
        <v>49</v>
      </c>
      <c r="N22">
        <v>200</v>
      </c>
      <c r="O22" s="1">
        <v>0.245</v>
      </c>
    </row>
    <row r="23" spans="1:15" x14ac:dyDescent="0.2">
      <c r="A23" t="s">
        <v>34</v>
      </c>
      <c r="B23">
        <v>24</v>
      </c>
      <c r="C23">
        <v>16</v>
      </c>
      <c r="D23">
        <v>8</v>
      </c>
      <c r="E23">
        <v>0</v>
      </c>
      <c r="F23">
        <v>4</v>
      </c>
      <c r="G23">
        <v>2</v>
      </c>
      <c r="H23">
        <v>2</v>
      </c>
      <c r="I23">
        <v>0</v>
      </c>
      <c r="J23">
        <v>18</v>
      </c>
      <c r="K23">
        <v>10</v>
      </c>
      <c r="L23">
        <v>0</v>
      </c>
      <c r="M23">
        <v>28</v>
      </c>
      <c r="N23">
        <v>148</v>
      </c>
      <c r="O23" s="1">
        <v>0.1891891891891892</v>
      </c>
    </row>
    <row r="24" spans="1:15" x14ac:dyDescent="0.2">
      <c r="A24" t="s">
        <v>35</v>
      </c>
      <c r="B24">
        <v>45</v>
      </c>
      <c r="C24">
        <v>28</v>
      </c>
      <c r="D24">
        <v>17</v>
      </c>
      <c r="E24">
        <v>0</v>
      </c>
      <c r="F24">
        <v>23</v>
      </c>
      <c r="G24">
        <v>15</v>
      </c>
      <c r="H24">
        <v>8</v>
      </c>
      <c r="I24">
        <v>0</v>
      </c>
      <c r="J24">
        <v>43</v>
      </c>
      <c r="K24">
        <v>25</v>
      </c>
      <c r="L24">
        <v>0</v>
      </c>
      <c r="M24">
        <v>68</v>
      </c>
      <c r="N24">
        <v>201</v>
      </c>
      <c r="O24" s="1">
        <v>0.3383084577114428</v>
      </c>
    </row>
    <row r="25" spans="1:15" x14ac:dyDescent="0.2">
      <c r="A25" t="s">
        <v>36</v>
      </c>
      <c r="B25">
        <v>22</v>
      </c>
      <c r="C25">
        <v>16</v>
      </c>
      <c r="D25">
        <v>6</v>
      </c>
      <c r="E25">
        <v>0</v>
      </c>
      <c r="F25">
        <v>8</v>
      </c>
      <c r="G25">
        <v>2</v>
      </c>
      <c r="H25">
        <v>6</v>
      </c>
      <c r="I25">
        <v>0</v>
      </c>
      <c r="J25">
        <v>18</v>
      </c>
      <c r="K25">
        <v>12</v>
      </c>
      <c r="L25">
        <v>0</v>
      </c>
      <c r="M25">
        <v>30</v>
      </c>
      <c r="N25">
        <v>174</v>
      </c>
      <c r="O25" s="1">
        <v>0.17241379310344829</v>
      </c>
    </row>
    <row r="26" spans="1:15" x14ac:dyDescent="0.2">
      <c r="A26" t="s">
        <v>37</v>
      </c>
      <c r="B26">
        <v>38</v>
      </c>
      <c r="C26">
        <v>19</v>
      </c>
      <c r="D26">
        <v>19</v>
      </c>
      <c r="E26">
        <v>0</v>
      </c>
      <c r="F26">
        <v>5</v>
      </c>
      <c r="G26">
        <v>5</v>
      </c>
      <c r="H26">
        <v>0</v>
      </c>
      <c r="I26">
        <v>0</v>
      </c>
      <c r="J26">
        <v>24</v>
      </c>
      <c r="K26">
        <v>19</v>
      </c>
      <c r="L26">
        <v>0</v>
      </c>
      <c r="M26">
        <v>43</v>
      </c>
      <c r="N26">
        <v>197</v>
      </c>
      <c r="O26" s="1">
        <v>0.21827411167512689</v>
      </c>
    </row>
    <row r="27" spans="1:15" x14ac:dyDescent="0.2">
      <c r="A27" t="s">
        <v>38</v>
      </c>
      <c r="B27">
        <v>30</v>
      </c>
      <c r="C27">
        <v>22</v>
      </c>
      <c r="D27">
        <v>8</v>
      </c>
      <c r="E27">
        <v>0</v>
      </c>
      <c r="F27">
        <v>10</v>
      </c>
      <c r="G27">
        <v>5</v>
      </c>
      <c r="H27">
        <v>5</v>
      </c>
      <c r="I27">
        <v>0</v>
      </c>
      <c r="J27">
        <v>27</v>
      </c>
      <c r="K27">
        <v>13</v>
      </c>
      <c r="L27">
        <v>0</v>
      </c>
      <c r="M27">
        <v>40</v>
      </c>
      <c r="N27">
        <v>150</v>
      </c>
      <c r="O27" s="1">
        <v>0.26666666666666666</v>
      </c>
    </row>
    <row r="28" spans="1:15" x14ac:dyDescent="0.2">
      <c r="A28" t="s">
        <v>39</v>
      </c>
      <c r="B28">
        <v>0</v>
      </c>
      <c r="C28" t="s">
        <v>40</v>
      </c>
      <c r="D28" t="s">
        <v>40</v>
      </c>
      <c r="E28">
        <v>0</v>
      </c>
      <c r="F28">
        <v>10</v>
      </c>
      <c r="G28">
        <v>0</v>
      </c>
      <c r="H28">
        <v>0</v>
      </c>
      <c r="I28">
        <v>10</v>
      </c>
      <c r="J28" t="s">
        <v>40</v>
      </c>
      <c r="K28" t="s">
        <v>40</v>
      </c>
      <c r="L28">
        <v>10</v>
      </c>
      <c r="M28">
        <v>10</v>
      </c>
      <c r="N28">
        <v>49</v>
      </c>
      <c r="O28" s="1">
        <v>0.20408163265306123</v>
      </c>
    </row>
    <row r="29" spans="1:15" x14ac:dyDescent="0.2">
      <c r="A29" t="s">
        <v>41</v>
      </c>
      <c r="B29">
        <v>13</v>
      </c>
      <c r="C29">
        <v>11</v>
      </c>
      <c r="D29">
        <v>2</v>
      </c>
      <c r="E29">
        <v>0</v>
      </c>
      <c r="F29">
        <v>4</v>
      </c>
      <c r="G29">
        <v>3</v>
      </c>
      <c r="H29">
        <v>1</v>
      </c>
      <c r="I29">
        <v>0</v>
      </c>
      <c r="J29">
        <v>14</v>
      </c>
      <c r="K29">
        <v>3</v>
      </c>
      <c r="L29">
        <v>0</v>
      </c>
      <c r="M29">
        <v>17</v>
      </c>
      <c r="N29">
        <v>63</v>
      </c>
      <c r="O29" s="1">
        <v>0.26984126984126983</v>
      </c>
    </row>
    <row r="30" spans="1:15" x14ac:dyDescent="0.2">
      <c r="A30" t="s">
        <v>42</v>
      </c>
      <c r="B30">
        <v>128</v>
      </c>
      <c r="C30">
        <v>96</v>
      </c>
      <c r="D30">
        <v>32</v>
      </c>
      <c r="E30">
        <v>0</v>
      </c>
      <c r="F30">
        <v>9</v>
      </c>
      <c r="G30">
        <v>6</v>
      </c>
      <c r="H30">
        <v>3</v>
      </c>
      <c r="I30">
        <v>0</v>
      </c>
      <c r="J30">
        <v>102</v>
      </c>
      <c r="K30">
        <v>35</v>
      </c>
      <c r="L30">
        <v>0</v>
      </c>
      <c r="M30">
        <v>137</v>
      </c>
      <c r="N30">
        <v>424</v>
      </c>
      <c r="O30" s="1">
        <v>0.32311320754716982</v>
      </c>
    </row>
    <row r="31" spans="1:15" x14ac:dyDescent="0.2">
      <c r="A31" t="s">
        <v>43</v>
      </c>
      <c r="B31">
        <v>26</v>
      </c>
      <c r="C31">
        <v>16</v>
      </c>
      <c r="D31">
        <v>10</v>
      </c>
      <c r="E31">
        <v>0</v>
      </c>
      <c r="F31">
        <v>10</v>
      </c>
      <c r="G31">
        <v>7</v>
      </c>
      <c r="H31">
        <v>3</v>
      </c>
      <c r="I31">
        <v>0</v>
      </c>
      <c r="J31">
        <v>23</v>
      </c>
      <c r="K31">
        <v>13</v>
      </c>
      <c r="L31">
        <v>0</v>
      </c>
      <c r="M31">
        <v>36</v>
      </c>
      <c r="N31">
        <v>120</v>
      </c>
      <c r="O31" s="1">
        <v>0.3</v>
      </c>
    </row>
    <row r="32" spans="1:15" x14ac:dyDescent="0.2">
      <c r="A32" t="s">
        <v>44</v>
      </c>
      <c r="B32">
        <v>26</v>
      </c>
      <c r="C32">
        <v>15</v>
      </c>
      <c r="D32">
        <v>11</v>
      </c>
      <c r="E32">
        <v>0</v>
      </c>
      <c r="F32">
        <v>6</v>
      </c>
      <c r="G32">
        <v>3</v>
      </c>
      <c r="H32">
        <v>3</v>
      </c>
      <c r="I32">
        <v>0</v>
      </c>
      <c r="J32">
        <v>18</v>
      </c>
      <c r="K32">
        <v>14</v>
      </c>
      <c r="L32">
        <v>0</v>
      </c>
      <c r="M32">
        <v>32</v>
      </c>
      <c r="N32">
        <v>112</v>
      </c>
      <c r="O32" s="1">
        <v>0.2857142857142857</v>
      </c>
    </row>
    <row r="33" spans="1:15" x14ac:dyDescent="0.2">
      <c r="A33" t="s">
        <v>45</v>
      </c>
      <c r="B33">
        <v>34</v>
      </c>
      <c r="C33">
        <v>30</v>
      </c>
      <c r="D33">
        <v>4</v>
      </c>
      <c r="E33">
        <v>0</v>
      </c>
      <c r="F33">
        <v>11</v>
      </c>
      <c r="G33">
        <v>7</v>
      </c>
      <c r="H33">
        <v>4</v>
      </c>
      <c r="I33">
        <v>0</v>
      </c>
      <c r="J33">
        <v>37</v>
      </c>
      <c r="K33">
        <v>8</v>
      </c>
      <c r="L33">
        <v>0</v>
      </c>
      <c r="M33">
        <v>45</v>
      </c>
      <c r="N33">
        <v>213</v>
      </c>
      <c r="O33" s="1">
        <v>0.21126760563380281</v>
      </c>
    </row>
    <row r="34" spans="1:15" x14ac:dyDescent="0.2">
      <c r="A34" t="s">
        <v>46</v>
      </c>
      <c r="B34">
        <v>28</v>
      </c>
      <c r="C34">
        <v>15</v>
      </c>
      <c r="D34">
        <v>13</v>
      </c>
      <c r="E34">
        <v>0</v>
      </c>
      <c r="F34">
        <v>9</v>
      </c>
      <c r="G34">
        <v>4</v>
      </c>
      <c r="H34">
        <v>5</v>
      </c>
      <c r="I34">
        <v>0</v>
      </c>
      <c r="J34">
        <v>19</v>
      </c>
      <c r="K34">
        <v>18</v>
      </c>
      <c r="L34">
        <v>0</v>
      </c>
      <c r="M34">
        <v>37</v>
      </c>
      <c r="N34">
        <v>170</v>
      </c>
      <c r="O34" s="1">
        <v>0.21764705882352942</v>
      </c>
    </row>
    <row r="35" spans="1:15" x14ac:dyDescent="0.2">
      <c r="A35" t="s">
        <v>47</v>
      </c>
      <c r="B35">
        <v>16</v>
      </c>
      <c r="C35">
        <v>7</v>
      </c>
      <c r="D35">
        <v>9</v>
      </c>
      <c r="E35">
        <v>0</v>
      </c>
      <c r="F35">
        <v>8</v>
      </c>
      <c r="G35">
        <v>3</v>
      </c>
      <c r="H35">
        <v>5</v>
      </c>
      <c r="I35">
        <v>0</v>
      </c>
      <c r="J35">
        <v>10</v>
      </c>
      <c r="K35">
        <v>14</v>
      </c>
      <c r="L35">
        <v>0</v>
      </c>
      <c r="M35">
        <v>24</v>
      </c>
      <c r="N35">
        <v>141</v>
      </c>
      <c r="O35" s="1">
        <v>0.1702127659574468</v>
      </c>
    </row>
    <row r="36" spans="1:15" x14ac:dyDescent="0.2">
      <c r="A36" t="s">
        <v>48</v>
      </c>
      <c r="B36">
        <v>23</v>
      </c>
      <c r="C36">
        <v>11</v>
      </c>
      <c r="D36">
        <v>12</v>
      </c>
      <c r="E36">
        <v>0</v>
      </c>
      <c r="F36">
        <v>8</v>
      </c>
      <c r="G36">
        <v>5</v>
      </c>
      <c r="H36">
        <v>3</v>
      </c>
      <c r="I36">
        <v>0</v>
      </c>
      <c r="J36">
        <v>16</v>
      </c>
      <c r="K36">
        <v>15</v>
      </c>
      <c r="L36">
        <v>0</v>
      </c>
      <c r="M36">
        <v>31</v>
      </c>
      <c r="N36">
        <v>132</v>
      </c>
      <c r="O36" s="1">
        <v>0.23484848484848486</v>
      </c>
    </row>
    <row r="37" spans="1:15" x14ac:dyDescent="0.2">
      <c r="A37" t="s">
        <v>49</v>
      </c>
      <c r="B37">
        <v>16</v>
      </c>
      <c r="C37">
        <v>5</v>
      </c>
      <c r="D37">
        <v>11</v>
      </c>
      <c r="E37">
        <v>0</v>
      </c>
      <c r="F37">
        <v>4</v>
      </c>
      <c r="G37">
        <v>2</v>
      </c>
      <c r="H37">
        <v>2</v>
      </c>
      <c r="I37">
        <v>0</v>
      </c>
      <c r="J37">
        <v>7</v>
      </c>
      <c r="K37">
        <v>13</v>
      </c>
      <c r="L37">
        <v>0</v>
      </c>
      <c r="M37">
        <v>20</v>
      </c>
      <c r="N37">
        <v>149</v>
      </c>
      <c r="O37" s="1">
        <v>0.13422818791946309</v>
      </c>
    </row>
    <row r="38" spans="1:15" x14ac:dyDescent="0.2">
      <c r="A38" t="s">
        <v>50</v>
      </c>
      <c r="B38">
        <v>20</v>
      </c>
      <c r="C38">
        <v>15</v>
      </c>
      <c r="D38">
        <v>5</v>
      </c>
      <c r="E38">
        <v>0</v>
      </c>
      <c r="F38">
        <v>7</v>
      </c>
      <c r="G38">
        <v>5</v>
      </c>
      <c r="H38">
        <v>2</v>
      </c>
      <c r="I38">
        <v>0</v>
      </c>
      <c r="J38">
        <v>20</v>
      </c>
      <c r="K38">
        <v>7</v>
      </c>
      <c r="L38">
        <v>0</v>
      </c>
      <c r="M38">
        <v>27</v>
      </c>
      <c r="N38">
        <v>90</v>
      </c>
      <c r="O38" s="1">
        <v>0.3</v>
      </c>
    </row>
    <row r="39" spans="1:15" x14ac:dyDescent="0.2">
      <c r="A39" t="s">
        <v>51</v>
      </c>
      <c r="B39">
        <v>37</v>
      </c>
      <c r="C39">
        <v>16</v>
      </c>
      <c r="D39">
        <v>21</v>
      </c>
      <c r="E39">
        <v>0</v>
      </c>
      <c r="F39">
        <v>8</v>
      </c>
      <c r="G39">
        <v>5</v>
      </c>
      <c r="H39">
        <v>3</v>
      </c>
      <c r="I39">
        <v>0</v>
      </c>
      <c r="J39">
        <v>21</v>
      </c>
      <c r="K39">
        <v>24</v>
      </c>
      <c r="L39">
        <v>0</v>
      </c>
      <c r="M39">
        <v>45</v>
      </c>
      <c r="N39">
        <v>253</v>
      </c>
      <c r="O39" s="1">
        <v>0.17786561264822134</v>
      </c>
    </row>
    <row r="40" spans="1:15" x14ac:dyDescent="0.2">
      <c r="A40" t="s">
        <v>52</v>
      </c>
      <c r="B40">
        <v>21</v>
      </c>
      <c r="C40">
        <v>19</v>
      </c>
      <c r="D40">
        <v>2</v>
      </c>
      <c r="E40">
        <v>0</v>
      </c>
      <c r="F40">
        <v>9</v>
      </c>
      <c r="G40">
        <v>9</v>
      </c>
      <c r="H40">
        <v>0</v>
      </c>
      <c r="I40">
        <v>0</v>
      </c>
      <c r="J40">
        <v>28</v>
      </c>
      <c r="K40">
        <v>2</v>
      </c>
      <c r="L40">
        <v>0</v>
      </c>
      <c r="M40">
        <v>30</v>
      </c>
      <c r="N40">
        <v>113</v>
      </c>
      <c r="O40" s="1">
        <v>0.26548672566371684</v>
      </c>
    </row>
    <row r="41" spans="1:15" x14ac:dyDescent="0.2">
      <c r="A41" t="s">
        <v>53</v>
      </c>
      <c r="B41">
        <v>21</v>
      </c>
      <c r="C41">
        <v>11</v>
      </c>
      <c r="D41">
        <v>10</v>
      </c>
      <c r="E41">
        <v>0</v>
      </c>
      <c r="F41">
        <v>1</v>
      </c>
      <c r="G41">
        <v>0</v>
      </c>
      <c r="H41">
        <v>1</v>
      </c>
      <c r="I41">
        <v>0</v>
      </c>
      <c r="J41">
        <v>11</v>
      </c>
      <c r="K41">
        <v>11</v>
      </c>
      <c r="L41">
        <v>0</v>
      </c>
      <c r="M41">
        <v>22</v>
      </c>
      <c r="N41">
        <v>170</v>
      </c>
      <c r="O41" s="1">
        <v>0.12941176470588237</v>
      </c>
    </row>
    <row r="42" spans="1:15" x14ac:dyDescent="0.2">
      <c r="A42" t="s">
        <v>54</v>
      </c>
      <c r="B42">
        <v>18</v>
      </c>
      <c r="C42">
        <v>6</v>
      </c>
      <c r="D42">
        <v>12</v>
      </c>
      <c r="E42">
        <v>0</v>
      </c>
      <c r="F42">
        <v>6</v>
      </c>
      <c r="G42">
        <v>1</v>
      </c>
      <c r="H42">
        <v>5</v>
      </c>
      <c r="I42">
        <v>0</v>
      </c>
      <c r="J42">
        <v>7</v>
      </c>
      <c r="K42">
        <v>17</v>
      </c>
      <c r="L42">
        <v>0</v>
      </c>
      <c r="M42">
        <v>24</v>
      </c>
      <c r="N42">
        <v>105</v>
      </c>
      <c r="O42" s="1">
        <v>0.22857142857142856</v>
      </c>
    </row>
    <row r="43" spans="1:15" x14ac:dyDescent="0.2">
      <c r="A43" t="s">
        <v>55</v>
      </c>
      <c r="B43">
        <v>16</v>
      </c>
      <c r="C43">
        <v>8</v>
      </c>
      <c r="D43">
        <v>8</v>
      </c>
      <c r="E43">
        <v>0</v>
      </c>
      <c r="F43">
        <v>7</v>
      </c>
      <c r="G43">
        <v>3</v>
      </c>
      <c r="H43">
        <v>4</v>
      </c>
      <c r="I43">
        <v>0</v>
      </c>
      <c r="J43">
        <v>11</v>
      </c>
      <c r="K43">
        <v>12</v>
      </c>
      <c r="L43">
        <v>0</v>
      </c>
      <c r="M43">
        <v>23</v>
      </c>
      <c r="N43">
        <v>132</v>
      </c>
      <c r="O43" s="1">
        <v>0.17424242424242425</v>
      </c>
    </row>
    <row r="44" spans="1:15" x14ac:dyDescent="0.2">
      <c r="A44" t="s">
        <v>56</v>
      </c>
      <c r="B44">
        <v>32</v>
      </c>
      <c r="C44">
        <v>17</v>
      </c>
      <c r="D44">
        <v>15</v>
      </c>
      <c r="E44">
        <v>0</v>
      </c>
      <c r="F44">
        <v>7</v>
      </c>
      <c r="G44">
        <v>4</v>
      </c>
      <c r="H44">
        <v>3</v>
      </c>
      <c r="I44">
        <v>0</v>
      </c>
      <c r="J44">
        <v>21</v>
      </c>
      <c r="K44">
        <v>18</v>
      </c>
      <c r="L44">
        <v>0</v>
      </c>
      <c r="M44">
        <v>39</v>
      </c>
      <c r="N44">
        <v>181</v>
      </c>
      <c r="O44" s="1">
        <v>0.21546961325966851</v>
      </c>
    </row>
    <row r="45" spans="1:15" x14ac:dyDescent="0.2">
      <c r="A45" t="s">
        <v>57</v>
      </c>
      <c r="B45">
        <v>12</v>
      </c>
      <c r="C45">
        <v>8</v>
      </c>
      <c r="D45">
        <v>4</v>
      </c>
      <c r="E45">
        <v>0</v>
      </c>
      <c r="F45">
        <v>5</v>
      </c>
      <c r="G45">
        <v>3</v>
      </c>
      <c r="H45">
        <v>2</v>
      </c>
      <c r="I45">
        <v>0</v>
      </c>
      <c r="J45">
        <v>11</v>
      </c>
      <c r="K45">
        <v>6</v>
      </c>
      <c r="L45">
        <v>0</v>
      </c>
      <c r="M45">
        <v>17</v>
      </c>
      <c r="N45">
        <v>104</v>
      </c>
      <c r="O45" s="1">
        <v>0.16346153846153846</v>
      </c>
    </row>
    <row r="46" spans="1:15" x14ac:dyDescent="0.2">
      <c r="A46" t="s">
        <v>58</v>
      </c>
      <c r="B46">
        <v>65</v>
      </c>
      <c r="C46">
        <v>49</v>
      </c>
      <c r="D46">
        <v>12</v>
      </c>
      <c r="E46">
        <v>4</v>
      </c>
      <c r="F46">
        <v>8</v>
      </c>
      <c r="G46">
        <v>6</v>
      </c>
      <c r="H46">
        <v>2</v>
      </c>
      <c r="I46">
        <v>0</v>
      </c>
      <c r="J46">
        <v>55</v>
      </c>
      <c r="K46">
        <v>14</v>
      </c>
      <c r="L46">
        <v>4</v>
      </c>
      <c r="M46">
        <v>73</v>
      </c>
      <c r="N46">
        <v>180</v>
      </c>
      <c r="O46" s="1">
        <v>0.40555555555555556</v>
      </c>
    </row>
    <row r="47" spans="1:15" x14ac:dyDescent="0.2">
      <c r="A47" t="s">
        <v>59</v>
      </c>
      <c r="B47">
        <v>17</v>
      </c>
      <c r="C47">
        <v>12</v>
      </c>
      <c r="D47">
        <v>5</v>
      </c>
      <c r="E47">
        <v>0</v>
      </c>
      <c r="F47">
        <v>7</v>
      </c>
      <c r="G47">
        <v>6</v>
      </c>
      <c r="H47">
        <v>1</v>
      </c>
      <c r="I47">
        <v>0</v>
      </c>
      <c r="J47">
        <v>18</v>
      </c>
      <c r="K47">
        <v>6</v>
      </c>
      <c r="L47">
        <v>0</v>
      </c>
      <c r="M47">
        <v>24</v>
      </c>
      <c r="N47">
        <v>140</v>
      </c>
      <c r="O47" s="1">
        <v>0.17142857142857143</v>
      </c>
    </row>
    <row r="48" spans="1:15" x14ac:dyDescent="0.2">
      <c r="A48" t="s">
        <v>60</v>
      </c>
      <c r="B48">
        <v>30</v>
      </c>
      <c r="C48">
        <v>21</v>
      </c>
      <c r="D48">
        <v>9</v>
      </c>
      <c r="E48">
        <v>0</v>
      </c>
      <c r="F48">
        <v>18</v>
      </c>
      <c r="G48">
        <v>10</v>
      </c>
      <c r="H48">
        <v>8</v>
      </c>
      <c r="I48">
        <v>0</v>
      </c>
      <c r="J48">
        <v>31</v>
      </c>
      <c r="K48">
        <v>17</v>
      </c>
      <c r="L48">
        <v>0</v>
      </c>
      <c r="M48">
        <v>48</v>
      </c>
      <c r="N48">
        <v>147</v>
      </c>
      <c r="O48" s="1">
        <v>0.32653061224489793</v>
      </c>
    </row>
    <row r="49" spans="1:15" x14ac:dyDescent="0.2">
      <c r="A49" t="s">
        <v>61</v>
      </c>
      <c r="B49">
        <v>21</v>
      </c>
      <c r="C49">
        <v>11</v>
      </c>
      <c r="D49">
        <v>10</v>
      </c>
      <c r="E49">
        <v>0</v>
      </c>
      <c r="F49">
        <v>1</v>
      </c>
      <c r="G49">
        <v>0</v>
      </c>
      <c r="H49">
        <v>1</v>
      </c>
      <c r="I49">
        <v>0</v>
      </c>
      <c r="J49">
        <v>11</v>
      </c>
      <c r="K49">
        <v>11</v>
      </c>
      <c r="L49">
        <v>0</v>
      </c>
      <c r="M49">
        <v>22</v>
      </c>
      <c r="N49">
        <v>134</v>
      </c>
      <c r="O49" s="1">
        <v>0.16417910447761194</v>
      </c>
    </row>
    <row r="50" spans="1:15" x14ac:dyDescent="0.2">
      <c r="A50" t="s">
        <v>62</v>
      </c>
      <c r="B50">
        <v>25</v>
      </c>
      <c r="C50">
        <v>17</v>
      </c>
      <c r="D50">
        <v>8</v>
      </c>
      <c r="E50">
        <v>0</v>
      </c>
      <c r="F50">
        <v>9</v>
      </c>
      <c r="G50">
        <v>5</v>
      </c>
      <c r="H50">
        <v>4</v>
      </c>
      <c r="I50">
        <v>0</v>
      </c>
      <c r="J50">
        <v>22</v>
      </c>
      <c r="K50">
        <v>12</v>
      </c>
      <c r="L50">
        <v>0</v>
      </c>
      <c r="M50">
        <v>34</v>
      </c>
      <c r="N50">
        <v>132</v>
      </c>
      <c r="O50" s="1">
        <v>0.25757575757575757</v>
      </c>
    </row>
    <row r="51" spans="1:15" x14ac:dyDescent="0.2">
      <c r="A51" t="s">
        <v>63</v>
      </c>
      <c r="B51">
        <v>12</v>
      </c>
      <c r="C51">
        <v>2</v>
      </c>
      <c r="D51">
        <v>10</v>
      </c>
      <c r="E51">
        <v>0</v>
      </c>
      <c r="F51">
        <v>2</v>
      </c>
      <c r="G51">
        <v>1</v>
      </c>
      <c r="H51">
        <v>1</v>
      </c>
      <c r="I51">
        <v>0</v>
      </c>
      <c r="J51">
        <v>3</v>
      </c>
      <c r="K51">
        <v>11</v>
      </c>
      <c r="L51">
        <v>0</v>
      </c>
      <c r="M51">
        <v>14</v>
      </c>
      <c r="N51">
        <v>90</v>
      </c>
      <c r="O51" s="1">
        <v>0.15555555555555556</v>
      </c>
    </row>
    <row r="52" spans="1:15" x14ac:dyDescent="0.2">
      <c r="A52" t="s">
        <v>64</v>
      </c>
      <c r="B52">
        <v>1373</v>
      </c>
      <c r="C52">
        <v>875</v>
      </c>
      <c r="D52">
        <v>494</v>
      </c>
      <c r="E52">
        <v>4</v>
      </c>
      <c r="F52">
        <v>411</v>
      </c>
      <c r="G52">
        <v>258</v>
      </c>
      <c r="H52">
        <v>142</v>
      </c>
      <c r="I52">
        <v>11</v>
      </c>
      <c r="J52">
        <v>1133</v>
      </c>
      <c r="K52">
        <v>636</v>
      </c>
      <c r="L52">
        <v>15</v>
      </c>
      <c r="M52">
        <v>1784</v>
      </c>
      <c r="N52">
        <v>7383</v>
      </c>
      <c r="O52" s="1">
        <v>0.2416361912501693</v>
      </c>
    </row>
    <row r="54" spans="1:15" x14ac:dyDescent="0.2">
      <c r="A54" t="s">
        <v>70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54"/>
  <sheetViews>
    <sheetView topLeftCell="A22" workbookViewId="0">
      <selection activeCell="A2" sqref="A2:O51"/>
    </sheetView>
  </sheetViews>
  <sheetFormatPr baseColWidth="10" defaultColWidth="8.83203125" defaultRowHeight="15" x14ac:dyDescent="0.2"/>
  <cols>
    <col min="15" max="15" width="9.1640625" style="1"/>
  </cols>
  <sheetData>
    <row r="1" spans="1:15" x14ac:dyDescent="0.2">
      <c r="A1" t="s">
        <v>0</v>
      </c>
      <c r="B1" t="s">
        <v>1</v>
      </c>
      <c r="C1" t="s">
        <v>71</v>
      </c>
      <c r="D1" t="s">
        <v>75</v>
      </c>
      <c r="E1" t="s">
        <v>67</v>
      </c>
      <c r="F1" t="s">
        <v>4</v>
      </c>
      <c r="G1" t="s">
        <v>72</v>
      </c>
      <c r="H1" t="s">
        <v>76</v>
      </c>
      <c r="I1" t="s">
        <v>73</v>
      </c>
      <c r="J1" t="s">
        <v>74</v>
      </c>
      <c r="K1" t="s">
        <v>77</v>
      </c>
      <c r="L1" t="s">
        <v>9</v>
      </c>
      <c r="M1" t="s">
        <v>10</v>
      </c>
      <c r="N1" t="s">
        <v>11</v>
      </c>
      <c r="O1" s="1" t="s">
        <v>12</v>
      </c>
    </row>
    <row r="2" spans="1:15" x14ac:dyDescent="0.2">
      <c r="A2" t="s">
        <v>13</v>
      </c>
      <c r="B2">
        <v>14</v>
      </c>
      <c r="C2">
        <v>9</v>
      </c>
      <c r="D2">
        <v>5</v>
      </c>
      <c r="E2">
        <v>0</v>
      </c>
      <c r="F2">
        <v>5</v>
      </c>
      <c r="G2">
        <v>4</v>
      </c>
      <c r="H2">
        <v>0</v>
      </c>
      <c r="I2">
        <v>1</v>
      </c>
      <c r="J2">
        <v>13</v>
      </c>
      <c r="K2">
        <v>5</v>
      </c>
      <c r="L2">
        <v>1</v>
      </c>
      <c r="M2">
        <v>19</v>
      </c>
      <c r="N2">
        <v>140</v>
      </c>
      <c r="O2" s="1">
        <v>0.1357142857142857</v>
      </c>
    </row>
    <row r="3" spans="1:15" x14ac:dyDescent="0.2">
      <c r="A3" t="s">
        <v>14</v>
      </c>
      <c r="B3">
        <v>13</v>
      </c>
      <c r="C3">
        <v>3</v>
      </c>
      <c r="D3">
        <v>10</v>
      </c>
      <c r="E3">
        <v>0</v>
      </c>
      <c r="F3">
        <v>4</v>
      </c>
      <c r="G3">
        <v>1</v>
      </c>
      <c r="H3">
        <v>3</v>
      </c>
      <c r="I3">
        <v>0</v>
      </c>
      <c r="J3">
        <v>4</v>
      </c>
      <c r="K3">
        <v>13</v>
      </c>
      <c r="L3">
        <v>0</v>
      </c>
      <c r="M3">
        <v>17</v>
      </c>
      <c r="N3">
        <v>60</v>
      </c>
      <c r="O3" s="1">
        <v>0.28333333333333333</v>
      </c>
    </row>
    <row r="4" spans="1:15" x14ac:dyDescent="0.2">
      <c r="A4" t="s">
        <v>15</v>
      </c>
      <c r="B4">
        <v>19</v>
      </c>
      <c r="C4">
        <v>11</v>
      </c>
      <c r="D4">
        <v>8</v>
      </c>
      <c r="E4">
        <v>0</v>
      </c>
      <c r="F4">
        <v>13</v>
      </c>
      <c r="G4">
        <v>7</v>
      </c>
      <c r="H4">
        <v>6</v>
      </c>
      <c r="I4">
        <v>0</v>
      </c>
      <c r="J4">
        <v>18</v>
      </c>
      <c r="K4">
        <v>14</v>
      </c>
      <c r="L4">
        <v>0</v>
      </c>
      <c r="M4">
        <v>32</v>
      </c>
      <c r="N4">
        <v>90</v>
      </c>
      <c r="O4" s="1">
        <v>0.35555555555555557</v>
      </c>
    </row>
    <row r="5" spans="1:15" x14ac:dyDescent="0.2">
      <c r="A5" t="s">
        <v>16</v>
      </c>
      <c r="B5">
        <v>17</v>
      </c>
      <c r="C5">
        <v>7</v>
      </c>
      <c r="D5">
        <v>10</v>
      </c>
      <c r="E5">
        <v>0</v>
      </c>
      <c r="F5">
        <v>6</v>
      </c>
      <c r="G5">
        <v>3</v>
      </c>
      <c r="H5">
        <v>3</v>
      </c>
      <c r="I5">
        <v>0</v>
      </c>
      <c r="J5">
        <v>10</v>
      </c>
      <c r="K5">
        <v>13</v>
      </c>
      <c r="L5">
        <v>0</v>
      </c>
      <c r="M5">
        <v>23</v>
      </c>
      <c r="N5">
        <v>135</v>
      </c>
      <c r="O5" s="1">
        <v>0.17037037037037037</v>
      </c>
    </row>
    <row r="6" spans="1:15" x14ac:dyDescent="0.2">
      <c r="A6" t="s">
        <v>17</v>
      </c>
      <c r="B6">
        <v>20</v>
      </c>
      <c r="C6">
        <v>13</v>
      </c>
      <c r="D6">
        <v>7</v>
      </c>
      <c r="E6">
        <v>0</v>
      </c>
      <c r="F6">
        <v>12</v>
      </c>
      <c r="G6">
        <v>10</v>
      </c>
      <c r="H6">
        <v>2</v>
      </c>
      <c r="I6">
        <v>0</v>
      </c>
      <c r="J6">
        <v>23</v>
      </c>
      <c r="K6">
        <v>9</v>
      </c>
      <c r="L6">
        <v>0</v>
      </c>
      <c r="M6">
        <v>32</v>
      </c>
      <c r="N6">
        <v>120</v>
      </c>
      <c r="O6" s="1">
        <v>0.26666666666666666</v>
      </c>
    </row>
    <row r="7" spans="1:15" x14ac:dyDescent="0.2">
      <c r="A7" t="s">
        <v>18</v>
      </c>
      <c r="B7">
        <v>28</v>
      </c>
      <c r="C7">
        <v>18</v>
      </c>
      <c r="D7">
        <v>10</v>
      </c>
      <c r="E7">
        <v>0</v>
      </c>
      <c r="F7">
        <v>13</v>
      </c>
      <c r="G7">
        <v>11</v>
      </c>
      <c r="H7">
        <v>2</v>
      </c>
      <c r="I7">
        <v>0</v>
      </c>
      <c r="J7">
        <v>29</v>
      </c>
      <c r="K7">
        <v>12</v>
      </c>
      <c r="L7">
        <v>0</v>
      </c>
      <c r="M7">
        <v>41</v>
      </c>
      <c r="N7">
        <v>100</v>
      </c>
      <c r="O7" s="1">
        <v>0.41</v>
      </c>
    </row>
    <row r="8" spans="1:15" x14ac:dyDescent="0.2">
      <c r="A8" t="s">
        <v>19</v>
      </c>
      <c r="B8">
        <v>46</v>
      </c>
      <c r="C8">
        <v>29</v>
      </c>
      <c r="D8">
        <v>17</v>
      </c>
      <c r="E8">
        <v>0</v>
      </c>
      <c r="F8">
        <v>9</v>
      </c>
      <c r="G8">
        <v>8</v>
      </c>
      <c r="H8">
        <v>1</v>
      </c>
      <c r="I8">
        <v>0</v>
      </c>
      <c r="J8">
        <v>37</v>
      </c>
      <c r="K8">
        <v>18</v>
      </c>
      <c r="L8">
        <v>0</v>
      </c>
      <c r="M8">
        <v>55</v>
      </c>
      <c r="N8">
        <v>187</v>
      </c>
      <c r="O8" s="1">
        <v>0.29411764705882354</v>
      </c>
    </row>
    <row r="9" spans="1:15" x14ac:dyDescent="0.2">
      <c r="A9" t="s">
        <v>20</v>
      </c>
      <c r="B9">
        <v>10</v>
      </c>
      <c r="C9">
        <v>8</v>
      </c>
      <c r="D9">
        <v>2</v>
      </c>
      <c r="E9">
        <v>0</v>
      </c>
      <c r="F9">
        <v>6</v>
      </c>
      <c r="G9">
        <v>5</v>
      </c>
      <c r="H9">
        <v>1</v>
      </c>
      <c r="I9">
        <v>0</v>
      </c>
      <c r="J9">
        <v>13</v>
      </c>
      <c r="K9">
        <v>3</v>
      </c>
      <c r="L9">
        <v>0</v>
      </c>
      <c r="M9">
        <v>16</v>
      </c>
      <c r="N9">
        <v>62</v>
      </c>
      <c r="O9" s="1">
        <v>0.25806451612903225</v>
      </c>
    </row>
    <row r="10" spans="1:15" x14ac:dyDescent="0.2">
      <c r="A10" t="s">
        <v>21</v>
      </c>
      <c r="B10">
        <v>28</v>
      </c>
      <c r="C10">
        <v>15</v>
      </c>
      <c r="D10">
        <v>13</v>
      </c>
      <c r="E10">
        <v>0</v>
      </c>
      <c r="F10">
        <v>12</v>
      </c>
      <c r="G10">
        <v>6</v>
      </c>
      <c r="H10">
        <v>6</v>
      </c>
      <c r="I10">
        <v>0</v>
      </c>
      <c r="J10">
        <v>21</v>
      </c>
      <c r="K10">
        <v>19</v>
      </c>
      <c r="L10">
        <v>0</v>
      </c>
      <c r="M10">
        <v>40</v>
      </c>
      <c r="N10">
        <v>160</v>
      </c>
      <c r="O10" s="1">
        <v>0.25</v>
      </c>
    </row>
    <row r="11" spans="1:15" x14ac:dyDescent="0.2">
      <c r="A11" t="s">
        <v>22</v>
      </c>
      <c r="B11">
        <v>45</v>
      </c>
      <c r="C11">
        <v>29</v>
      </c>
      <c r="D11">
        <v>16</v>
      </c>
      <c r="E11">
        <v>0</v>
      </c>
      <c r="F11">
        <v>8</v>
      </c>
      <c r="G11">
        <v>7</v>
      </c>
      <c r="H11">
        <v>1</v>
      </c>
      <c r="I11">
        <v>0</v>
      </c>
      <c r="J11">
        <v>36</v>
      </c>
      <c r="K11">
        <v>17</v>
      </c>
      <c r="L11">
        <v>0</v>
      </c>
      <c r="M11">
        <v>53</v>
      </c>
      <c r="N11">
        <v>236</v>
      </c>
      <c r="O11" s="1">
        <v>0.22457627118644069</v>
      </c>
    </row>
    <row r="12" spans="1:15" x14ac:dyDescent="0.2">
      <c r="A12" t="s">
        <v>23</v>
      </c>
      <c r="B12">
        <v>16</v>
      </c>
      <c r="C12">
        <v>13</v>
      </c>
      <c r="D12">
        <v>3</v>
      </c>
      <c r="E12">
        <v>0</v>
      </c>
      <c r="F12">
        <v>8</v>
      </c>
      <c r="G12">
        <v>8</v>
      </c>
      <c r="H12">
        <v>0</v>
      </c>
      <c r="I12">
        <v>0</v>
      </c>
      <c r="J12">
        <v>21</v>
      </c>
      <c r="K12">
        <v>3</v>
      </c>
      <c r="L12">
        <v>0</v>
      </c>
      <c r="M12">
        <v>24</v>
      </c>
      <c r="N12">
        <v>76</v>
      </c>
      <c r="O12" s="1">
        <v>0.31578947368421051</v>
      </c>
    </row>
    <row r="13" spans="1:15" x14ac:dyDescent="0.2">
      <c r="A13" t="s">
        <v>24</v>
      </c>
      <c r="B13">
        <v>22</v>
      </c>
      <c r="C13">
        <v>8</v>
      </c>
      <c r="D13">
        <v>14</v>
      </c>
      <c r="E13">
        <v>0</v>
      </c>
      <c r="F13">
        <v>5</v>
      </c>
      <c r="G13">
        <v>2</v>
      </c>
      <c r="H13">
        <v>3</v>
      </c>
      <c r="I13">
        <v>0</v>
      </c>
      <c r="J13">
        <v>10</v>
      </c>
      <c r="K13">
        <v>17</v>
      </c>
      <c r="L13">
        <v>0</v>
      </c>
      <c r="M13">
        <v>27</v>
      </c>
      <c r="N13">
        <v>105</v>
      </c>
      <c r="O13" s="1">
        <v>0.25714285714285712</v>
      </c>
    </row>
    <row r="14" spans="1:15" x14ac:dyDescent="0.2">
      <c r="A14" t="s">
        <v>25</v>
      </c>
      <c r="B14">
        <v>40</v>
      </c>
      <c r="C14">
        <v>30</v>
      </c>
      <c r="D14">
        <v>10</v>
      </c>
      <c r="E14">
        <v>0</v>
      </c>
      <c r="F14">
        <v>15</v>
      </c>
      <c r="G14">
        <v>11</v>
      </c>
      <c r="H14">
        <v>4</v>
      </c>
      <c r="I14">
        <v>0</v>
      </c>
      <c r="J14">
        <v>41</v>
      </c>
      <c r="K14">
        <v>14</v>
      </c>
      <c r="L14">
        <v>0</v>
      </c>
      <c r="M14">
        <v>55</v>
      </c>
      <c r="N14">
        <v>177</v>
      </c>
      <c r="O14" s="1">
        <v>0.31073446327683618</v>
      </c>
    </row>
    <row r="15" spans="1:15" x14ac:dyDescent="0.2">
      <c r="A15" t="s">
        <v>26</v>
      </c>
      <c r="B15">
        <v>23</v>
      </c>
      <c r="C15">
        <v>12</v>
      </c>
      <c r="D15">
        <v>11</v>
      </c>
      <c r="E15">
        <v>0</v>
      </c>
      <c r="F15">
        <v>8</v>
      </c>
      <c r="G15">
        <v>3</v>
      </c>
      <c r="H15">
        <v>5</v>
      </c>
      <c r="I15">
        <v>0</v>
      </c>
      <c r="J15">
        <v>15</v>
      </c>
      <c r="K15">
        <v>16</v>
      </c>
      <c r="L15">
        <v>0</v>
      </c>
      <c r="M15">
        <v>31</v>
      </c>
      <c r="N15">
        <v>150</v>
      </c>
      <c r="O15" s="1">
        <v>0.20666666666666667</v>
      </c>
    </row>
    <row r="16" spans="1:15" x14ac:dyDescent="0.2">
      <c r="A16" t="s">
        <v>27</v>
      </c>
      <c r="B16">
        <v>25</v>
      </c>
      <c r="C16">
        <v>19</v>
      </c>
      <c r="D16">
        <v>6</v>
      </c>
      <c r="E16">
        <v>0</v>
      </c>
      <c r="F16">
        <v>10</v>
      </c>
      <c r="G16">
        <v>6</v>
      </c>
      <c r="H16">
        <v>4</v>
      </c>
      <c r="I16">
        <v>0</v>
      </c>
      <c r="J16">
        <v>25</v>
      </c>
      <c r="K16">
        <v>10</v>
      </c>
      <c r="L16">
        <v>0</v>
      </c>
      <c r="M16">
        <v>35</v>
      </c>
      <c r="N16">
        <v>150</v>
      </c>
      <c r="O16" s="1">
        <v>0.23333333333333334</v>
      </c>
    </row>
    <row r="17" spans="1:15" x14ac:dyDescent="0.2">
      <c r="A17" t="s">
        <v>28</v>
      </c>
      <c r="B17">
        <v>27</v>
      </c>
      <c r="C17">
        <v>15</v>
      </c>
      <c r="D17">
        <v>12</v>
      </c>
      <c r="E17">
        <v>0</v>
      </c>
      <c r="F17">
        <v>12</v>
      </c>
      <c r="G17">
        <v>4</v>
      </c>
      <c r="H17">
        <v>8</v>
      </c>
      <c r="I17">
        <v>0</v>
      </c>
      <c r="J17">
        <v>19</v>
      </c>
      <c r="K17">
        <v>20</v>
      </c>
      <c r="L17">
        <v>0</v>
      </c>
      <c r="M17">
        <v>39</v>
      </c>
      <c r="N17">
        <v>165</v>
      </c>
      <c r="O17" s="1">
        <v>0.23636363636363636</v>
      </c>
    </row>
    <row r="18" spans="1:15" x14ac:dyDescent="0.2">
      <c r="A18" t="s">
        <v>29</v>
      </c>
      <c r="B18">
        <v>18</v>
      </c>
      <c r="C18">
        <v>10</v>
      </c>
      <c r="D18">
        <v>8</v>
      </c>
      <c r="E18">
        <v>0</v>
      </c>
      <c r="F18">
        <v>7</v>
      </c>
      <c r="G18">
        <v>3</v>
      </c>
      <c r="H18">
        <v>4</v>
      </c>
      <c r="I18">
        <v>0</v>
      </c>
      <c r="J18">
        <v>13</v>
      </c>
      <c r="K18">
        <v>12</v>
      </c>
      <c r="L18">
        <v>0</v>
      </c>
      <c r="M18">
        <v>25</v>
      </c>
      <c r="N18">
        <v>138</v>
      </c>
      <c r="O18" s="1">
        <v>0.18115942028985507</v>
      </c>
    </row>
    <row r="19" spans="1:15" x14ac:dyDescent="0.2">
      <c r="A19" t="s">
        <v>30</v>
      </c>
      <c r="B19">
        <v>13</v>
      </c>
      <c r="C19">
        <v>8</v>
      </c>
      <c r="D19">
        <v>5</v>
      </c>
      <c r="E19">
        <v>0</v>
      </c>
      <c r="F19">
        <v>4</v>
      </c>
      <c r="G19">
        <v>3</v>
      </c>
      <c r="H19">
        <v>1</v>
      </c>
      <c r="I19">
        <v>0</v>
      </c>
      <c r="J19">
        <v>11</v>
      </c>
      <c r="K19">
        <v>6</v>
      </c>
      <c r="L19">
        <v>0</v>
      </c>
      <c r="M19">
        <v>17</v>
      </c>
      <c r="N19">
        <v>144</v>
      </c>
      <c r="O19" s="1">
        <v>0.11805555555555555</v>
      </c>
    </row>
    <row r="20" spans="1:15" x14ac:dyDescent="0.2">
      <c r="A20" t="s">
        <v>31</v>
      </c>
      <c r="B20">
        <v>47</v>
      </c>
      <c r="C20">
        <v>34</v>
      </c>
      <c r="D20">
        <v>13</v>
      </c>
      <c r="E20">
        <v>0</v>
      </c>
      <c r="F20">
        <v>8</v>
      </c>
      <c r="G20">
        <v>8</v>
      </c>
      <c r="H20">
        <v>0</v>
      </c>
      <c r="I20">
        <v>0</v>
      </c>
      <c r="J20">
        <v>42</v>
      </c>
      <c r="K20">
        <v>13</v>
      </c>
      <c r="L20">
        <v>0</v>
      </c>
      <c r="M20">
        <v>55</v>
      </c>
      <c r="N20">
        <v>186</v>
      </c>
      <c r="O20" s="1">
        <v>0.29569892473118281</v>
      </c>
    </row>
    <row r="21" spans="1:15" x14ac:dyDescent="0.2">
      <c r="A21" t="s">
        <v>32</v>
      </c>
      <c r="B21">
        <v>46</v>
      </c>
      <c r="C21">
        <v>34</v>
      </c>
      <c r="D21">
        <v>12</v>
      </c>
      <c r="E21">
        <v>0</v>
      </c>
      <c r="F21">
        <v>11</v>
      </c>
      <c r="G21">
        <v>10</v>
      </c>
      <c r="H21">
        <v>1</v>
      </c>
      <c r="I21">
        <v>0</v>
      </c>
      <c r="J21">
        <v>44</v>
      </c>
      <c r="K21">
        <v>13</v>
      </c>
      <c r="L21">
        <v>0</v>
      </c>
      <c r="M21">
        <v>57</v>
      </c>
      <c r="N21">
        <v>188</v>
      </c>
      <c r="O21" s="1">
        <v>0.30319148936170215</v>
      </c>
    </row>
    <row r="22" spans="1:15" x14ac:dyDescent="0.2">
      <c r="A22" t="s">
        <v>33</v>
      </c>
      <c r="B22">
        <v>38</v>
      </c>
      <c r="C22">
        <v>31</v>
      </c>
      <c r="D22">
        <v>7</v>
      </c>
      <c r="E22">
        <v>0</v>
      </c>
      <c r="F22">
        <v>13</v>
      </c>
      <c r="G22">
        <v>13</v>
      </c>
      <c r="H22">
        <v>0</v>
      </c>
      <c r="I22">
        <v>0</v>
      </c>
      <c r="J22">
        <v>44</v>
      </c>
      <c r="K22">
        <v>7</v>
      </c>
      <c r="L22">
        <v>0</v>
      </c>
      <c r="M22">
        <v>51</v>
      </c>
      <c r="N22">
        <v>200</v>
      </c>
      <c r="O22" s="1">
        <v>0.255</v>
      </c>
    </row>
    <row r="23" spans="1:15" x14ac:dyDescent="0.2">
      <c r="A23" t="s">
        <v>34</v>
      </c>
      <c r="B23">
        <v>24</v>
      </c>
      <c r="C23">
        <v>16</v>
      </c>
      <c r="D23">
        <v>8</v>
      </c>
      <c r="E23">
        <v>0</v>
      </c>
      <c r="F23">
        <v>4</v>
      </c>
      <c r="G23">
        <v>2</v>
      </c>
      <c r="H23">
        <v>2</v>
      </c>
      <c r="I23">
        <v>0</v>
      </c>
      <c r="J23">
        <v>18</v>
      </c>
      <c r="K23">
        <v>10</v>
      </c>
      <c r="L23">
        <v>0</v>
      </c>
      <c r="M23">
        <v>28</v>
      </c>
      <c r="N23">
        <v>148</v>
      </c>
      <c r="O23" s="1">
        <v>0.1891891891891892</v>
      </c>
    </row>
    <row r="24" spans="1:15" x14ac:dyDescent="0.2">
      <c r="A24" t="s">
        <v>35</v>
      </c>
      <c r="B24">
        <v>45</v>
      </c>
      <c r="C24">
        <v>28</v>
      </c>
      <c r="D24">
        <v>17</v>
      </c>
      <c r="E24">
        <v>0</v>
      </c>
      <c r="F24">
        <v>23</v>
      </c>
      <c r="G24">
        <v>15</v>
      </c>
      <c r="H24">
        <v>8</v>
      </c>
      <c r="I24">
        <v>0</v>
      </c>
      <c r="J24">
        <v>43</v>
      </c>
      <c r="K24">
        <v>25</v>
      </c>
      <c r="L24">
        <v>0</v>
      </c>
      <c r="M24">
        <v>68</v>
      </c>
      <c r="N24">
        <v>201</v>
      </c>
      <c r="O24" s="1">
        <v>0.3383084577114428</v>
      </c>
    </row>
    <row r="25" spans="1:15" x14ac:dyDescent="0.2">
      <c r="A25" t="s">
        <v>36</v>
      </c>
      <c r="B25">
        <v>22</v>
      </c>
      <c r="C25">
        <v>16</v>
      </c>
      <c r="D25">
        <v>6</v>
      </c>
      <c r="E25">
        <v>0</v>
      </c>
      <c r="F25">
        <v>8</v>
      </c>
      <c r="G25">
        <v>2</v>
      </c>
      <c r="H25">
        <v>6</v>
      </c>
      <c r="I25">
        <v>0</v>
      </c>
      <c r="J25">
        <v>18</v>
      </c>
      <c r="K25">
        <v>12</v>
      </c>
      <c r="L25">
        <v>0</v>
      </c>
      <c r="M25">
        <v>30</v>
      </c>
      <c r="N25">
        <v>174</v>
      </c>
      <c r="O25" s="1">
        <v>0.17241379310344829</v>
      </c>
    </row>
    <row r="26" spans="1:15" x14ac:dyDescent="0.2">
      <c r="A26" t="s">
        <v>37</v>
      </c>
      <c r="B26">
        <v>38</v>
      </c>
      <c r="C26">
        <v>19</v>
      </c>
      <c r="D26">
        <v>19</v>
      </c>
      <c r="E26">
        <v>0</v>
      </c>
      <c r="F26">
        <v>5</v>
      </c>
      <c r="G26">
        <v>5</v>
      </c>
      <c r="H26">
        <v>0</v>
      </c>
      <c r="I26">
        <v>0</v>
      </c>
      <c r="J26">
        <v>24</v>
      </c>
      <c r="K26">
        <v>19</v>
      </c>
      <c r="L26">
        <v>0</v>
      </c>
      <c r="M26">
        <v>43</v>
      </c>
      <c r="N26">
        <v>197</v>
      </c>
      <c r="O26" s="1">
        <v>0.21827411167512689</v>
      </c>
    </row>
    <row r="27" spans="1:15" x14ac:dyDescent="0.2">
      <c r="A27" t="s">
        <v>38</v>
      </c>
      <c r="B27">
        <v>32</v>
      </c>
      <c r="C27">
        <v>24</v>
      </c>
      <c r="D27">
        <v>8</v>
      </c>
      <c r="E27">
        <v>0</v>
      </c>
      <c r="F27">
        <v>10</v>
      </c>
      <c r="G27">
        <v>5</v>
      </c>
      <c r="H27">
        <v>5</v>
      </c>
      <c r="I27">
        <v>0</v>
      </c>
      <c r="J27">
        <v>29</v>
      </c>
      <c r="K27">
        <v>13</v>
      </c>
      <c r="L27">
        <v>0</v>
      </c>
      <c r="M27">
        <v>42</v>
      </c>
      <c r="N27">
        <v>150</v>
      </c>
      <c r="O27" s="1">
        <v>0.28000000000000003</v>
      </c>
    </row>
    <row r="28" spans="1:15" x14ac:dyDescent="0.2">
      <c r="A28" t="s">
        <v>39</v>
      </c>
      <c r="B28">
        <v>0</v>
      </c>
      <c r="C28" t="s">
        <v>40</v>
      </c>
      <c r="D28" t="s">
        <v>40</v>
      </c>
      <c r="E28">
        <v>0</v>
      </c>
      <c r="F28">
        <v>10</v>
      </c>
      <c r="G28">
        <v>0</v>
      </c>
      <c r="H28">
        <v>0</v>
      </c>
      <c r="I28">
        <v>10</v>
      </c>
      <c r="J28" t="s">
        <v>40</v>
      </c>
      <c r="K28" t="s">
        <v>40</v>
      </c>
      <c r="L28">
        <v>10</v>
      </c>
      <c r="M28">
        <v>10</v>
      </c>
      <c r="N28">
        <v>49</v>
      </c>
      <c r="O28" s="1">
        <v>0.20408163265306123</v>
      </c>
    </row>
    <row r="29" spans="1:15" x14ac:dyDescent="0.2">
      <c r="A29" t="s">
        <v>41</v>
      </c>
      <c r="B29">
        <v>13</v>
      </c>
      <c r="C29">
        <v>11</v>
      </c>
      <c r="D29">
        <v>2</v>
      </c>
      <c r="E29">
        <v>0</v>
      </c>
      <c r="F29">
        <v>4</v>
      </c>
      <c r="G29">
        <v>3</v>
      </c>
      <c r="H29">
        <v>1</v>
      </c>
      <c r="I29">
        <v>0</v>
      </c>
      <c r="J29">
        <v>14</v>
      </c>
      <c r="K29">
        <v>3</v>
      </c>
      <c r="L29">
        <v>0</v>
      </c>
      <c r="M29">
        <v>17</v>
      </c>
      <c r="N29">
        <v>63</v>
      </c>
      <c r="O29" s="1">
        <v>0.26984126984126983</v>
      </c>
    </row>
    <row r="30" spans="1:15" x14ac:dyDescent="0.2">
      <c r="A30" t="s">
        <v>42</v>
      </c>
      <c r="B30">
        <v>130</v>
      </c>
      <c r="C30">
        <v>97</v>
      </c>
      <c r="D30">
        <v>33</v>
      </c>
      <c r="E30">
        <v>0</v>
      </c>
      <c r="F30">
        <v>9</v>
      </c>
      <c r="G30">
        <v>6</v>
      </c>
      <c r="H30">
        <v>3</v>
      </c>
      <c r="I30">
        <v>0</v>
      </c>
      <c r="J30">
        <v>103</v>
      </c>
      <c r="K30">
        <v>36</v>
      </c>
      <c r="L30">
        <v>0</v>
      </c>
      <c r="M30">
        <v>139</v>
      </c>
      <c r="N30">
        <v>424</v>
      </c>
      <c r="O30" s="1">
        <v>0.32783018867924529</v>
      </c>
    </row>
    <row r="31" spans="1:15" x14ac:dyDescent="0.2">
      <c r="A31" t="s">
        <v>43</v>
      </c>
      <c r="B31">
        <v>24</v>
      </c>
      <c r="C31">
        <v>15</v>
      </c>
      <c r="D31">
        <v>9</v>
      </c>
      <c r="E31">
        <v>0</v>
      </c>
      <c r="F31">
        <v>11</v>
      </c>
      <c r="G31">
        <v>8</v>
      </c>
      <c r="H31">
        <v>3</v>
      </c>
      <c r="I31">
        <v>0</v>
      </c>
      <c r="J31">
        <v>23</v>
      </c>
      <c r="K31">
        <v>12</v>
      </c>
      <c r="L31">
        <v>0</v>
      </c>
      <c r="M31">
        <v>35</v>
      </c>
      <c r="N31">
        <v>120</v>
      </c>
      <c r="O31" s="1">
        <v>0.29166666666666669</v>
      </c>
    </row>
    <row r="32" spans="1:15" x14ac:dyDescent="0.2">
      <c r="A32" t="s">
        <v>44</v>
      </c>
      <c r="B32">
        <v>25</v>
      </c>
      <c r="C32">
        <v>15</v>
      </c>
      <c r="D32">
        <v>10</v>
      </c>
      <c r="E32">
        <v>0</v>
      </c>
      <c r="F32">
        <v>6</v>
      </c>
      <c r="G32">
        <v>3</v>
      </c>
      <c r="H32">
        <v>3</v>
      </c>
      <c r="I32">
        <v>0</v>
      </c>
      <c r="J32">
        <v>18</v>
      </c>
      <c r="K32">
        <v>13</v>
      </c>
      <c r="L32">
        <v>0</v>
      </c>
      <c r="M32">
        <v>31</v>
      </c>
      <c r="N32">
        <v>112</v>
      </c>
      <c r="O32" s="1">
        <v>0.2767857142857143</v>
      </c>
    </row>
    <row r="33" spans="1:15" x14ac:dyDescent="0.2">
      <c r="A33" t="s">
        <v>45</v>
      </c>
      <c r="B33">
        <v>36</v>
      </c>
      <c r="C33">
        <v>31</v>
      </c>
      <c r="D33">
        <v>5</v>
      </c>
      <c r="E33">
        <v>0</v>
      </c>
      <c r="F33">
        <v>11</v>
      </c>
      <c r="G33">
        <v>7</v>
      </c>
      <c r="H33">
        <v>4</v>
      </c>
      <c r="I33">
        <v>0</v>
      </c>
      <c r="J33">
        <v>38</v>
      </c>
      <c r="K33">
        <v>9</v>
      </c>
      <c r="L33">
        <v>0</v>
      </c>
      <c r="M33">
        <v>47</v>
      </c>
      <c r="N33">
        <v>213</v>
      </c>
      <c r="O33" s="1">
        <v>0.22065727699530516</v>
      </c>
    </row>
    <row r="34" spans="1:15" x14ac:dyDescent="0.2">
      <c r="A34" t="s">
        <v>46</v>
      </c>
      <c r="B34">
        <v>29</v>
      </c>
      <c r="C34">
        <v>16</v>
      </c>
      <c r="D34">
        <v>13</v>
      </c>
      <c r="E34">
        <v>0</v>
      </c>
      <c r="F34">
        <v>8</v>
      </c>
      <c r="G34">
        <v>4</v>
      </c>
      <c r="H34">
        <v>4</v>
      </c>
      <c r="I34">
        <v>0</v>
      </c>
      <c r="J34">
        <v>20</v>
      </c>
      <c r="K34">
        <v>17</v>
      </c>
      <c r="L34">
        <v>0</v>
      </c>
      <c r="M34">
        <v>37</v>
      </c>
      <c r="N34">
        <v>170</v>
      </c>
      <c r="O34" s="1">
        <v>0.21764705882352942</v>
      </c>
    </row>
    <row r="35" spans="1:15" x14ac:dyDescent="0.2">
      <c r="A35" t="s">
        <v>47</v>
      </c>
      <c r="B35">
        <v>16</v>
      </c>
      <c r="C35">
        <v>7</v>
      </c>
      <c r="D35">
        <v>9</v>
      </c>
      <c r="E35">
        <v>0</v>
      </c>
      <c r="F35">
        <v>8</v>
      </c>
      <c r="G35">
        <v>3</v>
      </c>
      <c r="H35">
        <v>5</v>
      </c>
      <c r="I35">
        <v>0</v>
      </c>
      <c r="J35">
        <v>10</v>
      </c>
      <c r="K35">
        <v>14</v>
      </c>
      <c r="L35">
        <v>0</v>
      </c>
      <c r="M35">
        <v>24</v>
      </c>
      <c r="N35">
        <v>141</v>
      </c>
      <c r="O35" s="1">
        <v>0.1702127659574468</v>
      </c>
    </row>
    <row r="36" spans="1:15" x14ac:dyDescent="0.2">
      <c r="A36" t="s">
        <v>48</v>
      </c>
      <c r="B36">
        <v>23</v>
      </c>
      <c r="C36">
        <v>11</v>
      </c>
      <c r="D36">
        <v>12</v>
      </c>
      <c r="E36">
        <v>0</v>
      </c>
      <c r="F36">
        <v>8</v>
      </c>
      <c r="G36">
        <v>5</v>
      </c>
      <c r="H36">
        <v>3</v>
      </c>
      <c r="I36">
        <v>0</v>
      </c>
      <c r="J36">
        <v>16</v>
      </c>
      <c r="K36">
        <v>15</v>
      </c>
      <c r="L36">
        <v>0</v>
      </c>
      <c r="M36">
        <v>31</v>
      </c>
      <c r="N36">
        <v>132</v>
      </c>
      <c r="O36" s="1">
        <v>0.23484848484848486</v>
      </c>
    </row>
    <row r="37" spans="1:15" x14ac:dyDescent="0.2">
      <c r="A37" t="s">
        <v>49</v>
      </c>
      <c r="B37">
        <v>16</v>
      </c>
      <c r="C37">
        <v>5</v>
      </c>
      <c r="D37">
        <v>11</v>
      </c>
      <c r="E37">
        <v>0</v>
      </c>
      <c r="F37">
        <v>4</v>
      </c>
      <c r="G37">
        <v>2</v>
      </c>
      <c r="H37">
        <v>2</v>
      </c>
      <c r="I37">
        <v>0</v>
      </c>
      <c r="J37">
        <v>7</v>
      </c>
      <c r="K37">
        <v>13</v>
      </c>
      <c r="L37">
        <v>0</v>
      </c>
      <c r="M37">
        <v>20</v>
      </c>
      <c r="N37">
        <v>149</v>
      </c>
      <c r="O37" s="1">
        <v>0.13422818791946309</v>
      </c>
    </row>
    <row r="38" spans="1:15" x14ac:dyDescent="0.2">
      <c r="A38" t="s">
        <v>50</v>
      </c>
      <c r="B38">
        <v>18</v>
      </c>
      <c r="C38">
        <v>13</v>
      </c>
      <c r="D38">
        <v>5</v>
      </c>
      <c r="E38">
        <v>0</v>
      </c>
      <c r="F38">
        <v>8</v>
      </c>
      <c r="G38">
        <v>6</v>
      </c>
      <c r="H38">
        <v>2</v>
      </c>
      <c r="I38">
        <v>0</v>
      </c>
      <c r="J38">
        <v>19</v>
      </c>
      <c r="K38">
        <v>7</v>
      </c>
      <c r="L38">
        <v>0</v>
      </c>
      <c r="M38">
        <v>26</v>
      </c>
      <c r="N38">
        <v>90</v>
      </c>
      <c r="O38" s="1">
        <v>0.28888888888888886</v>
      </c>
    </row>
    <row r="39" spans="1:15" x14ac:dyDescent="0.2">
      <c r="A39" t="s">
        <v>51</v>
      </c>
      <c r="B39">
        <v>37</v>
      </c>
      <c r="C39">
        <v>16</v>
      </c>
      <c r="D39">
        <v>21</v>
      </c>
      <c r="E39">
        <v>0</v>
      </c>
      <c r="F39">
        <v>8</v>
      </c>
      <c r="G39">
        <v>5</v>
      </c>
      <c r="H39">
        <v>3</v>
      </c>
      <c r="I39">
        <v>0</v>
      </c>
      <c r="J39">
        <v>21</v>
      </c>
      <c r="K39">
        <v>24</v>
      </c>
      <c r="L39">
        <v>0</v>
      </c>
      <c r="M39">
        <v>45</v>
      </c>
      <c r="N39">
        <v>253</v>
      </c>
      <c r="O39" s="1">
        <v>0.17786561264822134</v>
      </c>
    </row>
    <row r="40" spans="1:15" x14ac:dyDescent="0.2">
      <c r="A40" t="s">
        <v>52</v>
      </c>
      <c r="B40">
        <v>22</v>
      </c>
      <c r="C40">
        <v>20</v>
      </c>
      <c r="D40">
        <v>2</v>
      </c>
      <c r="E40">
        <v>0</v>
      </c>
      <c r="F40">
        <v>9</v>
      </c>
      <c r="G40">
        <v>9</v>
      </c>
      <c r="H40">
        <v>0</v>
      </c>
      <c r="I40">
        <v>0</v>
      </c>
      <c r="J40">
        <v>29</v>
      </c>
      <c r="K40">
        <v>2</v>
      </c>
      <c r="L40">
        <v>0</v>
      </c>
      <c r="M40">
        <v>31</v>
      </c>
      <c r="N40">
        <v>113</v>
      </c>
      <c r="O40" s="1">
        <v>0.27433628318584069</v>
      </c>
    </row>
    <row r="41" spans="1:15" x14ac:dyDescent="0.2">
      <c r="A41" t="s">
        <v>53</v>
      </c>
      <c r="B41">
        <v>21</v>
      </c>
      <c r="C41">
        <v>11</v>
      </c>
      <c r="D41">
        <v>10</v>
      </c>
      <c r="E41">
        <v>0</v>
      </c>
      <c r="F41">
        <v>1</v>
      </c>
      <c r="G41">
        <v>0</v>
      </c>
      <c r="H41">
        <v>1</v>
      </c>
      <c r="I41">
        <v>0</v>
      </c>
      <c r="J41">
        <v>11</v>
      </c>
      <c r="K41">
        <v>11</v>
      </c>
      <c r="L41">
        <v>0</v>
      </c>
      <c r="M41">
        <v>22</v>
      </c>
      <c r="N41">
        <v>170</v>
      </c>
      <c r="O41" s="1">
        <v>0.12941176470588237</v>
      </c>
    </row>
    <row r="42" spans="1:15" x14ac:dyDescent="0.2">
      <c r="A42" t="s">
        <v>54</v>
      </c>
      <c r="B42">
        <v>18</v>
      </c>
      <c r="C42">
        <v>6</v>
      </c>
      <c r="D42">
        <v>12</v>
      </c>
      <c r="E42">
        <v>0</v>
      </c>
      <c r="F42">
        <v>6</v>
      </c>
      <c r="G42">
        <v>1</v>
      </c>
      <c r="H42">
        <v>5</v>
      </c>
      <c r="I42">
        <v>0</v>
      </c>
      <c r="J42">
        <v>7</v>
      </c>
      <c r="K42">
        <v>17</v>
      </c>
      <c r="L42">
        <v>0</v>
      </c>
      <c r="M42">
        <v>24</v>
      </c>
      <c r="N42">
        <v>105</v>
      </c>
      <c r="O42" s="1">
        <v>0.22857142857142856</v>
      </c>
    </row>
    <row r="43" spans="1:15" x14ac:dyDescent="0.2">
      <c r="A43" t="s">
        <v>55</v>
      </c>
      <c r="B43">
        <v>15</v>
      </c>
      <c r="C43">
        <v>7</v>
      </c>
      <c r="D43">
        <v>8</v>
      </c>
      <c r="E43">
        <v>0</v>
      </c>
      <c r="F43">
        <v>7</v>
      </c>
      <c r="G43">
        <v>3</v>
      </c>
      <c r="H43">
        <v>4</v>
      </c>
      <c r="I43">
        <v>0</v>
      </c>
      <c r="J43">
        <v>10</v>
      </c>
      <c r="K43">
        <v>12</v>
      </c>
      <c r="L43">
        <v>0</v>
      </c>
      <c r="M43">
        <v>22</v>
      </c>
      <c r="N43">
        <v>132</v>
      </c>
      <c r="O43" s="1">
        <v>0.16666666666666666</v>
      </c>
    </row>
    <row r="44" spans="1:15" x14ac:dyDescent="0.2">
      <c r="A44" t="s">
        <v>56</v>
      </c>
      <c r="B44">
        <v>31</v>
      </c>
      <c r="C44">
        <v>16</v>
      </c>
      <c r="D44">
        <v>15</v>
      </c>
      <c r="E44">
        <v>0</v>
      </c>
      <c r="F44">
        <v>7</v>
      </c>
      <c r="G44">
        <v>4</v>
      </c>
      <c r="H44">
        <v>3</v>
      </c>
      <c r="I44">
        <v>0</v>
      </c>
      <c r="J44">
        <v>20</v>
      </c>
      <c r="K44">
        <v>18</v>
      </c>
      <c r="L44">
        <v>0</v>
      </c>
      <c r="M44">
        <v>38</v>
      </c>
      <c r="N44">
        <v>181</v>
      </c>
      <c r="O44" s="1">
        <v>0.20994475138121546</v>
      </c>
    </row>
    <row r="45" spans="1:15" x14ac:dyDescent="0.2">
      <c r="A45" t="s">
        <v>57</v>
      </c>
      <c r="B45">
        <v>12</v>
      </c>
      <c r="C45">
        <v>8</v>
      </c>
      <c r="D45">
        <v>4</v>
      </c>
      <c r="E45">
        <v>0</v>
      </c>
      <c r="F45">
        <v>5</v>
      </c>
      <c r="G45">
        <v>3</v>
      </c>
      <c r="H45">
        <v>2</v>
      </c>
      <c r="I45">
        <v>0</v>
      </c>
      <c r="J45">
        <v>11</v>
      </c>
      <c r="K45">
        <v>6</v>
      </c>
      <c r="L45">
        <v>0</v>
      </c>
      <c r="M45">
        <v>17</v>
      </c>
      <c r="N45">
        <v>104</v>
      </c>
      <c r="O45" s="1">
        <v>0.16346153846153846</v>
      </c>
    </row>
    <row r="46" spans="1:15" x14ac:dyDescent="0.2">
      <c r="A46" t="s">
        <v>58</v>
      </c>
      <c r="B46">
        <v>64</v>
      </c>
      <c r="C46">
        <v>48</v>
      </c>
      <c r="D46">
        <v>12</v>
      </c>
      <c r="E46">
        <v>4</v>
      </c>
      <c r="F46">
        <v>9</v>
      </c>
      <c r="G46">
        <v>7</v>
      </c>
      <c r="H46">
        <v>2</v>
      </c>
      <c r="I46">
        <v>0</v>
      </c>
      <c r="J46">
        <v>55</v>
      </c>
      <c r="K46">
        <v>14</v>
      </c>
      <c r="L46">
        <v>4</v>
      </c>
      <c r="M46">
        <v>73</v>
      </c>
      <c r="N46">
        <v>180</v>
      </c>
      <c r="O46" s="1">
        <v>0.40555555555555556</v>
      </c>
    </row>
    <row r="47" spans="1:15" x14ac:dyDescent="0.2">
      <c r="A47" t="s">
        <v>59</v>
      </c>
      <c r="B47">
        <v>19</v>
      </c>
      <c r="C47">
        <v>12</v>
      </c>
      <c r="D47">
        <v>7</v>
      </c>
      <c r="E47">
        <v>0</v>
      </c>
      <c r="F47">
        <v>6</v>
      </c>
      <c r="G47">
        <v>5</v>
      </c>
      <c r="H47">
        <v>1</v>
      </c>
      <c r="I47">
        <v>0</v>
      </c>
      <c r="J47">
        <v>17</v>
      </c>
      <c r="K47">
        <v>8</v>
      </c>
      <c r="L47">
        <v>0</v>
      </c>
      <c r="M47">
        <v>25</v>
      </c>
      <c r="N47">
        <v>140</v>
      </c>
      <c r="O47" s="1">
        <v>0.17857142857142858</v>
      </c>
    </row>
    <row r="48" spans="1:15" x14ac:dyDescent="0.2">
      <c r="A48" t="s">
        <v>60</v>
      </c>
      <c r="B48">
        <v>28</v>
      </c>
      <c r="C48">
        <v>18</v>
      </c>
      <c r="D48">
        <v>10</v>
      </c>
      <c r="E48">
        <v>0</v>
      </c>
      <c r="F48">
        <v>17</v>
      </c>
      <c r="G48">
        <v>10</v>
      </c>
      <c r="H48">
        <v>7</v>
      </c>
      <c r="I48">
        <v>0</v>
      </c>
      <c r="J48">
        <v>28</v>
      </c>
      <c r="K48">
        <v>17</v>
      </c>
      <c r="L48">
        <v>0</v>
      </c>
      <c r="M48">
        <v>45</v>
      </c>
      <c r="N48">
        <v>147</v>
      </c>
      <c r="O48" s="1">
        <v>0.30612244897959184</v>
      </c>
    </row>
    <row r="49" spans="1:15" x14ac:dyDescent="0.2">
      <c r="A49" t="s">
        <v>61</v>
      </c>
      <c r="B49">
        <v>21</v>
      </c>
      <c r="C49">
        <v>11</v>
      </c>
      <c r="D49">
        <v>10</v>
      </c>
      <c r="E49">
        <v>0</v>
      </c>
      <c r="F49">
        <v>1</v>
      </c>
      <c r="G49">
        <v>0</v>
      </c>
      <c r="H49">
        <v>1</v>
      </c>
      <c r="I49">
        <v>0</v>
      </c>
      <c r="J49">
        <v>11</v>
      </c>
      <c r="K49">
        <v>11</v>
      </c>
      <c r="L49">
        <v>0</v>
      </c>
      <c r="M49">
        <v>22</v>
      </c>
      <c r="N49">
        <v>134</v>
      </c>
      <c r="O49" s="1">
        <v>0.16417910447761194</v>
      </c>
    </row>
    <row r="50" spans="1:15" x14ac:dyDescent="0.2">
      <c r="A50" t="s">
        <v>62</v>
      </c>
      <c r="B50">
        <v>24</v>
      </c>
      <c r="C50">
        <v>17</v>
      </c>
      <c r="D50">
        <v>7</v>
      </c>
      <c r="E50">
        <v>0</v>
      </c>
      <c r="F50">
        <v>9</v>
      </c>
      <c r="G50">
        <v>5</v>
      </c>
      <c r="H50">
        <v>4</v>
      </c>
      <c r="I50">
        <v>0</v>
      </c>
      <c r="J50">
        <v>22</v>
      </c>
      <c r="K50">
        <v>11</v>
      </c>
      <c r="L50">
        <v>0</v>
      </c>
      <c r="M50">
        <v>33</v>
      </c>
      <c r="N50">
        <v>132</v>
      </c>
      <c r="O50" s="1">
        <v>0.25</v>
      </c>
    </row>
    <row r="51" spans="1:15" x14ac:dyDescent="0.2">
      <c r="A51" t="s">
        <v>63</v>
      </c>
      <c r="B51">
        <v>13</v>
      </c>
      <c r="C51">
        <v>2</v>
      </c>
      <c r="D51">
        <v>11</v>
      </c>
      <c r="E51">
        <v>0</v>
      </c>
      <c r="F51">
        <v>2</v>
      </c>
      <c r="G51">
        <v>1</v>
      </c>
      <c r="H51">
        <v>1</v>
      </c>
      <c r="I51">
        <v>0</v>
      </c>
      <c r="J51">
        <v>3</v>
      </c>
      <c r="K51">
        <v>12</v>
      </c>
      <c r="L51">
        <v>0</v>
      </c>
      <c r="M51">
        <v>15</v>
      </c>
      <c r="N51">
        <v>90</v>
      </c>
      <c r="O51" s="1">
        <v>0.16666666666666666</v>
      </c>
    </row>
    <row r="52" spans="1:15" x14ac:dyDescent="0.2">
      <c r="A52" t="s">
        <v>64</v>
      </c>
      <c r="B52">
        <v>1371</v>
      </c>
      <c r="C52">
        <v>872</v>
      </c>
      <c r="D52">
        <v>495</v>
      </c>
      <c r="E52">
        <v>4</v>
      </c>
      <c r="F52">
        <v>413</v>
      </c>
      <c r="G52">
        <v>262</v>
      </c>
      <c r="H52">
        <v>140</v>
      </c>
      <c r="I52">
        <v>11</v>
      </c>
      <c r="J52">
        <v>1134</v>
      </c>
      <c r="K52">
        <v>635</v>
      </c>
      <c r="L52">
        <v>15</v>
      </c>
      <c r="M52">
        <v>1784</v>
      </c>
      <c r="N52">
        <v>7383</v>
      </c>
      <c r="O52" s="1">
        <v>0.2416361912501693</v>
      </c>
    </row>
    <row r="54" spans="1:15" x14ac:dyDescent="0.2">
      <c r="A54" t="s">
        <v>70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54"/>
  <sheetViews>
    <sheetView topLeftCell="A23" workbookViewId="0">
      <selection activeCell="A2" sqref="A2:O51"/>
    </sheetView>
  </sheetViews>
  <sheetFormatPr baseColWidth="10" defaultColWidth="8.83203125" defaultRowHeight="15" x14ac:dyDescent="0.2"/>
  <cols>
    <col min="15" max="15" width="9.1640625" style="1"/>
  </cols>
  <sheetData>
    <row r="1" spans="1:15" x14ac:dyDescent="0.2">
      <c r="A1" t="s">
        <v>0</v>
      </c>
      <c r="B1" t="s">
        <v>1</v>
      </c>
      <c r="C1" t="s">
        <v>71</v>
      </c>
      <c r="D1" t="s">
        <v>75</v>
      </c>
      <c r="E1" t="s">
        <v>67</v>
      </c>
      <c r="F1" t="s">
        <v>4</v>
      </c>
      <c r="G1" t="s">
        <v>72</v>
      </c>
      <c r="H1" t="s">
        <v>76</v>
      </c>
      <c r="I1" t="s">
        <v>73</v>
      </c>
      <c r="J1" t="s">
        <v>74</v>
      </c>
      <c r="K1" t="s">
        <v>77</v>
      </c>
      <c r="L1" t="s">
        <v>9</v>
      </c>
      <c r="M1" t="s">
        <v>10</v>
      </c>
      <c r="N1" t="s">
        <v>11</v>
      </c>
      <c r="O1" s="1" t="s">
        <v>12</v>
      </c>
    </row>
    <row r="2" spans="1:15" x14ac:dyDescent="0.2">
      <c r="A2" t="s">
        <v>13</v>
      </c>
      <c r="B2">
        <v>14</v>
      </c>
      <c r="C2">
        <v>9</v>
      </c>
      <c r="D2">
        <v>5</v>
      </c>
      <c r="E2">
        <v>0</v>
      </c>
      <c r="F2">
        <v>5</v>
      </c>
      <c r="G2">
        <v>4</v>
      </c>
      <c r="H2">
        <v>0</v>
      </c>
      <c r="I2">
        <v>1</v>
      </c>
      <c r="J2">
        <v>13</v>
      </c>
      <c r="K2">
        <v>5</v>
      </c>
      <c r="L2">
        <v>1</v>
      </c>
      <c r="M2">
        <v>19</v>
      </c>
      <c r="N2">
        <v>140</v>
      </c>
      <c r="O2" s="1">
        <v>0.1357142857142857</v>
      </c>
    </row>
    <row r="3" spans="1:15" x14ac:dyDescent="0.2">
      <c r="A3" t="s">
        <v>14</v>
      </c>
      <c r="B3">
        <v>11</v>
      </c>
      <c r="C3">
        <v>4</v>
      </c>
      <c r="D3">
        <v>7</v>
      </c>
      <c r="E3">
        <v>0</v>
      </c>
      <c r="F3">
        <v>4</v>
      </c>
      <c r="G3">
        <v>1</v>
      </c>
      <c r="H3">
        <v>3</v>
      </c>
      <c r="I3">
        <v>0</v>
      </c>
      <c r="J3">
        <v>5</v>
      </c>
      <c r="K3">
        <v>10</v>
      </c>
      <c r="L3">
        <v>0</v>
      </c>
      <c r="M3">
        <v>15</v>
      </c>
      <c r="N3">
        <v>60</v>
      </c>
      <c r="O3" s="1">
        <v>0.25</v>
      </c>
    </row>
    <row r="4" spans="1:15" x14ac:dyDescent="0.2">
      <c r="A4" t="s">
        <v>15</v>
      </c>
      <c r="B4">
        <v>19</v>
      </c>
      <c r="C4">
        <v>7</v>
      </c>
      <c r="D4">
        <v>12</v>
      </c>
      <c r="E4">
        <v>0</v>
      </c>
      <c r="F4">
        <v>11</v>
      </c>
      <c r="G4">
        <v>4</v>
      </c>
      <c r="H4">
        <v>7</v>
      </c>
      <c r="I4">
        <v>0</v>
      </c>
      <c r="J4">
        <v>11</v>
      </c>
      <c r="K4">
        <v>19</v>
      </c>
      <c r="L4">
        <v>0</v>
      </c>
      <c r="M4">
        <v>30</v>
      </c>
      <c r="N4">
        <v>90</v>
      </c>
      <c r="O4" s="1">
        <v>0.33333333333333331</v>
      </c>
    </row>
    <row r="5" spans="1:15" x14ac:dyDescent="0.2">
      <c r="A5" t="s">
        <v>16</v>
      </c>
      <c r="B5">
        <v>22</v>
      </c>
      <c r="C5">
        <v>11</v>
      </c>
      <c r="D5">
        <v>11</v>
      </c>
      <c r="E5">
        <v>0</v>
      </c>
      <c r="F5">
        <v>8</v>
      </c>
      <c r="G5">
        <v>5</v>
      </c>
      <c r="H5">
        <v>3</v>
      </c>
      <c r="I5">
        <v>0</v>
      </c>
      <c r="J5">
        <v>16</v>
      </c>
      <c r="K5">
        <v>14</v>
      </c>
      <c r="L5">
        <v>0</v>
      </c>
      <c r="M5">
        <v>30</v>
      </c>
      <c r="N5">
        <v>135</v>
      </c>
      <c r="O5" s="1">
        <v>0.22222222222222221</v>
      </c>
    </row>
    <row r="6" spans="1:15" x14ac:dyDescent="0.2">
      <c r="A6" t="s">
        <v>17</v>
      </c>
      <c r="B6">
        <v>22</v>
      </c>
      <c r="C6">
        <v>16</v>
      </c>
      <c r="D6">
        <v>6</v>
      </c>
      <c r="E6">
        <v>0</v>
      </c>
      <c r="F6">
        <v>12</v>
      </c>
      <c r="G6">
        <v>9</v>
      </c>
      <c r="H6">
        <v>3</v>
      </c>
      <c r="I6">
        <v>0</v>
      </c>
      <c r="J6">
        <v>25</v>
      </c>
      <c r="K6">
        <v>9</v>
      </c>
      <c r="L6">
        <v>0</v>
      </c>
      <c r="M6">
        <v>34</v>
      </c>
      <c r="N6">
        <v>120</v>
      </c>
      <c r="O6" s="1">
        <v>0.28333333333333333</v>
      </c>
    </row>
    <row r="7" spans="1:15" x14ac:dyDescent="0.2">
      <c r="A7" t="s">
        <v>18</v>
      </c>
      <c r="B7">
        <v>23</v>
      </c>
      <c r="C7">
        <v>14</v>
      </c>
      <c r="D7">
        <v>9</v>
      </c>
      <c r="E7">
        <v>0</v>
      </c>
      <c r="F7">
        <v>17</v>
      </c>
      <c r="G7">
        <v>14</v>
      </c>
      <c r="H7">
        <v>3</v>
      </c>
      <c r="I7">
        <v>0</v>
      </c>
      <c r="J7">
        <v>28</v>
      </c>
      <c r="K7">
        <v>12</v>
      </c>
      <c r="L7">
        <v>0</v>
      </c>
      <c r="M7">
        <v>40</v>
      </c>
      <c r="N7">
        <v>100</v>
      </c>
      <c r="O7" s="1">
        <v>0.4</v>
      </c>
    </row>
    <row r="8" spans="1:15" x14ac:dyDescent="0.2">
      <c r="A8" t="s">
        <v>19</v>
      </c>
      <c r="B8">
        <v>47</v>
      </c>
      <c r="C8">
        <v>32</v>
      </c>
      <c r="D8">
        <v>15</v>
      </c>
      <c r="E8">
        <v>0</v>
      </c>
      <c r="F8">
        <v>9</v>
      </c>
      <c r="G8">
        <v>8</v>
      </c>
      <c r="H8">
        <v>1</v>
      </c>
      <c r="I8">
        <v>0</v>
      </c>
      <c r="J8">
        <v>40</v>
      </c>
      <c r="K8">
        <v>16</v>
      </c>
      <c r="L8">
        <v>0</v>
      </c>
      <c r="M8">
        <v>56</v>
      </c>
      <c r="N8">
        <v>187</v>
      </c>
      <c r="O8" s="1">
        <v>0.29946524064171121</v>
      </c>
    </row>
    <row r="9" spans="1:15" x14ac:dyDescent="0.2">
      <c r="A9" t="s">
        <v>20</v>
      </c>
      <c r="B9">
        <v>9</v>
      </c>
      <c r="C9">
        <v>7</v>
      </c>
      <c r="D9">
        <v>2</v>
      </c>
      <c r="E9">
        <v>0</v>
      </c>
      <c r="F9">
        <v>7</v>
      </c>
      <c r="G9">
        <v>4</v>
      </c>
      <c r="H9">
        <v>3</v>
      </c>
      <c r="I9">
        <v>0</v>
      </c>
      <c r="J9">
        <v>11</v>
      </c>
      <c r="K9">
        <v>5</v>
      </c>
      <c r="L9">
        <v>0</v>
      </c>
      <c r="M9">
        <v>16</v>
      </c>
      <c r="N9">
        <v>62</v>
      </c>
      <c r="O9" s="1">
        <v>0.25806451612903225</v>
      </c>
    </row>
    <row r="10" spans="1:15" x14ac:dyDescent="0.2">
      <c r="A10" t="s">
        <v>21</v>
      </c>
      <c r="B10">
        <v>27</v>
      </c>
      <c r="C10">
        <v>12</v>
      </c>
      <c r="D10">
        <v>15</v>
      </c>
      <c r="E10">
        <v>0</v>
      </c>
      <c r="F10">
        <v>14</v>
      </c>
      <c r="G10">
        <v>7</v>
      </c>
      <c r="H10">
        <v>7</v>
      </c>
      <c r="I10">
        <v>0</v>
      </c>
      <c r="J10">
        <v>19</v>
      </c>
      <c r="K10">
        <v>22</v>
      </c>
      <c r="L10">
        <v>0</v>
      </c>
      <c r="M10">
        <v>41</v>
      </c>
      <c r="N10">
        <v>160</v>
      </c>
      <c r="O10" s="1">
        <v>0.25624999999999998</v>
      </c>
    </row>
    <row r="11" spans="1:15" x14ac:dyDescent="0.2">
      <c r="A11" t="s">
        <v>22</v>
      </c>
      <c r="B11">
        <v>47</v>
      </c>
      <c r="C11">
        <v>30</v>
      </c>
      <c r="D11">
        <v>17</v>
      </c>
      <c r="E11">
        <v>0</v>
      </c>
      <c r="F11">
        <v>9</v>
      </c>
      <c r="G11">
        <v>8</v>
      </c>
      <c r="H11">
        <v>1</v>
      </c>
      <c r="I11">
        <v>0</v>
      </c>
      <c r="J11">
        <v>38</v>
      </c>
      <c r="K11">
        <v>18</v>
      </c>
      <c r="L11">
        <v>0</v>
      </c>
      <c r="M11">
        <v>56</v>
      </c>
      <c r="N11">
        <v>236</v>
      </c>
      <c r="O11" s="1">
        <v>0.23728813559322035</v>
      </c>
    </row>
    <row r="12" spans="1:15" x14ac:dyDescent="0.2">
      <c r="A12" t="s">
        <v>23</v>
      </c>
      <c r="B12">
        <v>18</v>
      </c>
      <c r="C12">
        <v>14</v>
      </c>
      <c r="D12">
        <v>4</v>
      </c>
      <c r="E12">
        <v>0</v>
      </c>
      <c r="F12">
        <v>9</v>
      </c>
      <c r="G12">
        <v>9</v>
      </c>
      <c r="H12">
        <v>0</v>
      </c>
      <c r="I12">
        <v>0</v>
      </c>
      <c r="J12">
        <v>23</v>
      </c>
      <c r="K12">
        <v>4</v>
      </c>
      <c r="L12">
        <v>0</v>
      </c>
      <c r="M12">
        <v>27</v>
      </c>
      <c r="N12">
        <v>76</v>
      </c>
      <c r="O12" s="1">
        <v>0.35526315789473684</v>
      </c>
    </row>
    <row r="13" spans="1:15" x14ac:dyDescent="0.2">
      <c r="A13" t="s">
        <v>24</v>
      </c>
      <c r="B13">
        <v>20</v>
      </c>
      <c r="C13">
        <v>8</v>
      </c>
      <c r="D13">
        <v>12</v>
      </c>
      <c r="E13">
        <v>0</v>
      </c>
      <c r="F13">
        <v>9</v>
      </c>
      <c r="G13">
        <v>3</v>
      </c>
      <c r="H13">
        <v>6</v>
      </c>
      <c r="I13">
        <v>0</v>
      </c>
      <c r="J13">
        <v>11</v>
      </c>
      <c r="K13">
        <v>18</v>
      </c>
      <c r="L13">
        <v>0</v>
      </c>
      <c r="M13">
        <v>29</v>
      </c>
      <c r="N13">
        <v>105</v>
      </c>
      <c r="O13" s="1">
        <v>0.27619047619047621</v>
      </c>
    </row>
    <row r="14" spans="1:15" x14ac:dyDescent="0.2">
      <c r="A14" t="s">
        <v>25</v>
      </c>
      <c r="B14">
        <v>38</v>
      </c>
      <c r="C14">
        <v>27</v>
      </c>
      <c r="D14">
        <v>11</v>
      </c>
      <c r="E14">
        <v>0</v>
      </c>
      <c r="F14">
        <v>16</v>
      </c>
      <c r="G14">
        <v>10</v>
      </c>
      <c r="H14">
        <v>6</v>
      </c>
      <c r="I14">
        <v>0</v>
      </c>
      <c r="J14">
        <v>37</v>
      </c>
      <c r="K14">
        <v>17</v>
      </c>
      <c r="L14">
        <v>0</v>
      </c>
      <c r="M14">
        <v>54</v>
      </c>
      <c r="N14">
        <v>177</v>
      </c>
      <c r="O14" s="1">
        <v>0.30508474576271188</v>
      </c>
    </row>
    <row r="15" spans="1:15" x14ac:dyDescent="0.2">
      <c r="A15" t="s">
        <v>26</v>
      </c>
      <c r="B15">
        <v>21</v>
      </c>
      <c r="C15">
        <v>11</v>
      </c>
      <c r="D15">
        <v>10</v>
      </c>
      <c r="E15">
        <v>0</v>
      </c>
      <c r="F15">
        <v>10</v>
      </c>
      <c r="G15">
        <v>4</v>
      </c>
      <c r="H15">
        <v>6</v>
      </c>
      <c r="I15">
        <v>0</v>
      </c>
      <c r="J15">
        <v>15</v>
      </c>
      <c r="K15">
        <v>16</v>
      </c>
      <c r="L15">
        <v>0</v>
      </c>
      <c r="M15">
        <v>31</v>
      </c>
      <c r="N15">
        <v>150</v>
      </c>
      <c r="O15" s="1">
        <v>0.20666666666666667</v>
      </c>
    </row>
    <row r="16" spans="1:15" x14ac:dyDescent="0.2">
      <c r="A16" t="s">
        <v>27</v>
      </c>
      <c r="B16">
        <v>24</v>
      </c>
      <c r="C16">
        <v>16</v>
      </c>
      <c r="D16">
        <v>8</v>
      </c>
      <c r="E16">
        <v>0</v>
      </c>
      <c r="F16">
        <v>8</v>
      </c>
      <c r="G16">
        <v>4</v>
      </c>
      <c r="H16">
        <v>4</v>
      </c>
      <c r="I16">
        <v>0</v>
      </c>
      <c r="J16">
        <v>20</v>
      </c>
      <c r="K16">
        <v>12</v>
      </c>
      <c r="L16">
        <v>0</v>
      </c>
      <c r="M16">
        <v>32</v>
      </c>
      <c r="N16">
        <v>150</v>
      </c>
      <c r="O16" s="1">
        <v>0.21333333333333335</v>
      </c>
    </row>
    <row r="17" spans="1:15" x14ac:dyDescent="0.2">
      <c r="A17" t="s">
        <v>28</v>
      </c>
      <c r="B17">
        <v>33</v>
      </c>
      <c r="C17">
        <v>14</v>
      </c>
      <c r="D17">
        <v>19</v>
      </c>
      <c r="E17">
        <v>0</v>
      </c>
      <c r="F17">
        <v>12</v>
      </c>
      <c r="G17">
        <v>4</v>
      </c>
      <c r="H17">
        <v>8</v>
      </c>
      <c r="I17">
        <v>0</v>
      </c>
      <c r="J17">
        <v>18</v>
      </c>
      <c r="K17">
        <v>27</v>
      </c>
      <c r="L17">
        <v>0</v>
      </c>
      <c r="M17">
        <v>45</v>
      </c>
      <c r="N17">
        <v>165</v>
      </c>
      <c r="O17" s="1">
        <v>0.27272727272727271</v>
      </c>
    </row>
    <row r="18" spans="1:15" x14ac:dyDescent="0.2">
      <c r="A18" t="s">
        <v>29</v>
      </c>
      <c r="B18">
        <v>20</v>
      </c>
      <c r="C18">
        <v>11</v>
      </c>
      <c r="D18">
        <v>9</v>
      </c>
      <c r="E18">
        <v>0</v>
      </c>
      <c r="F18">
        <v>6</v>
      </c>
      <c r="G18">
        <v>3</v>
      </c>
      <c r="H18">
        <v>3</v>
      </c>
      <c r="I18">
        <v>0</v>
      </c>
      <c r="J18">
        <v>14</v>
      </c>
      <c r="K18">
        <v>12</v>
      </c>
      <c r="L18">
        <v>0</v>
      </c>
      <c r="M18">
        <v>26</v>
      </c>
      <c r="N18">
        <v>138</v>
      </c>
      <c r="O18" s="1">
        <v>0.18840579710144928</v>
      </c>
    </row>
    <row r="19" spans="1:15" x14ac:dyDescent="0.2">
      <c r="A19" t="s">
        <v>30</v>
      </c>
      <c r="B19">
        <v>12</v>
      </c>
      <c r="C19">
        <v>8</v>
      </c>
      <c r="D19">
        <v>4</v>
      </c>
      <c r="E19">
        <v>0</v>
      </c>
      <c r="F19">
        <v>4</v>
      </c>
      <c r="G19">
        <v>3</v>
      </c>
      <c r="H19">
        <v>1</v>
      </c>
      <c r="I19">
        <v>0</v>
      </c>
      <c r="J19">
        <v>11</v>
      </c>
      <c r="K19">
        <v>5</v>
      </c>
      <c r="L19">
        <v>0</v>
      </c>
      <c r="M19">
        <v>16</v>
      </c>
      <c r="N19">
        <v>144</v>
      </c>
      <c r="O19" s="1">
        <v>0.1111111111111111</v>
      </c>
    </row>
    <row r="20" spans="1:15" x14ac:dyDescent="0.2">
      <c r="A20" t="s">
        <v>31</v>
      </c>
      <c r="B20">
        <v>47</v>
      </c>
      <c r="C20">
        <v>27</v>
      </c>
      <c r="D20">
        <v>19</v>
      </c>
      <c r="E20">
        <v>1</v>
      </c>
      <c r="F20">
        <v>8</v>
      </c>
      <c r="G20">
        <v>5</v>
      </c>
      <c r="H20">
        <v>3</v>
      </c>
      <c r="I20">
        <v>0</v>
      </c>
      <c r="J20">
        <v>32</v>
      </c>
      <c r="K20">
        <v>22</v>
      </c>
      <c r="L20">
        <v>1</v>
      </c>
      <c r="M20">
        <v>55</v>
      </c>
      <c r="N20">
        <v>186</v>
      </c>
      <c r="O20" s="1">
        <v>0.29569892473118281</v>
      </c>
    </row>
    <row r="21" spans="1:15" x14ac:dyDescent="0.2">
      <c r="A21" t="s">
        <v>32</v>
      </c>
      <c r="B21">
        <v>47</v>
      </c>
      <c r="C21">
        <v>35</v>
      </c>
      <c r="D21">
        <v>12</v>
      </c>
      <c r="E21">
        <v>0</v>
      </c>
      <c r="F21">
        <v>11</v>
      </c>
      <c r="G21">
        <v>10</v>
      </c>
      <c r="H21">
        <v>1</v>
      </c>
      <c r="I21">
        <v>0</v>
      </c>
      <c r="J21">
        <v>45</v>
      </c>
      <c r="K21">
        <v>13</v>
      </c>
      <c r="L21">
        <v>0</v>
      </c>
      <c r="M21">
        <v>58</v>
      </c>
      <c r="N21">
        <v>188</v>
      </c>
      <c r="O21" s="1">
        <v>0.30851063829787234</v>
      </c>
    </row>
    <row r="22" spans="1:15" x14ac:dyDescent="0.2">
      <c r="A22" t="s">
        <v>33</v>
      </c>
      <c r="B22">
        <v>38</v>
      </c>
      <c r="C22">
        <v>32</v>
      </c>
      <c r="D22">
        <v>6</v>
      </c>
      <c r="E22">
        <v>0</v>
      </c>
      <c r="F22">
        <v>11</v>
      </c>
      <c r="G22">
        <v>11</v>
      </c>
      <c r="H22">
        <v>0</v>
      </c>
      <c r="I22">
        <v>0</v>
      </c>
      <c r="J22">
        <v>43</v>
      </c>
      <c r="K22">
        <v>6</v>
      </c>
      <c r="L22">
        <v>0</v>
      </c>
      <c r="M22">
        <v>49</v>
      </c>
      <c r="N22">
        <v>200</v>
      </c>
      <c r="O22" s="1">
        <v>0.245</v>
      </c>
    </row>
    <row r="23" spans="1:15" x14ac:dyDescent="0.2">
      <c r="A23" t="s">
        <v>34</v>
      </c>
      <c r="B23">
        <v>27</v>
      </c>
      <c r="C23">
        <v>16</v>
      </c>
      <c r="D23">
        <v>11</v>
      </c>
      <c r="E23">
        <v>0</v>
      </c>
      <c r="F23">
        <v>4</v>
      </c>
      <c r="G23">
        <v>2</v>
      </c>
      <c r="H23">
        <v>2</v>
      </c>
      <c r="I23">
        <v>0</v>
      </c>
      <c r="J23">
        <v>18</v>
      </c>
      <c r="K23">
        <v>13</v>
      </c>
      <c r="L23">
        <v>0</v>
      </c>
      <c r="M23">
        <v>31</v>
      </c>
      <c r="N23">
        <v>148</v>
      </c>
      <c r="O23" s="1">
        <v>0.20945945945945946</v>
      </c>
    </row>
    <row r="24" spans="1:15" x14ac:dyDescent="0.2">
      <c r="A24" t="s">
        <v>35</v>
      </c>
      <c r="B24">
        <v>45</v>
      </c>
      <c r="C24">
        <v>27</v>
      </c>
      <c r="D24">
        <v>18</v>
      </c>
      <c r="E24">
        <v>0</v>
      </c>
      <c r="F24">
        <v>21</v>
      </c>
      <c r="G24">
        <v>11</v>
      </c>
      <c r="H24">
        <v>10</v>
      </c>
      <c r="I24">
        <v>0</v>
      </c>
      <c r="J24">
        <v>38</v>
      </c>
      <c r="K24">
        <v>28</v>
      </c>
      <c r="L24">
        <v>0</v>
      </c>
      <c r="M24">
        <v>66</v>
      </c>
      <c r="N24">
        <v>201</v>
      </c>
      <c r="O24" s="1">
        <v>0.32835820895522388</v>
      </c>
    </row>
    <row r="25" spans="1:15" x14ac:dyDescent="0.2">
      <c r="A25" t="s">
        <v>36</v>
      </c>
      <c r="B25">
        <v>21</v>
      </c>
      <c r="C25">
        <v>15</v>
      </c>
      <c r="D25">
        <v>6</v>
      </c>
      <c r="E25">
        <v>0</v>
      </c>
      <c r="F25">
        <v>8</v>
      </c>
      <c r="G25">
        <v>2</v>
      </c>
      <c r="H25">
        <v>6</v>
      </c>
      <c r="I25">
        <v>0</v>
      </c>
      <c r="J25">
        <v>17</v>
      </c>
      <c r="K25">
        <v>12</v>
      </c>
      <c r="L25">
        <v>0</v>
      </c>
      <c r="M25">
        <v>29</v>
      </c>
      <c r="N25">
        <v>174</v>
      </c>
      <c r="O25" s="1">
        <v>0.16666666666666666</v>
      </c>
    </row>
    <row r="26" spans="1:15" x14ac:dyDescent="0.2">
      <c r="A26" t="s">
        <v>37</v>
      </c>
      <c r="B26">
        <v>41</v>
      </c>
      <c r="C26">
        <v>22</v>
      </c>
      <c r="D26">
        <v>18</v>
      </c>
      <c r="E26">
        <v>1</v>
      </c>
      <c r="F26">
        <v>6</v>
      </c>
      <c r="G26">
        <v>4</v>
      </c>
      <c r="H26">
        <v>2</v>
      </c>
      <c r="I26">
        <v>0</v>
      </c>
      <c r="J26">
        <v>26</v>
      </c>
      <c r="K26">
        <v>20</v>
      </c>
      <c r="L26">
        <v>1</v>
      </c>
      <c r="M26">
        <v>47</v>
      </c>
      <c r="N26">
        <v>197</v>
      </c>
      <c r="O26" s="1">
        <v>0.23857868020304568</v>
      </c>
    </row>
    <row r="27" spans="1:15" x14ac:dyDescent="0.2">
      <c r="A27" t="s">
        <v>38</v>
      </c>
      <c r="B27">
        <v>28</v>
      </c>
      <c r="C27">
        <v>19</v>
      </c>
      <c r="D27">
        <v>9</v>
      </c>
      <c r="E27">
        <v>0</v>
      </c>
      <c r="F27">
        <v>8</v>
      </c>
      <c r="G27">
        <v>6</v>
      </c>
      <c r="H27">
        <v>2</v>
      </c>
      <c r="I27">
        <v>0</v>
      </c>
      <c r="J27">
        <v>25</v>
      </c>
      <c r="K27">
        <v>11</v>
      </c>
      <c r="L27">
        <v>0</v>
      </c>
      <c r="M27">
        <v>36</v>
      </c>
      <c r="N27">
        <v>150</v>
      </c>
      <c r="O27" s="1">
        <v>0.24</v>
      </c>
    </row>
    <row r="28" spans="1:15" x14ac:dyDescent="0.2">
      <c r="A28" t="s">
        <v>39</v>
      </c>
      <c r="B28">
        <v>0</v>
      </c>
      <c r="C28" t="s">
        <v>40</v>
      </c>
      <c r="D28" t="s">
        <v>40</v>
      </c>
      <c r="E28">
        <v>0</v>
      </c>
      <c r="F28">
        <v>11</v>
      </c>
      <c r="G28">
        <v>0</v>
      </c>
      <c r="H28">
        <v>0</v>
      </c>
      <c r="I28">
        <v>11</v>
      </c>
      <c r="J28" t="s">
        <v>40</v>
      </c>
      <c r="K28" t="s">
        <v>40</v>
      </c>
      <c r="L28">
        <v>11</v>
      </c>
      <c r="M28">
        <v>11</v>
      </c>
      <c r="N28">
        <v>49</v>
      </c>
      <c r="O28" s="1">
        <v>0.22448979591836735</v>
      </c>
    </row>
    <row r="29" spans="1:15" x14ac:dyDescent="0.2">
      <c r="A29" t="s">
        <v>41</v>
      </c>
      <c r="B29">
        <v>12</v>
      </c>
      <c r="C29">
        <v>11</v>
      </c>
      <c r="D29">
        <v>1</v>
      </c>
      <c r="E29">
        <v>0</v>
      </c>
      <c r="F29">
        <v>4</v>
      </c>
      <c r="G29">
        <v>3</v>
      </c>
      <c r="H29">
        <v>1</v>
      </c>
      <c r="I29">
        <v>0</v>
      </c>
      <c r="J29">
        <v>14</v>
      </c>
      <c r="K29">
        <v>2</v>
      </c>
      <c r="L29">
        <v>0</v>
      </c>
      <c r="M29">
        <v>16</v>
      </c>
      <c r="N29">
        <v>63</v>
      </c>
      <c r="O29" s="1">
        <v>0.25396825396825395</v>
      </c>
    </row>
    <row r="30" spans="1:15" x14ac:dyDescent="0.2">
      <c r="A30" t="s">
        <v>42</v>
      </c>
      <c r="B30">
        <v>97</v>
      </c>
      <c r="C30">
        <v>39</v>
      </c>
      <c r="D30">
        <v>58</v>
      </c>
      <c r="E30">
        <v>0</v>
      </c>
      <c r="F30">
        <v>6</v>
      </c>
      <c r="G30">
        <v>3</v>
      </c>
      <c r="H30">
        <v>3</v>
      </c>
      <c r="I30">
        <v>0</v>
      </c>
      <c r="J30">
        <v>42</v>
      </c>
      <c r="K30">
        <v>61</v>
      </c>
      <c r="L30">
        <v>0</v>
      </c>
      <c r="M30">
        <v>103</v>
      </c>
      <c r="N30">
        <v>424</v>
      </c>
      <c r="O30" s="1">
        <v>0.24292452830188679</v>
      </c>
    </row>
    <row r="31" spans="1:15" x14ac:dyDescent="0.2">
      <c r="A31" t="s">
        <v>43</v>
      </c>
      <c r="B31">
        <v>24</v>
      </c>
      <c r="C31">
        <v>15</v>
      </c>
      <c r="D31">
        <v>9</v>
      </c>
      <c r="E31">
        <v>0</v>
      </c>
      <c r="F31">
        <v>11</v>
      </c>
      <c r="G31">
        <v>8</v>
      </c>
      <c r="H31">
        <v>3</v>
      </c>
      <c r="I31">
        <v>0</v>
      </c>
      <c r="J31">
        <v>23</v>
      </c>
      <c r="K31">
        <v>12</v>
      </c>
      <c r="L31">
        <v>0</v>
      </c>
      <c r="M31">
        <v>35</v>
      </c>
      <c r="N31">
        <v>120</v>
      </c>
      <c r="O31" s="1">
        <v>0.29166666666666669</v>
      </c>
    </row>
    <row r="32" spans="1:15" x14ac:dyDescent="0.2">
      <c r="A32" t="s">
        <v>44</v>
      </c>
      <c r="B32">
        <v>20</v>
      </c>
      <c r="C32">
        <v>12</v>
      </c>
      <c r="D32">
        <v>8</v>
      </c>
      <c r="E32">
        <v>0</v>
      </c>
      <c r="F32">
        <v>11</v>
      </c>
      <c r="G32">
        <v>9</v>
      </c>
      <c r="H32">
        <v>2</v>
      </c>
      <c r="I32">
        <v>0</v>
      </c>
      <c r="J32">
        <v>21</v>
      </c>
      <c r="K32">
        <v>10</v>
      </c>
      <c r="L32">
        <v>0</v>
      </c>
      <c r="M32">
        <v>31</v>
      </c>
      <c r="N32">
        <v>112</v>
      </c>
      <c r="O32" s="1">
        <v>0.2767857142857143</v>
      </c>
    </row>
    <row r="33" spans="1:15" x14ac:dyDescent="0.2">
      <c r="A33" t="s">
        <v>45</v>
      </c>
      <c r="B33">
        <v>36</v>
      </c>
      <c r="C33">
        <v>29</v>
      </c>
      <c r="D33">
        <v>7</v>
      </c>
      <c r="E33">
        <v>0</v>
      </c>
      <c r="F33">
        <v>11</v>
      </c>
      <c r="G33">
        <v>8</v>
      </c>
      <c r="H33">
        <v>3</v>
      </c>
      <c r="I33">
        <v>0</v>
      </c>
      <c r="J33">
        <v>37</v>
      </c>
      <c r="K33">
        <v>10</v>
      </c>
      <c r="L33">
        <v>0</v>
      </c>
      <c r="M33">
        <v>47</v>
      </c>
      <c r="N33">
        <v>212</v>
      </c>
      <c r="O33" s="1">
        <v>0.22169811320754718</v>
      </c>
    </row>
    <row r="34" spans="1:15" x14ac:dyDescent="0.2">
      <c r="A34" t="s">
        <v>46</v>
      </c>
      <c r="B34">
        <v>35</v>
      </c>
      <c r="C34">
        <v>23</v>
      </c>
      <c r="D34">
        <v>12</v>
      </c>
      <c r="E34">
        <v>0</v>
      </c>
      <c r="F34">
        <v>5</v>
      </c>
      <c r="G34">
        <v>3</v>
      </c>
      <c r="H34">
        <v>2</v>
      </c>
      <c r="I34">
        <v>0</v>
      </c>
      <c r="J34">
        <v>26</v>
      </c>
      <c r="K34">
        <v>14</v>
      </c>
      <c r="L34">
        <v>0</v>
      </c>
      <c r="M34">
        <v>40</v>
      </c>
      <c r="N34">
        <v>170</v>
      </c>
      <c r="O34" s="1">
        <v>0.23529411764705882</v>
      </c>
    </row>
    <row r="35" spans="1:15" x14ac:dyDescent="0.2">
      <c r="A35" t="s">
        <v>47</v>
      </c>
      <c r="B35">
        <v>15</v>
      </c>
      <c r="C35">
        <v>3</v>
      </c>
      <c r="D35">
        <v>12</v>
      </c>
      <c r="E35">
        <v>0</v>
      </c>
      <c r="F35">
        <v>6</v>
      </c>
      <c r="G35">
        <v>3</v>
      </c>
      <c r="H35">
        <v>3</v>
      </c>
      <c r="I35">
        <v>0</v>
      </c>
      <c r="J35">
        <v>6</v>
      </c>
      <c r="K35">
        <v>15</v>
      </c>
      <c r="L35">
        <v>0</v>
      </c>
      <c r="M35">
        <v>21</v>
      </c>
      <c r="N35">
        <v>141</v>
      </c>
      <c r="O35" s="1">
        <v>0.14893617021276595</v>
      </c>
    </row>
    <row r="36" spans="1:15" x14ac:dyDescent="0.2">
      <c r="A36" t="s">
        <v>48</v>
      </c>
      <c r="B36">
        <v>23</v>
      </c>
      <c r="C36">
        <v>12</v>
      </c>
      <c r="D36">
        <v>11</v>
      </c>
      <c r="E36">
        <v>0</v>
      </c>
      <c r="F36">
        <v>8</v>
      </c>
      <c r="G36">
        <v>5</v>
      </c>
      <c r="H36">
        <v>3</v>
      </c>
      <c r="I36">
        <v>0</v>
      </c>
      <c r="J36">
        <v>17</v>
      </c>
      <c r="K36">
        <v>14</v>
      </c>
      <c r="L36">
        <v>0</v>
      </c>
      <c r="M36">
        <v>31</v>
      </c>
      <c r="N36">
        <v>132</v>
      </c>
      <c r="O36" s="1">
        <v>0.23484848484848486</v>
      </c>
    </row>
    <row r="37" spans="1:15" x14ac:dyDescent="0.2">
      <c r="A37" t="s">
        <v>49</v>
      </c>
      <c r="B37">
        <v>14</v>
      </c>
      <c r="C37">
        <v>4</v>
      </c>
      <c r="D37">
        <v>10</v>
      </c>
      <c r="E37">
        <v>0</v>
      </c>
      <c r="F37">
        <v>5</v>
      </c>
      <c r="G37">
        <v>3</v>
      </c>
      <c r="H37">
        <v>2</v>
      </c>
      <c r="I37">
        <v>0</v>
      </c>
      <c r="J37">
        <v>7</v>
      </c>
      <c r="K37">
        <v>12</v>
      </c>
      <c r="L37">
        <v>0</v>
      </c>
      <c r="M37">
        <v>19</v>
      </c>
      <c r="N37">
        <v>149</v>
      </c>
      <c r="O37" s="1">
        <v>0.12751677852348994</v>
      </c>
    </row>
    <row r="38" spans="1:15" x14ac:dyDescent="0.2">
      <c r="A38" t="s">
        <v>50</v>
      </c>
      <c r="B38">
        <v>17</v>
      </c>
      <c r="C38">
        <v>12</v>
      </c>
      <c r="D38">
        <v>5</v>
      </c>
      <c r="E38">
        <v>0</v>
      </c>
      <c r="F38">
        <v>9</v>
      </c>
      <c r="G38">
        <v>7</v>
      </c>
      <c r="H38">
        <v>2</v>
      </c>
      <c r="I38">
        <v>0</v>
      </c>
      <c r="J38">
        <v>19</v>
      </c>
      <c r="K38">
        <v>7</v>
      </c>
      <c r="L38">
        <v>0</v>
      </c>
      <c r="M38">
        <v>26</v>
      </c>
      <c r="N38">
        <v>90</v>
      </c>
      <c r="O38" s="1">
        <v>0.28888888888888886</v>
      </c>
    </row>
    <row r="39" spans="1:15" x14ac:dyDescent="0.2">
      <c r="A39" t="s">
        <v>51</v>
      </c>
      <c r="B39">
        <v>33</v>
      </c>
      <c r="C39">
        <v>14</v>
      </c>
      <c r="D39">
        <v>19</v>
      </c>
      <c r="E39">
        <v>0</v>
      </c>
      <c r="F39">
        <v>10</v>
      </c>
      <c r="G39">
        <v>5</v>
      </c>
      <c r="H39">
        <v>5</v>
      </c>
      <c r="I39">
        <v>0</v>
      </c>
      <c r="J39">
        <v>19</v>
      </c>
      <c r="K39">
        <v>24</v>
      </c>
      <c r="L39">
        <v>0</v>
      </c>
      <c r="M39">
        <v>43</v>
      </c>
      <c r="N39">
        <v>253</v>
      </c>
      <c r="O39" s="1">
        <v>0.16996047430830039</v>
      </c>
    </row>
    <row r="40" spans="1:15" x14ac:dyDescent="0.2">
      <c r="A40" t="s">
        <v>52</v>
      </c>
      <c r="B40">
        <v>19</v>
      </c>
      <c r="C40">
        <v>17</v>
      </c>
      <c r="D40">
        <v>2</v>
      </c>
      <c r="E40">
        <v>0</v>
      </c>
      <c r="F40">
        <v>10</v>
      </c>
      <c r="G40">
        <v>9</v>
      </c>
      <c r="H40">
        <v>1</v>
      </c>
      <c r="I40">
        <v>0</v>
      </c>
      <c r="J40">
        <v>26</v>
      </c>
      <c r="K40">
        <v>3</v>
      </c>
      <c r="L40">
        <v>0</v>
      </c>
      <c r="M40">
        <v>29</v>
      </c>
      <c r="N40">
        <v>113</v>
      </c>
      <c r="O40" s="1">
        <v>0.25663716814159293</v>
      </c>
    </row>
    <row r="41" spans="1:15" x14ac:dyDescent="0.2">
      <c r="A41" t="s">
        <v>53</v>
      </c>
      <c r="B41">
        <v>17</v>
      </c>
      <c r="C41">
        <v>8</v>
      </c>
      <c r="D41">
        <v>9</v>
      </c>
      <c r="E41">
        <v>0</v>
      </c>
      <c r="F41">
        <v>0</v>
      </c>
      <c r="G41">
        <v>0</v>
      </c>
      <c r="H41">
        <v>0</v>
      </c>
      <c r="I41">
        <v>0</v>
      </c>
      <c r="J41">
        <v>8</v>
      </c>
      <c r="K41">
        <v>9</v>
      </c>
      <c r="L41">
        <v>0</v>
      </c>
      <c r="M41">
        <v>17</v>
      </c>
      <c r="N41">
        <v>170</v>
      </c>
      <c r="O41" s="1">
        <v>0.1</v>
      </c>
    </row>
    <row r="42" spans="1:15" x14ac:dyDescent="0.2">
      <c r="A42" t="s">
        <v>54</v>
      </c>
      <c r="B42">
        <v>14</v>
      </c>
      <c r="C42">
        <v>4</v>
      </c>
      <c r="D42">
        <v>9</v>
      </c>
      <c r="E42">
        <v>1</v>
      </c>
      <c r="F42">
        <v>7</v>
      </c>
      <c r="G42">
        <v>1</v>
      </c>
      <c r="H42">
        <v>6</v>
      </c>
      <c r="I42">
        <v>0</v>
      </c>
      <c r="J42">
        <v>5</v>
      </c>
      <c r="K42">
        <v>15</v>
      </c>
      <c r="L42">
        <v>1</v>
      </c>
      <c r="M42">
        <v>21</v>
      </c>
      <c r="N42">
        <v>105</v>
      </c>
      <c r="O42" s="1">
        <v>0.2</v>
      </c>
    </row>
    <row r="43" spans="1:15" x14ac:dyDescent="0.2">
      <c r="A43" t="s">
        <v>55</v>
      </c>
      <c r="B43">
        <v>17</v>
      </c>
      <c r="C43">
        <v>11</v>
      </c>
      <c r="D43">
        <v>6</v>
      </c>
      <c r="E43">
        <v>0</v>
      </c>
      <c r="F43">
        <v>7</v>
      </c>
      <c r="G43">
        <v>4</v>
      </c>
      <c r="H43">
        <v>3</v>
      </c>
      <c r="I43">
        <v>0</v>
      </c>
      <c r="J43">
        <v>15</v>
      </c>
      <c r="K43">
        <v>9</v>
      </c>
      <c r="L43">
        <v>0</v>
      </c>
      <c r="M43">
        <v>24</v>
      </c>
      <c r="N43">
        <v>132</v>
      </c>
      <c r="O43" s="1">
        <v>0.18181818181818182</v>
      </c>
    </row>
    <row r="44" spans="1:15" x14ac:dyDescent="0.2">
      <c r="A44" t="s">
        <v>56</v>
      </c>
      <c r="B44">
        <v>31</v>
      </c>
      <c r="C44">
        <v>13</v>
      </c>
      <c r="D44">
        <v>18</v>
      </c>
      <c r="E44">
        <v>0</v>
      </c>
      <c r="F44">
        <v>6</v>
      </c>
      <c r="G44">
        <v>3</v>
      </c>
      <c r="H44">
        <v>3</v>
      </c>
      <c r="I44">
        <v>0</v>
      </c>
      <c r="J44">
        <v>16</v>
      </c>
      <c r="K44">
        <v>21</v>
      </c>
      <c r="L44">
        <v>0</v>
      </c>
      <c r="M44">
        <v>37</v>
      </c>
      <c r="N44">
        <v>181</v>
      </c>
      <c r="O44" s="1">
        <v>0.20441988950276244</v>
      </c>
    </row>
    <row r="45" spans="1:15" x14ac:dyDescent="0.2">
      <c r="A45" t="s">
        <v>57</v>
      </c>
      <c r="B45">
        <v>12</v>
      </c>
      <c r="C45">
        <v>8</v>
      </c>
      <c r="D45">
        <v>4</v>
      </c>
      <c r="E45">
        <v>0</v>
      </c>
      <c r="F45">
        <v>5</v>
      </c>
      <c r="G45">
        <v>4</v>
      </c>
      <c r="H45">
        <v>1</v>
      </c>
      <c r="I45">
        <v>0</v>
      </c>
      <c r="J45">
        <v>12</v>
      </c>
      <c r="K45">
        <v>5</v>
      </c>
      <c r="L45">
        <v>0</v>
      </c>
      <c r="M45">
        <v>17</v>
      </c>
      <c r="N45">
        <v>104</v>
      </c>
      <c r="O45" s="1">
        <v>0.16346153846153846</v>
      </c>
    </row>
    <row r="46" spans="1:15" x14ac:dyDescent="0.2">
      <c r="A46" t="s">
        <v>58</v>
      </c>
      <c r="B46">
        <v>59</v>
      </c>
      <c r="C46">
        <v>44</v>
      </c>
      <c r="D46">
        <v>11</v>
      </c>
      <c r="E46">
        <v>4</v>
      </c>
      <c r="F46">
        <v>11</v>
      </c>
      <c r="G46">
        <v>9</v>
      </c>
      <c r="H46">
        <v>2</v>
      </c>
      <c r="I46">
        <v>0</v>
      </c>
      <c r="J46">
        <v>53</v>
      </c>
      <c r="K46">
        <v>13</v>
      </c>
      <c r="L46">
        <v>4</v>
      </c>
      <c r="M46">
        <v>70</v>
      </c>
      <c r="N46">
        <v>180</v>
      </c>
      <c r="O46" s="1">
        <v>0.3888888888888889</v>
      </c>
    </row>
    <row r="47" spans="1:15" x14ac:dyDescent="0.2">
      <c r="A47" t="s">
        <v>59</v>
      </c>
      <c r="B47">
        <v>18</v>
      </c>
      <c r="C47">
        <v>11</v>
      </c>
      <c r="D47">
        <v>7</v>
      </c>
      <c r="E47">
        <v>0</v>
      </c>
      <c r="F47">
        <v>6</v>
      </c>
      <c r="G47">
        <v>5</v>
      </c>
      <c r="H47">
        <v>1</v>
      </c>
      <c r="I47">
        <v>0</v>
      </c>
      <c r="J47">
        <v>16</v>
      </c>
      <c r="K47">
        <v>8</v>
      </c>
      <c r="L47">
        <v>0</v>
      </c>
      <c r="M47">
        <v>24</v>
      </c>
      <c r="N47">
        <v>140</v>
      </c>
      <c r="O47" s="1">
        <v>0.17142857142857143</v>
      </c>
    </row>
    <row r="48" spans="1:15" x14ac:dyDescent="0.2">
      <c r="A48" t="s">
        <v>60</v>
      </c>
      <c r="B48">
        <v>29</v>
      </c>
      <c r="C48">
        <v>19</v>
      </c>
      <c r="D48">
        <v>10</v>
      </c>
      <c r="E48">
        <v>0</v>
      </c>
      <c r="F48">
        <v>18</v>
      </c>
      <c r="G48">
        <v>12</v>
      </c>
      <c r="H48">
        <v>6</v>
      </c>
      <c r="I48">
        <v>0</v>
      </c>
      <c r="J48">
        <v>31</v>
      </c>
      <c r="K48">
        <v>16</v>
      </c>
      <c r="L48">
        <v>0</v>
      </c>
      <c r="M48">
        <v>47</v>
      </c>
      <c r="N48">
        <v>147</v>
      </c>
      <c r="O48" s="1">
        <v>0.31972789115646261</v>
      </c>
    </row>
    <row r="49" spans="1:15" x14ac:dyDescent="0.2">
      <c r="A49" t="s">
        <v>61</v>
      </c>
      <c r="B49">
        <v>22</v>
      </c>
      <c r="C49">
        <v>15</v>
      </c>
      <c r="D49">
        <v>7</v>
      </c>
      <c r="E49">
        <v>0</v>
      </c>
      <c r="F49">
        <v>2</v>
      </c>
      <c r="G49">
        <v>0</v>
      </c>
      <c r="H49">
        <v>2</v>
      </c>
      <c r="I49">
        <v>0</v>
      </c>
      <c r="J49">
        <v>15</v>
      </c>
      <c r="K49">
        <v>9</v>
      </c>
      <c r="L49">
        <v>0</v>
      </c>
      <c r="M49">
        <v>24</v>
      </c>
      <c r="N49">
        <v>134</v>
      </c>
      <c r="O49" s="1">
        <v>0.17910447761194029</v>
      </c>
    </row>
    <row r="50" spans="1:15" x14ac:dyDescent="0.2">
      <c r="A50" t="s">
        <v>62</v>
      </c>
      <c r="B50">
        <v>23</v>
      </c>
      <c r="C50">
        <v>16</v>
      </c>
      <c r="D50">
        <v>7</v>
      </c>
      <c r="E50">
        <v>0</v>
      </c>
      <c r="F50">
        <v>9</v>
      </c>
      <c r="G50">
        <v>5</v>
      </c>
      <c r="H50">
        <v>4</v>
      </c>
      <c r="I50">
        <v>0</v>
      </c>
      <c r="J50">
        <v>21</v>
      </c>
      <c r="K50">
        <v>11</v>
      </c>
      <c r="L50">
        <v>0</v>
      </c>
      <c r="M50">
        <v>32</v>
      </c>
      <c r="N50">
        <v>132</v>
      </c>
      <c r="O50" s="1">
        <v>0.24242424242424243</v>
      </c>
    </row>
    <row r="51" spans="1:15" x14ac:dyDescent="0.2">
      <c r="A51" t="s">
        <v>63</v>
      </c>
      <c r="B51">
        <v>12</v>
      </c>
      <c r="C51">
        <v>3</v>
      </c>
      <c r="D51">
        <v>9</v>
      </c>
      <c r="E51">
        <v>0</v>
      </c>
      <c r="F51">
        <v>1</v>
      </c>
      <c r="G51">
        <v>0</v>
      </c>
      <c r="H51">
        <v>1</v>
      </c>
      <c r="I51">
        <v>0</v>
      </c>
      <c r="J51">
        <v>3</v>
      </c>
      <c r="K51">
        <v>10</v>
      </c>
      <c r="L51">
        <v>0</v>
      </c>
      <c r="M51">
        <v>13</v>
      </c>
      <c r="N51">
        <v>90</v>
      </c>
      <c r="O51" s="1">
        <v>0.14444444444444443</v>
      </c>
    </row>
    <row r="52" spans="1:15" x14ac:dyDescent="0.2">
      <c r="A52" t="s">
        <v>64</v>
      </c>
      <c r="B52">
        <v>1320</v>
      </c>
      <c r="C52">
        <v>787</v>
      </c>
      <c r="D52">
        <v>526</v>
      </c>
      <c r="E52">
        <v>7</v>
      </c>
      <c r="F52">
        <v>426</v>
      </c>
      <c r="G52">
        <v>264</v>
      </c>
      <c r="H52">
        <v>150</v>
      </c>
      <c r="I52">
        <v>12</v>
      </c>
      <c r="J52">
        <v>1051</v>
      </c>
      <c r="K52">
        <v>676</v>
      </c>
      <c r="L52">
        <v>19</v>
      </c>
      <c r="M52">
        <v>1746</v>
      </c>
      <c r="N52">
        <v>7382</v>
      </c>
      <c r="O52" s="1">
        <v>0.23652126794906531</v>
      </c>
    </row>
    <row r="54" spans="1:15" x14ac:dyDescent="0.2">
      <c r="A54" t="s"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CAWP</vt:lpstr>
      <vt:lpstr>NCSL</vt:lpstr>
      <vt:lpstr>2018</vt:lpstr>
      <vt:lpstr>2017</vt:lpstr>
      <vt:lpstr>2016</vt:lpstr>
      <vt:lpstr>2015</vt:lpstr>
      <vt:lpstr>2014</vt:lpstr>
      <vt:lpstr>2013</vt:lpstr>
      <vt:lpstr>2012</vt:lpstr>
      <vt:lpstr>2011</vt:lpstr>
      <vt:lpstr>2010</vt:lpstr>
      <vt:lpstr>2009</vt:lpstr>
      <vt:lpstr>2008</vt:lpstr>
      <vt:lpstr>2007</vt:lpstr>
      <vt:lpstr>2006</vt:lpstr>
      <vt:lpstr>2005</vt:lpstr>
    </vt:vector>
  </TitlesOfParts>
  <Company>NCSL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Katie Ziegler</dc:creator>
  <cp:lastModifiedBy>Zubak-Skees, Chris</cp:lastModifiedBy>
  <dcterms:created xsi:type="dcterms:W3CDTF">2015-01-07T21:58:00Z</dcterms:created>
  <dcterms:modified xsi:type="dcterms:W3CDTF">2018-03-02T18:08:27Z</dcterms:modified>
</cp:coreProperties>
</file>