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0E774C2-E65A-4214-8D2E-BC2D5E70CD70}" xr6:coauthVersionLast="45" xr6:coauthVersionMax="45" xr10:uidLastSave="{00000000-0000-0000-0000-000000000000}"/>
  <bookViews>
    <workbookView xWindow="2010" yWindow="2595" windowWidth="24105" windowHeight="12420" xr2:uid="{00000000-000D-0000-FFFF-FFFF00000000}"/>
  </bookViews>
  <sheets>
    <sheet name="分销系统测试用例" sheetId="8" r:id="rId1"/>
  </sheets>
  <definedNames>
    <definedName name="_xlnm._FilterDatabase" localSheetId="0" hidden="1">分销系统测试用例!$B$14:$J$63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8" l="1"/>
  <c r="H9" i="8"/>
  <c r="H8" i="8"/>
  <c r="H7" i="8"/>
  <c r="H11" i="8" l="1"/>
  <c r="J9" i="8" s="1"/>
  <c r="J7" i="8" l="1"/>
  <c r="J8" i="8"/>
  <c r="J10" i="8"/>
  <c r="J11" i="8" l="1"/>
</calcChain>
</file>

<file path=xl/sharedStrings.xml><?xml version="1.0" encoding="utf-8"?>
<sst xmlns="http://schemas.openxmlformats.org/spreadsheetml/2006/main" count="227" uniqueCount="140">
  <si>
    <t>Pass</t>
  </si>
  <si>
    <t>Fail</t>
  </si>
  <si>
    <t>Block</t>
  </si>
  <si>
    <t>N/A</t>
  </si>
  <si>
    <t>神秘扑克</t>
    <phoneticPr fontId="3" type="noConversion"/>
  </si>
  <si>
    <t>1.1.1</t>
    <phoneticPr fontId="3" type="noConversion"/>
  </si>
  <si>
    <t>主界面_标题_描述文字内容</t>
    <phoneticPr fontId="3" type="noConversion"/>
  </si>
  <si>
    <t>标题文字：神秘扑克</t>
    <phoneticPr fontId="3" type="noConversion"/>
  </si>
  <si>
    <t>主界面_标题_描述文字显示</t>
    <phoneticPr fontId="3" type="noConversion"/>
  </si>
  <si>
    <t>居中显示</t>
    <phoneticPr fontId="3" type="noConversion"/>
  </si>
  <si>
    <t>主界面_底牌区域_显示</t>
    <phoneticPr fontId="3" type="noConversion"/>
  </si>
  <si>
    <t>依次排列4张空白底牌</t>
    <phoneticPr fontId="3" type="noConversion"/>
  </si>
  <si>
    <t>每个空白底牌之间+号</t>
    <phoneticPr fontId="3" type="noConversion"/>
  </si>
  <si>
    <t>主界面_底牌区域_底牌排列</t>
    <phoneticPr fontId="3" type="noConversion"/>
  </si>
  <si>
    <t>描述文字：打鱼收集扑克牌，不同组合获得不同奖励</t>
    <phoneticPr fontId="3" type="noConversion"/>
  </si>
  <si>
    <t>描述文字居中显示</t>
    <phoneticPr fontId="3" type="noConversion"/>
  </si>
  <si>
    <t>主界面_底部文字_描述内容</t>
    <phoneticPr fontId="3" type="noConversion"/>
  </si>
  <si>
    <t>文字背景颜色为：灰色</t>
    <phoneticPr fontId="3" type="noConversion"/>
  </si>
  <si>
    <t>主界面_底牌文字_显示</t>
    <phoneticPr fontId="3" type="noConversion"/>
  </si>
  <si>
    <t>主界面_底牌文字_背景颜色</t>
    <phoneticPr fontId="3" type="noConversion"/>
  </si>
  <si>
    <t>主界面_帮助按钮_帮助按钮图标</t>
    <phoneticPr fontId="3" type="noConversion"/>
  </si>
  <si>
    <t>主界面_帮助按钮_帮助按钮显示</t>
    <phoneticPr fontId="3" type="noConversion"/>
  </si>
  <si>
    <t>显示在神秘扑克区域右上角</t>
    <phoneticPr fontId="3" type="noConversion"/>
  </si>
  <si>
    <t>帮助按钮图标为？号，与策划案一致</t>
    <phoneticPr fontId="3" type="noConversion"/>
  </si>
  <si>
    <t>主界面_帮助按钮_功能</t>
    <phoneticPr fontId="3" type="noConversion"/>
  </si>
  <si>
    <t>点击后打开帮助界面</t>
    <phoneticPr fontId="3" type="noConversion"/>
  </si>
  <si>
    <t>2.帮助界面</t>
    <phoneticPr fontId="3" type="noConversion"/>
  </si>
  <si>
    <t>2.1.1</t>
    <phoneticPr fontId="3" type="noConversion"/>
  </si>
  <si>
    <t>帮助_标题_描述文字</t>
    <phoneticPr fontId="3" type="noConversion"/>
  </si>
  <si>
    <t>标题文字：说明</t>
    <phoneticPr fontId="3" type="noConversion"/>
  </si>
  <si>
    <t>帮助_标题_显示</t>
    <phoneticPr fontId="3" type="noConversion"/>
  </si>
  <si>
    <t>标题居中</t>
    <phoneticPr fontId="3" type="noConversion"/>
  </si>
  <si>
    <t>帮助_关闭按钮_显示</t>
    <phoneticPr fontId="3" type="noConversion"/>
  </si>
  <si>
    <t>显示在帮助界面右上角，图标为X</t>
    <phoneticPr fontId="3" type="noConversion"/>
  </si>
  <si>
    <t>帮助_关闭按钮_功能</t>
    <phoneticPr fontId="3" type="noConversion"/>
  </si>
  <si>
    <t>点击后关闭帮助页面，反会神秘扑克</t>
    <phoneticPr fontId="3" type="noConversion"/>
  </si>
  <si>
    <t>高</t>
  </si>
  <si>
    <t>帮助_规则描述_文字内容</t>
    <phoneticPr fontId="3" type="noConversion"/>
  </si>
  <si>
    <t>一对：任意一种花色出现2个。
两对：任意两种花色出现2个。
三同花：任意一种花色出现3个。
四同花：任意一种花色出现4个。
JOKER：全部4种花色各出现1个。</t>
    <phoneticPr fontId="3" type="noConversion"/>
  </si>
  <si>
    <t>帮助_规则描述_文字显示</t>
    <phoneticPr fontId="3" type="noConversion"/>
  </si>
  <si>
    <t>排版、样式与策划一致</t>
    <phoneticPr fontId="3" type="noConversion"/>
  </si>
  <si>
    <t>3.翻牌</t>
    <phoneticPr fontId="3" type="noConversion"/>
  </si>
  <si>
    <t>3.1.1</t>
    <phoneticPr fontId="3" type="noConversion"/>
  </si>
  <si>
    <t>翻牌_满足条件_自动翻牌</t>
    <phoneticPr fontId="3" type="noConversion"/>
  </si>
  <si>
    <t>收集任意4个花色后，自动翻牌</t>
    <phoneticPr fontId="3" type="noConversion"/>
  </si>
  <si>
    <t>翻牌_置空底牌</t>
    <phoneticPr fontId="3" type="noConversion"/>
  </si>
  <si>
    <t>完成任意一次翻牌后，神秘扑克底牌置空</t>
    <phoneticPr fontId="3" type="noConversion"/>
  </si>
  <si>
    <t>翻牌_不满足条件时不做翻牌</t>
    <phoneticPr fontId="3" type="noConversion"/>
  </si>
  <si>
    <t>不够4种花色时，不翻牌</t>
    <phoneticPr fontId="3" type="noConversion"/>
  </si>
  <si>
    <t>翻牌动画_显示位置</t>
    <phoneticPr fontId="3" type="noConversion"/>
  </si>
  <si>
    <t>翻牌动画显示在玩家炮台上方</t>
    <phoneticPr fontId="3" type="noConversion"/>
  </si>
  <si>
    <t>翻牌动画_翻牌顺序</t>
    <phoneticPr fontId="3" type="noConversion"/>
  </si>
  <si>
    <t>翻牌动画_初始动画</t>
    <phoneticPr fontId="3" type="noConversion"/>
  </si>
  <si>
    <t>翻牌初始动画4张牌背面</t>
    <phoneticPr fontId="3" type="noConversion"/>
  </si>
  <si>
    <t>从左到右依次翻牌</t>
    <phoneticPr fontId="3" type="noConversion"/>
  </si>
  <si>
    <t>翻牌顺序为玩家获得花色顺序</t>
    <phoneticPr fontId="3" type="noConversion"/>
  </si>
  <si>
    <t>翻牌动画_提示文字_文字描述</t>
    <phoneticPr fontId="3" type="noConversion"/>
  </si>
  <si>
    <t>提示文字为：结算中……</t>
    <phoneticPr fontId="3" type="noConversion"/>
  </si>
  <si>
    <t>翻牌动画_提示文字_显示位置</t>
    <phoneticPr fontId="3" type="noConversion"/>
  </si>
  <si>
    <t>“结算中...”字样在玩家炮台与翻牌动画之间</t>
    <phoneticPr fontId="3" type="noConversion"/>
  </si>
  <si>
    <t>翻牌动画_提示文字_动画</t>
    <phoneticPr fontId="3" type="noConversion"/>
  </si>
  <si>
    <t>“结算中...”字样上下跳动</t>
    <phoneticPr fontId="3" type="noConversion"/>
  </si>
  <si>
    <t>翻牌动画_其余玩家可见</t>
    <phoneticPr fontId="3" type="noConversion"/>
  </si>
  <si>
    <t>翻牌动画、提示信息其余玩家可见</t>
    <phoneticPr fontId="3" type="noConversion"/>
  </si>
  <si>
    <t>翻牌动画_持续时间</t>
    <phoneticPr fontId="3" type="noConversion"/>
  </si>
  <si>
    <t>翻牌动画持续3~5秒</t>
    <phoneticPr fontId="3" type="noConversion"/>
  </si>
  <si>
    <t>翻牌结算_组合_一对</t>
    <phoneticPr fontId="3" type="noConversion"/>
  </si>
  <si>
    <t>1.1.2</t>
  </si>
  <si>
    <t>4.1.1</t>
    <phoneticPr fontId="3" type="noConversion"/>
  </si>
  <si>
    <t>4.1.2</t>
    <phoneticPr fontId="3" type="noConversion"/>
  </si>
  <si>
    <t>翻牌结算_组合_两对</t>
    <phoneticPr fontId="3" type="noConversion"/>
  </si>
  <si>
    <t>任意一种花色出现2个为一对，‘结算中’字样改为‘一对’</t>
    <phoneticPr fontId="3" type="noConversion"/>
  </si>
  <si>
    <t>任意两种种花色出现2个为两对，‘结算中’字样改为‘两对’</t>
    <phoneticPr fontId="3" type="noConversion"/>
  </si>
  <si>
    <r>
      <rPr>
        <sz val="16"/>
        <color rgb="FF000000"/>
        <rFont val="Calibri Light"/>
        <family val="2"/>
      </rPr>
      <t>结果</t>
    </r>
  </si>
  <si>
    <r>
      <rPr>
        <sz val="16"/>
        <color rgb="FF000000"/>
        <rFont val="Calibri Light"/>
        <family val="2"/>
      </rPr>
      <t>数量</t>
    </r>
  </si>
  <si>
    <r>
      <rPr>
        <sz val="16"/>
        <color rgb="FF000000"/>
        <rFont val="Calibri Light"/>
        <family val="2"/>
      </rPr>
      <t>百分比</t>
    </r>
  </si>
  <si>
    <r>
      <rPr>
        <sz val="16"/>
        <color rgb="FF000000"/>
        <rFont val="Calibri Light"/>
        <family val="2"/>
      </rPr>
      <t>总共</t>
    </r>
  </si>
  <si>
    <r>
      <rPr>
        <sz val="16"/>
        <color rgb="FF000000"/>
        <rFont val="Calibri Light"/>
        <family val="2"/>
      </rPr>
      <t>序号</t>
    </r>
  </si>
  <si>
    <r>
      <rPr>
        <sz val="16"/>
        <color rgb="FF000000"/>
        <rFont val="Calibri Light"/>
        <family val="2"/>
      </rPr>
      <t>检查点</t>
    </r>
  </si>
  <si>
    <r>
      <rPr>
        <sz val="16"/>
        <color rgb="FF000000"/>
        <rFont val="Calibri Light"/>
        <family val="2"/>
      </rPr>
      <t>期望结果</t>
    </r>
  </si>
  <si>
    <r>
      <rPr>
        <sz val="16"/>
        <color rgb="FF000000"/>
        <rFont val="Calibri Light"/>
        <family val="2"/>
      </rPr>
      <t>优先级</t>
    </r>
  </si>
  <si>
    <r>
      <rPr>
        <sz val="16"/>
        <color rgb="FF000000"/>
        <rFont val="Calibri Light"/>
        <family val="2"/>
      </rPr>
      <t>备注</t>
    </r>
  </si>
  <si>
    <r>
      <t>4.</t>
    </r>
    <r>
      <rPr>
        <sz val="16"/>
        <color rgb="FF000000"/>
        <rFont val="宋体"/>
        <family val="3"/>
        <charset val="134"/>
      </rPr>
      <t>翻牌结算</t>
    </r>
    <phoneticPr fontId="3" type="noConversion"/>
  </si>
  <si>
    <t>4.1.3</t>
    <phoneticPr fontId="3" type="noConversion"/>
  </si>
  <si>
    <t>翻牌结算_组合_三同花</t>
    <phoneticPr fontId="3" type="noConversion"/>
  </si>
  <si>
    <t>任意一种花色出现3个为三同花，‘结算中’字样改为‘三同花’</t>
    <phoneticPr fontId="3" type="noConversion"/>
  </si>
  <si>
    <t>4.1.4</t>
  </si>
  <si>
    <t>4.1.5</t>
  </si>
  <si>
    <t>翻牌结算_组合_四同花</t>
    <phoneticPr fontId="3" type="noConversion"/>
  </si>
  <si>
    <t>任意一种花色出现4个为四同花，‘结算中’字样改为‘四同花’</t>
    <phoneticPr fontId="3" type="noConversion"/>
  </si>
  <si>
    <t>翻牌结算_组合_JOKER</t>
    <phoneticPr fontId="3" type="noConversion"/>
  </si>
  <si>
    <t>4种花色各出现1个为JOKER，‘结算中’字样改为‘JOKER’</t>
    <phoneticPr fontId="3" type="noConversion"/>
  </si>
  <si>
    <t>翻牌结算_UI_持续时间</t>
    <phoneticPr fontId="3" type="noConversion"/>
  </si>
  <si>
    <t>翻牌结算_UI_结算动画</t>
    <phoneticPr fontId="3" type="noConversion"/>
  </si>
  <si>
    <t>翻牌结果持续2秒</t>
    <phoneticPr fontId="3" type="noConversion"/>
  </si>
  <si>
    <t>翻牌结果2秒后，播放结算动画，其余玩家可见</t>
    <phoneticPr fontId="3" type="noConversion"/>
  </si>
  <si>
    <t>4.1.6</t>
  </si>
  <si>
    <t>4.1.7</t>
  </si>
  <si>
    <t>4.1.8</t>
    <phoneticPr fontId="3" type="noConversion"/>
  </si>
  <si>
    <t>翻牌结算_功能_积分增加</t>
    <phoneticPr fontId="3" type="noConversion"/>
  </si>
  <si>
    <t>所有翻牌特效结束后，玩家积分增加对应翻牌结果的奖励积分</t>
    <phoneticPr fontId="3" type="noConversion"/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</si>
  <si>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</si>
  <si>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</si>
  <si>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</si>
  <si>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</si>
  <si>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</si>
  <si>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</si>
  <si>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</si>
  <si>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</si>
  <si>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</si>
  <si>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</si>
  <si>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</si>
  <si>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2.1.2</t>
  </si>
  <si>
    <t>2.1.3</t>
  </si>
  <si>
    <t>2.1.4</t>
  </si>
  <si>
    <t>2.1.5</t>
  </si>
  <si>
    <t>2.1.6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</si>
  <si>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</si>
  <si>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</si>
  <si>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</si>
  <si>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</si>
  <si>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</si>
  <si>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</si>
  <si>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</si>
  <si>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</si>
  <si>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1.主界面</t>
    <phoneticPr fontId="3" type="noConversion"/>
  </si>
  <si>
    <r>
      <t>5.</t>
    </r>
    <r>
      <rPr>
        <sz val="16"/>
        <color rgb="FF000000"/>
        <rFont val="宋体"/>
        <family val="3"/>
        <charset val="134"/>
      </rPr>
      <t>其他</t>
    </r>
    <phoneticPr fontId="3" type="noConversion"/>
  </si>
  <si>
    <t>玩法房间</t>
    <phoneticPr fontId="3" type="noConversion"/>
  </si>
  <si>
    <t>只在高级房可玩</t>
    <phoneticPr fontId="3" type="noConversion"/>
  </si>
  <si>
    <t>海鱼掉落几率</t>
    <phoneticPr fontId="3" type="noConversion"/>
  </si>
  <si>
    <t>1.海鱼掉落几率可配置
2.不同掉落几率时，掉落正常</t>
    <phoneticPr fontId="3" type="noConversion"/>
  </si>
  <si>
    <t>花色掉落配置</t>
    <phoneticPr fontId="3" type="noConversion"/>
  </si>
  <si>
    <t>1.花色掉落间隔可配置
2.不同配置时花色掉落正常</t>
    <phoneticPr fontId="3" type="noConversion"/>
  </si>
  <si>
    <t>掉落概率</t>
    <phoneticPr fontId="3" type="noConversion"/>
  </si>
  <si>
    <t>掉落概率=击杀鱼时的炮倍*鱼分*控制系数
制系数可配置
支持小数点后3位数
在以下测试场景时，掉落正常：
测试同炮倍+同鱼分+不同控制系数
测试同炮倍+不同鱼分+同控制系数
测试不同炮倍+同鱼分+同控制系数
测试不同炮倍+不同鱼分+同控制系数
测试不同炮倍+不同鱼分+不同控制系数</t>
    <phoneticPr fontId="3" type="noConversion"/>
  </si>
  <si>
    <t>系统测试结果</t>
  </si>
  <si>
    <t>花色掉落数量</t>
    <phoneticPr fontId="3" type="noConversion"/>
  </si>
  <si>
    <t>花色掉落数量始终为1个</t>
    <phoneticPr fontId="3" type="noConversion"/>
  </si>
  <si>
    <t>退出房间后之前未结算的花色保留，再次进入房间，神秘扑克显示之前已经得到的花色</t>
    <phoneticPr fontId="3" type="noConversion"/>
  </si>
  <si>
    <t>退出房间花色保留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</si>
</sst>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6"/>
      <color rgb="FF000000"/>
      <name val="Cantarell"/>
      <family val="1"/>
    </font>
    <font>
      <sz val="16"/>
      <color rgb="FF000000"/>
      <name val="宋体"/>
      <family val="3"/>
      <charset val="134"/>
    </font>
    <font>
      <sz val="16"/>
      <color rgb="FF000000"/>
      <name val="Calibri Light"/>
      <family val="2"/>
    </font>
    <font>
      <sz val="16"/>
      <color rgb="FF00B050"/>
      <name val="Cantarell"/>
      <family val="1"/>
    </font>
    <font>
      <sz val="16"/>
      <color rgb="FFFF0000"/>
      <name val="Cantarell"/>
      <family val="1"/>
    </font>
    <font>
      <sz val="16"/>
      <color rgb="FF00B0F0"/>
      <name val="Cantarell"/>
      <family val="1"/>
    </font>
    <font>
      <i/>
      <sz val="16"/>
      <color rgb="FF000000"/>
      <name val="Cantarell"/>
      <family val="1"/>
    </font>
    <font>
      <b/>
      <sz val="1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10" fontId="4" fillId="2" borderId="0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10" fontId="7" fillId="2" borderId="2" xfId="0" applyNumberFormat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10" fontId="8" fillId="2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 wrapText="1"/>
    </xf>
    <xf numFmtId="10" fontId="9" fillId="2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vertical="center" wrapText="1"/>
    </xf>
    <xf numFmtId="0" fontId="4" fillId="2" borderId="0" xfId="2" applyFont="1" applyFill="1" applyAlignment="1">
      <alignment horizontal="center" vertical="center" wrapText="1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left" vertical="top"/>
    </xf>
    <xf numFmtId="0" fontId="4" fillId="2" borderId="2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样式 1" xfId="2" xr:uid="{00000000-0005-0000-0000-000032000000}"/>
  </cellStyles>
  <dxfs count="238"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499984740745262"/>
      </font>
    </dxf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theme="0" tint="-0.34998626667073579"/>
      </font>
    </dxf>
    <dxf>
      <font>
        <color rgb="FF7030A0"/>
      </font>
    </dxf>
    <dxf>
      <font>
        <color theme="0" tint="-0.499984740745262"/>
      </font>
    </dxf>
    <dxf>
      <font>
        <color rgb="FFFF0000"/>
      </font>
    </dxf>
    <dxf>
      <font>
        <color rgb="FFFFC000"/>
      </font>
    </dxf>
    <dxf>
      <font>
        <color theme="0" tint="-0.499984740745262"/>
      </font>
    </dxf>
    <dxf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ont>
        <color theme="0"/>
      </font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ont>
        <color theme="0"/>
      </font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系统测试结果</a:t>
            </a:r>
          </a:p>
        </c:rich>
      </c:tx>
      <c:layout>
        <c:manualLayout>
          <c:xMode val="edge"/>
          <c:yMode val="edge"/>
          <c:x val="0.33404834996920701"/>
          <c:y val="4.319041614123580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2582994626869"/>
          <c:y val="0.25971489323777802"/>
          <c:w val="0.34878132976758802"/>
          <c:h val="0.633618539638574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F-4F78-9475-75A69F41A9ED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F-4F78-9475-75A69F41A9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F-4F78-9475-75A69F41A9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F-4F78-9475-75A69F41A9ED}"/>
              </c:ext>
            </c:extLst>
          </c:dPt>
          <c:cat>
            <c:strRef>
              <c:f>分销系统测试用例!$G$7:$G$10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分销系统测试用例!$H$7:$H$10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FF-4F78-9475-75A69F41A9E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FFF-4F78-9475-75A69F41A9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FFF-4F78-9475-75A69F41A9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FFF-4F78-9475-75A69F41A9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FFF-4F78-9475-75A69F41A9ED}"/>
              </c:ext>
            </c:extLst>
          </c:dPt>
          <c:cat>
            <c:strRef>
              <c:f>分销系统测试用例!$G$7:$G$10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分销系统测试用例!$I$7:$I$10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11-6FFF-4F78-9475-75A69F41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352911</xdr:colOff>
      <xdr:row>1</xdr:row>
      <xdr:rowOff>17145</xdr:rowOff>
    </xdr:from>
    <xdr:to>
      <xdr:col>5</xdr:col>
      <xdr:colOff>2924736</xdr:colOff>
      <xdr:row>12</xdr:row>
      <xdr:rowOff>126868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6"/>
  <sheetViews>
    <sheetView tabSelected="1" topLeftCell="A4" zoomScale="85" zoomScaleNormal="85" workbookViewId="0">
      <selection activeCell="M25" sqref="M25"/>
    </sheetView>
  </sheetViews>
  <sheetFormatPr defaultColWidth="8" defaultRowHeight="15.75" customHeight="1"/>
  <cols>
    <col min="1" max="1" width="1.875" style="1" customWidth="1"/>
    <col min="2" max="2" width="3.625" style="1" customWidth="1"/>
    <col min="3" max="3" width="4.75" style="1" customWidth="1"/>
    <col min="4" max="4" width="11.625" style="1" customWidth="1"/>
    <col min="5" max="5" width="9.75" style="2" customWidth="1"/>
    <col min="6" max="6" width="41.375" style="3" customWidth="1"/>
    <col min="7" max="7" width="82.625" style="3" customWidth="1"/>
    <col min="8" max="8" width="10" style="1" customWidth="1"/>
    <col min="9" max="9" width="6.375" style="1" customWidth="1"/>
    <col min="10" max="10" width="20.125" style="1" customWidth="1"/>
    <col min="11" max="16384" width="8" style="1"/>
  </cols>
  <sheetData>
    <row r="2" spans="2:17" ht="15.75" customHeight="1">
      <c r="K2" s="4"/>
    </row>
    <row r="4" spans="2:17" ht="16.5" customHeight="1"/>
    <row r="5" spans="2:17" ht="24.75" customHeight="1">
      <c r="G5" s="42" t="s">
        <v>135</v>
      </c>
      <c r="H5" s="20"/>
      <c r="I5" s="20"/>
      <c r="J5" s="20"/>
      <c r="O5" s="50"/>
      <c r="P5" s="50"/>
      <c r="Q5" s="5"/>
    </row>
    <row r="6" spans="2:17" ht="15.75" customHeight="1">
      <c r="G6" s="6" t="s">
        <v>73</v>
      </c>
      <c r="H6" s="60" t="s">
        <v>74</v>
      </c>
      <c r="I6" s="60"/>
      <c r="J6" s="7" t="s">
        <v>75</v>
      </c>
      <c r="O6" s="50"/>
      <c r="P6" s="50"/>
      <c r="Q6" s="8"/>
    </row>
    <row r="7" spans="2:17" ht="15.75" customHeight="1">
      <c r="G7" s="9" t="s">
        <v>0</v>
      </c>
      <c r="H7" s="67">
        <f>COUNTIFS(I14:I2671,"Pass")</f>
        <v>0</v>
      </c>
      <c r="I7" s="67"/>
      <c r="J7" s="10">
        <f>H7/H11*100%</f>
        <v>0</v>
      </c>
      <c r="O7" s="50"/>
      <c r="P7" s="50"/>
      <c r="Q7" s="8"/>
    </row>
    <row r="8" spans="2:17" ht="15.75" customHeight="1">
      <c r="G8" s="11" t="s">
        <v>1</v>
      </c>
      <c r="H8" s="68">
        <f>COUNTIFS(I14:I2671,"Fail")</f>
        <v>0</v>
      </c>
      <c r="I8" s="68"/>
      <c r="J8" s="12">
        <f>H8/H11*100%</f>
        <v>0</v>
      </c>
      <c r="O8" s="50"/>
      <c r="P8" s="50"/>
      <c r="Q8" s="8"/>
    </row>
    <row r="9" spans="2:17" ht="15.75" customHeight="1">
      <c r="G9" s="13" t="s">
        <v>2</v>
      </c>
      <c r="H9" s="69">
        <f>COUNTIFS(I14:I2671,"Block")</f>
        <v>0</v>
      </c>
      <c r="I9" s="69"/>
      <c r="J9" s="14">
        <f>H9/H11*100%</f>
        <v>0</v>
      </c>
      <c r="O9" s="50"/>
      <c r="P9" s="50"/>
      <c r="Q9" s="8"/>
    </row>
    <row r="10" spans="2:17" ht="15.75" customHeight="1">
      <c r="G10" s="6" t="s">
        <v>3</v>
      </c>
      <c r="H10" s="60">
        <f>COUNTIFS(I14:I2671,"N/A")</f>
        <v>43</v>
      </c>
      <c r="I10" s="60"/>
      <c r="J10" s="15">
        <f>H10/H11*100%</f>
        <v>1</v>
      </c>
      <c r="O10" s="16"/>
      <c r="P10" s="16"/>
      <c r="Q10" s="8"/>
    </row>
    <row r="11" spans="2:17" ht="15.75" customHeight="1">
      <c r="G11" s="6" t="s">
        <v>76</v>
      </c>
      <c r="H11" s="60">
        <f>SUM(H7:H10)</f>
        <v>43</v>
      </c>
      <c r="I11" s="60"/>
      <c r="J11" s="15">
        <f>SUM(J7:J10)</f>
        <v>1</v>
      </c>
      <c r="O11" s="16"/>
      <c r="P11" s="16"/>
      <c r="Q11" s="8"/>
    </row>
    <row r="12" spans="2:17" ht="15.75" customHeight="1">
      <c r="G12" s="4"/>
      <c r="H12" s="16"/>
      <c r="I12" s="16"/>
      <c r="J12" s="8"/>
      <c r="O12" s="16"/>
      <c r="P12" s="16"/>
      <c r="Q12" s="8"/>
    </row>
    <row r="13" spans="2:17" ht="15.75" customHeight="1">
      <c r="O13" s="50"/>
      <c r="P13" s="50"/>
      <c r="Q13" s="8"/>
    </row>
    <row r="14" spans="2:17" ht="15.75" customHeight="1">
      <c r="B14" s="61" t="s">
        <v>77</v>
      </c>
      <c r="C14" s="61"/>
      <c r="D14" s="61"/>
      <c r="E14" s="38"/>
      <c r="F14" s="22" t="s">
        <v>78</v>
      </c>
      <c r="G14" s="22" t="s">
        <v>79</v>
      </c>
      <c r="H14" s="22" t="s">
        <v>80</v>
      </c>
      <c r="I14" s="22" t="s">
        <v>73</v>
      </c>
      <c r="J14" s="22" t="s">
        <v>81</v>
      </c>
    </row>
    <row r="15" spans="2:17" ht="15.75" customHeight="1">
      <c r="B15" s="21">
        <v>1</v>
      </c>
      <c r="C15" s="62" t="s">
        <v>4</v>
      </c>
      <c r="D15" s="63"/>
      <c r="E15" s="63"/>
      <c r="F15" s="21"/>
      <c r="G15" s="21"/>
      <c r="H15" s="21"/>
      <c r="I15" s="21"/>
      <c r="J15" s="21"/>
    </row>
    <row r="16" spans="2:17" ht="20.25">
      <c r="B16" s="17"/>
      <c r="C16" s="64" t="s">
        <v>125</v>
      </c>
      <c r="D16" s="65"/>
      <c r="E16" s="66"/>
      <c r="F16" s="66"/>
      <c r="G16" s="66"/>
      <c r="H16" s="66"/>
      <c r="I16" s="66"/>
      <c r="J16" s="66"/>
    </row>
    <row r="17" spans="2:10" ht="20.25">
      <c r="B17" s="17"/>
      <c r="C17" s="18"/>
      <c r="D17" s="53" t="s">
        <v>5</v>
      </c>
      <c r="E17" s="53"/>
      <c r="F17" s="19" t="s">
        <v>6</v>
      </c>
      <c r="G17" s="20" t="s">
        <v>7</v>
      </c>
      <c r="H17" s="21" t="s">
        <v>36</v>
      </c>
      <c r="I17" s="22" t="s">
        <v>3</v>
      </c>
      <c r="J17" s="23"/>
    </row>
    <row r="18" spans="2:10" ht="20.25">
      <c r="B18" s="17"/>
      <c r="C18" s="18"/>
      <c r="D18" s="53" t="s">
        <v>67</v>
      </c>
      <c r="E18" s="53"/>
      <c r="F18" s="19" t="s">
        <v>8</v>
      </c>
      <c r="G18" s="20" t="s">
        <v>9</v>
      </c>
      <c r="H18" s="21" t="s">
        <v>36</v>
      </c>
      <c r="I18" s="22" t="s">
        <v>3</v>
      </c>
      <c r="J18" s="23"/>
    </row>
    <row r="19" spans="2:10" ht="20.25">
      <c r="B19" s="17"/>
      <c r="C19" s="18"/>
      <c r="D19" s="53" t="s">
        <v>117</v>
      </c>
      <c r="E19" s="53"/>
      <c r="F19" s="19" t="s">
        <v>13</v>
      </c>
      <c r="G19" s="20" t="s">
        <v>11</v>
      </c>
      <c r="H19" s="21" t="s">
        <v>36</v>
      </c>
      <c r="I19" s="22" t="s">
        <v>3</v>
      </c>
      <c r="J19" s="23"/>
    </row>
    <row r="20" spans="2:10" ht="20.25">
      <c r="B20" s="17"/>
      <c r="C20" s="18"/>
      <c r="D20" s="53" t="s">
        <v>118</v>
      </c>
      <c r="E20" s="53"/>
      <c r="F20" s="19" t="s">
        <v>10</v>
      </c>
      <c r="G20" s="20" t="s">
        <v>12</v>
      </c>
      <c r="H20" s="21" t="s">
        <v>36</v>
      </c>
      <c r="I20" s="22" t="s">
        <v>3</v>
      </c>
      <c r="J20" s="23"/>
    </row>
    <row r="21" spans="2:10" s="29" customFormat="1" ht="20.25">
      <c r="B21" s="24"/>
      <c r="C21" s="25"/>
      <c r="D21" s="53" t="s">
        <v>119</v>
      </c>
      <c r="E21" s="53"/>
      <c r="F21" s="26" t="s">
        <v>16</v>
      </c>
      <c r="G21" s="27" t="s">
        <v>14</v>
      </c>
      <c r="H21" s="21" t="s">
        <v>36</v>
      </c>
      <c r="I21" s="22" t="s">
        <v>3</v>
      </c>
      <c r="J21" s="28"/>
    </row>
    <row r="22" spans="2:10" ht="20.25">
      <c r="B22" s="17"/>
      <c r="C22" s="18"/>
      <c r="D22" s="53" t="s">
        <v>120</v>
      </c>
      <c r="E22" s="53"/>
      <c r="F22" s="19" t="s">
        <v>18</v>
      </c>
      <c r="G22" s="20" t="s">
        <v>15</v>
      </c>
      <c r="H22" s="21" t="s">
        <v>36</v>
      </c>
      <c r="I22" s="22" t="s">
        <v>3</v>
      </c>
      <c r="J22" s="23"/>
    </row>
    <row r="23" spans="2:10" ht="20.25">
      <c r="B23" s="17"/>
      <c r="C23" s="18"/>
      <c r="D23" s="53" t="s">
        <v>121</v>
      </c>
      <c r="E23" s="53"/>
      <c r="F23" s="19" t="s">
        <v>19</v>
      </c>
      <c r="G23" s="20" t="s">
        <v>17</v>
      </c>
      <c r="H23" s="21" t="s">
        <v>36</v>
      </c>
      <c r="I23" s="22" t="s">
        <v>3</v>
      </c>
      <c r="J23" s="23"/>
    </row>
    <row r="24" spans="2:10" ht="20.25">
      <c r="B24" s="17"/>
      <c r="C24" s="18"/>
      <c r="D24" s="53" t="s">
        <v>122</v>
      </c>
      <c r="E24" s="53"/>
      <c r="F24" s="19" t="s">
        <v>20</v>
      </c>
      <c r="G24" s="20" t="s">
        <v>23</v>
      </c>
      <c r="H24" s="21" t="s">
        <v>36</v>
      </c>
      <c r="I24" s="22" t="s">
        <v>3</v>
      </c>
      <c r="J24" s="23"/>
    </row>
    <row r="25" spans="2:10" ht="20.25">
      <c r="B25" s="17"/>
      <c r="C25" s="18"/>
      <c r="D25" s="53" t="s">
        <v>123</v>
      </c>
      <c r="E25" s="53"/>
      <c r="F25" s="19" t="s">
        <v>21</v>
      </c>
      <c r="G25" s="20" t="s">
        <v>22</v>
      </c>
      <c r="H25" s="21" t="s">
        <v>36</v>
      </c>
      <c r="I25" s="22" t="s">
        <v>3</v>
      </c>
      <c r="J25" s="23"/>
    </row>
    <row r="26" spans="2:10" ht="20.25">
      <c r="B26" s="17"/>
      <c r="C26" s="18"/>
      <c r="D26" s="53" t="s">
        <v>124</v>
      </c>
      <c r="E26" s="53"/>
      <c r="F26" s="19" t="s">
        <v>24</v>
      </c>
      <c r="G26" s="20" t="s">
        <v>25</v>
      </c>
      <c r="H26" s="21" t="s">
        <v>36</v>
      </c>
      <c r="I26" s="22" t="s">
        <v>3</v>
      </c>
      <c r="J26" s="23"/>
    </row>
    <row r="27" spans="2:10" ht="20.25">
      <c r="B27" s="17"/>
      <c r="C27" s="59" t="s">
        <v>26</v>
      </c>
      <c r="D27" s="56"/>
      <c r="E27" s="54"/>
      <c r="F27" s="54"/>
      <c r="G27" s="54"/>
      <c r="H27" s="54"/>
      <c r="I27" s="54"/>
      <c r="J27" s="54"/>
    </row>
    <row r="28" spans="2:10" ht="20.25">
      <c r="B28" s="17"/>
      <c r="C28" s="18"/>
      <c r="D28" s="53" t="s">
        <v>27</v>
      </c>
      <c r="E28" s="53"/>
      <c r="F28" s="19" t="s">
        <v>28</v>
      </c>
      <c r="G28" s="20" t="s">
        <v>29</v>
      </c>
      <c r="H28" s="21" t="s">
        <v>36</v>
      </c>
      <c r="I28" s="22" t="s">
        <v>3</v>
      </c>
      <c r="J28" s="23"/>
    </row>
    <row r="29" spans="2:10" ht="20.25">
      <c r="B29" s="17"/>
      <c r="C29" s="18"/>
      <c r="D29" s="53" t="s">
        <v>112</v>
      </c>
      <c r="E29" s="53"/>
      <c r="F29" s="19" t="s">
        <v>30</v>
      </c>
      <c r="G29" s="20" t="s">
        <v>31</v>
      </c>
      <c r="H29" s="21" t="s">
        <v>36</v>
      </c>
      <c r="I29" s="22" t="s">
        <v>3</v>
      </c>
      <c r="J29" s="23"/>
    </row>
    <row r="30" spans="2:10" ht="20.25">
      <c r="B30" s="17"/>
      <c r="C30" s="18"/>
      <c r="D30" s="53" t="s">
        <v>113</v>
      </c>
      <c r="E30" s="53"/>
      <c r="F30" s="19" t="s">
        <v>32</v>
      </c>
      <c r="G30" s="20" t="s">
        <v>33</v>
      </c>
      <c r="H30" s="21" t="s">
        <v>36</v>
      </c>
      <c r="I30" s="22" t="s">
        <v>3</v>
      </c>
      <c r="J30" s="23"/>
    </row>
    <row r="31" spans="2:10" ht="20.25">
      <c r="B31" s="17"/>
      <c r="C31" s="18"/>
      <c r="D31" s="53" t="s">
        <v>114</v>
      </c>
      <c r="E31" s="53"/>
      <c r="F31" s="19" t="s">
        <v>34</v>
      </c>
      <c r="G31" s="20" t="s">
        <v>35</v>
      </c>
      <c r="H31" s="21" t="s">
        <v>36</v>
      </c>
      <c r="I31" s="22" t="s">
        <v>3</v>
      </c>
      <c r="J31" s="23"/>
    </row>
    <row r="32" spans="2:10" ht="101.25">
      <c r="B32" s="17"/>
      <c r="C32" s="18"/>
      <c r="D32" s="53" t="s">
        <v>115</v>
      </c>
      <c r="E32" s="53"/>
      <c r="F32" s="19" t="s">
        <v>37</v>
      </c>
      <c r="G32" s="20" t="s">
        <v>38</v>
      </c>
      <c r="H32" s="21" t="s">
        <v>36</v>
      </c>
      <c r="I32" s="22" t="s">
        <v>3</v>
      </c>
      <c r="J32" s="23"/>
    </row>
    <row r="33" spans="2:10" ht="20.25">
      <c r="B33" s="17"/>
      <c r="C33" s="18"/>
      <c r="D33" s="53" t="s">
        <v>116</v>
      </c>
      <c r="E33" s="53"/>
      <c r="F33" s="19" t="s">
        <v>39</v>
      </c>
      <c r="G33" s="20" t="s">
        <v>40</v>
      </c>
      <c r="H33" s="21" t="s">
        <v>36</v>
      </c>
      <c r="I33" s="22" t="s">
        <v>3</v>
      </c>
      <c r="J33" s="23"/>
    </row>
    <row r="34" spans="2:10" ht="20.25">
      <c r="B34" s="17"/>
      <c r="C34" s="59" t="s">
        <v>41</v>
      </c>
      <c r="D34" s="56"/>
      <c r="E34" s="54"/>
      <c r="F34" s="54"/>
      <c r="G34" s="54"/>
      <c r="H34" s="54"/>
      <c r="I34" s="54"/>
      <c r="J34" s="54"/>
    </row>
    <row r="35" spans="2:10" ht="20.25">
      <c r="B35" s="17"/>
      <c r="C35" s="18"/>
      <c r="D35" s="57" t="s">
        <v>42</v>
      </c>
      <c r="E35" s="58"/>
      <c r="F35" s="19" t="s">
        <v>43</v>
      </c>
      <c r="G35" s="20" t="s">
        <v>44</v>
      </c>
      <c r="H35" s="21" t="s">
        <v>36</v>
      </c>
      <c r="I35" s="22" t="s">
        <v>3</v>
      </c>
      <c r="J35" s="23"/>
    </row>
    <row r="36" spans="2:10" ht="20.25">
      <c r="B36" s="17"/>
      <c r="C36" s="18"/>
      <c r="D36" s="57" t="s">
        <v>101</v>
      </c>
      <c r="E36" s="58"/>
      <c r="F36" s="19" t="s">
        <v>45</v>
      </c>
      <c r="G36" s="20" t="s">
        <v>46</v>
      </c>
      <c r="H36" s="21" t="s">
        <v>36</v>
      </c>
      <c r="I36" s="22" t="s">
        <v>3</v>
      </c>
      <c r="J36" s="23"/>
    </row>
    <row r="37" spans="2:10" ht="20.25">
      <c r="B37" s="17"/>
      <c r="C37" s="18"/>
      <c r="D37" s="57" t="s">
        <v>102</v>
      </c>
      <c r="E37" s="58"/>
      <c r="F37" s="19" t="s">
        <v>47</v>
      </c>
      <c r="G37" s="20" t="s">
        <v>48</v>
      </c>
      <c r="H37" s="21" t="s">
        <v>36</v>
      </c>
      <c r="I37" s="22" t="s">
        <v>3</v>
      </c>
      <c r="J37" s="23"/>
    </row>
    <row r="38" spans="2:10" ht="20.25">
      <c r="B38" s="17"/>
      <c r="C38" s="18"/>
      <c r="D38" s="57" t="s">
        <v>103</v>
      </c>
      <c r="E38" s="58"/>
      <c r="F38" s="19" t="s">
        <v>49</v>
      </c>
      <c r="G38" s="20" t="s">
        <v>50</v>
      </c>
      <c r="H38" s="21" t="s">
        <v>36</v>
      </c>
      <c r="I38" s="22" t="s">
        <v>3</v>
      </c>
      <c r="J38" s="23"/>
    </row>
    <row r="39" spans="2:10" ht="20.25">
      <c r="B39" s="17"/>
      <c r="C39" s="18"/>
      <c r="D39" s="57" t="s">
        <v>104</v>
      </c>
      <c r="E39" s="58"/>
      <c r="F39" s="19" t="s">
        <v>52</v>
      </c>
      <c r="G39" s="20" t="s">
        <v>53</v>
      </c>
      <c r="H39" s="21" t="s">
        <v>36</v>
      </c>
      <c r="I39" s="22" t="s">
        <v>3</v>
      </c>
      <c r="J39" s="23"/>
    </row>
    <row r="40" spans="2:10" ht="20.25">
      <c r="B40" s="17"/>
      <c r="C40" s="18"/>
      <c r="D40" s="57" t="s">
        <v>105</v>
      </c>
      <c r="E40" s="58"/>
      <c r="F40" s="19" t="s">
        <v>51</v>
      </c>
      <c r="G40" s="20" t="s">
        <v>54</v>
      </c>
      <c r="H40" s="21" t="s">
        <v>36</v>
      </c>
      <c r="I40" s="22" t="s">
        <v>3</v>
      </c>
      <c r="J40" s="23"/>
    </row>
    <row r="41" spans="2:10" ht="20.25">
      <c r="B41" s="17"/>
      <c r="C41" s="18"/>
      <c r="D41" s="57" t="s">
        <v>106</v>
      </c>
      <c r="E41" s="58"/>
      <c r="F41" s="19" t="s">
        <v>51</v>
      </c>
      <c r="G41" s="20" t="s">
        <v>55</v>
      </c>
      <c r="H41" s="21" t="s">
        <v>36</v>
      </c>
      <c r="I41" s="22" t="s">
        <v>3</v>
      </c>
      <c r="J41" s="23"/>
    </row>
    <row r="42" spans="2:10" ht="20.25">
      <c r="B42" s="17"/>
      <c r="C42" s="18"/>
      <c r="D42" s="57" t="s">
        <v>107</v>
      </c>
      <c r="E42" s="58"/>
      <c r="F42" s="19" t="s">
        <v>56</v>
      </c>
      <c r="G42" s="20" t="s">
        <v>57</v>
      </c>
      <c r="H42" s="21" t="s">
        <v>36</v>
      </c>
      <c r="I42" s="22" t="s">
        <v>3</v>
      </c>
      <c r="J42" s="23"/>
    </row>
    <row r="43" spans="2:10" ht="20.25">
      <c r="B43" s="17"/>
      <c r="C43" s="18"/>
      <c r="D43" s="57" t="s">
        <v>108</v>
      </c>
      <c r="E43" s="58"/>
      <c r="F43" s="19" t="s">
        <v>58</v>
      </c>
      <c r="G43" s="20" t="s">
        <v>59</v>
      </c>
      <c r="H43" s="21" t="s">
        <v>36</v>
      </c>
      <c r="I43" s="22" t="s">
        <v>3</v>
      </c>
      <c r="J43" s="23"/>
    </row>
    <row r="44" spans="2:10" ht="20.25">
      <c r="B44" s="17"/>
      <c r="C44" s="18"/>
      <c r="D44" s="57" t="s">
        <v>109</v>
      </c>
      <c r="E44" s="58"/>
      <c r="F44" s="19" t="s">
        <v>60</v>
      </c>
      <c r="G44" s="20" t="s">
        <v>61</v>
      </c>
      <c r="H44" s="21" t="s">
        <v>36</v>
      </c>
      <c r="I44" s="22" t="s">
        <v>3</v>
      </c>
      <c r="J44" s="23"/>
    </row>
    <row r="45" spans="2:10" ht="20.25">
      <c r="B45" s="17"/>
      <c r="C45" s="18"/>
      <c r="D45" s="57" t="s">
        <v>110</v>
      </c>
      <c r="E45" s="58"/>
      <c r="F45" s="19" t="s">
        <v>62</v>
      </c>
      <c r="G45" s="20" t="s">
        <v>63</v>
      </c>
      <c r="H45" s="21" t="s">
        <v>36</v>
      </c>
      <c r="I45" s="22" t="s">
        <v>3</v>
      </c>
      <c r="J45" s="23"/>
    </row>
    <row r="46" spans="2:10" ht="20.25">
      <c r="B46" s="17"/>
      <c r="C46" s="18"/>
      <c r="D46" s="57" t="s">
        <v>111</v>
      </c>
      <c r="E46" s="58"/>
      <c r="F46" s="19" t="s">
        <v>64</v>
      </c>
      <c r="G46" s="20" t="s">
        <v>65</v>
      </c>
      <c r="H46" s="21" t="s">
        <v>36</v>
      </c>
      <c r="I46" s="22" t="s">
        <v>3</v>
      </c>
      <c r="J46" s="23"/>
    </row>
    <row r="47" spans="2:10" ht="20.25">
      <c r="B47" s="17"/>
      <c r="C47" s="55" t="s">
        <v>82</v>
      </c>
      <c r="D47" s="56"/>
      <c r="E47" s="54"/>
      <c r="F47" s="54"/>
      <c r="G47" s="54"/>
      <c r="H47" s="54"/>
      <c r="I47" s="54"/>
      <c r="J47" s="54"/>
    </row>
    <row r="48" spans="2:10" ht="20.25">
      <c r="B48" s="17"/>
      <c r="C48" s="18"/>
      <c r="D48" s="53" t="s">
        <v>68</v>
      </c>
      <c r="E48" s="53"/>
      <c r="F48" s="19" t="s">
        <v>66</v>
      </c>
      <c r="G48" s="20" t="s">
        <v>71</v>
      </c>
      <c r="H48" s="21" t="s">
        <v>36</v>
      </c>
      <c r="I48" s="22" t="s">
        <v>3</v>
      </c>
      <c r="J48" s="23"/>
    </row>
    <row r="49" spans="2:10" ht="20.25">
      <c r="B49" s="17"/>
      <c r="C49" s="18"/>
      <c r="D49" s="53" t="s">
        <v>69</v>
      </c>
      <c r="E49" s="53"/>
      <c r="F49" s="19" t="s">
        <v>70</v>
      </c>
      <c r="G49" s="20" t="s">
        <v>72</v>
      </c>
      <c r="H49" s="21" t="s">
        <v>36</v>
      </c>
      <c r="I49" s="22" t="s">
        <v>3</v>
      </c>
      <c r="J49" s="23"/>
    </row>
    <row r="50" spans="2:10" ht="20.25">
      <c r="B50" s="17"/>
      <c r="C50" s="18"/>
      <c r="D50" s="53" t="s">
        <v>83</v>
      </c>
      <c r="E50" s="53"/>
      <c r="F50" s="19" t="s">
        <v>84</v>
      </c>
      <c r="G50" s="20" t="s">
        <v>85</v>
      </c>
      <c r="H50" s="21" t="s">
        <v>36</v>
      </c>
      <c r="I50" s="22" t="s">
        <v>3</v>
      </c>
      <c r="J50" s="23"/>
    </row>
    <row r="51" spans="2:10" ht="20.25">
      <c r="B51" s="17"/>
      <c r="C51" s="18"/>
      <c r="D51" s="53" t="s">
        <v>86</v>
      </c>
      <c r="E51" s="53"/>
      <c r="F51" s="19" t="s">
        <v>88</v>
      </c>
      <c r="G51" s="20" t="s">
        <v>89</v>
      </c>
      <c r="H51" s="21" t="s">
        <v>36</v>
      </c>
      <c r="I51" s="22" t="s">
        <v>3</v>
      </c>
      <c r="J51" s="23"/>
    </row>
    <row r="52" spans="2:10" ht="20.25">
      <c r="B52" s="17"/>
      <c r="C52" s="18"/>
      <c r="D52" s="53" t="s">
        <v>87</v>
      </c>
      <c r="E52" s="53"/>
      <c r="F52" s="19" t="s">
        <v>90</v>
      </c>
      <c r="G52" s="20" t="s">
        <v>91</v>
      </c>
      <c r="H52" s="21" t="s">
        <v>36</v>
      </c>
      <c r="I52" s="22" t="s">
        <v>3</v>
      </c>
      <c r="J52" s="23"/>
    </row>
    <row r="53" spans="2:10" ht="20.25">
      <c r="B53" s="17"/>
      <c r="C53" s="18"/>
      <c r="D53" s="53" t="s">
        <v>96</v>
      </c>
      <c r="E53" s="53"/>
      <c r="F53" s="19" t="s">
        <v>92</v>
      </c>
      <c r="G53" s="20" t="s">
        <v>94</v>
      </c>
      <c r="H53" s="21" t="s">
        <v>36</v>
      </c>
      <c r="I53" s="22" t="s">
        <v>3</v>
      </c>
      <c r="J53" s="23"/>
    </row>
    <row r="54" spans="2:10" ht="20.25">
      <c r="B54" s="17"/>
      <c r="C54" s="18"/>
      <c r="D54" s="53" t="s">
        <v>97</v>
      </c>
      <c r="E54" s="53"/>
      <c r="F54" s="19" t="s">
        <v>93</v>
      </c>
      <c r="G54" s="20" t="s">
        <v>95</v>
      </c>
      <c r="H54" s="21" t="s">
        <v>36</v>
      </c>
      <c r="I54" s="22" t="s">
        <v>3</v>
      </c>
      <c r="J54" s="23"/>
    </row>
    <row r="55" spans="2:10" ht="20.25">
      <c r="B55" s="17"/>
      <c r="C55" s="18"/>
      <c r="D55" s="53" t="s">
        <v>98</v>
      </c>
      <c r="E55" s="53"/>
      <c r="F55" s="19" t="s">
        <v>99</v>
      </c>
      <c r="G55" s="20" t="s">
        <v>100</v>
      </c>
      <c r="H55" s="21" t="s">
        <v>36</v>
      </c>
      <c r="I55" s="22" t="s">
        <v>3</v>
      </c>
      <c r="J55" s="23"/>
    </row>
    <row r="56" spans="2:10" ht="20.25">
      <c r="B56" s="17"/>
      <c r="C56" s="55" t="s">
        <v>126</v>
      </c>
      <c r="D56" s="56"/>
      <c r="E56" s="54"/>
      <c r="F56" s="54"/>
      <c r="G56" s="54"/>
      <c r="H56" s="54"/>
      <c r="I56" s="54"/>
      <c r="J56" s="54"/>
    </row>
    <row r="57" spans="2:10" ht="20.25">
      <c r="B57" s="17"/>
      <c r="C57" s="18"/>
      <c r="D57" s="53">
        <v>5.0999999999999996</v>
      </c>
      <c r="E57" s="53"/>
      <c r="F57" s="19" t="s">
        <v>127</v>
      </c>
      <c r="G57" s="20" t="s">
        <v>128</v>
      </c>
      <c r="H57" s="21" t="s">
        <v>36</v>
      </c>
      <c r="I57" s="22" t="s">
        <v>3</v>
      </c>
      <c r="J57" s="23"/>
    </row>
    <row r="58" spans="2:10" ht="40.5">
      <c r="B58" s="17"/>
      <c r="C58" s="18"/>
      <c r="D58" s="53">
        <v>5.2</v>
      </c>
      <c r="E58" s="53"/>
      <c r="F58" s="19" t="s">
        <v>129</v>
      </c>
      <c r="G58" s="20" t="s">
        <v>130</v>
      </c>
      <c r="H58" s="21" t="s">
        <v>36</v>
      </c>
      <c r="I58" s="22" t="s">
        <v>3</v>
      </c>
      <c r="J58" s="23"/>
    </row>
    <row r="59" spans="2:10" ht="40.5">
      <c r="B59" s="17"/>
      <c r="C59" s="18"/>
      <c r="D59" s="53">
        <v>5.3</v>
      </c>
      <c r="E59" s="53"/>
      <c r="F59" s="19" t="s">
        <v>131</v>
      </c>
      <c r="G59" s="20" t="s">
        <v>132</v>
      </c>
      <c r="H59" s="21" t="s">
        <v>36</v>
      </c>
      <c r="I59" s="22" t="s">
        <v>3</v>
      </c>
      <c r="J59" s="23"/>
    </row>
    <row r="60" spans="2:10" ht="20.25">
      <c r="B60" s="17"/>
      <c r="C60" s="18"/>
      <c r="D60" s="53">
        <v>5.4</v>
      </c>
      <c r="E60" s="53"/>
      <c r="F60" s="46" t="s">
        <v>136</v>
      </c>
      <c r="G60" s="20" t="s">
        <v>137</v>
      </c>
      <c r="H60" s="44" t="s">
        <v>36</v>
      </c>
      <c r="I60" s="45" t="s">
        <v>3</v>
      </c>
      <c r="J60" s="23"/>
    </row>
    <row r="61" spans="2:10" ht="40.5">
      <c r="B61" s="17"/>
      <c r="C61" s="18"/>
      <c r="D61" s="53">
        <v>5.5</v>
      </c>
      <c r="E61" s="53"/>
      <c r="F61" s="46" t="s">
        <v>139</v>
      </c>
      <c r="G61" s="20" t="s">
        <v>138</v>
      </c>
      <c r="H61" s="44" t="s">
        <v>36</v>
      </c>
      <c r="I61" s="45" t="s">
        <v>3</v>
      </c>
      <c r="J61" s="23"/>
    </row>
    <row r="62" spans="2:10" ht="20.25">
      <c r="B62" s="17"/>
      <c r="C62" s="18"/>
      <c r="D62" s="53">
        <v>5.6</v>
      </c>
      <c r="E62" s="53"/>
      <c r="F62" s="46"/>
      <c r="G62" s="20"/>
      <c r="H62" s="44" t="s">
        <v>36</v>
      </c>
      <c r="I62" s="45" t="s">
        <v>3</v>
      </c>
      <c r="J62" s="23"/>
    </row>
    <row r="63" spans="2:10" ht="182.25">
      <c r="B63" s="39"/>
      <c r="C63" s="40"/>
      <c r="D63" s="53">
        <v>5.7</v>
      </c>
      <c r="E63" s="53"/>
      <c r="F63" s="19" t="s">
        <v>133</v>
      </c>
      <c r="G63" s="20" t="s">
        <v>134</v>
      </c>
      <c r="H63" s="21" t="s">
        <v>36</v>
      </c>
      <c r="I63" s="41" t="s">
        <v>3</v>
      </c>
      <c r="J63" s="23"/>
    </row>
    <row r="64" spans="2:10" ht="20.25">
      <c r="B64" s="47"/>
      <c r="C64" s="4"/>
      <c r="D64" s="43"/>
      <c r="E64" s="43"/>
      <c r="F64" s="48"/>
      <c r="G64" s="49"/>
      <c r="H64" s="43"/>
      <c r="I64" s="43"/>
      <c r="J64" s="31"/>
    </row>
    <row r="65" spans="2:10" ht="20.25">
      <c r="B65" s="4"/>
      <c r="C65" s="16"/>
      <c r="D65" s="50"/>
      <c r="E65" s="50"/>
      <c r="F65" s="30"/>
      <c r="G65" s="30"/>
      <c r="H65" s="16"/>
      <c r="I65" s="16"/>
      <c r="J65" s="31"/>
    </row>
    <row r="66" spans="2:10" ht="20.25">
      <c r="B66" s="4"/>
      <c r="C66" s="16"/>
      <c r="D66" s="50"/>
      <c r="E66" s="50"/>
      <c r="F66" s="30"/>
      <c r="G66" s="30"/>
      <c r="H66" s="16"/>
      <c r="I66" s="16"/>
      <c r="J66" s="31"/>
    </row>
    <row r="67" spans="2:10" ht="20.25">
      <c r="B67" s="4"/>
      <c r="C67" s="16"/>
      <c r="D67" s="50"/>
      <c r="E67" s="50"/>
      <c r="F67" s="30"/>
      <c r="G67" s="30"/>
      <c r="H67" s="16"/>
      <c r="I67" s="16"/>
      <c r="J67" s="31"/>
    </row>
    <row r="68" spans="2:10" ht="20.25">
      <c r="B68" s="4"/>
      <c r="C68" s="16"/>
      <c r="D68" s="50"/>
      <c r="E68" s="50"/>
      <c r="F68" s="30"/>
      <c r="G68" s="30"/>
      <c r="H68" s="16"/>
      <c r="I68" s="16"/>
      <c r="J68" s="31"/>
    </row>
    <row r="69" spans="2:10" ht="20.25">
      <c r="B69" s="4"/>
      <c r="C69" s="16"/>
      <c r="D69" s="50"/>
      <c r="E69" s="50"/>
      <c r="F69" s="30"/>
      <c r="G69" s="30"/>
      <c r="H69" s="16"/>
      <c r="I69" s="16"/>
      <c r="J69" s="31"/>
    </row>
    <row r="70" spans="2:10" ht="20.25">
      <c r="B70" s="4"/>
      <c r="C70" s="16"/>
      <c r="D70" s="5"/>
      <c r="E70" s="32"/>
      <c r="F70" s="4"/>
      <c r="G70" s="4"/>
      <c r="H70" s="4"/>
      <c r="I70" s="4"/>
      <c r="J70" s="4"/>
    </row>
    <row r="71" spans="2:10" ht="20.25">
      <c r="B71" s="4"/>
      <c r="C71" s="16"/>
      <c r="D71" s="50"/>
      <c r="E71" s="50"/>
      <c r="F71" s="5"/>
      <c r="G71" s="5"/>
      <c r="H71" s="16"/>
      <c r="I71" s="16"/>
      <c r="J71" s="31"/>
    </row>
    <row r="72" spans="2:10" ht="20.25">
      <c r="B72" s="4"/>
      <c r="C72" s="16"/>
      <c r="D72" s="50"/>
      <c r="E72" s="50"/>
      <c r="F72" s="5"/>
      <c r="G72" s="30"/>
      <c r="H72" s="16"/>
      <c r="I72" s="16"/>
      <c r="J72" s="31"/>
    </row>
    <row r="73" spans="2:10" ht="20.25">
      <c r="B73" s="4"/>
      <c r="C73" s="16"/>
      <c r="D73" s="50"/>
      <c r="E73" s="50"/>
      <c r="F73" s="5"/>
      <c r="G73" s="30"/>
      <c r="H73" s="16"/>
      <c r="I73" s="16"/>
      <c r="J73" s="31"/>
    </row>
    <row r="74" spans="2:10" ht="20.25">
      <c r="B74" s="4"/>
      <c r="C74" s="16"/>
      <c r="D74" s="50"/>
      <c r="E74" s="50"/>
      <c r="F74" s="5"/>
      <c r="G74" s="30"/>
      <c r="H74" s="16"/>
      <c r="I74" s="16"/>
      <c r="J74" s="31"/>
    </row>
    <row r="75" spans="2:10" ht="20.25">
      <c r="B75" s="4"/>
      <c r="C75" s="16"/>
      <c r="D75" s="50"/>
      <c r="E75" s="50"/>
      <c r="F75" s="5"/>
      <c r="G75" s="30"/>
      <c r="H75" s="16"/>
      <c r="I75" s="16"/>
      <c r="J75" s="31"/>
    </row>
    <row r="76" spans="2:10" ht="20.25">
      <c r="B76" s="4"/>
      <c r="C76" s="16"/>
      <c r="D76" s="50"/>
      <c r="E76" s="50"/>
      <c r="F76" s="5"/>
      <c r="G76" s="5"/>
      <c r="H76" s="16"/>
      <c r="I76" s="16"/>
      <c r="J76" s="31"/>
    </row>
    <row r="77" spans="2:10" ht="20.25">
      <c r="B77" s="4"/>
      <c r="C77" s="16"/>
      <c r="D77" s="5"/>
      <c r="E77" s="32"/>
      <c r="F77" s="4"/>
      <c r="G77" s="4"/>
      <c r="H77" s="4"/>
      <c r="I77" s="4"/>
      <c r="J77" s="4"/>
    </row>
    <row r="78" spans="2:10" ht="20.25">
      <c r="B78" s="4"/>
      <c r="C78" s="16"/>
      <c r="D78" s="50"/>
      <c r="E78" s="50"/>
      <c r="F78" s="5"/>
      <c r="G78" s="30"/>
      <c r="H78" s="16"/>
      <c r="I78" s="16"/>
      <c r="J78" s="31"/>
    </row>
    <row r="79" spans="2:10" ht="20.25">
      <c r="B79" s="4"/>
      <c r="C79" s="16"/>
      <c r="D79" s="50"/>
      <c r="E79" s="50"/>
      <c r="F79" s="5"/>
      <c r="G79" s="30"/>
      <c r="H79" s="16"/>
      <c r="I79" s="16"/>
      <c r="J79" s="31"/>
    </row>
    <row r="80" spans="2:10" ht="20.25">
      <c r="B80" s="4"/>
      <c r="C80" s="16"/>
      <c r="D80" s="50"/>
      <c r="E80" s="50"/>
      <c r="F80" s="5"/>
      <c r="G80" s="30"/>
      <c r="H80" s="16"/>
      <c r="I80" s="16"/>
      <c r="J80" s="31"/>
    </row>
    <row r="81" spans="2:10" ht="20.25">
      <c r="B81" s="4"/>
      <c r="C81" s="16"/>
      <c r="D81" s="50"/>
      <c r="E81" s="50"/>
      <c r="F81" s="5"/>
      <c r="G81" s="30"/>
      <c r="H81" s="16"/>
      <c r="I81" s="16"/>
      <c r="J81" s="31"/>
    </row>
    <row r="82" spans="2:10" ht="20.25">
      <c r="B82" s="4"/>
      <c r="C82" s="16"/>
      <c r="D82" s="50"/>
      <c r="E82" s="50"/>
      <c r="F82" s="5"/>
      <c r="G82" s="30"/>
      <c r="H82" s="16"/>
      <c r="I82" s="16"/>
      <c r="J82" s="31"/>
    </row>
    <row r="83" spans="2:10" ht="20.25">
      <c r="B83" s="4"/>
      <c r="C83" s="16"/>
      <c r="D83" s="50"/>
      <c r="E83" s="50"/>
      <c r="F83" s="30"/>
      <c r="G83" s="30"/>
      <c r="H83" s="16"/>
      <c r="I83" s="16"/>
      <c r="J83" s="31"/>
    </row>
    <row r="84" spans="2:10" ht="20.25">
      <c r="B84" s="4"/>
      <c r="C84" s="16"/>
      <c r="D84" s="5"/>
      <c r="E84" s="32"/>
      <c r="F84" s="4"/>
      <c r="G84" s="4"/>
      <c r="H84" s="4"/>
      <c r="I84" s="4"/>
      <c r="J84" s="4"/>
    </row>
    <row r="85" spans="2:10" ht="20.25">
      <c r="B85" s="4"/>
      <c r="C85" s="16"/>
      <c r="D85" s="50"/>
      <c r="E85" s="50"/>
      <c r="F85" s="5"/>
      <c r="G85" s="5"/>
      <c r="H85" s="16"/>
      <c r="I85" s="16"/>
      <c r="J85" s="31"/>
    </row>
    <row r="86" spans="2:10" ht="20.25">
      <c r="B86" s="4"/>
      <c r="C86" s="16"/>
      <c r="D86" s="50"/>
      <c r="E86" s="50"/>
      <c r="F86" s="5"/>
      <c r="G86" s="5"/>
      <c r="H86" s="16"/>
      <c r="I86" s="16"/>
      <c r="J86" s="31"/>
    </row>
    <row r="87" spans="2:10" ht="20.25">
      <c r="B87" s="4"/>
      <c r="C87" s="16"/>
      <c r="D87" s="5"/>
      <c r="E87" s="32"/>
      <c r="F87" s="4"/>
      <c r="G87" s="4"/>
      <c r="H87" s="4"/>
      <c r="I87" s="4"/>
      <c r="J87" s="4"/>
    </row>
    <row r="88" spans="2:10" ht="20.25">
      <c r="B88" s="4"/>
      <c r="C88" s="16"/>
      <c r="D88" s="50"/>
      <c r="E88" s="50"/>
      <c r="F88" s="30"/>
      <c r="G88" s="30"/>
      <c r="H88" s="16"/>
      <c r="I88" s="16"/>
      <c r="J88" s="5"/>
    </row>
    <row r="89" spans="2:10" ht="20.25">
      <c r="B89" s="4"/>
      <c r="C89" s="16"/>
      <c r="D89" s="50"/>
      <c r="E89" s="50"/>
      <c r="F89" s="30"/>
      <c r="G89" s="30"/>
      <c r="H89" s="16"/>
      <c r="I89" s="16"/>
      <c r="J89" s="31"/>
    </row>
    <row r="90" spans="2:10" ht="20.25">
      <c r="B90" s="4"/>
      <c r="C90" s="16"/>
      <c r="D90" s="50"/>
      <c r="E90" s="50"/>
      <c r="F90" s="30"/>
      <c r="G90" s="30"/>
      <c r="H90" s="16"/>
      <c r="I90" s="16"/>
      <c r="J90" s="31"/>
    </row>
    <row r="91" spans="2:10" ht="20.25">
      <c r="B91" s="4"/>
      <c r="C91" s="16"/>
      <c r="D91" s="50"/>
      <c r="E91" s="50"/>
      <c r="F91" s="30"/>
      <c r="G91" s="30"/>
      <c r="H91" s="16"/>
      <c r="I91" s="16"/>
      <c r="J91" s="31"/>
    </row>
    <row r="92" spans="2:10" ht="20.25">
      <c r="B92" s="4"/>
      <c r="C92" s="16"/>
      <c r="D92" s="50"/>
      <c r="E92" s="50"/>
      <c r="F92" s="5"/>
      <c r="G92" s="30"/>
      <c r="H92" s="16"/>
      <c r="I92" s="16"/>
      <c r="J92" s="31"/>
    </row>
    <row r="93" spans="2:10" ht="20.25">
      <c r="B93" s="4"/>
      <c r="C93" s="16"/>
      <c r="D93" s="50"/>
      <c r="E93" s="50"/>
      <c r="F93" s="5"/>
      <c r="G93" s="30"/>
      <c r="H93" s="16"/>
      <c r="I93" s="16"/>
      <c r="J93" s="31"/>
    </row>
    <row r="94" spans="2:10" ht="20.25">
      <c r="B94" s="4"/>
      <c r="C94" s="16"/>
      <c r="D94" s="50"/>
      <c r="E94" s="50"/>
      <c r="F94" s="5"/>
      <c r="G94" s="30"/>
      <c r="H94" s="16"/>
      <c r="I94" s="16"/>
      <c r="J94" s="31"/>
    </row>
    <row r="95" spans="2:10" ht="20.25">
      <c r="B95" s="4"/>
      <c r="C95" s="16"/>
      <c r="D95" s="50"/>
      <c r="E95" s="50"/>
      <c r="F95" s="5"/>
      <c r="G95" s="30"/>
      <c r="H95" s="16"/>
      <c r="I95" s="16"/>
      <c r="J95" s="31"/>
    </row>
    <row r="96" spans="2:10" ht="20.25">
      <c r="B96" s="4"/>
      <c r="C96" s="16"/>
      <c r="D96" s="50"/>
      <c r="E96" s="50"/>
      <c r="F96" s="5"/>
      <c r="G96" s="30"/>
      <c r="H96" s="16"/>
      <c r="I96" s="16"/>
      <c r="J96" s="31"/>
    </row>
    <row r="97" spans="2:10" ht="20.25">
      <c r="B97" s="4"/>
      <c r="C97" s="16"/>
      <c r="D97" s="50"/>
      <c r="E97" s="50"/>
      <c r="F97" s="5"/>
      <c r="G97" s="30"/>
      <c r="H97" s="16"/>
      <c r="I97" s="16"/>
      <c r="J97" s="31"/>
    </row>
    <row r="98" spans="2:10" ht="20.25">
      <c r="B98" s="4"/>
      <c r="C98" s="16"/>
      <c r="D98" s="5"/>
      <c r="E98" s="32"/>
      <c r="F98" s="4"/>
      <c r="G98" s="4"/>
      <c r="H98" s="4"/>
      <c r="I98" s="4"/>
      <c r="J98" s="4"/>
    </row>
    <row r="99" spans="2:10" ht="20.25">
      <c r="B99" s="4"/>
      <c r="C99" s="16"/>
      <c r="D99" s="50"/>
      <c r="E99" s="50"/>
      <c r="F99" s="5"/>
      <c r="G99" s="30"/>
      <c r="H99" s="16"/>
      <c r="I99" s="16"/>
      <c r="J99" s="5"/>
    </row>
    <row r="100" spans="2:10" ht="20.25">
      <c r="B100" s="4"/>
      <c r="C100" s="16"/>
      <c r="D100" s="50"/>
      <c r="E100" s="50"/>
      <c r="F100" s="5"/>
      <c r="G100" s="30"/>
      <c r="H100" s="16"/>
      <c r="I100" s="16"/>
      <c r="J100" s="31"/>
    </row>
    <row r="101" spans="2:10" ht="20.25">
      <c r="B101" s="4"/>
      <c r="C101" s="16"/>
      <c r="D101" s="50"/>
      <c r="E101" s="50"/>
      <c r="F101" s="5"/>
      <c r="G101" s="30"/>
      <c r="H101" s="16"/>
      <c r="I101" s="16"/>
      <c r="J101" s="31"/>
    </row>
    <row r="102" spans="2:10" ht="20.25">
      <c r="B102" s="4"/>
      <c r="C102" s="16"/>
      <c r="D102" s="50"/>
      <c r="E102" s="50"/>
      <c r="F102" s="5"/>
      <c r="G102" s="30"/>
      <c r="H102" s="16"/>
      <c r="I102" s="16"/>
      <c r="J102" s="31"/>
    </row>
    <row r="103" spans="2:10" ht="20.25">
      <c r="B103" s="4"/>
      <c r="C103" s="16"/>
      <c r="D103" s="50"/>
      <c r="E103" s="50"/>
      <c r="F103" s="5"/>
      <c r="G103" s="30"/>
      <c r="H103" s="16"/>
      <c r="I103" s="16"/>
      <c r="J103" s="31"/>
    </row>
    <row r="104" spans="2:10" ht="20.25">
      <c r="B104" s="4"/>
      <c r="C104" s="16"/>
      <c r="D104" s="50"/>
      <c r="E104" s="50"/>
      <c r="F104" s="5"/>
      <c r="G104" s="30"/>
      <c r="H104" s="16"/>
      <c r="I104" s="16"/>
      <c r="J104" s="31"/>
    </row>
    <row r="105" spans="2:10" ht="20.25">
      <c r="B105" s="4"/>
      <c r="C105" s="16"/>
      <c r="D105" s="50"/>
      <c r="E105" s="50"/>
      <c r="F105" s="5"/>
      <c r="G105" s="30"/>
      <c r="H105" s="16"/>
      <c r="I105" s="16"/>
      <c r="J105" s="31"/>
    </row>
    <row r="106" spans="2:10" ht="20.25">
      <c r="B106" s="4"/>
      <c r="C106" s="16"/>
      <c r="D106" s="50"/>
      <c r="E106" s="50"/>
      <c r="F106" s="5"/>
      <c r="G106" s="30"/>
      <c r="H106" s="16"/>
      <c r="I106" s="16"/>
      <c r="J106" s="31"/>
    </row>
    <row r="107" spans="2:10" ht="20.25">
      <c r="B107" s="4"/>
      <c r="C107" s="16"/>
      <c r="D107" s="5"/>
      <c r="E107" s="32"/>
      <c r="F107" s="4"/>
      <c r="G107" s="4"/>
      <c r="H107" s="4"/>
      <c r="I107" s="4"/>
      <c r="J107" s="4"/>
    </row>
    <row r="108" spans="2:10" ht="20.25">
      <c r="B108" s="4"/>
      <c r="C108" s="16"/>
      <c r="D108" s="50"/>
      <c r="E108" s="50"/>
      <c r="F108" s="5"/>
      <c r="G108" s="30"/>
      <c r="H108" s="16"/>
      <c r="I108" s="16"/>
      <c r="J108" s="5"/>
    </row>
    <row r="109" spans="2:10" ht="20.25">
      <c r="B109" s="4"/>
      <c r="C109" s="16"/>
      <c r="D109" s="50"/>
      <c r="E109" s="50"/>
      <c r="F109" s="5"/>
      <c r="G109" s="30"/>
      <c r="H109" s="16"/>
      <c r="I109" s="16"/>
      <c r="J109" s="31"/>
    </row>
    <row r="110" spans="2:10" ht="20.25">
      <c r="B110" s="4"/>
      <c r="C110" s="16"/>
      <c r="D110" s="50"/>
      <c r="E110" s="50"/>
      <c r="F110" s="5"/>
      <c r="G110" s="30"/>
      <c r="H110" s="16"/>
      <c r="I110" s="16"/>
      <c r="J110" s="31"/>
    </row>
    <row r="111" spans="2:10" ht="20.25">
      <c r="B111" s="4"/>
      <c r="C111" s="16"/>
      <c r="D111" s="50"/>
      <c r="E111" s="50"/>
      <c r="F111" s="5"/>
      <c r="G111" s="30"/>
      <c r="H111" s="16"/>
      <c r="I111" s="16"/>
      <c r="J111" s="31"/>
    </row>
    <row r="112" spans="2:10" ht="20.25">
      <c r="B112" s="4"/>
      <c r="C112" s="16"/>
      <c r="D112" s="50"/>
      <c r="E112" s="50"/>
      <c r="F112" s="5"/>
      <c r="G112" s="30"/>
      <c r="H112" s="16"/>
      <c r="I112" s="16"/>
      <c r="J112" s="31"/>
    </row>
    <row r="113" spans="1:10" ht="20.25">
      <c r="B113" s="4"/>
      <c r="C113" s="16"/>
      <c r="D113" s="50"/>
      <c r="E113" s="50"/>
      <c r="F113" s="5"/>
      <c r="G113" s="30"/>
      <c r="H113" s="16"/>
      <c r="I113" s="16"/>
      <c r="J113" s="31"/>
    </row>
    <row r="114" spans="1:10" ht="20.25">
      <c r="B114" s="4"/>
      <c r="C114" s="16"/>
      <c r="D114" s="50"/>
      <c r="E114" s="50"/>
      <c r="F114" s="5"/>
      <c r="G114" s="30"/>
      <c r="H114" s="16"/>
      <c r="I114" s="16"/>
      <c r="J114" s="31"/>
    </row>
    <row r="115" spans="1:10" s="35" customFormat="1" ht="20.25">
      <c r="A115" s="1"/>
      <c r="B115" s="4"/>
      <c r="C115" s="52"/>
      <c r="D115" s="52"/>
      <c r="E115" s="33"/>
      <c r="F115" s="34"/>
      <c r="G115" s="34"/>
      <c r="H115" s="34"/>
      <c r="I115" s="34"/>
      <c r="J115" s="34"/>
    </row>
    <row r="116" spans="1:10" ht="20.25">
      <c r="B116" s="4"/>
      <c r="C116" s="50"/>
      <c r="D116" s="5"/>
      <c r="E116" s="32"/>
      <c r="F116" s="4"/>
      <c r="G116" s="4"/>
      <c r="H116" s="4"/>
      <c r="I116" s="4"/>
      <c r="J116" s="4"/>
    </row>
    <row r="117" spans="1:10" ht="20.25">
      <c r="B117" s="4"/>
      <c r="C117" s="50"/>
      <c r="D117" s="50"/>
      <c r="E117" s="50"/>
      <c r="F117" s="5"/>
      <c r="G117" s="5"/>
      <c r="H117" s="16"/>
      <c r="I117" s="16"/>
      <c r="J117" s="5"/>
    </row>
    <row r="118" spans="1:10" ht="20.25">
      <c r="B118" s="4"/>
      <c r="C118" s="50"/>
      <c r="D118" s="50"/>
      <c r="E118" s="50"/>
      <c r="F118" s="5"/>
      <c r="G118" s="5"/>
      <c r="H118" s="16"/>
      <c r="I118" s="16"/>
      <c r="J118" s="5"/>
    </row>
    <row r="119" spans="1:10" ht="20.25">
      <c r="B119" s="4"/>
      <c r="C119" s="50"/>
      <c r="D119" s="50"/>
      <c r="E119" s="50"/>
      <c r="F119" s="5"/>
      <c r="G119" s="30"/>
      <c r="H119" s="16"/>
      <c r="I119" s="16"/>
      <c r="J119" s="5"/>
    </row>
    <row r="120" spans="1:10" ht="20.25">
      <c r="B120" s="4"/>
      <c r="C120" s="50"/>
      <c r="D120" s="5"/>
      <c r="E120" s="32"/>
      <c r="F120" s="4"/>
      <c r="G120" s="4"/>
      <c r="H120" s="4"/>
      <c r="I120" s="4"/>
      <c r="J120" s="4"/>
    </row>
    <row r="121" spans="1:10" ht="20.25">
      <c r="B121" s="4"/>
      <c r="C121" s="50"/>
      <c r="D121" s="50"/>
      <c r="E121" s="50"/>
      <c r="F121" s="5"/>
      <c r="G121" s="30"/>
      <c r="H121" s="16"/>
      <c r="I121" s="16"/>
      <c r="J121" s="5"/>
    </row>
    <row r="122" spans="1:10" ht="20.25">
      <c r="B122" s="4"/>
      <c r="C122" s="50"/>
      <c r="D122" s="50"/>
      <c r="E122" s="50"/>
      <c r="F122" s="5"/>
      <c r="G122" s="5"/>
      <c r="H122" s="16"/>
      <c r="I122" s="16"/>
      <c r="J122" s="5"/>
    </row>
    <row r="123" spans="1:10" ht="20.25">
      <c r="B123" s="4"/>
      <c r="C123" s="16"/>
      <c r="D123" s="5"/>
      <c r="E123" s="32"/>
      <c r="F123" s="4"/>
      <c r="G123" s="4"/>
      <c r="H123" s="4"/>
      <c r="I123" s="4"/>
      <c r="J123" s="4"/>
    </row>
    <row r="124" spans="1:10" ht="20.25">
      <c r="B124" s="4"/>
      <c r="C124" s="16"/>
      <c r="D124" s="50"/>
      <c r="E124" s="50"/>
      <c r="F124" s="5"/>
      <c r="G124" s="5"/>
      <c r="H124" s="16"/>
      <c r="I124" s="16"/>
      <c r="J124" s="5"/>
    </row>
    <row r="125" spans="1:10" ht="20.25">
      <c r="B125" s="4"/>
      <c r="C125" s="16"/>
      <c r="D125" s="50"/>
      <c r="E125" s="50"/>
      <c r="F125" s="5"/>
      <c r="G125" s="30"/>
      <c r="H125" s="16"/>
      <c r="I125" s="16"/>
      <c r="J125" s="5"/>
    </row>
    <row r="126" spans="1:10" ht="20.25">
      <c r="B126" s="4"/>
      <c r="C126" s="16"/>
      <c r="D126" s="5"/>
      <c r="E126" s="32"/>
      <c r="F126" s="4"/>
      <c r="G126" s="4"/>
      <c r="H126" s="4"/>
      <c r="I126" s="4"/>
      <c r="J126" s="4"/>
    </row>
    <row r="127" spans="1:10" ht="20.25">
      <c r="B127" s="4"/>
      <c r="C127" s="16"/>
      <c r="D127" s="16"/>
      <c r="E127" s="16"/>
      <c r="F127" s="5"/>
      <c r="G127" s="5"/>
      <c r="H127" s="16"/>
      <c r="I127" s="16"/>
      <c r="J127" s="5"/>
    </row>
    <row r="128" spans="1:10" ht="20.25">
      <c r="B128" s="4"/>
      <c r="C128" s="16"/>
      <c r="D128" s="16"/>
      <c r="E128" s="16"/>
      <c r="F128" s="5"/>
      <c r="G128" s="5"/>
      <c r="H128" s="16"/>
      <c r="I128" s="16"/>
      <c r="J128" s="5"/>
    </row>
    <row r="129" spans="1:10" ht="20.25">
      <c r="B129" s="4"/>
      <c r="C129" s="16"/>
      <c r="D129" s="50"/>
      <c r="E129" s="50"/>
      <c r="F129" s="5"/>
      <c r="G129" s="5"/>
      <c r="H129" s="16"/>
      <c r="I129" s="16"/>
      <c r="J129" s="5"/>
    </row>
    <row r="130" spans="1:10" ht="20.25">
      <c r="A130" s="35"/>
      <c r="B130" s="34"/>
      <c r="C130" s="16"/>
      <c r="D130" s="5"/>
      <c r="E130" s="32"/>
      <c r="F130" s="4"/>
      <c r="G130" s="4"/>
      <c r="H130" s="4"/>
      <c r="I130" s="4"/>
      <c r="J130" s="4"/>
    </row>
    <row r="131" spans="1:10" ht="20.25">
      <c r="B131" s="4"/>
      <c r="C131" s="16"/>
      <c r="D131" s="50"/>
      <c r="E131" s="50"/>
      <c r="F131" s="5"/>
      <c r="G131" s="30"/>
      <c r="H131" s="16"/>
      <c r="I131" s="16"/>
      <c r="J131" s="5"/>
    </row>
    <row r="132" spans="1:10" ht="20.25">
      <c r="B132" s="4"/>
      <c r="C132" s="16"/>
      <c r="D132" s="16"/>
      <c r="E132" s="16"/>
      <c r="F132" s="5"/>
      <c r="G132" s="5"/>
      <c r="H132" s="16"/>
      <c r="I132" s="16"/>
      <c r="J132" s="5"/>
    </row>
    <row r="133" spans="1:10" ht="20.25">
      <c r="B133" s="4"/>
      <c r="C133" s="16"/>
      <c r="D133" s="16"/>
      <c r="E133" s="16"/>
      <c r="F133" s="5"/>
      <c r="G133" s="30"/>
      <c r="H133" s="16"/>
      <c r="I133" s="16"/>
      <c r="J133" s="5"/>
    </row>
    <row r="134" spans="1:10" ht="20.25">
      <c r="B134" s="4"/>
      <c r="C134" s="16"/>
      <c r="D134" s="50"/>
      <c r="E134" s="50"/>
      <c r="F134" s="5"/>
      <c r="G134" s="30"/>
      <c r="H134" s="16"/>
      <c r="I134" s="16"/>
      <c r="J134" s="5"/>
    </row>
    <row r="135" spans="1:10" ht="20.25">
      <c r="B135" s="4"/>
      <c r="C135" s="16"/>
      <c r="D135" s="5"/>
      <c r="E135" s="32"/>
      <c r="F135" s="4"/>
      <c r="G135" s="4"/>
      <c r="H135" s="4"/>
      <c r="I135" s="4"/>
      <c r="J135" s="4"/>
    </row>
    <row r="136" spans="1:10" ht="20.25">
      <c r="B136" s="4"/>
      <c r="C136" s="16"/>
      <c r="D136" s="50"/>
      <c r="E136" s="50"/>
      <c r="F136" s="5"/>
      <c r="G136" s="30"/>
      <c r="H136" s="16"/>
      <c r="I136" s="16"/>
      <c r="J136" s="5"/>
    </row>
    <row r="137" spans="1:10" ht="20.25">
      <c r="B137" s="4"/>
      <c r="C137" s="16"/>
      <c r="D137" s="16"/>
      <c r="E137" s="16"/>
      <c r="F137" s="5"/>
      <c r="G137" s="30"/>
      <c r="H137" s="16"/>
      <c r="I137" s="16"/>
      <c r="J137" s="5"/>
    </row>
    <row r="138" spans="1:10" ht="20.25">
      <c r="B138" s="4"/>
      <c r="C138" s="16"/>
      <c r="D138" s="16"/>
      <c r="E138" s="16"/>
      <c r="F138" s="5"/>
      <c r="G138" s="30"/>
      <c r="H138" s="16"/>
      <c r="I138" s="16"/>
      <c r="J138" s="5"/>
    </row>
    <row r="139" spans="1:10" ht="20.25">
      <c r="B139" s="4"/>
      <c r="C139" s="16"/>
      <c r="D139" s="16"/>
      <c r="E139" s="16"/>
      <c r="F139" s="5"/>
      <c r="G139" s="30"/>
      <c r="H139" s="16"/>
      <c r="I139" s="16"/>
      <c r="J139" s="5"/>
    </row>
    <row r="140" spans="1:10" ht="20.25">
      <c r="B140" s="4"/>
      <c r="C140" s="16"/>
      <c r="D140" s="16"/>
      <c r="E140" s="16"/>
      <c r="F140" s="5"/>
      <c r="G140" s="30"/>
      <c r="H140" s="16"/>
      <c r="I140" s="16"/>
      <c r="J140" s="5"/>
    </row>
    <row r="141" spans="1:10" ht="20.25">
      <c r="B141" s="4"/>
      <c r="C141" s="51"/>
      <c r="D141" s="51"/>
      <c r="E141" s="51"/>
      <c r="F141" s="16"/>
      <c r="G141" s="4"/>
      <c r="H141" s="16"/>
      <c r="I141" s="4"/>
      <c r="J141" s="4"/>
    </row>
    <row r="142" spans="1:10" s="35" customFormat="1" ht="20.25">
      <c r="A142" s="1"/>
      <c r="B142" s="4"/>
      <c r="C142" s="52"/>
      <c r="D142" s="52"/>
      <c r="E142" s="33"/>
      <c r="F142" s="36"/>
      <c r="G142" s="36"/>
      <c r="H142" s="36"/>
      <c r="I142" s="36"/>
      <c r="J142" s="36"/>
    </row>
    <row r="143" spans="1:10" ht="20.25">
      <c r="B143" s="4"/>
      <c r="C143" s="50"/>
      <c r="D143" s="5"/>
      <c r="E143" s="32"/>
      <c r="F143" s="4"/>
      <c r="G143" s="4"/>
      <c r="H143" s="4"/>
      <c r="I143" s="4"/>
      <c r="J143" s="4"/>
    </row>
    <row r="144" spans="1:10" ht="20.25">
      <c r="B144" s="4"/>
      <c r="C144" s="50"/>
      <c r="D144" s="50"/>
      <c r="E144" s="50"/>
      <c r="F144" s="5"/>
      <c r="G144" s="30"/>
      <c r="H144" s="16"/>
      <c r="I144" s="16"/>
      <c r="J144" s="5"/>
    </row>
    <row r="145" spans="1:10" ht="20.25">
      <c r="B145" s="4"/>
      <c r="C145" s="50"/>
      <c r="D145" s="50"/>
      <c r="E145" s="50"/>
      <c r="F145" s="5"/>
      <c r="G145" s="30"/>
      <c r="H145" s="16"/>
      <c r="I145" s="16"/>
      <c r="J145" s="5"/>
    </row>
    <row r="146" spans="1:10" ht="20.25">
      <c r="B146" s="4"/>
      <c r="C146" s="50"/>
      <c r="D146" s="50"/>
      <c r="E146" s="50"/>
      <c r="F146" s="5"/>
      <c r="G146" s="30"/>
      <c r="H146" s="16"/>
      <c r="I146" s="16"/>
      <c r="J146" s="5"/>
    </row>
    <row r="147" spans="1:10" ht="20.25">
      <c r="B147" s="4"/>
      <c r="C147" s="50"/>
      <c r="D147" s="5"/>
      <c r="E147" s="32"/>
      <c r="F147" s="4"/>
      <c r="G147" s="4"/>
      <c r="H147" s="4"/>
      <c r="I147" s="4"/>
      <c r="J147" s="4"/>
    </row>
    <row r="148" spans="1:10" ht="20.25">
      <c r="B148" s="4"/>
      <c r="C148" s="50"/>
      <c r="D148" s="50"/>
      <c r="E148" s="50"/>
      <c r="F148" s="5"/>
      <c r="G148" s="30"/>
      <c r="H148" s="16"/>
      <c r="I148" s="16"/>
      <c r="J148" s="5"/>
    </row>
    <row r="149" spans="1:10" ht="20.25">
      <c r="B149" s="4"/>
      <c r="C149" s="50"/>
      <c r="D149" s="16"/>
      <c r="E149" s="16"/>
      <c r="F149" s="5"/>
      <c r="G149" s="30"/>
      <c r="H149" s="16"/>
      <c r="I149" s="16"/>
      <c r="J149" s="5"/>
    </row>
    <row r="150" spans="1:10" ht="20.25">
      <c r="B150" s="4"/>
      <c r="C150" s="50"/>
      <c r="D150" s="50"/>
      <c r="E150" s="50"/>
      <c r="F150" s="5"/>
      <c r="G150" s="30"/>
      <c r="H150" s="16"/>
      <c r="I150" s="16"/>
      <c r="J150" s="5"/>
    </row>
    <row r="151" spans="1:10" ht="20.25">
      <c r="B151" s="4"/>
      <c r="C151" s="51"/>
      <c r="D151" s="51"/>
      <c r="E151" s="51"/>
      <c r="F151" s="16"/>
      <c r="G151" s="4"/>
      <c r="H151" s="16"/>
      <c r="I151" s="4"/>
      <c r="J151" s="4"/>
    </row>
    <row r="152" spans="1:10" s="35" customFormat="1" ht="20.25">
      <c r="A152" s="1"/>
      <c r="B152" s="4"/>
      <c r="C152" s="52"/>
      <c r="D152" s="52"/>
      <c r="E152" s="33"/>
      <c r="F152" s="36"/>
      <c r="G152" s="36"/>
      <c r="H152" s="36"/>
      <c r="I152" s="36"/>
      <c r="J152" s="36"/>
    </row>
    <row r="153" spans="1:10" ht="20.25">
      <c r="B153" s="4"/>
      <c r="C153" s="50"/>
      <c r="D153" s="5"/>
      <c r="E153" s="32"/>
      <c r="F153" s="4"/>
      <c r="G153" s="37"/>
      <c r="H153" s="4"/>
      <c r="I153" s="4"/>
      <c r="J153" s="4"/>
    </row>
    <row r="154" spans="1:10" ht="20.25">
      <c r="B154" s="4"/>
      <c r="C154" s="50"/>
      <c r="D154" s="50"/>
      <c r="E154" s="50"/>
      <c r="F154" s="5"/>
      <c r="G154" s="30"/>
      <c r="H154" s="16"/>
      <c r="I154" s="16"/>
      <c r="J154" s="5"/>
    </row>
    <row r="155" spans="1:10" ht="20.25">
      <c r="B155" s="4"/>
      <c r="C155" s="50"/>
      <c r="D155" s="50"/>
      <c r="E155" s="50"/>
      <c r="F155" s="30"/>
      <c r="G155" s="30"/>
      <c r="H155" s="16"/>
      <c r="I155" s="16"/>
      <c r="J155" s="5"/>
    </row>
    <row r="156" spans="1:10" ht="20.25"/>
  </sheetData>
  <mergeCells count="137">
    <mergeCell ref="O5:P5"/>
    <mergeCell ref="H6:I6"/>
    <mergeCell ref="O6:P6"/>
    <mergeCell ref="H7:I7"/>
    <mergeCell ref="O7:P7"/>
    <mergeCell ref="H8:I8"/>
    <mergeCell ref="O8:P8"/>
    <mergeCell ref="H9:I9"/>
    <mergeCell ref="O9:P9"/>
    <mergeCell ref="H10:I10"/>
    <mergeCell ref="H11:I11"/>
    <mergeCell ref="O13:P13"/>
    <mergeCell ref="B14:D14"/>
    <mergeCell ref="C15:E15"/>
    <mergeCell ref="C16:D16"/>
    <mergeCell ref="E16:J16"/>
    <mergeCell ref="D17:E17"/>
    <mergeCell ref="D25:E25"/>
    <mergeCell ref="D26:E26"/>
    <mergeCell ref="D18:E18"/>
    <mergeCell ref="D19:E19"/>
    <mergeCell ref="D20:E20"/>
    <mergeCell ref="D21:E21"/>
    <mergeCell ref="D22:E22"/>
    <mergeCell ref="D24:E24"/>
    <mergeCell ref="D23:E23"/>
    <mergeCell ref="C34:D34"/>
    <mergeCell ref="E34:J34"/>
    <mergeCell ref="D32:E32"/>
    <mergeCell ref="D33:E33"/>
    <mergeCell ref="C27:D27"/>
    <mergeCell ref="E27:J27"/>
    <mergeCell ref="D28:E28"/>
    <mergeCell ref="D29:E29"/>
    <mergeCell ref="D30:E30"/>
    <mergeCell ref="D31:E31"/>
    <mergeCell ref="D35:E35"/>
    <mergeCell ref="D38:E38"/>
    <mergeCell ref="D39:E39"/>
    <mergeCell ref="D40:E40"/>
    <mergeCell ref="D36:E36"/>
    <mergeCell ref="D37:E37"/>
    <mergeCell ref="D42:E42"/>
    <mergeCell ref="D43:E43"/>
    <mergeCell ref="D44:E44"/>
    <mergeCell ref="D41:E41"/>
    <mergeCell ref="D45:E45"/>
    <mergeCell ref="D46:E46"/>
    <mergeCell ref="D50:E50"/>
    <mergeCell ref="C47:D47"/>
    <mergeCell ref="E47:J47"/>
    <mergeCell ref="D48:E48"/>
    <mergeCell ref="D49:E49"/>
    <mergeCell ref="D53:E53"/>
    <mergeCell ref="D54:E54"/>
    <mergeCell ref="D51:E51"/>
    <mergeCell ref="D52:E52"/>
    <mergeCell ref="D55:E55"/>
    <mergeCell ref="E56:J56"/>
    <mergeCell ref="D57:E57"/>
    <mergeCell ref="D58:E58"/>
    <mergeCell ref="D59:E59"/>
    <mergeCell ref="D63:E63"/>
    <mergeCell ref="C56:D56"/>
    <mergeCell ref="D65:E65"/>
    <mergeCell ref="D66:E66"/>
    <mergeCell ref="D60:E60"/>
    <mergeCell ref="D61:E61"/>
    <mergeCell ref="D62:E62"/>
    <mergeCell ref="D67:E67"/>
    <mergeCell ref="D68:E68"/>
    <mergeCell ref="D69:E69"/>
    <mergeCell ref="D71:E71"/>
    <mergeCell ref="D72:E72"/>
    <mergeCell ref="D73:E73"/>
    <mergeCell ref="D74:E74"/>
    <mergeCell ref="D75:E75"/>
    <mergeCell ref="D76:E76"/>
    <mergeCell ref="D78:E78"/>
    <mergeCell ref="D79:E79"/>
    <mergeCell ref="D80:E80"/>
    <mergeCell ref="D81:E81"/>
    <mergeCell ref="D82:E82"/>
    <mergeCell ref="D83:E83"/>
    <mergeCell ref="D85:E85"/>
    <mergeCell ref="D86:E86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8:E108"/>
    <mergeCell ref="D109:E109"/>
    <mergeCell ref="D110:E110"/>
    <mergeCell ref="D111:E111"/>
    <mergeCell ref="D112:E112"/>
    <mergeCell ref="D113:E113"/>
    <mergeCell ref="D114:E114"/>
    <mergeCell ref="C115:D115"/>
    <mergeCell ref="D117:E117"/>
    <mergeCell ref="D118:E118"/>
    <mergeCell ref="D154:E154"/>
    <mergeCell ref="D155:E155"/>
    <mergeCell ref="C116:C122"/>
    <mergeCell ref="C143:C150"/>
    <mergeCell ref="C153:C155"/>
    <mergeCell ref="C141:E141"/>
    <mergeCell ref="C142:D142"/>
    <mergeCell ref="D144:E144"/>
    <mergeCell ref="D145:E145"/>
    <mergeCell ref="D146:E146"/>
    <mergeCell ref="D148:E148"/>
    <mergeCell ref="D150:E150"/>
    <mergeCell ref="C151:E151"/>
    <mergeCell ref="C152:D152"/>
    <mergeCell ref="D119:E119"/>
    <mergeCell ref="D121:E121"/>
    <mergeCell ref="D122:E122"/>
    <mergeCell ref="D124:E124"/>
    <mergeCell ref="D125:E125"/>
    <mergeCell ref="D129:E129"/>
    <mergeCell ref="D131:E131"/>
    <mergeCell ref="D134:E134"/>
    <mergeCell ref="D136:E136"/>
  </mergeCells>
  <phoneticPr fontId="3" type="noConversion"/>
  <conditionalFormatting sqref="H1">
    <cfRule type="cellIs" dxfId="237" priority="570" operator="equal">
      <formula>"N/A"</formula>
    </cfRule>
    <cfRule type="cellIs" dxfId="236" priority="571" operator="equal">
      <formula>"N/A"</formula>
    </cfRule>
    <cfRule type="cellIs" dxfId="235" priority="572" operator="equal">
      <formula>"Fail"</formula>
    </cfRule>
    <cfRule type="cellIs" dxfId="234" priority="573" operator="equal">
      <formula>"Pass"</formula>
    </cfRule>
    <cfRule type="cellIs" dxfId="233" priority="574" operator="equal">
      <formula>"Pass"</formula>
    </cfRule>
  </conditionalFormatting>
  <conditionalFormatting sqref="H13">
    <cfRule type="cellIs" dxfId="232" priority="565" operator="equal">
      <formula>"N/A"</formula>
    </cfRule>
    <cfRule type="cellIs" dxfId="231" priority="566" operator="equal">
      <formula>"N/A"</formula>
    </cfRule>
    <cfRule type="cellIs" dxfId="230" priority="567" operator="equal">
      <formula>"Fail"</formula>
    </cfRule>
    <cfRule type="cellIs" dxfId="229" priority="568" operator="equal">
      <formula>"Pass"</formula>
    </cfRule>
    <cfRule type="cellIs" dxfId="228" priority="569" operator="equal">
      <formula>"Pass"</formula>
    </cfRule>
  </conditionalFormatting>
  <conditionalFormatting sqref="H115">
    <cfRule type="cellIs" dxfId="227" priority="513" operator="equal">
      <formula>"低"</formula>
    </cfRule>
    <cfRule type="cellIs" dxfId="226" priority="514" operator="equal">
      <formula>"中"</formula>
    </cfRule>
    <cfRule type="cellIs" dxfId="225" priority="515" operator="equal">
      <formula>"高"</formula>
    </cfRule>
    <cfRule type="cellIs" dxfId="224" priority="516" operator="equal">
      <formula>"Low"</formula>
    </cfRule>
  </conditionalFormatting>
  <conditionalFormatting sqref="I117">
    <cfRule type="cellIs" dxfId="223" priority="517" operator="equal">
      <formula>"Block"</formula>
    </cfRule>
    <cfRule type="cellIs" dxfId="222" priority="518" operator="equal">
      <formula>"N/A"</formula>
    </cfRule>
    <cfRule type="cellIs" dxfId="221" priority="519" operator="equal">
      <formula>"Fail"</formula>
    </cfRule>
    <cfRule type="cellIs" dxfId="220" priority="520" operator="equal">
      <formula>"Pass"</formula>
    </cfRule>
  </conditionalFormatting>
  <conditionalFormatting sqref="I118">
    <cfRule type="cellIs" dxfId="219" priority="389" operator="equal">
      <formula>"Block"</formula>
    </cfRule>
    <cfRule type="cellIs" dxfId="218" priority="390" operator="equal">
      <formula>"N/A"</formula>
    </cfRule>
    <cfRule type="cellIs" dxfId="217" priority="391" operator="equal">
      <formula>"Fail"</formula>
    </cfRule>
    <cfRule type="cellIs" dxfId="216" priority="392" operator="equal">
      <formula>"Pass"</formula>
    </cfRule>
  </conditionalFormatting>
  <conditionalFormatting sqref="I119">
    <cfRule type="cellIs" dxfId="215" priority="393" operator="equal">
      <formula>"Block"</formula>
    </cfRule>
    <cfRule type="cellIs" dxfId="214" priority="394" operator="equal">
      <formula>"N/A"</formula>
    </cfRule>
    <cfRule type="cellIs" dxfId="213" priority="395" operator="equal">
      <formula>"Fail"</formula>
    </cfRule>
    <cfRule type="cellIs" dxfId="212" priority="396" operator="equal">
      <formula>"Pass"</formula>
    </cfRule>
  </conditionalFormatting>
  <conditionalFormatting sqref="H142">
    <cfRule type="cellIs" dxfId="211" priority="541" operator="equal">
      <formula>"低"</formula>
    </cfRule>
    <cfRule type="cellIs" dxfId="210" priority="542" operator="equal">
      <formula>"中"</formula>
    </cfRule>
    <cfRule type="cellIs" dxfId="209" priority="543" operator="equal">
      <formula>"高"</formula>
    </cfRule>
    <cfRule type="cellIs" dxfId="208" priority="544" operator="equal">
      <formula>"Low"</formula>
    </cfRule>
  </conditionalFormatting>
  <conditionalFormatting sqref="H152">
    <cfRule type="cellIs" dxfId="207" priority="453" operator="equal">
      <formula>"低"</formula>
    </cfRule>
    <cfRule type="cellIs" dxfId="206" priority="454" operator="equal">
      <formula>"中"</formula>
    </cfRule>
    <cfRule type="cellIs" dxfId="205" priority="455" operator="equal">
      <formula>"高"</formula>
    </cfRule>
    <cfRule type="cellIs" dxfId="204" priority="456" operator="equal">
      <formula>"Low"</formula>
    </cfRule>
  </conditionalFormatting>
  <conditionalFormatting sqref="H154">
    <cfRule type="cellIs" dxfId="203" priority="441" operator="equal">
      <formula>"低"</formula>
    </cfRule>
    <cfRule type="cellIs" dxfId="202" priority="442" operator="equal">
      <formula>"中"</formula>
    </cfRule>
    <cfRule type="cellIs" dxfId="201" priority="443" operator="equal">
      <formula>"高"</formula>
    </cfRule>
    <cfRule type="cellIs" dxfId="200" priority="444" operator="equal">
      <formula>"Low"</formula>
    </cfRule>
    <cfRule type="cellIs" dxfId="199" priority="445" operator="equal">
      <formula>"Low"</formula>
    </cfRule>
    <cfRule type="cellIs" dxfId="198" priority="446" operator="equal">
      <formula>"Low"</formula>
    </cfRule>
    <cfRule type="cellIs" dxfId="197" priority="447" operator="equal">
      <formula>"Medium"</formula>
    </cfRule>
    <cfRule type="cellIs" dxfId="196" priority="448" operator="equal">
      <formula>"High"</formula>
    </cfRule>
  </conditionalFormatting>
  <conditionalFormatting sqref="H155">
    <cfRule type="cellIs" dxfId="195" priority="457" operator="equal">
      <formula>"低"</formula>
    </cfRule>
    <cfRule type="cellIs" dxfId="194" priority="458" operator="equal">
      <formula>"中"</formula>
    </cfRule>
    <cfRule type="cellIs" dxfId="193" priority="459" operator="equal">
      <formula>"高"</formula>
    </cfRule>
    <cfRule type="cellIs" dxfId="192" priority="460" operator="equal">
      <formula>"Low"</formula>
    </cfRule>
    <cfRule type="cellIs" dxfId="191" priority="461" operator="equal">
      <formula>"Low"</formula>
    </cfRule>
    <cfRule type="cellIs" dxfId="190" priority="462" operator="equal">
      <formula>"Low"</formula>
    </cfRule>
    <cfRule type="cellIs" dxfId="189" priority="463" operator="equal">
      <formula>"Medium"</formula>
    </cfRule>
    <cfRule type="cellIs" dxfId="188" priority="464" operator="equal">
      <formula>"High"</formula>
    </cfRule>
  </conditionalFormatting>
  <conditionalFormatting sqref="H48:H55">
    <cfRule type="cellIs" dxfId="187" priority="277" operator="equal">
      <formula>"低"</formula>
    </cfRule>
    <cfRule type="cellIs" dxfId="186" priority="278" operator="equal">
      <formula>"中"</formula>
    </cfRule>
    <cfRule type="cellIs" dxfId="185" priority="279" operator="equal">
      <formula>"高"</formula>
    </cfRule>
    <cfRule type="cellIs" dxfId="184" priority="280" operator="equal">
      <formula>"Low"</formula>
    </cfRule>
    <cfRule type="cellIs" dxfId="183" priority="281" operator="equal">
      <formula>"Low"</formula>
    </cfRule>
    <cfRule type="cellIs" dxfId="182" priority="282" operator="equal">
      <formula>"Low"</formula>
    </cfRule>
    <cfRule type="cellIs" dxfId="181" priority="283" operator="equal">
      <formula>"Medium"</formula>
    </cfRule>
    <cfRule type="cellIs" dxfId="180" priority="284" operator="equal">
      <formula>"High"</formula>
    </cfRule>
  </conditionalFormatting>
  <conditionalFormatting sqref="H71:H76">
    <cfRule type="cellIs" dxfId="179" priority="421" operator="equal">
      <formula>"低"</formula>
    </cfRule>
    <cfRule type="cellIs" dxfId="178" priority="422" operator="equal">
      <formula>"中"</formula>
    </cfRule>
    <cfRule type="cellIs" dxfId="177" priority="423" operator="equal">
      <formula>"高"</formula>
    </cfRule>
    <cfRule type="cellIs" dxfId="176" priority="424" operator="equal">
      <formula>"Low"</formula>
    </cfRule>
    <cfRule type="cellIs" dxfId="175" priority="425" operator="equal">
      <formula>"Low"</formula>
    </cfRule>
    <cfRule type="cellIs" dxfId="174" priority="426" operator="equal">
      <formula>"Low"</formula>
    </cfRule>
    <cfRule type="cellIs" dxfId="173" priority="427" operator="equal">
      <formula>"Medium"</formula>
    </cfRule>
    <cfRule type="cellIs" dxfId="172" priority="428" operator="equal">
      <formula>"High"</formula>
    </cfRule>
  </conditionalFormatting>
  <conditionalFormatting sqref="H85:H86">
    <cfRule type="cellIs" dxfId="171" priority="433" operator="equal">
      <formula>"低"</formula>
    </cfRule>
    <cfRule type="cellIs" dxfId="170" priority="434" operator="equal">
      <formula>"中"</formula>
    </cfRule>
    <cfRule type="cellIs" dxfId="169" priority="435" operator="equal">
      <formula>"高"</formula>
    </cfRule>
    <cfRule type="cellIs" dxfId="168" priority="436" operator="equal">
      <formula>"Low"</formula>
    </cfRule>
    <cfRule type="cellIs" dxfId="167" priority="437" operator="equal">
      <formula>"Low"</formula>
    </cfRule>
    <cfRule type="cellIs" dxfId="166" priority="438" operator="equal">
      <formula>"Low"</formula>
    </cfRule>
    <cfRule type="cellIs" dxfId="165" priority="439" operator="equal">
      <formula>"Medium"</formula>
    </cfRule>
    <cfRule type="cellIs" dxfId="164" priority="440" operator="equal">
      <formula>"High"</formula>
    </cfRule>
  </conditionalFormatting>
  <conditionalFormatting sqref="H99:H106">
    <cfRule type="cellIs" dxfId="163" priority="397" operator="equal">
      <formula>"低"</formula>
    </cfRule>
    <cfRule type="cellIs" dxfId="162" priority="398" operator="equal">
      <formula>"中"</formula>
    </cfRule>
    <cfRule type="cellIs" dxfId="161" priority="399" operator="equal">
      <formula>"高"</formula>
    </cfRule>
    <cfRule type="cellIs" dxfId="160" priority="400" operator="equal">
      <formula>"Low"</formula>
    </cfRule>
    <cfRule type="cellIs" dxfId="159" priority="401" operator="equal">
      <formula>"Low"</formula>
    </cfRule>
    <cfRule type="cellIs" dxfId="158" priority="402" operator="equal">
      <formula>"Low"</formula>
    </cfRule>
    <cfRule type="cellIs" dxfId="157" priority="403" operator="equal">
      <formula>"Medium"</formula>
    </cfRule>
    <cfRule type="cellIs" dxfId="156" priority="404" operator="equal">
      <formula>"High"</formula>
    </cfRule>
  </conditionalFormatting>
  <conditionalFormatting sqref="H108:H114">
    <cfRule type="cellIs" dxfId="155" priority="409" operator="equal">
      <formula>"低"</formula>
    </cfRule>
    <cfRule type="cellIs" dxfId="154" priority="410" operator="equal">
      <formula>"中"</formula>
    </cfRule>
    <cfRule type="cellIs" dxfId="153" priority="411" operator="equal">
      <formula>"高"</formula>
    </cfRule>
    <cfRule type="cellIs" dxfId="152" priority="412" operator="equal">
      <formula>"Low"</formula>
    </cfRule>
    <cfRule type="cellIs" dxfId="151" priority="413" operator="equal">
      <formula>"Low"</formula>
    </cfRule>
    <cfRule type="cellIs" dxfId="150" priority="414" operator="equal">
      <formula>"Low"</formula>
    </cfRule>
    <cfRule type="cellIs" dxfId="149" priority="415" operator="equal">
      <formula>"Medium"</formula>
    </cfRule>
    <cfRule type="cellIs" dxfId="148" priority="416" operator="equal">
      <formula>"High"</formula>
    </cfRule>
  </conditionalFormatting>
  <conditionalFormatting sqref="H117:H119">
    <cfRule type="cellIs" dxfId="147" priority="521" operator="equal">
      <formula>"低"</formula>
    </cfRule>
    <cfRule type="cellIs" dxfId="146" priority="522" operator="equal">
      <formula>"中"</formula>
    </cfRule>
    <cfRule type="cellIs" dxfId="145" priority="523" operator="equal">
      <formula>"高"</formula>
    </cfRule>
    <cfRule type="cellIs" dxfId="144" priority="524" operator="equal">
      <formula>"Low"</formula>
    </cfRule>
    <cfRule type="cellIs" dxfId="143" priority="525" operator="equal">
      <formula>"Low"</formula>
    </cfRule>
    <cfRule type="cellIs" dxfId="142" priority="526" operator="equal">
      <formula>"Low"</formula>
    </cfRule>
    <cfRule type="cellIs" dxfId="141" priority="527" operator="equal">
      <formula>"Medium"</formula>
    </cfRule>
    <cfRule type="cellIs" dxfId="140" priority="528" operator="equal">
      <formula>"High"</formula>
    </cfRule>
  </conditionalFormatting>
  <conditionalFormatting sqref="H121:H122">
    <cfRule type="cellIs" dxfId="139" priority="501" operator="equal">
      <formula>"低"</formula>
    </cfRule>
    <cfRule type="cellIs" dxfId="138" priority="502" operator="equal">
      <formula>"中"</formula>
    </cfRule>
    <cfRule type="cellIs" dxfId="137" priority="503" operator="equal">
      <formula>"高"</formula>
    </cfRule>
    <cfRule type="cellIs" dxfId="136" priority="504" operator="equal">
      <formula>"Low"</formula>
    </cfRule>
    <cfRule type="cellIs" dxfId="135" priority="505" operator="equal">
      <formula>"Low"</formula>
    </cfRule>
    <cfRule type="cellIs" dxfId="134" priority="506" operator="equal">
      <formula>"Low"</formula>
    </cfRule>
    <cfRule type="cellIs" dxfId="133" priority="507" operator="equal">
      <formula>"Medium"</formula>
    </cfRule>
    <cfRule type="cellIs" dxfId="132" priority="508" operator="equal">
      <formula>"High"</formula>
    </cfRule>
  </conditionalFormatting>
  <conditionalFormatting sqref="H124:H125">
    <cfRule type="cellIs" dxfId="131" priority="493" operator="equal">
      <formula>"低"</formula>
    </cfRule>
    <cfRule type="cellIs" dxfId="130" priority="494" operator="equal">
      <formula>"中"</formula>
    </cfRule>
    <cfRule type="cellIs" dxfId="129" priority="495" operator="equal">
      <formula>"高"</formula>
    </cfRule>
    <cfRule type="cellIs" dxfId="128" priority="496" operator="equal">
      <formula>"Low"</formula>
    </cfRule>
    <cfRule type="cellIs" dxfId="127" priority="497" operator="equal">
      <formula>"Low"</formula>
    </cfRule>
    <cfRule type="cellIs" dxfId="126" priority="498" operator="equal">
      <formula>"Low"</formula>
    </cfRule>
    <cfRule type="cellIs" dxfId="125" priority="499" operator="equal">
      <formula>"Medium"</formula>
    </cfRule>
    <cfRule type="cellIs" dxfId="124" priority="500" operator="equal">
      <formula>"High"</formula>
    </cfRule>
  </conditionalFormatting>
  <conditionalFormatting sqref="H131:H134">
    <cfRule type="cellIs" dxfId="123" priority="481" operator="equal">
      <formula>"低"</formula>
    </cfRule>
    <cfRule type="cellIs" dxfId="122" priority="482" operator="equal">
      <formula>"中"</formula>
    </cfRule>
    <cfRule type="cellIs" dxfId="121" priority="483" operator="equal">
      <formula>"高"</formula>
    </cfRule>
    <cfRule type="cellIs" dxfId="120" priority="484" operator="equal">
      <formula>"Low"</formula>
    </cfRule>
    <cfRule type="cellIs" dxfId="119" priority="485" operator="equal">
      <formula>"Low"</formula>
    </cfRule>
    <cfRule type="cellIs" dxfId="118" priority="486" operator="equal">
      <formula>"Low"</formula>
    </cfRule>
    <cfRule type="cellIs" dxfId="117" priority="487" operator="equal">
      <formula>"Medium"</formula>
    </cfRule>
    <cfRule type="cellIs" dxfId="116" priority="488" operator="equal">
      <formula>"High"</formula>
    </cfRule>
  </conditionalFormatting>
  <conditionalFormatting sqref="H136:H140">
    <cfRule type="cellIs" dxfId="115" priority="469" operator="equal">
      <formula>"低"</formula>
    </cfRule>
    <cfRule type="cellIs" dxfId="114" priority="470" operator="equal">
      <formula>"中"</formula>
    </cfRule>
    <cfRule type="cellIs" dxfId="113" priority="471" operator="equal">
      <formula>"高"</formula>
    </cfRule>
    <cfRule type="cellIs" dxfId="112" priority="472" operator="equal">
      <formula>"Low"</formula>
    </cfRule>
    <cfRule type="cellIs" dxfId="111" priority="473" operator="equal">
      <formula>"Low"</formula>
    </cfRule>
    <cfRule type="cellIs" dxfId="110" priority="474" operator="equal">
      <formula>"Low"</formula>
    </cfRule>
    <cfRule type="cellIs" dxfId="109" priority="475" operator="equal">
      <formula>"Medium"</formula>
    </cfRule>
    <cfRule type="cellIs" dxfId="108" priority="476" operator="equal">
      <formula>"High"</formula>
    </cfRule>
  </conditionalFormatting>
  <conditionalFormatting sqref="H144:H146">
    <cfRule type="cellIs" dxfId="107" priority="549" operator="equal">
      <formula>"低"</formula>
    </cfRule>
    <cfRule type="cellIs" dxfId="106" priority="550" operator="equal">
      <formula>"中"</formula>
    </cfRule>
    <cfRule type="cellIs" dxfId="105" priority="551" operator="equal">
      <formula>"高"</formula>
    </cfRule>
    <cfRule type="cellIs" dxfId="104" priority="552" operator="equal">
      <formula>"Low"</formula>
    </cfRule>
    <cfRule type="cellIs" dxfId="103" priority="553" operator="equal">
      <formula>"Low"</formula>
    </cfRule>
    <cfRule type="cellIs" dxfId="102" priority="554" operator="equal">
      <formula>"Low"</formula>
    </cfRule>
    <cfRule type="cellIs" dxfId="101" priority="555" operator="equal">
      <formula>"Medium"</formula>
    </cfRule>
    <cfRule type="cellIs" dxfId="100" priority="556" operator="equal">
      <formula>"High"</formula>
    </cfRule>
  </conditionalFormatting>
  <conditionalFormatting sqref="H148:H150">
    <cfRule type="cellIs" dxfId="99" priority="529" operator="equal">
      <formula>"低"</formula>
    </cfRule>
    <cfRule type="cellIs" dxfId="98" priority="530" operator="equal">
      <formula>"中"</formula>
    </cfRule>
    <cfRule type="cellIs" dxfId="97" priority="531" operator="equal">
      <formula>"高"</formula>
    </cfRule>
    <cfRule type="cellIs" dxfId="96" priority="532" operator="equal">
      <formula>"Low"</formula>
    </cfRule>
    <cfRule type="cellIs" dxfId="95" priority="533" operator="equal">
      <formula>"Low"</formula>
    </cfRule>
    <cfRule type="cellIs" dxfId="94" priority="534" operator="equal">
      <formula>"Low"</formula>
    </cfRule>
    <cfRule type="cellIs" dxfId="93" priority="535" operator="equal">
      <formula>"Medium"</formula>
    </cfRule>
    <cfRule type="cellIs" dxfId="92" priority="536" operator="equal">
      <formula>"High"</formula>
    </cfRule>
  </conditionalFormatting>
  <conditionalFormatting sqref="I48:I55">
    <cfRule type="cellIs" dxfId="91" priority="285" operator="equal">
      <formula>"Block"</formula>
    </cfRule>
    <cfRule type="cellIs" dxfId="90" priority="286" operator="equal">
      <formula>"N/A"</formula>
    </cfRule>
    <cfRule type="cellIs" dxfId="89" priority="287" operator="equal">
      <formula>"Fail"</formula>
    </cfRule>
    <cfRule type="cellIs" dxfId="88" priority="288" operator="equal">
      <formula>"Pass"</formula>
    </cfRule>
  </conditionalFormatting>
  <conditionalFormatting sqref="I71:I76">
    <cfRule type="cellIs" dxfId="87" priority="417" operator="equal">
      <formula>"Block"</formula>
    </cfRule>
    <cfRule type="cellIs" dxfId="86" priority="418" operator="equal">
      <formula>"N/A"</formula>
    </cfRule>
    <cfRule type="cellIs" dxfId="85" priority="419" operator="equal">
      <formula>"Fail"</formula>
    </cfRule>
    <cfRule type="cellIs" dxfId="84" priority="420" operator="equal">
      <formula>"Pass"</formula>
    </cfRule>
  </conditionalFormatting>
  <conditionalFormatting sqref="I81:I83">
    <cfRule type="cellIs" dxfId="83" priority="405" operator="equal">
      <formula>"Block"</formula>
    </cfRule>
    <cfRule type="cellIs" dxfId="82" priority="406" operator="equal">
      <formula>"N/A"</formula>
    </cfRule>
    <cfRule type="cellIs" dxfId="81" priority="407" operator="equal">
      <formula>"Fail"</formula>
    </cfRule>
    <cfRule type="cellIs" dxfId="80" priority="408" operator="equal">
      <formula>"Pass"</formula>
    </cfRule>
  </conditionalFormatting>
  <conditionalFormatting sqref="I85:I86">
    <cfRule type="cellIs" dxfId="79" priority="429" operator="equal">
      <formula>"Block"</formula>
    </cfRule>
    <cfRule type="cellIs" dxfId="78" priority="430" operator="equal">
      <formula>"N/A"</formula>
    </cfRule>
    <cfRule type="cellIs" dxfId="77" priority="431" operator="equal">
      <formula>"Fail"</formula>
    </cfRule>
    <cfRule type="cellIs" dxfId="76" priority="432" operator="equal">
      <formula>"Pass"</formula>
    </cfRule>
  </conditionalFormatting>
  <conditionalFormatting sqref="I121:I122">
    <cfRule type="cellIs" dxfId="75" priority="509" operator="equal">
      <formula>"Block"</formula>
    </cfRule>
    <cfRule type="cellIs" dxfId="74" priority="510" operator="equal">
      <formula>"N/A"</formula>
    </cfRule>
    <cfRule type="cellIs" dxfId="73" priority="511" operator="equal">
      <formula>"Fail"</formula>
    </cfRule>
    <cfRule type="cellIs" dxfId="72" priority="512" operator="equal">
      <formula>"Pass"</formula>
    </cfRule>
  </conditionalFormatting>
  <conditionalFormatting sqref="I124:I125">
    <cfRule type="cellIs" dxfId="71" priority="489" operator="equal">
      <formula>"Block"</formula>
    </cfRule>
    <cfRule type="cellIs" dxfId="70" priority="490" operator="equal">
      <formula>"N/A"</formula>
    </cfRule>
    <cfRule type="cellIs" dxfId="69" priority="491" operator="equal">
      <formula>"Fail"</formula>
    </cfRule>
    <cfRule type="cellIs" dxfId="68" priority="492" operator="equal">
      <formula>"Pass"</formula>
    </cfRule>
  </conditionalFormatting>
  <conditionalFormatting sqref="I127:I129">
    <cfRule type="cellIs" dxfId="67" priority="557" operator="equal">
      <formula>"Block"</formula>
    </cfRule>
    <cfRule type="cellIs" dxfId="66" priority="558" operator="equal">
      <formula>"N/A"</formula>
    </cfRule>
    <cfRule type="cellIs" dxfId="65" priority="559" operator="equal">
      <formula>"Fail"</formula>
    </cfRule>
    <cfRule type="cellIs" dxfId="64" priority="560" operator="equal">
      <formula>"Pass"</formula>
    </cfRule>
  </conditionalFormatting>
  <conditionalFormatting sqref="I131:I134">
    <cfRule type="cellIs" dxfId="63" priority="477" operator="equal">
      <formula>"Block"</formula>
    </cfRule>
    <cfRule type="cellIs" dxfId="62" priority="478" operator="equal">
      <formula>"N/A"</formula>
    </cfRule>
    <cfRule type="cellIs" dxfId="61" priority="479" operator="equal">
      <formula>"Fail"</formula>
    </cfRule>
    <cfRule type="cellIs" dxfId="60" priority="480" operator="equal">
      <formula>"Pass"</formula>
    </cfRule>
  </conditionalFormatting>
  <conditionalFormatting sqref="I136:I140">
    <cfRule type="cellIs" dxfId="59" priority="465" operator="equal">
      <formula>"Block"</formula>
    </cfRule>
    <cfRule type="cellIs" dxfId="58" priority="466" operator="equal">
      <formula>"N/A"</formula>
    </cfRule>
    <cfRule type="cellIs" dxfId="57" priority="467" operator="equal">
      <formula>"Fail"</formula>
    </cfRule>
    <cfRule type="cellIs" dxfId="56" priority="468" operator="equal">
      <formula>"Pass"</formula>
    </cfRule>
  </conditionalFormatting>
  <conditionalFormatting sqref="I144:I146">
    <cfRule type="cellIs" dxfId="55" priority="545" operator="equal">
      <formula>"Block"</formula>
    </cfRule>
    <cfRule type="cellIs" dxfId="54" priority="546" operator="equal">
      <formula>"N/A"</formula>
    </cfRule>
    <cfRule type="cellIs" dxfId="53" priority="547" operator="equal">
      <formula>"Fail"</formula>
    </cfRule>
    <cfRule type="cellIs" dxfId="52" priority="548" operator="equal">
      <formula>"Pass"</formula>
    </cfRule>
  </conditionalFormatting>
  <conditionalFormatting sqref="I148:I150">
    <cfRule type="cellIs" dxfId="51" priority="537" operator="equal">
      <formula>"Block"</formula>
    </cfRule>
    <cfRule type="cellIs" dxfId="50" priority="538" operator="equal">
      <formula>"N/A"</formula>
    </cfRule>
    <cfRule type="cellIs" dxfId="49" priority="539" operator="equal">
      <formula>"Fail"</formula>
    </cfRule>
    <cfRule type="cellIs" dxfId="48" priority="540" operator="equal">
      <formula>"Pass"</formula>
    </cfRule>
  </conditionalFormatting>
  <conditionalFormatting sqref="I154:I155">
    <cfRule type="cellIs" dxfId="47" priority="449" operator="equal">
      <formula>"Block"</formula>
    </cfRule>
    <cfRule type="cellIs" dxfId="46" priority="450" operator="equal">
      <formula>"N/A"</formula>
    </cfRule>
    <cfRule type="cellIs" dxfId="45" priority="451" operator="equal">
      <formula>"Fail"</formula>
    </cfRule>
    <cfRule type="cellIs" dxfId="44" priority="452" operator="equal">
      <formula>"Pass"</formula>
    </cfRule>
  </conditionalFormatting>
  <conditionalFormatting sqref="H1 H13:H15 H127:H129 H156:H1048576 H65:H69 H78:H83 H88:H97">
    <cfRule type="cellIs" dxfId="43" priority="575" operator="equal">
      <formula>"低"</formula>
    </cfRule>
    <cfRule type="cellIs" dxfId="42" priority="576" operator="equal">
      <formula>"中"</formula>
    </cfRule>
    <cfRule type="cellIs" dxfId="41" priority="577" operator="equal">
      <formula>"高"</formula>
    </cfRule>
  </conditionalFormatting>
  <conditionalFormatting sqref="H35:H46 H17:H26 H57:H64">
    <cfRule type="cellIs" dxfId="40" priority="365" operator="equal">
      <formula>"低"</formula>
    </cfRule>
    <cfRule type="cellIs" dxfId="39" priority="366" operator="equal">
      <formula>"中"</formula>
    </cfRule>
    <cfRule type="cellIs" dxfId="38" priority="367" operator="equal">
      <formula>"高"</formula>
    </cfRule>
    <cfRule type="cellIs" dxfId="37" priority="368" operator="equal">
      <formula>"Low"</formula>
    </cfRule>
    <cfRule type="cellIs" dxfId="36" priority="369" operator="equal">
      <formula>"Low"</formula>
    </cfRule>
    <cfRule type="cellIs" dxfId="35" priority="370" operator="equal">
      <formula>"Low"</formula>
    </cfRule>
    <cfRule type="cellIs" dxfId="34" priority="371" operator="equal">
      <formula>"Medium"</formula>
    </cfRule>
    <cfRule type="cellIs" dxfId="33" priority="372" operator="equal">
      <formula>"High"</formula>
    </cfRule>
  </conditionalFormatting>
  <conditionalFormatting sqref="I17:I26 I35:I46 I57:I64">
    <cfRule type="cellIs" dxfId="32" priority="377" operator="equal">
      <formula>"Block"</formula>
    </cfRule>
    <cfRule type="cellIs" dxfId="31" priority="378" operator="equal">
      <formula>"N/A"</formula>
    </cfRule>
    <cfRule type="cellIs" dxfId="30" priority="379" operator="equal">
      <formula>"Fail"</formula>
    </cfRule>
    <cfRule type="cellIs" dxfId="29" priority="380" operator="equal">
      <formula>"Pass"</formula>
    </cfRule>
  </conditionalFormatting>
  <conditionalFormatting sqref="H28:H31">
    <cfRule type="cellIs" dxfId="28" priority="325" operator="equal">
      <formula>"低"</formula>
    </cfRule>
    <cfRule type="cellIs" dxfId="27" priority="326" operator="equal">
      <formula>"中"</formula>
    </cfRule>
    <cfRule type="cellIs" dxfId="26" priority="327" operator="equal">
      <formula>"高"</formula>
    </cfRule>
    <cfRule type="cellIs" dxfId="25" priority="328" operator="equal">
      <formula>"Low"</formula>
    </cfRule>
    <cfRule type="cellIs" dxfId="24" priority="329" operator="equal">
      <formula>"Low"</formula>
    </cfRule>
    <cfRule type="cellIs" dxfId="23" priority="330" operator="equal">
      <formula>"Low"</formula>
    </cfRule>
    <cfRule type="cellIs" dxfId="22" priority="331" operator="equal">
      <formula>"Medium"</formula>
    </cfRule>
    <cfRule type="cellIs" dxfId="21" priority="332" operator="equal">
      <formula>"High"</formula>
    </cfRule>
  </conditionalFormatting>
  <conditionalFormatting sqref="I28:I33">
    <cfRule type="cellIs" dxfId="20" priority="333" operator="equal">
      <formula>"Block"</formula>
    </cfRule>
    <cfRule type="cellIs" dxfId="19" priority="334" operator="equal">
      <formula>"N/A"</formula>
    </cfRule>
    <cfRule type="cellIs" dxfId="18" priority="335" operator="equal">
      <formula>"Fail"</formula>
    </cfRule>
    <cfRule type="cellIs" dxfId="17" priority="336" operator="equal">
      <formula>"Pass"</formula>
    </cfRule>
  </conditionalFormatting>
  <conditionalFormatting sqref="H32:H33">
    <cfRule type="cellIs" dxfId="16" priority="313" operator="equal">
      <formula>"低"</formula>
    </cfRule>
    <cfRule type="cellIs" dxfId="15" priority="314" operator="equal">
      <formula>"中"</formula>
    </cfRule>
    <cfRule type="cellIs" dxfId="14" priority="315" operator="equal">
      <formula>"高"</formula>
    </cfRule>
    <cfRule type="cellIs" dxfId="13" priority="316" operator="equal">
      <formula>"Low"</formula>
    </cfRule>
    <cfRule type="cellIs" dxfId="12" priority="317" operator="equal">
      <formula>"Low"</formula>
    </cfRule>
    <cfRule type="cellIs" dxfId="11" priority="318" operator="equal">
      <formula>"Low"</formula>
    </cfRule>
    <cfRule type="cellIs" dxfId="10" priority="319" operator="equal">
      <formula>"Medium"</formula>
    </cfRule>
    <cfRule type="cellIs" dxfId="9" priority="320" operator="equal">
      <formula>"High"</formula>
    </cfRule>
  </conditionalFormatting>
  <conditionalFormatting sqref="H127:H129 H156:H1048576 H65:H69 H78:H83 H88:H97">
    <cfRule type="cellIs" dxfId="8" priority="578" operator="equal">
      <formula>"Low"</formula>
    </cfRule>
    <cfRule type="cellIs" dxfId="7" priority="579" operator="equal">
      <formula>"Low"</formula>
    </cfRule>
    <cfRule type="cellIs" dxfId="6" priority="580" operator="equal">
      <formula>"Low"</formula>
    </cfRule>
    <cfRule type="cellIs" dxfId="5" priority="581" operator="equal">
      <formula>"Medium"</formula>
    </cfRule>
    <cfRule type="cellIs" dxfId="4" priority="582" operator="equal">
      <formula>"High"</formula>
    </cfRule>
  </conditionalFormatting>
  <conditionalFormatting sqref="I78:I80 I108:I114 I65:I69 I88:I97 I99:I106">
    <cfRule type="cellIs" dxfId="3" priority="561" operator="equal">
      <formula>"Block"</formula>
    </cfRule>
    <cfRule type="cellIs" dxfId="2" priority="562" operator="equal">
      <formula>"N/A"</formula>
    </cfRule>
    <cfRule type="cellIs" dxfId="1" priority="563" operator="equal">
      <formula>"Fail"</formula>
    </cfRule>
    <cfRule type="cellIs" dxfId="0" priority="564" operator="equal">
      <formula>"Pass"</formula>
    </cfRule>
  </conditionalFormatting>
  <dataValidations count="3">
    <dataValidation type="list" allowBlank="1" showInputMessage="1" showErrorMessage="1" sqref="H153:H155 H71:H76 H78:H83 H85:H86 H88:H97 H99:H106 H108:H114 H117:H140 H144:H150 H17:H69" xr:uid="{00000000-0002-0000-0000-000000000000}">
      <formula1>"高,中,低"</formula1>
    </dataValidation>
    <dataValidation type="list" allowBlank="1" showInputMessage="1" showErrorMessage="1" sqref="I153:I155 I71:I76 I78:I83 I85:I86 I88:I97 I99:I106 I108:I114 I117:I140 I144:I150 I17:I69" xr:uid="{00000000-0002-0000-0000-000001000000}">
      <formula1>"Pass,Fail,N/A,Block"</formula1>
    </dataValidation>
    <dataValidation type="list" allowBlank="1" showInputMessage="1" showErrorMessage="1" sqref="H156:H1048576" xr:uid="{00000000-0002-0000-0000-000002000000}">
      <formula1>"High,Medium,Low"</formula1>
    </dataValidation>
  </dataValidations>
  <pageMargins left="0.75" right="0.75" top="1" bottom="1" header="0.51180555555555596" footer="0.51180555555555596"/>
  <pageSetup paperSize="9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分销系统测试用例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2019-06-25T02:04:00Z</dcterms:created>
  <dcterms:modified xsi:type="dcterms:W3CDTF">2019-12-09T02:13:23Z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