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z2" sheetId="4" r:id="rId6"/>
    <sheet state="visible" name="z" sheetId="5" r:id="rId7"/>
    <sheet state="visible" name="zueuk's sequences" sheetId="6" r:id="rId8"/>
    <sheet state="visible" name="zy" sheetId="7" r:id="rId9"/>
  </sheets>
  <definedNames>
    <definedName hidden="1" localSheetId="3" name="_xlnm._FilterDatabase">'z2'!$A$2:$E$64</definedName>
    <definedName hidden="1" localSheetId="2" name="_xlnm._FilterDatabase">Sheet3!$A$2:$K$168</definedName>
    <definedName hidden="1" localSheetId="4" name="_xlnm._FilterDatabase">z!$A$3:$P$193</definedName>
    <definedName hidden="1" localSheetId="6" name="_xlnm._FilterDatabase">zy!$A$1:$J$272</definedName>
  </definedNames>
  <calcPr/>
</workbook>
</file>

<file path=xl/sharedStrings.xml><?xml version="1.0" encoding="utf-8"?>
<sst xmlns="http://schemas.openxmlformats.org/spreadsheetml/2006/main" count="1993" uniqueCount="983">
  <si>
    <t>Vertical offset</t>
  </si>
  <si>
    <t>transform 2</t>
  </si>
  <si>
    <t>sequence</t>
  </si>
  <si>
    <t>Linear patterns</t>
  </si>
  <si>
    <t>z/2</t>
  </si>
  <si>
    <t>Tranform 3</t>
  </si>
  <si>
    <t>OBS</t>
  </si>
  <si>
    <t>x</t>
  </si>
  <si>
    <t>y</t>
  </si>
  <si>
    <t>post_x</t>
  </si>
  <si>
    <t>post y</t>
  </si>
  <si>
    <t>pre_scale</t>
  </si>
  <si>
    <t>post_scale</t>
  </si>
  <si>
    <t>don't delete me!</t>
  </si>
  <si>
    <t>half patterns</t>
  </si>
  <si>
    <t>z</t>
  </si>
  <si>
    <t>pattern</t>
  </si>
  <si>
    <t>Dragons 1</t>
  </si>
  <si>
    <t>pattern 2</t>
  </si>
  <si>
    <t>1/z</t>
  </si>
  <si>
    <t>a</t>
  </si>
  <si>
    <t>Dragons 2</t>
  </si>
  <si>
    <t>Dragons 3</t>
  </si>
  <si>
    <t>Nondragon</t>
  </si>
  <si>
    <t>Scaled pattern 1</t>
  </si>
  <si>
    <t>Scaled pattern 2</t>
  </si>
  <si>
    <t>2cos(pi/n)</t>
  </si>
  <si>
    <t>linear 4</t>
  </si>
  <si>
    <t>linear 3</t>
  </si>
  <si>
    <t>1/(z-i)</t>
  </si>
  <si>
    <t>b</t>
  </si>
  <si>
    <t>half 4</t>
  </si>
  <si>
    <t>t3y = 2*cos(pi/n)</t>
  </si>
  <si>
    <t>t2x = 2*cos(pi/n)</t>
  </si>
  <si>
    <t>t2x</t>
  </si>
  <si>
    <t>t2y</t>
  </si>
  <si>
    <t>t2 post scale</t>
  </si>
  <si>
    <t>1/(z-1/(z))</t>
  </si>
  <si>
    <t>t3y</t>
  </si>
  <si>
    <t>scale (post xform on t2)</t>
  </si>
  <si>
    <t>1.8702, 0.3968</t>
  </si>
  <si>
    <t>aa</t>
  </si>
  <si>
    <t>linear 6</t>
  </si>
  <si>
    <t>1/(z-1/(z-i))</t>
  </si>
  <si>
    <t>ab</t>
  </si>
  <si>
    <t>doesn't work</t>
  </si>
  <si>
    <t>1/(z-i-1/(z))</t>
  </si>
  <si>
    <t>ba</t>
  </si>
  <si>
    <t>half 6</t>
  </si>
  <si>
    <t>1/(z-i-1/(z-i))</t>
  </si>
  <si>
    <t>bb</t>
  </si>
  <si>
    <t>inverted dragon 3</t>
  </si>
  <si>
    <t>1/(z-1/(z-1/(z)))</t>
  </si>
  <si>
    <t>aaa</t>
  </si>
  <si>
    <t>linear 8</t>
  </si>
  <si>
    <t>linear 5</t>
  </si>
  <si>
    <t>1/(z-1/(z-1/(z-i)))</t>
  </si>
  <si>
    <t>aab</t>
  </si>
  <si>
    <t>1/(z-1/(z-i-1/(z)))</t>
  </si>
  <si>
    <t>aba</t>
  </si>
  <si>
    <t>dragon 4</t>
  </si>
  <si>
    <t>1/(z-1/(z-i-1/(z-i)))</t>
  </si>
  <si>
    <t>abb</t>
  </si>
  <si>
    <t>1/(z-i-1/(z-1/(z)))</t>
  </si>
  <si>
    <t>baa</t>
  </si>
  <si>
    <t>1/(z-i-1/(z-1/(z-i)))</t>
  </si>
  <si>
    <t>bab</t>
  </si>
  <si>
    <t>half 8</t>
  </si>
  <si>
    <t>1/(z-i-1/(z-i-1/(z)))</t>
  </si>
  <si>
    <t>bba</t>
  </si>
  <si>
    <t>1/(z-i-1/(z-i-1/(z-i)))</t>
  </si>
  <si>
    <t>bbb</t>
  </si>
  <si>
    <t>inverted dragon 4</t>
  </si>
  <si>
    <t>1/(z-1/(z-1/(z-1/(z))))</t>
  </si>
  <si>
    <t>aaaa</t>
  </si>
  <si>
    <t>linear 10</t>
  </si>
  <si>
    <t>r = 2cos(pi/n)</t>
  </si>
  <si>
    <t>1, 0</t>
  </si>
  <si>
    <t>1/(z-1/(z-1/(z-1/(z-i))))</t>
  </si>
  <si>
    <t>aaab</t>
  </si>
  <si>
    <t>1/(z-1/(z-1/(z-i-1/(z))))</t>
  </si>
  <si>
    <t>aaba</t>
  </si>
  <si>
    <t>*dragon</t>
  </si>
  <si>
    <t>1/(z-1/(z-1/(z-i-1/(z-i))))</t>
  </si>
  <si>
    <t>aabb</t>
  </si>
  <si>
    <t>1/(z-1/(z-i-1/(z-1/(z))))</t>
  </si>
  <si>
    <t>abaa</t>
  </si>
  <si>
    <t>1/(z-1/(z-i-1/(z-1/(z-i))))</t>
  </si>
  <si>
    <t>abab</t>
  </si>
  <si>
    <t>1/(z-1/(z-i-1/(z-i-1/(z))))</t>
  </si>
  <si>
    <t>abba</t>
  </si>
  <si>
    <t>dragon 3</t>
  </si>
  <si>
    <t>1/(z-1/(z-i-1/(z-i-1/(z-i))))</t>
  </si>
  <si>
    <t>abbb</t>
  </si>
  <si>
    <t>1/(z-i-1/(z-1/(z-1/(z))))</t>
  </si>
  <si>
    <t>baaa</t>
  </si>
  <si>
    <t>1/(z-i-1/(z-1/(z-1/(z-i))))</t>
  </si>
  <si>
    <t>baab</t>
  </si>
  <si>
    <t>rhombus 3</t>
  </si>
  <si>
    <t>*nextgen dragon</t>
  </si>
  <si>
    <t>baba</t>
  </si>
  <si>
    <t>1/(z-i-1/(z-1/(z-i-1/(z-i))))</t>
  </si>
  <si>
    <t>babb</t>
  </si>
  <si>
    <t>1/(z-i-1/(z-i-1/(z-i-1/(z-i))))</t>
  </si>
  <si>
    <t>bbaa</t>
  </si>
  <si>
    <t>inverted dragon 5</t>
  </si>
  <si>
    <t>1/(z-i-1/(z-i-1/(z-1/(z-i))))</t>
  </si>
  <si>
    <t>bbab</t>
  </si>
  <si>
    <t>1/(z-i-1/(z-i-1/(z-i-1/(z))))</t>
  </si>
  <si>
    <t>bbba</t>
  </si>
  <si>
    <t>bbbb</t>
  </si>
  <si>
    <t>1/(z-1/(z-1/(z-1/(z-1/(z)))))</t>
  </si>
  <si>
    <t>aaaaa</t>
  </si>
  <si>
    <t>linear 12</t>
  </si>
  <si>
    <t>linear 7</t>
  </si>
  <si>
    <t>1/(z-1/(z-1/(z-1/(z-1/(z-i)))))</t>
  </si>
  <si>
    <t>aaaab</t>
  </si>
  <si>
    <t>1/(z-1/(z-1/(z-1/(z-i-1/(z)))))</t>
  </si>
  <si>
    <t>aaaba</t>
  </si>
  <si>
    <t>scale = 2/(2cos(pi/n))^2, tx3y = 2cos(pi/n)</t>
  </si>
  <si>
    <t>1/(z-1/(z-1/(z-1/(z-i-1/(z-i)))))</t>
  </si>
  <si>
    <t>aaabb</t>
  </si>
  <si>
    <t>1/(z-1/(z-1/(z-i-1/(z-1/(z)))))</t>
  </si>
  <si>
    <t>aabaa</t>
  </si>
  <si>
    <t>dragon 6</t>
  </si>
  <si>
    <t>1/(z-1/(z-1/(z-i-1/(z-1/(z-i)))))</t>
  </si>
  <si>
    <t>aabab</t>
  </si>
  <si>
    <t>1/(z-1/(z-1/(z-i-1/(z-i-1/(z)))))</t>
  </si>
  <si>
    <t>aabba</t>
  </si>
  <si>
    <t>1/(z-1/(z-1/(z-i-1/(z-i-1/(z-i)))))</t>
  </si>
  <si>
    <t>aabbb</t>
  </si>
  <si>
    <t>1/(z-1/(z-i-1/(z-1/(z-1/(z)))))</t>
  </si>
  <si>
    <t>abaaa</t>
  </si>
  <si>
    <t>triangle</t>
  </si>
  <si>
    <t>1/(z-1/(z-i-1/(z-1/(z-1/(z-i)))))</t>
  </si>
  <si>
    <t>abaab</t>
  </si>
  <si>
    <t>1/(z-1/(z-i-1/(z-1/(z-i-1/(z)))))</t>
  </si>
  <si>
    <t>ababa</t>
  </si>
  <si>
    <t>1/(z-1/(z-i-1/(z-1/(z-i-1/(z-i)))))</t>
  </si>
  <si>
    <t>ababb</t>
  </si>
  <si>
    <t>1/(z-1/(z-i-1/(z-i-1/(z-1/(z)))))</t>
  </si>
  <si>
    <t>abbaa</t>
  </si>
  <si>
    <t>1/(z-1/(z-i-1/(z-i-1/(z-1/(z-i)))))</t>
  </si>
  <si>
    <t>scale=(2cos(pi/n))^2, tx3y = 2cos(pi/n), same as the one above</t>
  </si>
  <si>
    <t>abbab</t>
  </si>
  <si>
    <t>1/(z-1/(z-i-1/(z-i-1/(z-i-1/(z)))))</t>
  </si>
  <si>
    <t>abbba</t>
  </si>
  <si>
    <t>1/(z-1/(z-i-1/(z-i-1/(z-i-1/(z-i)))))</t>
  </si>
  <si>
    <t>abbbb</t>
  </si>
  <si>
    <t>1/(z-i-1/(z-1/(z-1/(z-1/(z)))))</t>
  </si>
  <si>
    <t>baaaa</t>
  </si>
  <si>
    <t>1/(z-i-1/(z-1/(z-1/(z-1/(z-i)))))</t>
  </si>
  <si>
    <t>baaab</t>
  </si>
  <si>
    <t>1/(z-i-1/(z-1/(z-1/(z-i-1/(z)))))</t>
  </si>
  <si>
    <t>baaba</t>
  </si>
  <si>
    <t>1/(z-i-1/(z-1/(z-1/(z-i-1/(z-i)))))</t>
  </si>
  <si>
    <t>baabb</t>
  </si>
  <si>
    <t>1/(z-i-1/(z-1/(z-i-1/(z-1/(z)))))</t>
  </si>
  <si>
    <t>babaa</t>
  </si>
  <si>
    <t>1/(z-i-1/(z-1/(z-i-1/(z-1/(z-i)))))</t>
  </si>
  <si>
    <t>babab</t>
  </si>
  <si>
    <t>scale=2-2cos(pi/n), shifts 2cos(pi/n)</t>
  </si>
  <si>
    <t>half 12</t>
  </si>
  <si>
    <t>1/(z-i-1/(z-1/(z-i-1/(z-i-1/(z)))))</t>
  </si>
  <si>
    <t>babba</t>
  </si>
  <si>
    <t>1/(z-i-1/(z-1/(z-i-1/(z-i-1/(z-i)))))</t>
  </si>
  <si>
    <t>babbb</t>
  </si>
  <si>
    <t>1/(z-i-1/(z-i-1/(z-1/(z-1/(z)))))</t>
  </si>
  <si>
    <t>bbaaa</t>
  </si>
  <si>
    <t>1/(z-i-1/(z-i-1/(z-1/(z-1/(z-i)))))</t>
  </si>
  <si>
    <t>bbaab</t>
  </si>
  <si>
    <t>1/(z-i-1/(z-i-1/(z-1/(z-i-1/(z)))))</t>
  </si>
  <si>
    <t>bbaba</t>
  </si>
  <si>
    <t>1/(z-i-1/(z-i-1/(z-1/(z-i-1/(z-i)))))</t>
  </si>
  <si>
    <t>bbabb</t>
  </si>
  <si>
    <t>inverted triangle</t>
  </si>
  <si>
    <t>1/(z-i-1/(z-i-1/(z-i-1/(z-1/(z)))))</t>
  </si>
  <si>
    <t>bbbaa</t>
  </si>
  <si>
    <t>1/(z-i-1/(z-i-1/(z-i-1/(z-1/(z-i)))))</t>
  </si>
  <si>
    <t>bbbab</t>
  </si>
  <si>
    <t>1/(z-i-1/(z-i-1/(z-i-1/(z-i-1/(z)))))</t>
  </si>
  <si>
    <t>bbbba</t>
  </si>
  <si>
    <t>1/(z-i-1/(z-i-1/(z-i-1/(z-i-1/(z-i)))))</t>
  </si>
  <si>
    <t>bbbbb</t>
  </si>
  <si>
    <t>inverted dragon 6</t>
  </si>
  <si>
    <t>1/(z-1/(z-1/(z-1/(z-1/(z-1/(z))))))</t>
  </si>
  <si>
    <t>aaaaaa</t>
  </si>
  <si>
    <t>linear 14</t>
  </si>
  <si>
    <t>1/(z-1/(z-1/(z-i-1/(z-i-1/(z-1/(z))))))</t>
  </si>
  <si>
    <t>aabbaa</t>
  </si>
  <si>
    <t>1/(z-1/(z-i-1/(z-1/(z-1/(z-i-1/(z))))))</t>
  </si>
  <si>
    <t>abaaba</t>
  </si>
  <si>
    <t>rhombus</t>
  </si>
  <si>
    <t>1/(z-1/(z-i-1/(z-i-1/(z-i-1/(z-i-1/(z))))))</t>
  </si>
  <si>
    <t>abbbba</t>
  </si>
  <si>
    <t>1/(z-i-1/(z-1/(z-1/(z-1/(z-1/(z-i))))))</t>
  </si>
  <si>
    <t>baaaab</t>
  </si>
  <si>
    <t>1/(z-i-1/(z-1/(z-i-1/(z-i-1/(z-1/(z-i))))))</t>
  </si>
  <si>
    <t>babbab</t>
  </si>
  <si>
    <t>1/(z-i-1/(z-i-1/(z-1/(z-1/(z-i-1/(z-i))))))</t>
  </si>
  <si>
    <t>bbaabb</t>
  </si>
  <si>
    <t>inverted rhombus 3</t>
  </si>
  <si>
    <t>1/(z-i-1/(z-i-1/(z-i-1/(z-i-1/(z-i-1/(z-i))))))</t>
  </si>
  <si>
    <t>bbbbbb</t>
  </si>
  <si>
    <t>inverted dragon 7</t>
  </si>
  <si>
    <t>1/(z-1/(z-1/(z-1/(z-1/(z-1/(z-1/(z)))))))</t>
  </si>
  <si>
    <t>aaaaaaa</t>
  </si>
  <si>
    <t>linear 16</t>
  </si>
  <si>
    <t>1/(z-1/(z-1/(z-1/(z-i-1/(z-1/(z-1/(z)))))))</t>
  </si>
  <si>
    <t>aaabaaa</t>
  </si>
  <si>
    <t>dragon 8</t>
  </si>
  <si>
    <t>1/(z-1/(z-1/(z-i-1/(z-1/(z-i-1/(z-1/(z)))))))</t>
  </si>
  <si>
    <t>aababaa</t>
  </si>
  <si>
    <t>1/(z-1/(z-1/(z-i-1/(z-i-1/(z-i-1/(z-1/(z)))))))</t>
  </si>
  <si>
    <t>aabbbaa</t>
  </si>
  <si>
    <t>1/(z-1/(z-i-1/(z-1/(z-1/(z-1/(z-i-1/(z)))))))</t>
  </si>
  <si>
    <t>abaaaba</t>
  </si>
  <si>
    <t>1/(z-1/(z-i-1/(z-1/(z-i-1/(z-1/(z-i-1/(z)))))))</t>
  </si>
  <si>
    <t>abababa</t>
  </si>
  <si>
    <t>1/(z-1/(z-i-1/(z-i-1/(z-1/(z-i-1/(z-i-1/(z)))))))</t>
  </si>
  <si>
    <t>abbabba</t>
  </si>
  <si>
    <t>1/(z-1/(z-i-1/(z-i-1/(z-i-1/(z-i-1/(z-i-1/(z)))))))</t>
  </si>
  <si>
    <t>abbbbba</t>
  </si>
  <si>
    <t>1/(z-i-1/(z-1/(z-1/(z-1/(z-1/(z-1/(z-i)))))))</t>
  </si>
  <si>
    <t>baaaaab</t>
  </si>
  <si>
    <t>1/(z-i-1/(z-1/(z-1/(z-i-1/(z-1/(z-1/(z-i))))))</t>
  </si>
  <si>
    <t>baabaab</t>
  </si>
  <si>
    <t>1/(z-i-1/(z-1/(z-i-1/(z-1/(z-i-1/(z-1/(z-i))))))</t>
  </si>
  <si>
    <t>bababab</t>
  </si>
  <si>
    <t>half 16</t>
  </si>
  <si>
    <t>1/(z-i-1/(z-1/(z-i-1/(z-i-1/(z-i-1/(z-1/(z-i)))))))</t>
  </si>
  <si>
    <t>babbbab</t>
  </si>
  <si>
    <t>1/(z-i-1/(z-i-1/(z-1/(z-1/(z-1/(z-i-1/(z-i))))))</t>
  </si>
  <si>
    <t>bbaaabb</t>
  </si>
  <si>
    <t>1/(z-i-1/(z-i-1/(z-1/(z-i-1/(z-1/(z-i-1/(z-i)))))))</t>
  </si>
  <si>
    <t>bbababb</t>
  </si>
  <si>
    <t>inverted rhombus</t>
  </si>
  <si>
    <t>1/(z-i-1/(z-i-1/(z-i-1/(z-1/(z-i-1/(z-i-1/(z-i)))))))</t>
  </si>
  <si>
    <t>bbbabbb</t>
  </si>
  <si>
    <t>1/(z-i-1/(z-i-1/(z-i-1/(z-i-1/(z-i-1/(z-i-1/(z-i)))))))</t>
  </si>
  <si>
    <t>bbbbbbb</t>
  </si>
  <si>
    <t>inverted dragon 8</t>
  </si>
  <si>
    <t>1/(z-1/(z-1/(z-1/(z-1/(z-1/(z-1/(z-1/(z))))))))</t>
  </si>
  <si>
    <t>aaaaaaaa</t>
  </si>
  <si>
    <t>linear 18</t>
  </si>
  <si>
    <t>1/(z-1/(z-1/(z-1/(z-i-1/(z-i-1/(z-1/(z-1/(z))))))))</t>
  </si>
  <si>
    <t>aaabbaaa</t>
  </si>
  <si>
    <t>1/(z-1/(z-1/(z-i-1/(z-1/(z-1/(z-i-1/(z-1/(z))))))))</t>
  </si>
  <si>
    <t>aabaabaa</t>
  </si>
  <si>
    <t>dragon 5</t>
  </si>
  <si>
    <t>1/(z-1/(z-1/(z-i-1/(z-i-1/(z-i-1/(z-i-1/(z-1/(z))))))))</t>
  </si>
  <si>
    <t>aabbbbaa</t>
  </si>
  <si>
    <t>1/(z-1/(z-i-1/(z-1/(z-1/(z-1/(z-1/(z-i-1/(z))))))))</t>
  </si>
  <si>
    <t>abaaaaba</t>
  </si>
  <si>
    <t>1/(z-1/(z-i-1/(z-1/(z-i-1/(z-i-1/(z-1/(z-i-1/(z))))))))</t>
  </si>
  <si>
    <t>ababbaba</t>
  </si>
  <si>
    <t>1/(z-1/(z-i-1/(z-i-1/(z-1/(z-1/(z-i-1/(z-i-1/(z))))))))</t>
  </si>
  <si>
    <t>abbaabba</t>
  </si>
  <si>
    <t>1/(z-1/(z-i-1/(z-i-1/(z-i-1/(z-i-1/(z-i-1/(z-i-1/(z))))))))</t>
  </si>
  <si>
    <t>abbbbbba</t>
  </si>
  <si>
    <t>1/(z-i-1/(z-1/(z-1/(z-1/(z-1/(z-1/(z-1/(z-i))))))))</t>
  </si>
  <si>
    <t>baaaaaab</t>
  </si>
  <si>
    <t>1/(z-i-1/(z-1/(z-1/(z-i-1/(z-i-1/(z-1/(z-1/(z-i))))))))</t>
  </si>
  <si>
    <t>baabbaab</t>
  </si>
  <si>
    <t>1/(z-i-1/(z-1/(z-i-1/(z-1/(z-1/(z-i-1/(z-1/(z-i))))))))</t>
  </si>
  <si>
    <t>babaabab</t>
  </si>
  <si>
    <t>1/(z-i-1/(z-1/(z-i-1/(z-i-1/(z-i-1/(z-i-1/(z-1/(z-i))))))))</t>
  </si>
  <si>
    <t>babbbbab</t>
  </si>
  <si>
    <t>1/(z-i-1/(z-i-1/(z-1/(z-1/(z-1/(z-1/(z-i-1/(z-i))))))))</t>
  </si>
  <si>
    <t>bbaaaabb</t>
  </si>
  <si>
    <t>1/(z-i-1/(z-i-1/(z-1/(z-i-1/(z-i-1/(z-1/(z-i-1/(z-i))))))))</t>
  </si>
  <si>
    <t>bbabbabb</t>
  </si>
  <si>
    <t>1/(z-i-1/(z-i-1/(z-i-1/(z-1/(z-1/(z-i-1/(z-i-1/(z-i))))))))</t>
  </si>
  <si>
    <t>bbbaabbb</t>
  </si>
  <si>
    <t>1/(z-i-1/(z-i-1/(z-i-1/(z-i-1/(z-i-1/(z-i-1/(z-i-1/(z-i))))))))</t>
  </si>
  <si>
    <t>bbbbbbbb</t>
  </si>
  <si>
    <t>inverted dragon 9</t>
  </si>
  <si>
    <t>1/(z-1/(z-1/(z-1/(z-1/(z-1/(z-1/(z-1/(z-1/(z))))))))</t>
  </si>
  <si>
    <t>aaaaaaaaa</t>
  </si>
  <si>
    <t>linear 20</t>
  </si>
  <si>
    <t>1/(z-1/(z-1/(z-1/(z-1/(z-i-1/(z-1/(z-1/(z-1/(z))))))))</t>
  </si>
  <si>
    <t>aaaabaaaa</t>
  </si>
  <si>
    <t>dragon 10</t>
  </si>
  <si>
    <t>1/(z-1/(z-1/(z-1/(z-i-1/(z-1/(z-i-1/(z-1/(z-1/(z))))))))</t>
  </si>
  <si>
    <t>aaababaaa</t>
  </si>
  <si>
    <t>1/(z-1/(z-1/(z-1/(z-i-1/(z-i-1/(z-i-1/(z-1/(z-1/(z))))))))</t>
  </si>
  <si>
    <t>aaabbbaaa</t>
  </si>
  <si>
    <t>1/(z-1/(z-1/(z-i-1/(z-1/(z-1/(z-1/(z-i-1/(z-1/(z))))))))</t>
  </si>
  <si>
    <t>aabaaabaa</t>
  </si>
  <si>
    <t>1/(z-1/(z-1/(z-i-1/(z-1/(z-i-1/(z-1/(z-i-1/(z-1/(z))))))))</t>
  </si>
  <si>
    <t>aabababaa</t>
  </si>
  <si>
    <t>1/(z-1/(z-1/(z-i-1/(z-i-1/(z-1/(z-i-1/(z-i-1/(z-1/(z))))))))</t>
  </si>
  <si>
    <t>aabbabbaa</t>
  </si>
  <si>
    <t>1/(z-1/(z-1/(z-i-1/(z-i-1/(z-i-1/(z-i-1/(z-i-1/(z-1/(z))))))))</t>
  </si>
  <si>
    <t>aabbbbbaa</t>
  </si>
  <si>
    <t>1/(z-1/(z-i-1/(z-1/(z-1/(z-1/(z-1/(z-1/(z-i-1/(z))))))))</t>
  </si>
  <si>
    <t>abaaaaaba</t>
  </si>
  <si>
    <t>1/(z-1/(z-i-1/(z-1/(z-1/(z-i-1/(z-1/(z-1/(z-i-1/(z)))))))</t>
  </si>
  <si>
    <t>abaabaaba</t>
  </si>
  <si>
    <t>1/(z-1/(z-i-1/(z-1/(z-i-1/(z-1/(z-i-1/(z-1/(z-i-1/(z)))))))</t>
  </si>
  <si>
    <t>ababababa</t>
  </si>
  <si>
    <t>1/(z-1/(z-i-1/(z-1/(z-i-1/(z-i-1/(z-i-1/(z-1/(z-i-1/(z)))))))))</t>
  </si>
  <si>
    <t>ababbbaba</t>
  </si>
  <si>
    <t>1/(z-1/(z-i-1/(z-i-1/(z-1/(z-1/(z-1/(z-i-1/(z-i-1/(z)))))))</t>
  </si>
  <si>
    <t>abbaaabba</t>
  </si>
  <si>
    <t>1/(z-1/(z-i-1/(z-i-1/(z-1/(z-i-1/(z-1/(z-i-1/(z-i-1/(z))))))))</t>
  </si>
  <si>
    <t>abbababba</t>
  </si>
  <si>
    <t>1/(z-1/(z-i-1/(z-i-1/(z-i-1/(z-1/(z-i-1/(z-i-1/(z-i-1/(z))))))))</t>
  </si>
  <si>
    <t>abbbabbba</t>
  </si>
  <si>
    <t>1/(z-1/(z-i-1/(z-i-1/(z-i-1/(z-i-1/(z-i-1/(z-i-1/(z-i-1/(z))))))))</t>
  </si>
  <si>
    <t>abbbbbbba</t>
  </si>
  <si>
    <t>1/(z-i-1/(z-1/(z-1/(z-1/(z-1/(z-1/(z-1/(z-1/(z-i))))))))</t>
  </si>
  <si>
    <t>baaaaaaab</t>
  </si>
  <si>
    <t>1/(z-i-1/(z-1/(z-1/(z-1/(z-i-1/(z-1/(z-1/(z-1/(z-i))))))))</t>
  </si>
  <si>
    <t>baaabaaab</t>
  </si>
  <si>
    <t>1/(z-i-1/(z-1/(z-1/(z-i-1/(z-1/(z-i-1/(z-1/(z-1/(z-i))))))))</t>
  </si>
  <si>
    <t>baababaab</t>
  </si>
  <si>
    <t>1/(z-i-1/(z-1/(z-1/(z-i-1/(z-i-1/(z-i-1/(z-1/(z-1/(z-i))))))))</t>
  </si>
  <si>
    <t>baabbbaab</t>
  </si>
  <si>
    <t>1/(z-i-1/(z-1/(z-i-1/(z-1/(z-1/(z-1/(z-i-1/(z-1/(z-i))))))))</t>
  </si>
  <si>
    <t>babaaabab</t>
  </si>
  <si>
    <t>1/(z-i-1/(z-1/(z-i-1/(z-1/(z-i-1/(z-1/(z-i-1/(z-1/(z-i))))))))</t>
  </si>
  <si>
    <t>babababab</t>
  </si>
  <si>
    <t>half 20</t>
  </si>
  <si>
    <t>1/(z-i-1/(z-1/(z-i-1/(z-i-1/(z-1/(z-i-1/(z-i-1/(z-1/(z-i))))))))</t>
  </si>
  <si>
    <t>babbabbab</t>
  </si>
  <si>
    <t>1/(z-i-1/(z-1/(z-i-1/(z-i-1/(z-i-1/(z-i-1/(z-i-1/(z-1/(z-i))))))))</t>
  </si>
  <si>
    <t>babbbbbab</t>
  </si>
  <si>
    <t>1/(z-i-1/(z-i-1/(z-1/(z-1/(z-1/(z-1/(z-1/(z-i-1/(z-i))))))))</t>
  </si>
  <si>
    <t>bbaaaaabb</t>
  </si>
  <si>
    <t>1/(z-i-1/(z-i-1/(z-1/(z-1/(z-i-1/(z-1/(z-1/(z-i-1/(z-i)))))))</t>
  </si>
  <si>
    <t>bbaabaabb</t>
  </si>
  <si>
    <t>1/(z-i-1/(z-i-1/(z-1/(z-i-1/(z-1/(z-i-1/(z-1/(z-i-1/(z-i)))))))</t>
  </si>
  <si>
    <t>bbabababb</t>
  </si>
  <si>
    <t>1/(z-i-1/(z-i-1/(z-1/(z-i-1/(z-i-1/(z-i-1/(z-1/(z-i-1/(z-i))))))))</t>
  </si>
  <si>
    <t>bbabbbabb</t>
  </si>
  <si>
    <t>1/(z-i-1/(z-i-1/(z-i-1/(z-1/(z-1/(z-1/(z-i-1/(z-i-1/(z-i)))))))</t>
  </si>
  <si>
    <t>bbbaaabbb</t>
  </si>
  <si>
    <t>1/(z-i-1/(z-i-1/(z-i-1/(z-1/(z-i-1/(z-1/(z-i-1/(z-i-1/(z-i))))))))</t>
  </si>
  <si>
    <t>bbbababbb</t>
  </si>
  <si>
    <t>1/(z-i-1/(z-i-1/(z-i-1/(z-i-1/(z-1/(z-i-1/(z-i-1/(z-i-1/(z-i))))))))</t>
  </si>
  <si>
    <t>bbbbabbbb</t>
  </si>
  <si>
    <t>?</t>
  </si>
  <si>
    <t>1/(z-i-1/(z-i-1/(z-i-1/(z-i-1/(z-i-1/(z-i-1/(z-i-1/(z-i-1/(z-i))))))))</t>
  </si>
  <si>
    <t>bbbbbbbbb</t>
  </si>
  <si>
    <t>inverted dragon 10</t>
  </si>
  <si>
    <t>1/(z-1/(z-1/(z-1/(z-1/(z-1/(z-1/(z-1/(z-1/(z-1/(z))))))))))</t>
  </si>
  <si>
    <t>aaaaaaaaaa</t>
  </si>
  <si>
    <t>linear 22</t>
  </si>
  <si>
    <t>1/(z-1/(z-1/(z-1/(z-1/(z-i-1/(z-i-1/(z-1/(z-1/(z-1/(z))))))))))</t>
  </si>
  <si>
    <t>aaaabbaaaa</t>
  </si>
  <si>
    <t>1/(z-1/(z-1/(z-1/(z-i-1/(z-1/(z-1/(z-i-1/(z-1/(z-1/(z))))))))))</t>
  </si>
  <si>
    <t>aaabaabaaa</t>
  </si>
  <si>
    <t>1/(z-1/(z-1/(z-1/(z-i-1/(z-i-1/(z-i-1/(z-i-1/(z-1/(z-1/(z))))))))))</t>
  </si>
  <si>
    <t>aaabbbbaaa</t>
  </si>
  <si>
    <t>1/(z-1/(z-1/(z-i-1/(z-1/(z-1/(z-1/(z-1/(z-i-1/(z-1/(z))))))))))</t>
  </si>
  <si>
    <t>aabaaaabaa</t>
  </si>
  <si>
    <t>1/(z-1/(z-1/(z-i-1/(z-1/(z-i-1/(z-i-1/(z-1/(z-i-1/(z-1/(z))))))))))</t>
  </si>
  <si>
    <t>aababbabaa</t>
  </si>
  <si>
    <t>1/(z)</t>
  </si>
  <si>
    <t>1/(z-1/(z-1/(z-i-1/(z-i-1/(z-1/(z-1/(z-i-1/(z-i-1/(z-1/(z))))))))))</t>
  </si>
  <si>
    <t>aabbaabbaa</t>
  </si>
  <si>
    <t>1/(z-1/(z-1/(z-i-1/(z-i-1/(z-i-1/(z-i-1/(z-i-1/(z-i-1/(z-1/(z))))))))))</t>
  </si>
  <si>
    <t>aabbbbbbaa</t>
  </si>
  <si>
    <t>1/(z-1/(z-i-1/(z-1/(z-1/(z-1/(z-1/(z-1/(z-1/(z-i-1/(z))))))))))</t>
  </si>
  <si>
    <t>abaaaaaaba</t>
  </si>
  <si>
    <t>1/(z-1/(z-i-1/(z-1/(z-1/(z-i-1/(z-i-1/(z-1/(z-1/(z-i-1/(z))))))))))</t>
  </si>
  <si>
    <t>abaabbaaba</t>
  </si>
  <si>
    <t>1/(z-1/(z-i-1/(z-1/(z-i-1/(z-1/(z-1/(z-i-1/(z-1/(z-i-1/(z))))))))))</t>
  </si>
  <si>
    <t>ababaababa</t>
  </si>
  <si>
    <t>1/(z-1/(z-i-1/(z-1/(z-i-1/(z-i-1/(z-i-1/(z-i-1/(z-1/(z-i-1/(z))))))))))</t>
  </si>
  <si>
    <t>ababbbbaba</t>
  </si>
  <si>
    <t>1/(z-1/(z-i-1/(z-i-1/(z-1/(z-1/(z-1/(z-1/(z-i-1/(z-i-1/(z))))))))))</t>
  </si>
  <si>
    <t>abbaaaabba</t>
  </si>
  <si>
    <t>1/(z-1/(z-i-1/(z-i-1/(z-1/(z-i-1/(z-i-1/(z-1/(z-i-1/(z-i-1/(z))))))))))</t>
  </si>
  <si>
    <t>abbabbabba</t>
  </si>
  <si>
    <t>1/(z-1/(z-i-1/(z-i-1/(z-i-1/(z-1/(z-1/(z-i-1/(z-i-1/(z-i-1/(z))))))))))</t>
  </si>
  <si>
    <t>abbbaabbba</t>
  </si>
  <si>
    <t>1/(z-1/(z-i-1/(z-i-1/(z-i-1/(z-i-1/(z-i-1/(z-i-1/(z-i-1/(z-i-1/(z))))))))))</t>
  </si>
  <si>
    <t>abbbbbbbba</t>
  </si>
  <si>
    <t>1/(z-i-1/(z-1/(z-1/(z-1/(z-1/(z-1/(z-1/(z-1/(z-1/(z-i))))))))))</t>
  </si>
  <si>
    <t>baaaaaaaab</t>
  </si>
  <si>
    <t>1/(z-i-1/(z-1/(z-1/(z-1/(z-i-1/(z-i-1/(z-1/(z-1/(z-1/(z-i))))))))))</t>
  </si>
  <si>
    <t>baaabbaaab</t>
  </si>
  <si>
    <t>1/(z-i-1/(z-1/(z-1/(z-i-1/(z-1/(z-1/(z-i-1/(z-1/(z-1/(z-i))))))))))</t>
  </si>
  <si>
    <t>baabaabaab</t>
  </si>
  <si>
    <t>1/(z-i-1/(z-1/(z-1/(z-i-1/(z-i-1/(z-i-1/(z-i-1/(z-1/(z-1/(z-i))))))))))</t>
  </si>
  <si>
    <t>baabbbbaab</t>
  </si>
  <si>
    <t>1/(z-i-1/(z-1/(z-i-1/(z-1/(z-1/(z-1/(z-1/(z-i-1/(z-1/(z-i))))))))))</t>
  </si>
  <si>
    <t>babaaaabab</t>
  </si>
  <si>
    <t>1/(z-i-1/(z-1/(z-i-1/(z-1/(z-i-1/(z-i-1/(z-1/(z-i-1/(z-1/(z-i))))))))))</t>
  </si>
  <si>
    <t>bababbabab</t>
  </si>
  <si>
    <t>1/(z-i-1/(z-i-1/(z-1/(z))))</t>
  </si>
  <si>
    <t>1/(z-i-1/(z-1/(z-i-1/(z))))</t>
  </si>
  <si>
    <t>half 10</t>
  </si>
  <si>
    <t>1/(z-i-1/(z-1/(z-i-1/(z-i-1/(z-1/(z-1/(z-i-1/(z-i-1/(z-1/(z-i))))))))))</t>
  </si>
  <si>
    <t>babbaabbab</t>
  </si>
  <si>
    <t>1/(z-i-1/(z-1/(z-i-1/(z-i-1/(z-i-1/(z-i-1/(z-i-1/(z-i-1/(z-1/(z-i))))))))))</t>
  </si>
  <si>
    <t>babbbbbbab</t>
  </si>
  <si>
    <t>1/(z-i-1/(z-i-1/(z-1/(z-1/(z-1/(z-1/(z-1/(z-1/(z-i-1/(z-i))))))))))</t>
  </si>
  <si>
    <t>bbaaaaaabb</t>
  </si>
  <si>
    <t>1/(z-i-1/(z-i-1/(z-1/(z-1/(z-i-1/(z-i-1/(z-1/(z-1/(z-i-1/(z-i))))))))))</t>
  </si>
  <si>
    <t>bbaabbaabb</t>
  </si>
  <si>
    <t>1/(z-i-1/(z-i-1/(z-1/(z-i-1/(z-1/(z-1/(z-i-1/(z-1/(z-i-1/(z-i))))))))))</t>
  </si>
  <si>
    <t>bbabaababb</t>
  </si>
  <si>
    <t>Vertical offset for third transformation.
Can be used in most patterns.</t>
  </si>
  <si>
    <t>1/(z-i-1/(z-i-1/(z-1/(z-i-1/(z-i-1/(z-i-1/(z-i-1/(z-1/(z-i-1/(z-i))))))))))</t>
  </si>
  <si>
    <t>bbabbbbabb</t>
  </si>
  <si>
    <t>1/(z-i-1/(z-i-1/(z-i-1/(z-1/(z-1/(z-1/(z-1/(z-i-1/(z-i-1/(z-i))))))))))</t>
  </si>
  <si>
    <t>bbbaaaabbb</t>
  </si>
  <si>
    <t>1/(z-i-1/(z-i-1/(z-i-1/(z-1/(z-i-1/(z-i-1/(z-1/(z-i-1/(z-i-1/(z-i))))))))))</t>
  </si>
  <si>
    <t>bbbabbabbb</t>
  </si>
  <si>
    <t xml:space="preserve">The pattern with t2y offset = 0.
Doesn't cause any swirls.
Any combinations of t2x and t3y are allowed. Refer to first column for t3y values.
</t>
  </si>
  <si>
    <t>1/(z-i-1/(z-i-1/(z-i-1/(z-i-1/(z-1/(z-1/(z-i-1/(z-i-1/(z-i-1/(z-i))))))))))</t>
  </si>
  <si>
    <t>bbbbaabbbb</t>
  </si>
  <si>
    <t>1/(z-i-1/(z-i-1/(z-i-1/(z-i-1/(z-i-1/(z-i-1/(z-i-1/(z-i-1/(z-i-1/(z-i)))))))))</t>
  </si>
  <si>
    <t>bbbbbbbbbb</t>
  </si>
  <si>
    <t>inverted dragon 11</t>
  </si>
  <si>
    <t>r = 2*cos(pi/n)
t2y = t3y / 2
Paste desired t3y value into C15 to get updated t2x offsets.</t>
  </si>
  <si>
    <t>t3y = 1 only
Other t3y values will not work here.</t>
  </si>
  <si>
    <t>t3y = 1.4142 only
Other t3y values will not work here.</t>
  </si>
  <si>
    <t>t3y = 1.6180 only
Other t3y values will not work here.</t>
  </si>
  <si>
    <t>t3y for each row is given in the first column (Vertical offset)</t>
  </si>
  <si>
    <t>1/(z-1/(z-i-1/(z-i-1/(z-i-1/(z-1/(z))))))</t>
  </si>
  <si>
    <t>abbbaa</t>
  </si>
  <si>
    <t>1/(z-i-1/(z-1/(z-i-1/(z-1/(z-i-1/(z))))))</t>
  </si>
  <si>
    <t>bababa</t>
  </si>
  <si>
    <t>half 14</t>
  </si>
  <si>
    <t>t2x = -2
t2 pre scale  = 2
Instead of 2, you can also use 3 and 4</t>
  </si>
  <si>
    <t>t2x, y same as in linear or 0.5 patterns, also works for dragons
t2 post x,y same as t2 x and y</t>
  </si>
  <si>
    <t>1/(z-1/(z-i-1/(z-i-1/(z-1/(z-i-1/(z-1/(z)))))))</t>
  </si>
  <si>
    <t>abbabaa</t>
  </si>
  <si>
    <t>https://pastebin.com/dXfpdVfy</t>
  </si>
  <si>
    <t>1/(z-i-1/(z-1/(z-1/(z-i-1/(z-1/(z-1/(z-i)))))))</t>
  </si>
  <si>
    <t>1/(z-i-1/(z-1/(z-i-1/(z-1/(z-i-1/(z-1/(z-i)))))))</t>
  </si>
  <si>
    <t>https://pastebin.com/qh10tr9p</t>
  </si>
  <si>
    <t>1/(z-1/(z-1/(z-i-1/(z-1/(z-1/(z-1/(z-1/(z))))))))</t>
  </si>
  <si>
    <t>aabaaaaa</t>
  </si>
  <si>
    <t>https://pastebin.com/8uHpKBvU</t>
  </si>
  <si>
    <t>1/(z-1/(z-i-1/(z-i-1/(z-1/(z-1/(z-i-1/(z-1/(z))))))))</t>
  </si>
  <si>
    <t>abbaabaa</t>
  </si>
  <si>
    <t>https://pastebin.com/KrSgmRt8</t>
  </si>
  <si>
    <t>1/(z-1/(z-i-1/(z-i-1/(z-i-1/(z-1/(z-1/(z-i-1/(z))))))))</t>
  </si>
  <si>
    <t>abbbaaba</t>
  </si>
  <si>
    <t>https://pastebin.com/hAXPmWqS</t>
  </si>
  <si>
    <t>1/(z-i-1/(z-1/(z-1/(z-1/(z-i-1/(z-1/(z-i-1/(z))))))))</t>
  </si>
  <si>
    <t>baaababa</t>
  </si>
  <si>
    <t>https://pastebin.com/iecw4WaH</t>
  </si>
  <si>
    <t>https://pastebin.com/s8rSQJ4c</t>
  </si>
  <si>
    <t>https://pastebin.com/nkMuexgp</t>
  </si>
  <si>
    <t>1/(z-1/(z-i-1/(z-1/(z-1/(z-i-1/(z-1/(z-i-1/(z))))))))</t>
  </si>
  <si>
    <t>abaababa</t>
  </si>
  <si>
    <t>1/(z-i-1/(z-i-1/(z-1/(z-1/(z-i-1/(z-1/(z-i-1/(z))))))))</t>
  </si>
  <si>
    <t>bbaababa</t>
  </si>
  <si>
    <t>https://pastebin.com/5mW1YxiU</t>
  </si>
  <si>
    <t>1/(z-i-1/(z-1/(z-i-1/(z-1/(z-i-1/(z-1/(z-i-1/(z))))))))</t>
  </si>
  <si>
    <t>babababa</t>
  </si>
  <si>
    <t>https://pastebin.com/T8J4W4jN</t>
  </si>
  <si>
    <t>https://pastebin.com/GTSmBfua</t>
  </si>
  <si>
    <t>https://pastebin.com/tK56a89x</t>
  </si>
  <si>
    <t>half 18</t>
  </si>
  <si>
    <t>1/(z-1/(z-i-1/(z-1/(z-i-1/(z-1/(z-1/(z-1/(z-i))))))))</t>
  </si>
  <si>
    <t>ababaaab</t>
  </si>
  <si>
    <t>1/(z-i-1/(z-1/(z-1/(z-1/(z-i-1/(z-1/(z-1/(z-i))))))))</t>
  </si>
  <si>
    <t>baaabaab</t>
  </si>
  <si>
    <t>1/(z-i-1/(z-i-1/(z-i-1/(z-i-1/(z-i-1/(z-1/(z-i-1/(z-i))))))))</t>
  </si>
  <si>
    <t>bbbbbabb</t>
  </si>
  <si>
    <t>1/(z-1/(z-i-1/(z-i-1/(z-1/(z-i-1/(z-i-1/(z-i-1/(z-i))))))))</t>
  </si>
  <si>
    <t>abbabbbb</t>
  </si>
  <si>
    <t>p</t>
  </si>
  <si>
    <t>q</t>
  </si>
  <si>
    <t>func</t>
  </si>
  <si>
    <t>tx3 = 2cos(pi/3)</t>
  </si>
  <si>
    <t>tx3 = 2cos(pi/4)</t>
  </si>
  <si>
    <t>tx3 = 2cos(pi/5)</t>
  </si>
  <si>
    <t>no solution</t>
  </si>
  <si>
    <t>type</t>
  </si>
  <si>
    <t>n</t>
  </si>
  <si>
    <t>1-y</t>
  </si>
  <si>
    <t>linear</t>
  </si>
  <si>
    <t>half</t>
  </si>
  <si>
    <t>dragon</t>
  </si>
  <si>
    <t>1/(z-i-1/(z-i-1/(z-i-1/(z-i-1/(z-i-1/(z-i-1/(z-i-1/(z-i-1/(z-i)))))))))</t>
  </si>
  <si>
    <t>1/(z-i-1/(z-i-1/(z-i-1/(z-i-1/(z-i-1/(z-i-1/(z-i-1/(z-i-1/(z-i-1/(z-i))))))))))</t>
  </si>
  <si>
    <t>1/(z-i-1/(z-i-1/(z-i-1/(z-i-1/(z-i-1/(z-i-1/(z-i-1/(z-i-1/(z-i-1/(z-i-1/(z-i)))))))))))</t>
  </si>
  <si>
    <t>bbbbbbbbbbb</t>
  </si>
  <si>
    <t>1/(z-i-1/(z-i-1/(z-i-1/(z-i-1/(z-i-1/(z-i-1/(z-i-1/(z-i-1/(z-i-1/(z-i-1/(z-i-1/(z-i))))))))))))</t>
  </si>
  <si>
    <t>bbbbbbbbbbbb</t>
  </si>
  <si>
    <t>1/(z-i-1/(z-i-1/(z-i-1/(z-i-1/(z-i-1/(z))))))</t>
  </si>
  <si>
    <t>bbbbba</t>
  </si>
  <si>
    <t>1/(z-i-1/(z-i-1/(z-i-1/(z-i-1/(z-i-1/(z-i-1/(z)))))))</t>
  </si>
  <si>
    <t>bbbbbba</t>
  </si>
  <si>
    <t>1/(z-i-1/(z-i-1/(z-i-1/(z-i-1/(z-i-1/(z-i-1/(z-i-1/(z))))))))</t>
  </si>
  <si>
    <t>bbbbbbba</t>
  </si>
  <si>
    <t>1/(z-i-1/(z-i-1/(z-i-1/(z-i-1/(z-i-1/(z-i-1/(z-i-1/(z-i-1/(z)))))))))</t>
  </si>
  <si>
    <t>bbbbbbbba</t>
  </si>
  <si>
    <t>1/(z-i-1/(z-i-1/(z-i-1/(z-i-1/(z-i-1/(z-i-1/(z-i-1/(z-i-1/(z-i-1/(z))))))))))</t>
  </si>
  <si>
    <t>bbbbbbbbba</t>
  </si>
  <si>
    <t>1/(z-i-1/(z-i-1/(z-i-1/(z-i-1/(z-i-1/(z-i-1/(z-i-1/(z-i-1/(z-i-1/(z-i-1/(z)))))))))))</t>
  </si>
  <si>
    <t>bbbbbbbbbba</t>
  </si>
  <si>
    <t>aabaaa</t>
  </si>
  <si>
    <t>1/(z-i-1/(z-i-1/(z-i-1/(z-i-1/(z-i-1/(z-i-1/(z-i-1/(z-i-1/(z-i-1/(z-i-1/(z-i-1/(z))))))))))))</t>
  </si>
  <si>
    <t>bbbbbbbbbbba</t>
  </si>
  <si>
    <t>1/(z-i-1/(z-i-1/(z-i-1/(z-i-1/(z-i-1/(z-i-1/(z-i-1/(z-i-1/(z-i-1/(z-i-1/(z-i-1/(z-i-1/(z)))))))))))))</t>
  </si>
  <si>
    <t>bbbbbbbbbbbba</t>
  </si>
  <si>
    <t>abaaab</t>
  </si>
  <si>
    <t>abbaab</t>
  </si>
  <si>
    <t>baaaba</t>
  </si>
  <si>
    <t>1/(z-i-1/(z-i-1/(z-1/(z-i-1/(z-i-1/(z))))))</t>
  </si>
  <si>
    <t>bbabba</t>
  </si>
  <si>
    <t>bbbabb</t>
  </si>
  <si>
    <t>1/(z-i-1/(z-i-1/(z-i-1/(z-1/(z-i-1/(z-i-1/(z)))))))</t>
  </si>
  <si>
    <t>bbbabba</t>
  </si>
  <si>
    <t>1/(z-i-1/(z-i-1/(z-i-1/(z-1/(z-i-1/(z-i-1/(z-i-1/(z))))))))</t>
  </si>
  <si>
    <t>aaabaab</t>
  </si>
  <si>
    <t>bbbabbba</t>
  </si>
  <si>
    <t>1/(z-i-1/(z-i-1/(z-i-1/(z-i-1/(z-1/(z-i-1/(z-i-1/(z-i-1/(z)))))))))</t>
  </si>
  <si>
    <t>bbbbabbba</t>
  </si>
  <si>
    <t>1/(z-i-1/(z-i-1/(z-i-1/(z-i-1/(z-1/(z-i-1/(z-i-1/(z-i-1/(z-i-1/(z))))))))))</t>
  </si>
  <si>
    <t>bbbbabbbba</t>
  </si>
  <si>
    <t>abaabaa</t>
  </si>
  <si>
    <t>1/(z-i-1/(z-i-1/(z-i-1/(z-i-1/(z-i-1/(z-1/(z-i-1/(z-i-1/(z-i-1/(z-i-1/(z)))))))))))</t>
  </si>
  <si>
    <t>bbbbbabbbba</t>
  </si>
  <si>
    <t>abababb</t>
  </si>
  <si>
    <t>1/(z-i-1/(z-i-1/(z-i-1/(z-i-1/(z-i-1/(z-1/(z-i-1/(z-i-1/(z-i-1/(z-i-1/(z-i-1/(z))))))))))))</t>
  </si>
  <si>
    <t>bbbbbabbbbba</t>
  </si>
  <si>
    <t>1/(z-i-1/(z-i-1/(z-i-1/(z-i-1/(z-i-1/(z-i-1/(z-1/(z-i-1/(z-i-1/(z-i-1/(z-i-1/(z-i-1/(z)))))))))))))</t>
  </si>
  <si>
    <t>bbbbbbabbbbba</t>
  </si>
  <si>
    <t>baabbab</t>
  </si>
  <si>
    <t>1/(z-i-1/(z-i-1/(z-i-1/(z-i-1/(z-i-1/(z-i-1/(z-1/(z-i-1/(z-i-1/(z-i-1/(z-i-1/(z-i-1/(z-i-1/(z))))))))))))))</t>
  </si>
  <si>
    <t>bbbbbbabbbbbba</t>
  </si>
  <si>
    <t>babaaab</t>
  </si>
  <si>
    <t>1/(z-1/(z-i-1/(z-1/(z-i-1/(z-1/(z-i))))))</t>
  </si>
  <si>
    <t>ababab</t>
  </si>
  <si>
    <t>bbabaab</t>
  </si>
  <si>
    <t>1/(z-i-1/(z-i-1/(z-1/(z-i-1/(z-1/(z-i-1/(z)))))))</t>
  </si>
  <si>
    <t>bbababa</t>
  </si>
  <si>
    <t>bbabbab</t>
  </si>
  <si>
    <t>1/(z-i-1/(z-i-1/(z-1/(z-i-1/(z-i-1/(z-1/(z-i-1/(z))))))))</t>
  </si>
  <si>
    <t>bbabbaba</t>
  </si>
  <si>
    <t>bbabbbb</t>
  </si>
  <si>
    <t>1/(z-i-1/(z-i-1/(z-1/(z-i-1/(z-i-1/(z-1/(z-i-1/(z-i-1/(z)))))))))</t>
  </si>
  <si>
    <t>bbabbabba</t>
  </si>
  <si>
    <t>bbbabab</t>
  </si>
  <si>
    <t>1/(z-i-1/(z-i-1/(z-i-1/(z-1/(z-i-1/(z-i-1/(z-1/(z-i-1/(z-i-1/(z))))))))))</t>
  </si>
  <si>
    <t>bbbabbabba</t>
  </si>
  <si>
    <t>1/(z-i-1/(z-i-1/(z-i-1/(z-1/(z-i-1/(z-i-1/(z-i-1/(z-1/(z-i-1/(z-i-1/(z)))))))))))</t>
  </si>
  <si>
    <t>bbbabbbabba</t>
  </si>
  <si>
    <t>aaabaaaa</t>
  </si>
  <si>
    <t>1/(z-i-1/(z-i-1/(z-i-1/(z-1/(z-i-1/(z-i-1/(z-i-1/(z-1/(z-i-1/(z-i-1/(z-i-1/(z))))))))))))</t>
  </si>
  <si>
    <t>bbbabbbabbba</t>
  </si>
  <si>
    <t>1/(z-i-1/(z-i-1/(z-i-1/(z-i-1/(z-1/(z-i-1/(z-i-1/(z-i-1/(z-1/(z-i-1/(z-i-1/(z-i-1/(z)))))))))))))</t>
  </si>
  <si>
    <t>bbbbabbbabbba</t>
  </si>
  <si>
    <t>1/(z-i-1/(z-i-1/(z-i-1/(z-i-1/(z-1/(z-i-1/(z-i-1/(z-i-1/(z-i-1/(z-1/(z-i-1/(z-i-1/(z-i-1/(z))))))))))))))</t>
  </si>
  <si>
    <t>bbbbabbbbabbba</t>
  </si>
  <si>
    <t>aabaaaab</t>
  </si>
  <si>
    <t>1/(z-i-1/(z-i-1/(z-i-1/(z-i-1/(z-1/(z-i-1/(z-i-1/(z-i-1/(z-i-1/(z-1/(z-i-1/(z-i-1/(z-i-1/(z-i-1/(z)))))))))))))))</t>
  </si>
  <si>
    <t>bbbbabbbbabbbba</t>
  </si>
  <si>
    <t>1/(z-1/(z-i-1/(z-1/(z-i-1/(z-1/(z-i-1/(z-1/(z-i))))))))</t>
  </si>
  <si>
    <t>abababab</t>
  </si>
  <si>
    <t>aabaabab</t>
  </si>
  <si>
    <t>1/(z-i-1/(z-i-1/(z-1/(z-i-1/(z-1/(z-i-1/(z-1/(z-i-1/(z)))))))))</t>
  </si>
  <si>
    <t>bbabababa</t>
  </si>
  <si>
    <t>aabbaaab</t>
  </si>
  <si>
    <t>1/(z-i-1/(z-i-1/(z-1/(z-i-1/(z-1/(z-i-1/(z-i-1/(z-1/(z-i-1/(z))))))))))</t>
  </si>
  <si>
    <t>bbababbaba</t>
  </si>
  <si>
    <t>1/(z-i-1/(z-i-1/(z-1/(z-i-1/(z-i-1/(z-1/(z-i-1/(z-i-1/(z-1/(z-i-1/(z)))))))))))</t>
  </si>
  <si>
    <t>bbabbabbaba</t>
  </si>
  <si>
    <t>ababaaba</t>
  </si>
  <si>
    <t>1/(z-i-1/(z-i-1/(z-1/(z-i-1/(z-i-1/(z-1/(z-i-1/(z-i-1/(z-1/(z-i-1/(z-i-1/(z))))))))))))</t>
  </si>
  <si>
    <t>bbabbabbabba</t>
  </si>
  <si>
    <t>abbaaabb</t>
  </si>
  <si>
    <t>1/(z-i-1/(z-i-1/(z-i-1/(z-1/(z-i-1/(z-i-1/(z-1/(z-i-1/(z-i-1/(z-1/(z-i-1/(z-i-1/(z)))))))))))))</t>
  </si>
  <si>
    <t>bbbabbabbabba</t>
  </si>
  <si>
    <t>abbbaabb</t>
  </si>
  <si>
    <t>1/(z-i-1/(z-i-1/(z-i-1/(z-1/(z-i-1/(z-i-1/(z-1/(z-i-1/(z-i-1/(z-i-1/(z-1/(z-i-1/(z-i-1/(z))))))))))))))</t>
  </si>
  <si>
    <t>bbbabbabbbabba</t>
  </si>
  <si>
    <t>baaaabaa</t>
  </si>
  <si>
    <t>1/(z-i-1/(z-i-1/(z-i-1/(z-1/(z-i-1/(z-i-1/(z-i-1/(z-1/(z-i-1/(z-i-1/(z-i-1/(z-1/(z-i-1/(z-i-1/(z)))))))))))))))</t>
  </si>
  <si>
    <t>bbbabbbabbbabba</t>
  </si>
  <si>
    <t>1/(z-i-1/(z-i-1/(z-i-1/(z-1/(z-i-1/(z-i-1/(z-i-1/(z-1/(z-i-1/(z-i-1/(z-i-1/(z-1/(z-i-1/(z-i-1/(z-i-1/(z))))))))))))))))</t>
  </si>
  <si>
    <t>bbbabbbabbbabbba</t>
  </si>
  <si>
    <t>baababaa</t>
  </si>
  <si>
    <t>1/(z-1/(z-i-1/(z-1/(z-i-1/(z-1/(z-i-1/(z-1/(z-i-1/(z-1/(z-i))))))))))</t>
  </si>
  <si>
    <t>ababababab</t>
  </si>
  <si>
    <t>1/(z-i-1/(z-i-1/(z-1/(z-i-1/(z-1/(z-i-1/(z-1/(z-i-1/(z-1/(z-i-1/(z)))))))))))</t>
  </si>
  <si>
    <t>bbababababa</t>
  </si>
  <si>
    <t>1/(z-i-1/(z-i-1/(z-1/(z-i-1/(z-1/(z-i-1/(z-i-1/(z-1/(z-i-1/(z-1/(z-i-1/(z))))))))))))</t>
  </si>
  <si>
    <t>bbababbababa</t>
  </si>
  <si>
    <t>1/(z-i-1/(z-i-1/(z-1/(z-i-1/(z-i-1/(z-1/(z-i-1/(z-1/(z-i-1/(z-i-1/(z-1/(z-i-1/(z)))))))))))))</t>
  </si>
  <si>
    <t>bbabbababbaba</t>
  </si>
  <si>
    <t>1/(z-i-1/(z-i-1/(z-1/(z-i-1/(z-i-1/(z-1/(z-i-1/(z-i-1/(z-1/(z-i-1/(z-i-1/(z-1/(z-i-1/(z))))))))))))))</t>
  </si>
  <si>
    <t>bbabbabbabbaba</t>
  </si>
  <si>
    <t>1/(z-i-1/(z-i-1/(z-1/(z-i-1/(z-i-1/(z-1/(z-i-1/(z-i-1/(z-1/(z-i-1/(z-i-1/(z-1/(z-i-1/(z-i-1/(z)))))))))))))))</t>
  </si>
  <si>
    <t>bbabbabbabbabba</t>
  </si>
  <si>
    <t>babbabab</t>
  </si>
  <si>
    <t>1/(z-i-1/(z-i-1/(z-i-1/(z-1/(z-i-1/(z-i-1/(z-1/(z-i-1/(z-i-1/(z-1/(z-i-1/(z-i-1/(z-1/(z-i-1/(z-i-1/(z))))))))))))))))</t>
  </si>
  <si>
    <t>bbbabbabbabbabba</t>
  </si>
  <si>
    <t>babbabbb</t>
  </si>
  <si>
    <t>1/(z-i-1/(z-i-1/(z-i-1/(z-1/(z-i-1/(z-i-1/(z-1/(z-i-1/(z-i-1/(z-i-1/(z-1/(z-i-1/(z-i-1/(z-1/(z-i-1/(z-i-1/(z)))))))))))))))))</t>
  </si>
  <si>
    <t>bbbabbabbbabbabba</t>
  </si>
  <si>
    <t>bbaaabba</t>
  </si>
  <si>
    <t>1/(z-1/(z-i-1/(z-1/(z-i-1/(z-1/(z-i-1/(z-1/(z-i-1/(z-1/(z-i-1/(z-1/(z-i))))))))))))</t>
  </si>
  <si>
    <t>abababababab</t>
  </si>
  <si>
    <t>bbababba</t>
  </si>
  <si>
    <t>1/(z-i-1/(z-i-1/(z-1/(z-i-1/(z-1/(z-i-1/(z-1/(z-i-1/(z-1/(z-i-1/(z-1/(z-i-1/(z)))))))))))))</t>
  </si>
  <si>
    <t>bbabababababa</t>
  </si>
  <si>
    <t>bbbbabbb</t>
  </si>
  <si>
    <t>aaaabaaab</t>
  </si>
  <si>
    <t>aababaabb</t>
  </si>
  <si>
    <t>abaababab</t>
  </si>
  <si>
    <t>ababababb</t>
  </si>
  <si>
    <t>abbababbb</t>
  </si>
  <si>
    <t>baaabbaab</t>
  </si>
  <si>
    <t>baabaaaab</t>
  </si>
  <si>
    <t>bababbabb</t>
  </si>
  <si>
    <t>bbaabbbab</t>
  </si>
  <si>
    <t>bbababaab</t>
  </si>
  <si>
    <t>bbbabbbbb</t>
  </si>
  <si>
    <t>bbbbabbab</t>
  </si>
  <si>
    <t>aaaabaaaaa</t>
  </si>
  <si>
    <t>aaabaaaaab</t>
  </si>
  <si>
    <t>aaabaabbaa</t>
  </si>
  <si>
    <t>aabaaaaaba</t>
  </si>
  <si>
    <t>aabaaabaaa</t>
  </si>
  <si>
    <t>aababaaaba</t>
  </si>
  <si>
    <t>abaaaaabaa</t>
  </si>
  <si>
    <t>abaaabaaab</t>
  </si>
  <si>
    <t>abaabaabaa</t>
  </si>
  <si>
    <t>ababaaabab</t>
  </si>
  <si>
    <t>ababbaabab</t>
  </si>
  <si>
    <t>abbaabaaaa</t>
  </si>
  <si>
    <t>abbaabbaab</t>
  </si>
  <si>
    <t>abbabaabba</t>
  </si>
  <si>
    <t>baaaaabaaa</t>
  </si>
  <si>
    <t>baaabaaaba</t>
  </si>
  <si>
    <t>baaababaaa</t>
  </si>
  <si>
    <t>baabbabaab</t>
  </si>
  <si>
    <t>baabbbaaba</t>
  </si>
  <si>
    <t>babaaababa</t>
  </si>
  <si>
    <t>babaabaaab</t>
  </si>
  <si>
    <t>bababababa</t>
  </si>
  <si>
    <t>babbaababb</t>
  </si>
  <si>
    <t>babbbababb</t>
  </si>
  <si>
    <t>bbaababbaa</t>
  </si>
  <si>
    <t>bbabaabbab</t>
  </si>
  <si>
    <t>bbabababba</t>
  </si>
  <si>
    <t>bbabbabbab</t>
  </si>
  <si>
    <t>bbbababbba</t>
  </si>
  <si>
    <t>bbbabbabab</t>
  </si>
  <si>
    <t>bbbabbbabb</t>
  </si>
  <si>
    <t>bbbbbabbbb</t>
  </si>
  <si>
    <t>aabaabaabab</t>
  </si>
  <si>
    <t>aababaabaab</t>
  </si>
  <si>
    <t>aabababaaba</t>
  </si>
  <si>
    <t>aababbabaab</t>
  </si>
  <si>
    <t>aabbabaabbb</t>
  </si>
  <si>
    <t>abaaaaaabab</t>
  </si>
  <si>
    <t>abaaababaab</t>
  </si>
  <si>
    <t>abababababb</t>
  </si>
  <si>
    <t>ababbababab</t>
  </si>
  <si>
    <t>ababbbbabab</t>
  </si>
  <si>
    <t>aaaaabaaaab</t>
  </si>
  <si>
    <t>aaababaaabb</t>
  </si>
  <si>
    <t>abbaaabbaba</t>
  </si>
  <si>
    <t>abbaababbab</t>
  </si>
  <si>
    <t>abbababaaba</t>
  </si>
  <si>
    <t>abbabbbabbb</t>
  </si>
  <si>
    <t>abbbababbbb</t>
  </si>
  <si>
    <t>abbbbabbaba</t>
  </si>
  <si>
    <t>baaabaaaaab</t>
  </si>
  <si>
    <t>baabababaaa</t>
  </si>
  <si>
    <t>baabababbaa</t>
  </si>
  <si>
    <t>baababbaabb</t>
  </si>
  <si>
    <t>baabbaabbab</t>
  </si>
  <si>
    <t>baabbabbbbb</t>
  </si>
  <si>
    <t>babaabbabab</t>
  </si>
  <si>
    <t>bababaabaab</t>
  </si>
  <si>
    <t>babbaaabbaa</t>
  </si>
  <si>
    <t>babbabbabbb</t>
  </si>
  <si>
    <t>babbabbbbaa</t>
  </si>
  <si>
    <t>bbaababaaab</t>
  </si>
  <si>
    <t>bbabababaab</t>
  </si>
  <si>
    <t>bbababbbabb</t>
  </si>
  <si>
    <t>bbabbababab</t>
  </si>
  <si>
    <t>bbabbbabbbb</t>
  </si>
  <si>
    <t>bbbbabbbbbb</t>
  </si>
  <si>
    <t>bbbbbabbbab</t>
  </si>
  <si>
    <t>bbbababbaab</t>
  </si>
  <si>
    <t>aaaaaaaaaaaa</t>
  </si>
  <si>
    <t>aaaaabaaaaaa</t>
  </si>
  <si>
    <t>aaabaaaaaaba</t>
  </si>
  <si>
    <t>aabaaaaaabaa</t>
  </si>
  <si>
    <t>aabaabaaabaa</t>
  </si>
  <si>
    <t>aababaaaabab</t>
  </si>
  <si>
    <t>aabababbbaab</t>
  </si>
  <si>
    <t>abaaaaaabaaa</t>
  </si>
  <si>
    <t>abaaabaabaaa</t>
  </si>
  <si>
    <t>abaabaaabaab</t>
  </si>
  <si>
    <t>abababaababa</t>
  </si>
  <si>
    <t>abababbbaabb</t>
  </si>
  <si>
    <t>ababbaaababb</t>
  </si>
  <si>
    <t>ababbbaababb</t>
  </si>
  <si>
    <t>abbaaabababb</t>
  </si>
  <si>
    <t>abbaabaabbaa</t>
  </si>
  <si>
    <t>abbaabbababa</t>
  </si>
  <si>
    <t>abbaabbbabab</t>
  </si>
  <si>
    <t>abbabaaabbab</t>
  </si>
  <si>
    <t>abbabbaabbab</t>
  </si>
  <si>
    <t>abbbabaabbba</t>
  </si>
  <si>
    <t>abbbababaaab</t>
  </si>
  <si>
    <t>baaaaaabaaaa</t>
  </si>
  <si>
    <t>baaaababaaaa</t>
  </si>
  <si>
    <t>baaabaabaaab</t>
  </si>
  <si>
    <t>baabaaabaaba</t>
  </si>
  <si>
    <t>baabababaaba</t>
  </si>
  <si>
    <t>baabbaabbaba</t>
  </si>
  <si>
    <t>babaaaabbaab</t>
  </si>
  <si>
    <t>babaabababaa</t>
  </si>
  <si>
    <t>bababaababab</t>
  </si>
  <si>
    <t>babababababa</t>
  </si>
  <si>
    <t>bababbababab</t>
  </si>
  <si>
    <t>bababbabbba</t>
  </si>
  <si>
    <t>babbaaababba</t>
  </si>
  <si>
    <t>babbaabbaaba</t>
  </si>
  <si>
    <t>babbabababba</t>
  </si>
  <si>
    <t>babbbbababbb</t>
  </si>
  <si>
    <t>bbaaababbaaa</t>
  </si>
  <si>
    <t>bbaabaabbaab</t>
  </si>
  <si>
    <t>bbaabbaababa</t>
  </si>
  <si>
    <t>bbaabbabbaab</t>
  </si>
  <si>
    <t>bbaabbbababa</t>
  </si>
  <si>
    <t>bbaabbbbabab</t>
  </si>
  <si>
    <t>bbabaaabbaba</t>
  </si>
  <si>
    <t>bbabababbaba</t>
  </si>
  <si>
    <t>bbabbaabbabb</t>
  </si>
  <si>
    <t>bbabbbabbabb</t>
  </si>
  <si>
    <t>bbbaababbbaa</t>
  </si>
  <si>
    <t>bbbababaaabb</t>
  </si>
  <si>
    <t>bbbabbabbbab</t>
  </si>
  <si>
    <t>bbbbababbbba</t>
  </si>
  <si>
    <t>bbbbbbabbbbb</t>
  </si>
  <si>
    <t>d</t>
  </si>
  <si>
    <t>r</t>
  </si>
  <si>
    <t>u</t>
  </si>
  <si>
    <t>aaaaaaaaaaa</t>
  </si>
  <si>
    <t>aaaaaaaaaaaaa</t>
  </si>
  <si>
    <t>aaabaaaabaaaa</t>
  </si>
  <si>
    <t>abaabaabaabaa</t>
  </si>
  <si>
    <t>ababaababaaba</t>
  </si>
  <si>
    <t>aaaaaaaaaaaaaa</t>
  </si>
  <si>
    <t>aaaaaabaaaaaaa</t>
  </si>
  <si>
    <t>aabaaabaaabaaa</t>
  </si>
  <si>
    <t>abaababaabaaba</t>
  </si>
  <si>
    <t>bababababababa</t>
  </si>
  <si>
    <t>aaaaaaaaaaaaaaa</t>
  </si>
  <si>
    <t>aaaaaaaaaaaaaaaa</t>
  </si>
  <si>
    <t>aaaaaaabaaaaaaaa</t>
  </si>
  <si>
    <t>aaaabaaaaabaaaaa</t>
  </si>
  <si>
    <t>aaabaaabaaaabaaa</t>
  </si>
  <si>
    <t>abaabaabaabaabaa</t>
  </si>
  <si>
    <t>ababababaabababa</t>
  </si>
  <si>
    <t>babababababababa</t>
  </si>
  <si>
    <t>aaaaaaaaaaaaaaaaa</t>
  </si>
  <si>
    <t>aaaaaaaaaaaaaaaaaa</t>
  </si>
  <si>
    <t>aaaaaaaabaaaaaaaaa</t>
  </si>
  <si>
    <t>aaabaaaabaaaabaaaa</t>
  </si>
  <si>
    <t>aabaaabaaabaaabaaa</t>
  </si>
  <si>
    <t>aabaabaabaaabaabaa</t>
  </si>
  <si>
    <t>ababaababaababaaba</t>
  </si>
  <si>
    <t>bababababababababa</t>
  </si>
  <si>
    <t>aaaaaaaaaaaaaaaaaaa</t>
  </si>
  <si>
    <t>aaaaabaaaaaabaaaaaa</t>
  </si>
  <si>
    <t>aabaabaaabaabaaabaa</t>
  </si>
  <si>
    <t>abaabaabaabaabaabaa</t>
  </si>
  <si>
    <t>abababaabababaababa</t>
  </si>
  <si>
    <t>aaaaaaaaaaaaaaaaaaaa</t>
  </si>
  <si>
    <t>aaaaaaaaabaaaaaaaaaa</t>
  </si>
  <si>
    <t>aaaabaaaabaaaaabaaaa</t>
  </si>
  <si>
    <t>aabaaabaabaaabaaabaa</t>
  </si>
  <si>
    <t>abaabaababaabaabaaba</t>
  </si>
  <si>
    <t>abababababaababababa</t>
  </si>
  <si>
    <t>babababababababababa</t>
  </si>
  <si>
    <t>aaaaaaaaaaaaaaaaaaaaa</t>
  </si>
  <si>
    <t>aaaaaaaaaaaaaaaaaaaaaa</t>
  </si>
  <si>
    <t>aaaaaaaaaabaaaaaaaaaaa</t>
  </si>
  <si>
    <t>aaaaaabaaaaaaabaaaaaaa</t>
  </si>
  <si>
    <t>aaaabaaaaabaaaaabaaaaa</t>
  </si>
  <si>
    <t>aabaaabaaabaaabaaabaaa</t>
  </si>
  <si>
    <t>abaabaabaabaabaabaabaa</t>
  </si>
  <si>
    <t>abaababaabaababaabaaba</t>
  </si>
  <si>
    <t>ababaabababaababaababa</t>
  </si>
  <si>
    <t>bababababababababababa</t>
  </si>
  <si>
    <t>aaaaaaaaaaaaaaaaaaaaaaa</t>
  </si>
  <si>
    <t>aaabaaaabaaaabaaaabaaaa</t>
  </si>
  <si>
    <t>ababaababaababaababaaba</t>
  </si>
  <si>
    <t>aaaaaaaaaaaaaaaaaaaaaaaa</t>
  </si>
  <si>
    <t>aaaaaaaaaaabaaaaaaaaaaaa</t>
  </si>
  <si>
    <t>aaaaabaaaaabaaaaaabaaaaa</t>
  </si>
  <si>
    <t>aaabaaabaaabaaaabaaabaaa</t>
  </si>
  <si>
    <t>aabaabaabaabaaabaabaabaa</t>
  </si>
  <si>
    <t>abaababaababaabaababaaba</t>
  </si>
  <si>
    <t>ababababababaabababababa</t>
  </si>
  <si>
    <t>babababababababababababa</t>
  </si>
  <si>
    <t>aaaaaaaaaaaaaaaaaaaaaaaaa</t>
  </si>
  <si>
    <t>aaaaaaabaaaaaaaabaaaaaaaa</t>
  </si>
  <si>
    <t>aaabaaabaaaabaaabaaaabaaa</t>
  </si>
  <si>
    <t>abaabaabaabaabaabaabaabaa</t>
  </si>
  <si>
    <t>ababababaababababaabababa</t>
  </si>
  <si>
    <t>aaaaaaaaaaaaaaaaaaaaaaaaaa</t>
  </si>
  <si>
    <t>aaaaaaaaaaaabaaaaaaaaaaaaa</t>
  </si>
  <si>
    <t>aaaaabaaaaaabaaaaaabaaaaaa</t>
  </si>
  <si>
    <t>aaabaaaabaaabaaaabaaaabaaa</t>
  </si>
  <si>
    <t>aabaaabaaabaaabaaabaaabaaa</t>
  </si>
  <si>
    <t>aabaabaaabaabaaabaabaaabaa</t>
  </si>
  <si>
    <t>abaabaabaababaabaabaabaaba</t>
  </si>
  <si>
    <t>abababaabababaabababaababa</t>
  </si>
  <si>
    <t>bababababababababababababa</t>
  </si>
  <si>
    <t>aaaaaaaaaaaaaaaaaaaaaaaaaaa</t>
  </si>
  <si>
    <t>aaaaaaaaaaaaaaaaaaaaaaaaaaaa</t>
  </si>
  <si>
    <t>aaaaaaaaaaaaabaaaaaaaaaaaaaa</t>
  </si>
  <si>
    <t>aaaaaaaabaaaaaaaaabaaaaaaaaa</t>
  </si>
  <si>
    <t>aaaaaabaaaaaabaaaaaaabaaaaaa</t>
  </si>
  <si>
    <t>aaaabaaaaabaaaaabaaaaabaaaaa</t>
  </si>
  <si>
    <t>aaabaaaabaaaabaaaabaaaabaaaa</t>
  </si>
  <si>
    <t>aabaaabaaabaabaaabaaabaaabaa</t>
  </si>
  <si>
    <t>aabaabaabaaabaabaabaaabaabaa</t>
  </si>
  <si>
    <t>abaabaabaabaabaabaabaabaabaa</t>
  </si>
  <si>
    <t>ababaababaababaababaababaaba</t>
  </si>
  <si>
    <t>abababababababaababababababa</t>
  </si>
  <si>
    <t>babababababababababababababa</t>
  </si>
  <si>
    <t>aaaaaaaaaaaaaaaaaaaaaaaaaaaaa</t>
  </si>
  <si>
    <t>aaaaaaaaaaaaaaaaaaaaaaaaaaaaaa</t>
  </si>
  <si>
    <t>aaaaaaaaaaaaaabaaaaaaaaaaaaaaa</t>
  </si>
  <si>
    <t>aaaaaabaaaaaaabaaaaaaabaaaaaaa</t>
  </si>
  <si>
    <t>aaaabaaaabaaaabaaaaabaaaabaaaa</t>
  </si>
  <si>
    <t>aabaaabaaabaaabaaabaaabaaabaaa</t>
  </si>
  <si>
    <t>aabaabaabaabaabaaabaabaabaabaa</t>
  </si>
  <si>
    <t>abaababaabaababaabaababaabaaba</t>
  </si>
  <si>
    <t>abababaababababaabababaabababa</t>
  </si>
  <si>
    <t>bababababababababababababababa</t>
  </si>
  <si>
    <t>aaaaaaaaaaaaaaaaaaaaaaaaaaaaaaa</t>
  </si>
  <si>
    <t>aaaaaaaaabaaaaaaaaaabaaaaaaaaaa</t>
  </si>
  <si>
    <t>aaaabaaaabaaaaabaaaabaaaaabaaaa</t>
  </si>
  <si>
    <t>aabaaabaabaaabaaabaabaaabaaabaa</t>
  </si>
  <si>
    <t>abaabaabaabaabaabaabaabaabaabaa</t>
  </si>
  <si>
    <t>abaabaababaabaabaababaabaabaaba</t>
  </si>
  <si>
    <t>abababababaabababababaababababa</t>
  </si>
  <si>
    <t>aaaaaaaaaaaaaaaaaaaaaaaaaaaaaaaa</t>
  </si>
  <si>
    <t>aaaaaaaaaaaaaaabaaaaaaaaaaaaaaaa</t>
  </si>
  <si>
    <t>aaaaaaabaaaaaaabaaaaaaaabaaaaaaa</t>
  </si>
  <si>
    <t>aaaabaaaaabaaaabaaaaabaaaaabaaaa</t>
  </si>
  <si>
    <t>aaabaaabaaabaaabaaaabaaabaaabaaa</t>
  </si>
  <si>
    <t>aabaabaaabaabaabaaabaabaaabaabaa</t>
  </si>
  <si>
    <t>abaabaabaabaababaabaabaabaabaaba</t>
  </si>
  <si>
    <t>ababaababaabababaababaababaababa</t>
  </si>
  <si>
    <t>ababababababababaabababababababa</t>
  </si>
  <si>
    <t>babababababababababababababababa</t>
  </si>
  <si>
    <t>aaaaaaaaaaaaaaaaaaaaaaaaaaaaaaaaa</t>
  </si>
  <si>
    <t>aaaaabaaaaaabaaaaaabaaaaaabaaaaaa</t>
  </si>
  <si>
    <t>aaabaaaabaaaabaaaabaaaabaaaabaaaa</t>
  </si>
  <si>
    <t>aabaabaaabaabaaabaabaaabaabaaabaa</t>
  </si>
  <si>
    <t>ababaababaababaababaababaababaaba</t>
  </si>
  <si>
    <t>abababaabababaabababaabababaababa</t>
  </si>
  <si>
    <t>aaaaaaaaaaaaaaaaaaaaaaaaaaaaaaaaaa</t>
  </si>
  <si>
    <t>aaaaaaaaaaaaaaaabaaaaaaaaaaaaaaaaa</t>
  </si>
  <si>
    <t>aaaaaaaaaabaaaaaaaaaaabaaaaaaaaaaa</t>
  </si>
  <si>
    <t>aaaaaaabaaaaaaaabaaaaaaaabaaaaaaaa</t>
  </si>
  <si>
    <t>aaaabaaaaabaaaaabaaaaabaaaaabaaaaa</t>
  </si>
  <si>
    <t>aaabaaabaaaabaaabaaaabaaabaaaabaaa</t>
  </si>
  <si>
    <t>aabaaabaaabaaabaaabaaabaaabaaabaaa</t>
  </si>
  <si>
    <t>aabaaabaabaaabaabaaabaaabaabaaabaa</t>
  </si>
  <si>
    <t>abaabaabaabaabaabaabaabaabaabaabaa</t>
  </si>
  <si>
    <t>abaababaababaababaabaababaababaaba</t>
  </si>
  <si>
    <t>ababaabababaababaabababaababaababa</t>
  </si>
  <si>
    <t>ababababaababababaababababaabababa</t>
  </si>
  <si>
    <t>bababababababababababababababababa</t>
  </si>
  <si>
    <t>aaaaaaaaaaaaaaaaaaaaaaaaaaaaaaaaaaa</t>
  </si>
  <si>
    <t>aaaaaaaaaaaaaaaaaaaaaaaaaaaaaaaaaaaa</t>
  </si>
  <si>
    <t>aaaaaaaaaaaaaaaaabaaaaaaaaaaaaaaaaaa</t>
  </si>
  <si>
    <t>aaaaaaaabaaaaaaaabaaaaaaaaabaaaaaaaa</t>
  </si>
  <si>
    <t>aaaaabaaaaabaaaaabaaaaaabaaaaabaaaaa</t>
  </si>
  <si>
    <t>aaabaaaabaaaabaaabaaaabaaaabaaaabaaa</t>
  </si>
  <si>
    <t>aabaaabaaabaaabaabaaabaaabaaabaaabaa</t>
  </si>
  <si>
    <t>aabaabaabaabaabaabaaabaabaabaabaabaa</t>
  </si>
  <si>
    <t>abaabaababaabaababaabaabaababaabaaba</t>
  </si>
  <si>
    <t>ababaabababaabababaababaabababaababa</t>
  </si>
  <si>
    <t>abababababababababaababababababababa</t>
  </si>
  <si>
    <t>babababababababababababababababababa</t>
  </si>
  <si>
    <t>aaaaaaaaaaaaaaaaaaaaaaaaaaaaaaaaaaaaa</t>
  </si>
  <si>
    <t>aaaaaaaaaaabaaaaaaaaaaaabaaaaaaaaaaaa</t>
  </si>
  <si>
    <t>aaaaabaaaaabaaaaaabaaaaabaaaaaabaaaaa</t>
  </si>
  <si>
    <t>aaabaaabaaabaaaabaaabaaabaaaabaaabaaa</t>
  </si>
  <si>
    <t>aabaabaabaabaaabaabaabaabaaabaabaabaa</t>
  </si>
  <si>
    <t>abaabaabaabaabaabaabaabaabaabaabaabaa</t>
  </si>
  <si>
    <t>abaababaababaabaababaababaabaababaaba</t>
  </si>
  <si>
    <t>ababababababaababababababaabababababa</t>
  </si>
  <si>
    <t>aaaaaaaaaaaaaaaaaaaaaaaaaaaaaaaaaaaaaa</t>
  </si>
  <si>
    <t>aaaaaaaaaaaaaaaaaabaaaaaaaaaaaaaaaaaaa</t>
  </si>
  <si>
    <t>aaaaaaaabaaaaaaaaabaaaaaaaaabaaaaaaaaa</t>
  </si>
  <si>
    <t>aaaaaabaaaaaaabaaaaaaabaaaaaaabaaaaaaa</t>
  </si>
  <si>
    <t>aaaaabaaaaaabaaaaabaaaaaabaaaaaabaaaaa</t>
  </si>
  <si>
    <t>aaabaaaabaaaabaaaabaaaabaaaabaaaabaaaa</t>
  </si>
  <si>
    <t>aabaaabaaabaaabaaabaaabaaabaaabaaabaaa</t>
  </si>
  <si>
    <t>aabaabaabaaabaabaabaaabaabaabaaabaabaa</t>
  </si>
  <si>
    <t>abaabaabaabaabaababaabaabaabaabaabaaba</t>
  </si>
  <si>
    <t>abaababaabaababaabaababaabaababaabaaba</t>
  </si>
  <si>
    <t>ababaababaababaababaababaababaababaaba</t>
  </si>
  <si>
    <t>ababababaabababababaababababaababababa</t>
  </si>
  <si>
    <t>bababababababababababababababababababa</t>
  </si>
  <si>
    <t>aaaaaaaaaaaaaaaaaaaaaaaaaaaaaaaaaaaaaaa</t>
  </si>
  <si>
    <t>aaaaaaaaaaaaaaaaaaaaaaaaaaaaaaaaaaaaaaaa</t>
  </si>
  <si>
    <t>aaaaaaaaaaaaaaaaaaabaaaaaaaaaaaaaaaaaaaa</t>
  </si>
  <si>
    <t>aaaaaaaaaaaabaaaaaaaaaaaaabaaaaaaaaaaaaa</t>
  </si>
  <si>
    <t>aaaaaaaaabaaaaaaaaabaaaaaaaaaabaaaaaaaaa</t>
  </si>
  <si>
    <t>aaaaabaaaaaabaaaaaabaaaaaabaaaaaabaaaaaa</t>
  </si>
  <si>
    <t>aaaabaaaaabaaaaabaaaaabaaaaabaaaaabaaaaa</t>
  </si>
  <si>
    <t>aaaabaaaabaaaabaaaabaaaaabaaaabaaaabaaaa</t>
  </si>
  <si>
    <t>aaabaaaabaaabaaaabaaaabaaabaaaabaaaabaaa</t>
  </si>
  <si>
    <t>aaabaaabaaabaaabaaabaaaabaaabaaabaaabaaa</t>
  </si>
  <si>
    <t>aabaabaaabaabaaabaabaaabaabaaabaabaaabaa</t>
  </si>
  <si>
    <t>abaabaabaabaabaabaabaabaabaabaabaabaabaa</t>
  </si>
  <si>
    <t>abaabaabaababaabaabaabaababaabaabaabaaba</t>
  </si>
  <si>
    <t>abaababaabaababaababaabaababaabaababaaba</t>
  </si>
  <si>
    <t>abababaabababaabababaabababaabababaababa</t>
  </si>
  <si>
    <t>ababababababababababaabababababababababa</t>
  </si>
  <si>
    <t>babababababababababababababababababababa</t>
  </si>
  <si>
    <t>aaaaaaaaaaaaaaaaaaaaaaaaaaaaaaaaaaaaaaaaa</t>
  </si>
  <si>
    <t>aaaaaaaaaaaaaaaaaaaaaaaaaaaaaaaaaaaaaaaaaa</t>
  </si>
  <si>
    <t>aaaaaaaaaaaaaaaaaaaabaaaaaaaaaaaaaaaaaaaaa</t>
  </si>
  <si>
    <t>aaaaaaaaabaaaaaaaaaabaaaaaaaaaabaaaaaaaaaa</t>
  </si>
  <si>
    <t>aaaaaabaaaaaabaaaaaabaaaaaaabaaaaaabaaaaaa</t>
  </si>
  <si>
    <t>aaaabaaaabaaaaabaaaabaaaaabaaaabaaaaabaaaa</t>
  </si>
  <si>
    <t>aaabaaabaaaabaaabaaabaaaabaaabaaaabaaabaaa</t>
  </si>
  <si>
    <t>aabaaabaaabaaabaaabaaabaaabaaabaaabaaabaaa</t>
  </si>
  <si>
    <t>aabaaabaabaaabaaabaabaaabaaabaabaaabaaabaa</t>
  </si>
  <si>
    <t>aabaabaabaabaabaabaabaaabaabaabaabaabaabaa</t>
  </si>
  <si>
    <t>abaabaababaabaabaababaabaabaababaabaabaaba</t>
  </si>
  <si>
    <t>ababaababaababaabababaababaababaababaababa</t>
  </si>
  <si>
    <t>abababababaabababababaabababababaababababa</t>
  </si>
  <si>
    <t>bababababababababababababababababababababa</t>
  </si>
  <si>
    <t>aaaaaaaaaaaaaaaaaaaaaaaaaaaaaaaaaaaaaaaaaaa</t>
  </si>
  <si>
    <t>aaaaaaaaaaaaabaaaaaaaaaaaaaabaaaaaaaaaaaaaa</t>
  </si>
  <si>
    <t>aaaaaaabaaaaaaaabaaaaaaaabaaaaaaaabaaaaaaaa</t>
  </si>
  <si>
    <t>aaaaaabaaaaaabaaaaaaabaaaaaabaaaaaaabaaaaaa</t>
  </si>
  <si>
    <t>aaabaaaabaaaabaaaabaaaabaaaabaaaabaaaabaaaa</t>
  </si>
  <si>
    <t>aaabaaabaaaabaaabaaaabaaabaaaabaaabaaaabaaa</t>
  </si>
  <si>
    <t>aabaaabaaabaabaaabaaabaaabaabaaabaaabaaabaa</t>
  </si>
  <si>
    <t>abaabaabaabaabaabaabaabaabaabaabaabaabaabaa</t>
  </si>
  <si>
    <t>ababaababaababaababaababaababaababaababaaba</t>
  </si>
  <si>
    <t>ababababaababababaababababaababababaabababa</t>
  </si>
  <si>
    <t>abababababababaabababababababaababababababa</t>
  </si>
  <si>
    <t>aaaaaaaaaaaaaaaaaaaaaaaaaaaaaaaaaaaaaaaaaaaa</t>
  </si>
  <si>
    <t>aaaaaaaaaaaaaaaaaaaaabaaaaaaaaaaaaaaaaaaaaaa</t>
  </si>
  <si>
    <t>aaaaaaaaaabaaaaaaaaaabaaaaaaaaaaabaaaaaaaaaa</t>
  </si>
  <si>
    <t>aaaaaabaaaaaaabaaaaaabaaaaaaabaaaaaaabaaaaaa</t>
  </si>
  <si>
    <t>aaaabaaaaabaaaaabaaaabaaaaabaaaaabaaaaabaaaa</t>
  </si>
  <si>
    <t>aaabaaaabaaabaaaabaaabaaaabaaaabaaabaaaabaaa</t>
  </si>
  <si>
    <t>aabaaabaaabaaabaaabaabaaabaaabaaabaaabaaabaa</t>
  </si>
  <si>
    <t>aabaabaabaaabaabaabaabaaabaabaabaaabaabaabaa</t>
  </si>
  <si>
    <t>abaabaabaabaabaabaababaabaabaabaabaabaabaaba</t>
  </si>
  <si>
    <t>abaababaababaababaababaabaababaababaababaaba</t>
  </si>
  <si>
    <t>abababaabababaababababaabababaabababaabababa</t>
  </si>
  <si>
    <t>abababababababababababaababababababababababa</t>
  </si>
  <si>
    <t>babababababababababababababababababababababa</t>
  </si>
  <si>
    <t>aaaaaaaaaaaaaaaaaaaaaaaaaaaaaaaaaaaaaaaaaaaaa</t>
  </si>
  <si>
    <t>aaaaaaaaaaaaaaaaaaaaaaaaaaaaaaaaaaaaaaaaaaaaaa</t>
  </si>
  <si>
    <t>aaaaaaaaaaaaaaaaaaaaaabaaaaaaaaaaaaaaaaaaaaaaa</t>
  </si>
  <si>
    <t>aaaaaaaaaaaaaabaaaaaaaaaaaaaaabaaaaaaaaaaaaaaa</t>
  </si>
  <si>
    <t>aaaaaaaaaabaaaaaaaaaaabaaaaaaaaaaabaaaaaaaaaaa</t>
  </si>
  <si>
    <t>aaaaaabaaaaaaabaaaaaaabaaaaaaabaaaaaaabaaaaaaa</t>
  </si>
  <si>
    <t>aaaabaaaaabaaaaabaaaaabaaaaabaaaaabaaaaabaaaaa</t>
  </si>
  <si>
    <t>aaaabaaaabaaaabaaaaabaaaabaaaabaaaaabaaaabaaaa</t>
  </si>
  <si>
    <t>aaabaaaabaaaabaaaabaaabaaaabaaaabaaaabaaaabaaa</t>
  </si>
  <si>
    <t>aabaaabaaabaaabaaabaaabaaabaaabaaabaaabaaabaaa</t>
  </si>
  <si>
    <t>aabaabaaabaabaaabaabaabaaabaabaaabaabaaabaabaa</t>
  </si>
  <si>
    <t>aabaabaabaabaabaaabaabaabaabaabaaabaabaabaabaa</t>
  </si>
  <si>
    <t>abaabaabaabaabaabaabaabaabaabaabaabaabaabaabaa</t>
  </si>
  <si>
    <t>abaababaabaababaabaababaabaababaabaababaabaaba</t>
  </si>
  <si>
    <t>ababaabababaababaabababaababaabababaababaababa</t>
  </si>
  <si>
    <t>abababaababababaabababaababababaabababaabababa</t>
  </si>
  <si>
    <t>abababababaababababababaabababababaabababababa</t>
  </si>
  <si>
    <t>bababababababababababababababababababababababa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</si>
</sst>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"/>
  </numFmts>
  <fonts count="10">
    <font>
      <sz val="10.0"/>
      <color rgb="FF000000"/>
      <name val="Arial"/>
    </font>
    <font>
      <b/>
    </font>
    <font/>
    <font>
      <sz val="11.0"/>
      <color rgb="FFFFFFFF"/>
      <name val="Whitney"/>
    </font>
    <font>
      <color rgb="FF000000"/>
      <name val="'Arial'"/>
    </font>
    <font>
      <name val="Arial"/>
    </font>
    <font>
      <u/>
      <color rgb="FF0000FF"/>
    </font>
    <font>
      <sz val="11.0"/>
      <color rgb="FF000000"/>
      <name val="Calibri"/>
    </font>
    <font>
      <sz val="11.0"/>
      <color rgb="FF000000"/>
      <name val="Arial"/>
    </font>
    <font>
      <color rgb="FF000000"/>
      <name val="'Courier New'"/>
    </font>
  </fonts>
  <fills count="25">
    <fill>
      <patternFill patternType="none"/>
    </fill>
    <fill>
      <patternFill patternType="lightGray"/>
    </fill>
    <fill>
      <patternFill patternType="solid">
        <fgColor rgb="FFE9FFFA"/>
        <bgColor rgb="FFE9FFFA"/>
      </patternFill>
    </fill>
    <fill>
      <patternFill patternType="solid">
        <fgColor rgb="FFF7F3FF"/>
        <bgColor rgb="FFF7F3FF"/>
      </patternFill>
    </fill>
    <fill>
      <patternFill patternType="solid">
        <fgColor rgb="FFC9DAF8"/>
        <bgColor rgb="FFC9DAF8"/>
      </patternFill>
    </fill>
    <fill>
      <patternFill patternType="solid">
        <fgColor rgb="FFE1FFE7"/>
        <bgColor rgb="FFE1FFE7"/>
      </patternFill>
    </fill>
    <fill>
      <patternFill patternType="solid">
        <fgColor rgb="FFFFE5E5"/>
        <bgColor rgb="FFFFE5E5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36393E"/>
        <bgColor rgb="FF36393E"/>
      </patternFill>
    </fill>
    <fill>
      <patternFill patternType="solid">
        <fgColor rgb="FFF4CCCC"/>
        <bgColor rgb="FFF4CCCC"/>
      </patternFill>
    </fill>
    <fill>
      <patternFill patternType="solid">
        <fgColor rgb="FFB3FFB2"/>
        <bgColor rgb="FFB3FFB2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9FFD9"/>
        <bgColor rgb="FFF9FFD9"/>
      </patternFill>
    </fill>
    <fill>
      <patternFill patternType="solid">
        <fgColor rgb="FFEA9999"/>
        <bgColor rgb="FFEA9999"/>
      </patternFill>
    </fill>
    <fill>
      <patternFill patternType="solid">
        <fgColor rgb="FFFFA6A6"/>
        <bgColor rgb="FFFFA6A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right"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4" fontId="2" numFmtId="165" xfId="0" applyFill="1" applyFont="1" applyNumberFormat="1"/>
    <xf borderId="0" fillId="0" fontId="2" numFmtId="164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7" fontId="2" numFmtId="0" xfId="0" applyAlignment="1" applyFont="1">
      <alignment horizontal="right" readingOrder="0"/>
    </xf>
    <xf borderId="0" fillId="0" fontId="1" numFmtId="0" xfId="0" applyFont="1"/>
    <xf borderId="0" fillId="5" fontId="2" numFmtId="0" xfId="0" applyAlignment="1" applyFont="1">
      <alignment horizontal="right" readingOrder="0"/>
    </xf>
    <xf borderId="0" fillId="0" fontId="2" numFmtId="165" xfId="0" applyAlignment="1" applyFont="1" applyNumberFormat="1">
      <alignment readingOrder="0"/>
    </xf>
    <xf borderId="0" fillId="10" fontId="2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12" fontId="2" numFmtId="0" xfId="0" applyAlignment="1" applyFill="1" applyFont="1">
      <alignment horizontal="right" readingOrder="0"/>
    </xf>
    <xf borderId="0" fillId="13" fontId="2" numFmtId="0" xfId="0" applyAlignment="1" applyFill="1" applyFont="1">
      <alignment readingOrder="0"/>
    </xf>
    <xf borderId="0" fillId="14" fontId="2" numFmtId="0" xfId="0" applyAlignment="1" applyFill="1" applyFont="1">
      <alignment horizontal="right" readingOrder="0"/>
    </xf>
    <xf borderId="0" fillId="2" fontId="2" numFmtId="164" xfId="0" applyFont="1" applyNumberFormat="1"/>
    <xf borderId="0" fillId="3" fontId="2" numFmtId="164" xfId="0" applyFont="1" applyNumberFormat="1"/>
    <xf borderId="0" fillId="5" fontId="2" numFmtId="164" xfId="0" applyFont="1" applyNumberFormat="1"/>
    <xf borderId="0" fillId="6" fontId="2" numFmtId="164" xfId="0" applyAlignment="1" applyFont="1" applyNumberFormat="1">
      <alignment readingOrder="0"/>
    </xf>
    <xf borderId="0" fillId="15" fontId="2" numFmtId="0" xfId="0" applyFill="1" applyFont="1"/>
    <xf borderId="0" fillId="7" fontId="2" numFmtId="164" xfId="0" applyAlignment="1" applyFont="1" applyNumberFormat="1">
      <alignment readingOrder="0"/>
    </xf>
    <xf borderId="0" fillId="15" fontId="2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8" fontId="2" numFmtId="164" xfId="0" applyFont="1" applyNumberFormat="1"/>
    <xf borderId="0" fillId="16" fontId="2" numFmtId="0" xfId="0" applyAlignment="1" applyFill="1" applyFont="1">
      <alignment horizontal="right" readingOrder="0"/>
    </xf>
    <xf borderId="0" fillId="9" fontId="2" numFmtId="164" xfId="0" applyFont="1" applyNumberFormat="1"/>
    <xf borderId="0" fillId="7" fontId="4" numFmtId="0" xfId="0" applyAlignment="1" applyFont="1">
      <alignment horizontal="right" readingOrder="0"/>
    </xf>
    <xf borderId="0" fillId="0" fontId="5" numFmtId="0" xfId="0" applyAlignment="1" applyFont="1">
      <alignment vertical="bottom"/>
    </xf>
    <xf borderId="0" fillId="6" fontId="5" numFmtId="0" xfId="0" applyAlignment="1" applyFont="1">
      <alignment readingOrder="0" vertical="bottom"/>
    </xf>
    <xf borderId="0" fillId="17" fontId="2" numFmtId="0" xfId="0" applyFill="1" applyFont="1"/>
    <xf borderId="0" fillId="0" fontId="5" numFmtId="164" xfId="0" applyAlignment="1" applyFont="1" applyNumberFormat="1">
      <alignment readingOrder="0" vertical="bottom"/>
    </xf>
    <xf borderId="0" fillId="17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17" fontId="2" numFmtId="0" xfId="0" applyAlignment="1" applyFont="1">
      <alignment readingOrder="0"/>
    </xf>
    <xf borderId="0" fillId="18" fontId="2" numFmtId="0" xfId="0" applyAlignment="1" applyFill="1" applyFont="1">
      <alignment horizontal="right" readingOrder="0"/>
    </xf>
    <xf borderId="0" fillId="0" fontId="5" numFmtId="0" xfId="0" applyAlignment="1" applyFont="1">
      <alignment readingOrder="0" vertical="bottom"/>
    </xf>
    <xf borderId="0" fillId="8" fontId="2" numFmtId="0" xfId="0" applyAlignment="1" applyFont="1">
      <alignment readingOrder="0"/>
    </xf>
    <xf borderId="0" fillId="8" fontId="2" numFmtId="0" xfId="0" applyFont="1"/>
    <xf borderId="0" fillId="8" fontId="2" numFmtId="0" xfId="0" applyFont="1"/>
    <xf borderId="0" fillId="13" fontId="5" numFmtId="0" xfId="0" applyAlignment="1" applyFont="1">
      <alignment readingOrder="0" vertical="bottom"/>
    </xf>
    <xf borderId="0" fillId="19" fontId="2" numFmtId="0" xfId="0" applyFill="1" applyFont="1"/>
    <xf borderId="0" fillId="7" fontId="2" numFmtId="164" xfId="0" applyFont="1" applyNumberFormat="1"/>
    <xf borderId="0" fillId="19" fontId="2" numFmtId="0" xfId="0" applyAlignment="1" applyFont="1">
      <alignment readingOrder="0"/>
    </xf>
    <xf borderId="0" fillId="19" fontId="2" numFmtId="0" xfId="0" applyAlignment="1" applyFont="1">
      <alignment readingOrder="0"/>
    </xf>
    <xf borderId="0" fillId="19" fontId="2" numFmtId="0" xfId="0" applyFont="1"/>
    <xf borderId="0" fillId="0" fontId="2" numFmtId="164" xfId="0" applyFont="1" applyNumberFormat="1"/>
    <xf borderId="0" fillId="6" fontId="2" numFmtId="0" xfId="0" applyFont="1"/>
    <xf borderId="0" fillId="20" fontId="2" numFmtId="0" xfId="0" applyAlignment="1" applyFill="1" applyFont="1">
      <alignment readingOrder="0"/>
    </xf>
    <xf borderId="0" fillId="7" fontId="2" numFmtId="0" xfId="0" applyFont="1"/>
    <xf borderId="0" fillId="21" fontId="2" numFmtId="0" xfId="0" applyFill="1" applyFont="1"/>
    <xf borderId="0" fillId="5" fontId="1" numFmtId="164" xfId="0" applyAlignment="1" applyFont="1" applyNumberFormat="1">
      <alignment readingOrder="0"/>
    </xf>
    <xf borderId="0" fillId="22" fontId="2" numFmtId="0" xfId="0" applyFill="1" applyFont="1"/>
    <xf borderId="0" fillId="2" fontId="2" numFmtId="164" xfId="0" applyAlignment="1" applyFont="1" applyNumberFormat="1">
      <alignment readingOrder="0"/>
    </xf>
    <xf borderId="0" fillId="23" fontId="0" numFmtId="164" xfId="0" applyAlignment="1" applyFill="1" applyFont="1" applyNumberFormat="1">
      <alignment readingOrder="0"/>
    </xf>
    <xf borderId="0" fillId="0" fontId="2" numFmtId="0" xfId="0" applyAlignment="1" applyFont="1">
      <alignment shrinkToFit="0" vertical="top" wrapText="1"/>
    </xf>
    <xf borderId="0" fillId="21" fontId="2" numFmtId="0" xfId="0" applyAlignment="1" applyFont="1">
      <alignment readingOrder="0"/>
    </xf>
    <xf borderId="0" fillId="2" fontId="2" numFmtId="0" xfId="0" applyAlignment="1" applyFont="1">
      <alignment readingOrder="0" shrinkToFit="0" vertical="top" wrapText="1"/>
    </xf>
    <xf borderId="0" fillId="24" fontId="2" numFmtId="0" xfId="0" applyFill="1" applyFont="1"/>
    <xf borderId="0" fillId="3" fontId="2" numFmtId="0" xfId="0" applyAlignment="1" applyFont="1">
      <alignment readingOrder="0" shrinkToFit="0" vertical="top" wrapText="1"/>
    </xf>
    <xf borderId="0" fillId="5" fontId="2" numFmtId="0" xfId="0" applyAlignment="1" applyFont="1">
      <alignment readingOrder="0" shrinkToFit="0" vertical="top" wrapText="1"/>
    </xf>
    <xf borderId="0" fillId="6" fontId="2" numFmtId="0" xfId="0" applyAlignment="1" applyFont="1">
      <alignment horizontal="left" readingOrder="0" shrinkToFit="0" vertical="top" wrapText="1"/>
    </xf>
    <xf borderId="0" fillId="7" fontId="2" numFmtId="0" xfId="0" applyAlignment="1" applyFont="1">
      <alignment readingOrder="0" shrinkToFit="0" vertical="top" wrapText="1"/>
    </xf>
    <xf borderId="0" fillId="8" fontId="2" numFmtId="0" xfId="0" applyAlignment="1" applyFont="1">
      <alignment readingOrder="0" shrinkToFit="0" vertical="top" wrapText="1"/>
    </xf>
    <xf borderId="0" fillId="9" fontId="2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/>
    </xf>
    <xf borderId="0" fillId="24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Font="1"/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/>
    </xf>
    <xf borderId="0" fillId="22" fontId="2" numFmtId="0" xfId="0" applyAlignment="1" applyFont="1">
      <alignment horizontal="right" readingOrder="0"/>
    </xf>
    <xf borderId="0" fillId="0" fontId="2" numFmtId="0" xfId="0" applyAlignment="1" applyFont="1">
      <alignment horizontal="left"/>
    </xf>
    <xf borderId="0" fillId="23" fontId="9" numFmtId="0" xfId="0" applyAlignment="1" applyFont="1">
      <alignment readingOrder="0"/>
    </xf>
    <xf borderId="0" fillId="6" fontId="2" numFmtId="11" xfId="0" applyAlignment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E1FFE7"/>
          <bgColor rgb="FFE1FFE7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9FFD9"/>
          <bgColor rgb="FFF9FFD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5FFF7"/>
          <bgColor rgb="FFD5FFF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zy!$C$1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zy!$C$2:$C$272</c:f>
            </c:numRef>
          </c:val>
          <c:smooth val="0"/>
        </c:ser>
        <c:axId val="114122148"/>
        <c:axId val="1815453467"/>
      </c:lineChart>
      <c:catAx>
        <c:axId val="11412214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15453467"/>
      </c:catAx>
      <c:valAx>
        <c:axId val="1815453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12214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zy!$D$1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zy!$D$2:$D$272</c:f>
            </c:numRef>
          </c:val>
          <c:smooth val="0"/>
        </c:ser>
        <c:axId val="2136121930"/>
        <c:axId val="340080360"/>
      </c:lineChart>
      <c:catAx>
        <c:axId val="21361219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40080360"/>
      </c:catAx>
      <c:valAx>
        <c:axId val="340080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36121930"/>
      </c:valAx>
    </c:plotArea>
    <c:legend>
      <c:legendPos val="r"/>
      <c:overlay val="0"/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152400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876300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pastebin.com/GTSmBfua" TargetMode="External"/><Relationship Id="rId10" Type="http://schemas.openxmlformats.org/officeDocument/2006/relationships/hyperlink" Target="https://pastebin.com/T8J4W4jN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pastebin.com/tK56a89x" TargetMode="External"/><Relationship Id="rId1" Type="http://schemas.openxmlformats.org/officeDocument/2006/relationships/hyperlink" Target="https://pastebin.com/dXfpdVfy" TargetMode="External"/><Relationship Id="rId2" Type="http://schemas.openxmlformats.org/officeDocument/2006/relationships/hyperlink" Target="https://pastebin.com/qh10tr9p" TargetMode="External"/><Relationship Id="rId3" Type="http://schemas.openxmlformats.org/officeDocument/2006/relationships/hyperlink" Target="https://pastebin.com/8uHpKBvU" TargetMode="External"/><Relationship Id="rId4" Type="http://schemas.openxmlformats.org/officeDocument/2006/relationships/hyperlink" Target="https://pastebin.com/KrSgmRt8" TargetMode="External"/><Relationship Id="rId9" Type="http://schemas.openxmlformats.org/officeDocument/2006/relationships/hyperlink" Target="https://pastebin.com/5mW1YxiU" TargetMode="External"/><Relationship Id="rId5" Type="http://schemas.openxmlformats.org/officeDocument/2006/relationships/hyperlink" Target="https://pastebin.com/hAXPmWqS" TargetMode="External"/><Relationship Id="rId6" Type="http://schemas.openxmlformats.org/officeDocument/2006/relationships/hyperlink" Target="https://pastebin.com/iecw4WaH" TargetMode="External"/><Relationship Id="rId7" Type="http://schemas.openxmlformats.org/officeDocument/2006/relationships/hyperlink" Target="https://pastebin.com/s8rSQJ4c" TargetMode="External"/><Relationship Id="rId8" Type="http://schemas.openxmlformats.org/officeDocument/2006/relationships/hyperlink" Target="https://pastebin.com/nkMuexgp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8.29"/>
    <col customWidth="1" min="7" max="7" width="10.43"/>
    <col customWidth="1" min="8" max="8" width="52.86"/>
    <col customWidth="1" min="12" max="12" width="20.0"/>
  </cols>
  <sheetData>
    <row r="1">
      <c r="A1" s="3" t="s">
        <v>1</v>
      </c>
      <c r="C1" s="3"/>
      <c r="D1" s="3"/>
      <c r="E1" s="3"/>
      <c r="F1" s="3"/>
      <c r="G1" s="3" t="s">
        <v>5</v>
      </c>
      <c r="H1" s="3" t="s">
        <v>6</v>
      </c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8</v>
      </c>
      <c r="L2" s="3" t="s">
        <v>13</v>
      </c>
    </row>
    <row r="3">
      <c r="A3" s="8">
        <v>1.0000000000000002</v>
      </c>
      <c r="B3" s="15">
        <v>0.0</v>
      </c>
      <c r="C3" s="15">
        <v>0.0</v>
      </c>
      <c r="D3" s="15">
        <v>0.0</v>
      </c>
      <c r="E3" s="15">
        <v>1.0</v>
      </c>
      <c r="F3" s="15">
        <v>1.0</v>
      </c>
      <c r="G3" s="15">
        <v>-1.0</v>
      </c>
      <c r="H3" s="15" t="s">
        <v>26</v>
      </c>
      <c r="I3" s="21">
        <f t="shared" ref="I3:I13" si="1">2-A3</f>
        <v>1</v>
      </c>
      <c r="L3" s="23" t="s">
        <v>40</v>
      </c>
    </row>
    <row r="4">
      <c r="A4" s="8">
        <v>1.4142135623730951</v>
      </c>
      <c r="B4" s="15">
        <v>0.0</v>
      </c>
      <c r="C4" s="15">
        <v>0.0</v>
      </c>
      <c r="D4" s="15">
        <v>0.0</v>
      </c>
      <c r="E4" s="15">
        <v>1.0</v>
      </c>
      <c r="F4" s="15">
        <v>1.0</v>
      </c>
      <c r="G4" s="15">
        <v>-1.0</v>
      </c>
      <c r="H4" s="15" t="s">
        <v>26</v>
      </c>
      <c r="I4" s="21">
        <f t="shared" si="1"/>
        <v>0.5857864376</v>
      </c>
    </row>
    <row r="5">
      <c r="A5" s="8">
        <v>1.618033988749895</v>
      </c>
      <c r="B5" s="15">
        <v>0.0</v>
      </c>
      <c r="C5" s="15">
        <v>0.0</v>
      </c>
      <c r="D5" s="15">
        <v>0.0</v>
      </c>
      <c r="E5" s="15">
        <v>1.0</v>
      </c>
      <c r="F5" s="15">
        <v>1.0</v>
      </c>
      <c r="G5" s="15">
        <v>-1.0</v>
      </c>
      <c r="H5" s="15" t="s">
        <v>26</v>
      </c>
      <c r="I5" s="21">
        <f t="shared" si="1"/>
        <v>0.3819660113</v>
      </c>
    </row>
    <row r="6">
      <c r="A6" s="8">
        <v>1.7320508075688774</v>
      </c>
      <c r="B6" s="15">
        <v>0.0</v>
      </c>
      <c r="C6" s="15">
        <v>0.0</v>
      </c>
      <c r="D6" s="15">
        <v>0.0</v>
      </c>
      <c r="E6" s="15">
        <v>1.0</v>
      </c>
      <c r="F6" s="15">
        <v>1.0</v>
      </c>
      <c r="G6" s="15">
        <v>-1.0</v>
      </c>
      <c r="H6" s="15" t="s">
        <v>26</v>
      </c>
      <c r="I6" s="21">
        <f t="shared" si="1"/>
        <v>0.2679491924</v>
      </c>
    </row>
    <row r="7">
      <c r="A7" s="8">
        <v>1.8019377358048383</v>
      </c>
      <c r="B7" s="15">
        <v>0.0</v>
      </c>
      <c r="C7" s="15">
        <v>0.0</v>
      </c>
      <c r="D7" s="15">
        <v>0.0</v>
      </c>
      <c r="E7" s="15">
        <v>1.0</v>
      </c>
      <c r="F7" s="15">
        <v>1.0</v>
      </c>
      <c r="G7" s="15">
        <v>-1.0</v>
      </c>
      <c r="H7" s="15" t="s">
        <v>26</v>
      </c>
      <c r="I7" s="21">
        <f t="shared" si="1"/>
        <v>0.1980622642</v>
      </c>
    </row>
    <row r="8">
      <c r="A8" s="8">
        <v>1.8477590650225735</v>
      </c>
      <c r="B8" s="15">
        <v>0.0</v>
      </c>
      <c r="C8" s="15">
        <v>0.0</v>
      </c>
      <c r="D8" s="15">
        <v>0.0</v>
      </c>
      <c r="E8" s="15">
        <v>1.0</v>
      </c>
      <c r="F8" s="15">
        <v>1.0</v>
      </c>
      <c r="G8" s="15">
        <v>-1.0</v>
      </c>
      <c r="H8" s="15" t="s">
        <v>26</v>
      </c>
      <c r="I8" s="21">
        <f t="shared" si="1"/>
        <v>0.152240935</v>
      </c>
    </row>
    <row r="9">
      <c r="A9" s="8">
        <v>1.8793852415718169</v>
      </c>
      <c r="B9" s="15">
        <v>0.0</v>
      </c>
      <c r="C9" s="15">
        <v>0.0</v>
      </c>
      <c r="D9" s="15">
        <v>0.0</v>
      </c>
      <c r="E9" s="15">
        <v>1.0</v>
      </c>
      <c r="F9" s="15">
        <v>1.0</v>
      </c>
      <c r="G9" s="15">
        <v>-1.0</v>
      </c>
      <c r="H9" s="15" t="s">
        <v>26</v>
      </c>
      <c r="I9" s="21">
        <f t="shared" si="1"/>
        <v>0.1206147584</v>
      </c>
    </row>
    <row r="10">
      <c r="A10" s="8">
        <v>1.902113032590307</v>
      </c>
      <c r="B10" s="15">
        <v>0.0</v>
      </c>
      <c r="C10" s="15">
        <v>0.0</v>
      </c>
      <c r="D10" s="15">
        <v>0.0</v>
      </c>
      <c r="E10" s="15">
        <v>1.0</v>
      </c>
      <c r="F10" s="15">
        <v>1.0</v>
      </c>
      <c r="G10" s="15">
        <v>-1.0</v>
      </c>
      <c r="H10" s="15" t="s">
        <v>26</v>
      </c>
      <c r="I10" s="21">
        <f t="shared" si="1"/>
        <v>0.09788696741</v>
      </c>
    </row>
    <row r="11">
      <c r="A11" s="8">
        <v>1.9189859472289947</v>
      </c>
      <c r="B11" s="15">
        <v>0.0</v>
      </c>
      <c r="C11" s="15">
        <v>0.0</v>
      </c>
      <c r="D11" s="15">
        <v>0.0</v>
      </c>
      <c r="E11" s="15">
        <v>1.0</v>
      </c>
      <c r="F11" s="15">
        <v>1.0</v>
      </c>
      <c r="G11" s="15">
        <v>-1.0</v>
      </c>
      <c r="H11" s="15" t="s">
        <v>26</v>
      </c>
      <c r="I11" s="21">
        <f t="shared" si="1"/>
        <v>0.08101405277</v>
      </c>
    </row>
    <row r="12">
      <c r="A12" s="8">
        <v>1.9318516525781366</v>
      </c>
      <c r="B12" s="15">
        <v>0.0</v>
      </c>
      <c r="C12" s="15">
        <v>0.0</v>
      </c>
      <c r="D12" s="15">
        <v>0.0</v>
      </c>
      <c r="E12" s="15">
        <v>1.0</v>
      </c>
      <c r="F12" s="15">
        <v>1.0</v>
      </c>
      <c r="G12" s="15">
        <v>-1.0</v>
      </c>
      <c r="H12" s="15" t="s">
        <v>26</v>
      </c>
      <c r="I12" s="21">
        <f t="shared" si="1"/>
        <v>0.06814834742</v>
      </c>
    </row>
    <row r="13">
      <c r="A13" s="15">
        <v>2.0</v>
      </c>
      <c r="B13" s="15">
        <v>0.0</v>
      </c>
      <c r="C13" s="15">
        <v>0.0</v>
      </c>
      <c r="D13" s="15">
        <v>0.0</v>
      </c>
      <c r="E13" s="15">
        <v>1.0</v>
      </c>
      <c r="F13" s="15">
        <v>1.0</v>
      </c>
      <c r="G13" s="15">
        <v>-1.0</v>
      </c>
      <c r="H13" s="15" t="s">
        <v>26</v>
      </c>
      <c r="I13" s="3">
        <f t="shared" si="1"/>
        <v>0</v>
      </c>
    </row>
    <row r="14">
      <c r="A14" s="32">
        <v>1.3228756555322954</v>
      </c>
      <c r="B14" s="34">
        <v>0.5</v>
      </c>
      <c r="C14" s="34">
        <v>0.0</v>
      </c>
      <c r="D14" s="34">
        <v>0.0</v>
      </c>
      <c r="E14" s="34">
        <v>1.0</v>
      </c>
      <c r="F14" s="34">
        <v>1.0</v>
      </c>
      <c r="G14" s="34">
        <v>-1.0</v>
      </c>
      <c r="H14" s="34" t="s">
        <v>76</v>
      </c>
      <c r="J14" s="3"/>
      <c r="M14" s="3"/>
    </row>
    <row r="15">
      <c r="A15" s="32">
        <v>1.6583123951777001</v>
      </c>
      <c r="B15" s="34">
        <v>0.5</v>
      </c>
      <c r="C15" s="34">
        <v>0.0</v>
      </c>
      <c r="D15" s="34">
        <v>0.0</v>
      </c>
      <c r="E15" s="34">
        <v>1.0</v>
      </c>
      <c r="F15" s="34">
        <v>1.0</v>
      </c>
      <c r="G15" s="34">
        <v>-1.0</v>
      </c>
      <c r="H15" s="34" t="s">
        <v>76</v>
      </c>
      <c r="J15" s="3"/>
      <c r="M15" s="3"/>
    </row>
    <row r="16">
      <c r="A16" s="32">
        <v>1.7788236456639244</v>
      </c>
      <c r="B16" s="34">
        <v>0.5</v>
      </c>
      <c r="C16" s="34">
        <v>0.0</v>
      </c>
      <c r="D16" s="34">
        <v>0.0</v>
      </c>
      <c r="E16" s="34">
        <v>1.0</v>
      </c>
      <c r="F16" s="34">
        <v>1.0</v>
      </c>
      <c r="G16" s="34">
        <v>-1.0</v>
      </c>
      <c r="H16" s="34" t="s">
        <v>76</v>
      </c>
      <c r="J16" s="3"/>
      <c r="M16" s="3"/>
    </row>
    <row r="17">
      <c r="A17" s="32">
        <v>1.8352204196635058</v>
      </c>
      <c r="B17" s="34">
        <v>0.5</v>
      </c>
      <c r="C17" s="34">
        <v>0.0</v>
      </c>
      <c r="D17" s="34">
        <v>0.0</v>
      </c>
      <c r="E17" s="34">
        <v>1.0</v>
      </c>
      <c r="F17" s="34">
        <v>1.0</v>
      </c>
      <c r="G17" s="34">
        <v>-1.0</v>
      </c>
      <c r="H17" s="34" t="s">
        <v>76</v>
      </c>
      <c r="J17" s="3"/>
      <c r="M17" s="3"/>
    </row>
    <row r="18">
      <c r="A18" s="32">
        <v>1.8660254037844388</v>
      </c>
      <c r="B18" s="34">
        <v>0.5</v>
      </c>
      <c r="C18" s="34">
        <v>0.0</v>
      </c>
      <c r="D18" s="34">
        <v>0.0</v>
      </c>
      <c r="E18" s="34">
        <v>1.0</v>
      </c>
      <c r="F18" s="34">
        <v>1.0</v>
      </c>
      <c r="G18" s="34">
        <v>-1.0</v>
      </c>
      <c r="H18" s="34" t="s">
        <v>76</v>
      </c>
      <c r="J18" s="3"/>
      <c r="M18" s="3"/>
    </row>
    <row r="19">
      <c r="A19" s="32">
        <v>1.8846585196806445</v>
      </c>
      <c r="B19" s="34">
        <v>0.5</v>
      </c>
      <c r="C19" s="34">
        <v>0.0</v>
      </c>
      <c r="D19" s="34">
        <v>0.0</v>
      </c>
      <c r="E19" s="34">
        <v>1.0</v>
      </c>
      <c r="F19" s="34">
        <v>1.0</v>
      </c>
      <c r="G19" s="34">
        <v>-1.0</v>
      </c>
      <c r="H19" s="34" t="s">
        <v>76</v>
      </c>
      <c r="J19" s="3"/>
      <c r="M19" s="3"/>
    </row>
    <row r="20">
      <c r="A20" s="3">
        <v>1.63316</v>
      </c>
      <c r="B20" s="3">
        <v>0.319438</v>
      </c>
      <c r="C20" s="3">
        <v>0.0</v>
      </c>
      <c r="D20" s="3">
        <v>0.0</v>
      </c>
      <c r="E20" s="3">
        <v>1.0</v>
      </c>
      <c r="F20" s="3">
        <v>1.0</v>
      </c>
      <c r="G20" s="3">
        <v>-1.0</v>
      </c>
      <c r="H20" s="3" t="s">
        <v>82</v>
      </c>
      <c r="J20" s="3"/>
    </row>
    <row r="21">
      <c r="A21" s="3">
        <v>1.7489</v>
      </c>
      <c r="B21" s="3">
        <v>0.225</v>
      </c>
      <c r="C21" s="3">
        <v>0.0</v>
      </c>
      <c r="D21" s="3">
        <v>0.0</v>
      </c>
      <c r="E21" s="3">
        <v>1.0</v>
      </c>
      <c r="F21" s="3">
        <v>1.0</v>
      </c>
      <c r="G21" s="3">
        <v>-1.0</v>
      </c>
      <c r="H21" s="3" t="s">
        <v>82</v>
      </c>
      <c r="J21" s="3"/>
    </row>
    <row r="22">
      <c r="A22" s="3">
        <v>1.80615</v>
      </c>
      <c r="B22" s="3">
        <v>0.1648</v>
      </c>
      <c r="C22" s="3">
        <v>0.0</v>
      </c>
      <c r="D22" s="3">
        <v>0.0</v>
      </c>
      <c r="E22" s="3">
        <v>1.0</v>
      </c>
      <c r="F22" s="3">
        <v>1.0</v>
      </c>
      <c r="G22" s="3">
        <v>-1.0</v>
      </c>
      <c r="H22" s="3" t="s">
        <v>82</v>
      </c>
      <c r="J22" s="3"/>
    </row>
    <row r="23">
      <c r="A23" s="3">
        <v>1.84105</v>
      </c>
      <c r="B23" s="3">
        <v>0.12245</v>
      </c>
      <c r="C23" s="3">
        <v>0.0</v>
      </c>
      <c r="D23" s="3">
        <v>0.0</v>
      </c>
      <c r="E23" s="3">
        <v>1.0</v>
      </c>
      <c r="F23" s="3">
        <v>1.0</v>
      </c>
      <c r="G23" s="3">
        <v>-1.0</v>
      </c>
      <c r="H23" s="3" t="s">
        <v>82</v>
      </c>
      <c r="J23" s="3"/>
    </row>
    <row r="24">
      <c r="A24" s="3">
        <v>1.86605</v>
      </c>
      <c r="B24" s="3">
        <v>0.09095</v>
      </c>
      <c r="C24" s="3">
        <v>0.0</v>
      </c>
      <c r="D24" s="3">
        <v>0.0</v>
      </c>
      <c r="E24" s="3">
        <v>1.0</v>
      </c>
      <c r="F24" s="3">
        <v>1.0</v>
      </c>
      <c r="G24" s="3">
        <v>-1.0</v>
      </c>
      <c r="H24" s="3" t="s">
        <v>82</v>
      </c>
      <c r="J24" s="3"/>
    </row>
    <row r="25">
      <c r="A25" s="3">
        <v>1.88611</v>
      </c>
      <c r="B25" s="3">
        <v>0.06741</v>
      </c>
      <c r="C25" s="3">
        <v>0.0</v>
      </c>
      <c r="D25" s="3">
        <v>0.0</v>
      </c>
      <c r="E25" s="3">
        <v>1.0</v>
      </c>
      <c r="F25" s="3">
        <v>1.0</v>
      </c>
      <c r="G25" s="3">
        <v>-1.0</v>
      </c>
      <c r="H25" s="3" t="s">
        <v>82</v>
      </c>
      <c r="J25" s="3"/>
    </row>
    <row r="26">
      <c r="A26" s="3">
        <v>1.90305</v>
      </c>
      <c r="B26" s="3">
        <v>0.0502</v>
      </c>
      <c r="C26" s="3">
        <v>0.0</v>
      </c>
      <c r="D26" s="3">
        <v>0.0</v>
      </c>
      <c r="E26" s="3">
        <v>1.0</v>
      </c>
      <c r="F26" s="3">
        <v>1.0</v>
      </c>
      <c r="G26" s="3">
        <v>-1.0</v>
      </c>
      <c r="H26" s="3" t="s">
        <v>82</v>
      </c>
      <c r="J26" s="3"/>
    </row>
    <row r="27">
      <c r="A27" s="3">
        <v>1.9172</v>
      </c>
      <c r="B27" s="3">
        <v>0.0378</v>
      </c>
      <c r="C27" s="3">
        <v>0.0</v>
      </c>
      <c r="D27" s="3">
        <v>0.0</v>
      </c>
      <c r="E27" s="3">
        <v>1.0</v>
      </c>
      <c r="F27" s="3">
        <v>1.0</v>
      </c>
      <c r="G27" s="3">
        <v>-1.0</v>
      </c>
      <c r="H27" s="3" t="s">
        <v>82</v>
      </c>
      <c r="J27" s="3"/>
    </row>
    <row r="28">
      <c r="A28" s="3">
        <v>1.929</v>
      </c>
      <c r="B28" s="3">
        <v>0.02893</v>
      </c>
      <c r="C28" s="3">
        <v>0.0</v>
      </c>
      <c r="D28" s="3">
        <v>0.0</v>
      </c>
      <c r="E28" s="3">
        <v>1.0</v>
      </c>
      <c r="F28" s="3">
        <v>1.0</v>
      </c>
      <c r="G28" s="3">
        <v>-1.0</v>
      </c>
      <c r="H28" s="3" t="s">
        <v>82</v>
      </c>
      <c r="J28" s="3"/>
    </row>
    <row r="29">
      <c r="A29" s="3">
        <v>1.93875</v>
      </c>
      <c r="B29" s="3">
        <v>0.02253</v>
      </c>
      <c r="C29" s="3">
        <v>0.0</v>
      </c>
      <c r="D29" s="3">
        <v>0.0</v>
      </c>
      <c r="E29" s="3">
        <v>1.0</v>
      </c>
      <c r="F29" s="3">
        <v>1.0</v>
      </c>
      <c r="G29" s="3">
        <v>-1.0</v>
      </c>
      <c r="H29" s="3" t="s">
        <v>82</v>
      </c>
      <c r="J29" s="3"/>
    </row>
    <row r="30">
      <c r="A30" s="3">
        <v>1.94677</v>
      </c>
      <c r="B30" s="3">
        <v>0.01784</v>
      </c>
      <c r="C30" s="3">
        <v>0.0</v>
      </c>
      <c r="D30" s="3">
        <v>0.0</v>
      </c>
      <c r="E30" s="3">
        <v>1.0</v>
      </c>
      <c r="F30" s="3">
        <v>1.0</v>
      </c>
      <c r="G30" s="3">
        <v>-1.0</v>
      </c>
      <c r="H30" s="3" t="s">
        <v>82</v>
      </c>
      <c r="J30" s="3"/>
    </row>
    <row r="31">
      <c r="A31" s="3">
        <v>1.7955</v>
      </c>
      <c r="B31" s="3">
        <v>0.3227</v>
      </c>
      <c r="C31" s="3">
        <v>0.0</v>
      </c>
      <c r="D31" s="3">
        <v>0.0</v>
      </c>
      <c r="E31" s="3">
        <v>1.0</v>
      </c>
      <c r="F31" s="3">
        <v>1.0</v>
      </c>
      <c r="G31" s="3">
        <v>-1.0</v>
      </c>
      <c r="H31" s="3" t="s">
        <v>99</v>
      </c>
      <c r="J31" s="3"/>
    </row>
    <row r="32">
      <c r="A32" s="3">
        <v>1.8595</v>
      </c>
      <c r="B32" s="3">
        <v>0.2722</v>
      </c>
      <c r="C32" s="3">
        <v>0.0</v>
      </c>
      <c r="D32" s="3">
        <v>0.0</v>
      </c>
      <c r="E32" s="3">
        <v>1.0</v>
      </c>
      <c r="F32" s="3">
        <v>1.0</v>
      </c>
      <c r="G32" s="3">
        <v>-1.0</v>
      </c>
      <c r="H32" s="3" t="s">
        <v>99</v>
      </c>
    </row>
    <row r="33">
      <c r="A33" s="3">
        <v>1.8524</v>
      </c>
      <c r="B33" s="3">
        <v>0.3239</v>
      </c>
      <c r="C33" s="3">
        <v>0.0</v>
      </c>
      <c r="D33" s="3">
        <v>0.0</v>
      </c>
      <c r="E33" s="3">
        <v>1.0</v>
      </c>
      <c r="F33" s="3">
        <v>1.0</v>
      </c>
      <c r="G33" s="3">
        <v>-1.0</v>
      </c>
      <c r="H33" s="3" t="s">
        <v>99</v>
      </c>
    </row>
    <row r="34">
      <c r="A34" s="3">
        <v>1.8081</v>
      </c>
      <c r="B34" s="3">
        <v>0.3967</v>
      </c>
      <c r="C34" s="3">
        <v>0.0</v>
      </c>
      <c r="D34" s="3">
        <v>0.0</v>
      </c>
      <c r="E34" s="3">
        <v>1.0</v>
      </c>
      <c r="F34" s="3">
        <v>1.0</v>
      </c>
      <c r="G34" s="3">
        <v>-1.0</v>
      </c>
      <c r="H34" s="3" t="s">
        <v>99</v>
      </c>
    </row>
    <row r="35">
      <c r="A35" s="3">
        <v>1.8465</v>
      </c>
      <c r="B35" s="3">
        <v>0.2304</v>
      </c>
      <c r="C35" s="3">
        <v>0.0</v>
      </c>
      <c r="D35" s="3">
        <v>0.0</v>
      </c>
      <c r="E35" s="3">
        <v>1.0</v>
      </c>
      <c r="F35" s="3">
        <v>1.0</v>
      </c>
      <c r="G35" s="3">
        <v>-1.0</v>
      </c>
      <c r="H35" s="3" t="s">
        <v>99</v>
      </c>
    </row>
    <row r="36">
      <c r="A36" s="3">
        <v>1.8572</v>
      </c>
      <c r="B36" s="3">
        <v>0.4299</v>
      </c>
      <c r="C36" s="3">
        <v>0.0</v>
      </c>
      <c r="D36" s="3">
        <v>0.0</v>
      </c>
      <c r="E36" s="3">
        <v>1.0</v>
      </c>
      <c r="F36" s="3">
        <v>1.0</v>
      </c>
      <c r="G36" s="3">
        <v>-1.0</v>
      </c>
      <c r="H36" s="3" t="s">
        <v>99</v>
      </c>
    </row>
    <row r="37">
      <c r="A37" s="3">
        <v>1.52956</v>
      </c>
      <c r="B37" s="3">
        <v>0.426845</v>
      </c>
      <c r="C37" s="3">
        <v>0.0</v>
      </c>
      <c r="D37" s="3">
        <v>0.0</v>
      </c>
      <c r="E37" s="3">
        <v>1.0</v>
      </c>
      <c r="F37" s="3">
        <v>1.0</v>
      </c>
      <c r="G37" s="3">
        <v>-1.41421</v>
      </c>
    </row>
    <row r="38">
      <c r="A38" s="3">
        <v>1.42356</v>
      </c>
      <c r="B38" s="3">
        <v>0.482845</v>
      </c>
      <c r="C38" s="3">
        <v>0.0</v>
      </c>
      <c r="D38" s="3">
        <v>0.0</v>
      </c>
      <c r="E38" s="3">
        <v>1.0</v>
      </c>
      <c r="F38" s="3">
        <v>1.0</v>
      </c>
      <c r="G38" s="3">
        <v>-1.73205</v>
      </c>
    </row>
    <row r="39">
      <c r="A39" s="3">
        <v>1.47838</v>
      </c>
      <c r="B39" s="3">
        <v>0.900473</v>
      </c>
      <c r="C39" s="3">
        <v>0.0</v>
      </c>
      <c r="D39" s="3">
        <v>0.0</v>
      </c>
      <c r="E39" s="3">
        <v>1.0</v>
      </c>
      <c r="F39" s="3">
        <v>1.0</v>
      </c>
      <c r="G39" s="21">
        <v>-1.80193773580484</v>
      </c>
    </row>
    <row r="40">
      <c r="A40" s="3">
        <v>1.73115</v>
      </c>
      <c r="B40" s="3">
        <v>0.1768</v>
      </c>
      <c r="C40" s="3">
        <v>0.0</v>
      </c>
      <c r="D40" s="3">
        <v>0.0</v>
      </c>
      <c r="E40" s="3">
        <v>1.0</v>
      </c>
      <c r="F40" s="3">
        <v>1.0</v>
      </c>
      <c r="G40" s="3">
        <v>-1.41421</v>
      </c>
    </row>
    <row r="41">
      <c r="A41" s="42">
        <f t="shared" ref="A41:A50" si="2">-E41</f>
        <v>-2</v>
      </c>
      <c r="B41" s="44">
        <v>0.0</v>
      </c>
      <c r="C41" s="46">
        <v>0.0</v>
      </c>
      <c r="D41" s="46">
        <v>0.0</v>
      </c>
      <c r="E41" s="42">
        <v>1.9999999999999991</v>
      </c>
      <c r="F41" s="44">
        <v>1.0</v>
      </c>
      <c r="G41" s="42">
        <v>1.0000000000000002</v>
      </c>
      <c r="H41" s="44" t="s">
        <v>119</v>
      </c>
    </row>
    <row r="42">
      <c r="A42" s="42">
        <f t="shared" si="2"/>
        <v>-1</v>
      </c>
      <c r="B42" s="44">
        <v>0.0</v>
      </c>
      <c r="C42" s="46">
        <v>0.0</v>
      </c>
      <c r="D42" s="46">
        <v>0.0</v>
      </c>
      <c r="E42" s="42">
        <v>0.9999999999999998</v>
      </c>
      <c r="F42" s="44">
        <v>1.0</v>
      </c>
      <c r="G42" s="42">
        <v>1.4142135623730951</v>
      </c>
      <c r="H42" s="44" t="s">
        <v>119</v>
      </c>
    </row>
    <row r="43">
      <c r="A43" s="42">
        <f t="shared" si="2"/>
        <v>-0.7639320225</v>
      </c>
      <c r="B43" s="44">
        <v>0.0</v>
      </c>
      <c r="C43" s="46">
        <v>0.0</v>
      </c>
      <c r="D43" s="46">
        <v>0.0</v>
      </c>
      <c r="E43" s="42">
        <v>0.7639320225002103</v>
      </c>
      <c r="F43" s="44">
        <v>1.0</v>
      </c>
      <c r="G43" s="42">
        <v>1.618033988749895</v>
      </c>
      <c r="H43" s="44" t="s">
        <v>119</v>
      </c>
    </row>
    <row r="44">
      <c r="A44" s="42">
        <f t="shared" si="2"/>
        <v>-0.6666666667</v>
      </c>
      <c r="B44" s="44">
        <v>0.0</v>
      </c>
      <c r="C44" s="46">
        <v>0.0</v>
      </c>
      <c r="D44" s="46">
        <v>0.0</v>
      </c>
      <c r="E44" s="42">
        <v>0.6666666666666665</v>
      </c>
      <c r="F44" s="44">
        <v>1.0</v>
      </c>
      <c r="G44" s="42">
        <v>1.7320508075688774</v>
      </c>
      <c r="H44" s="44" t="s">
        <v>119</v>
      </c>
    </row>
    <row r="45">
      <c r="A45" s="42">
        <f t="shared" si="2"/>
        <v>-0.6159570567</v>
      </c>
      <c r="B45" s="44">
        <v>0.0</v>
      </c>
      <c r="C45" s="46">
        <v>0.0</v>
      </c>
      <c r="D45" s="46">
        <v>0.0</v>
      </c>
      <c r="E45" s="42">
        <v>0.6159570567398083</v>
      </c>
      <c r="F45" s="44">
        <v>1.0</v>
      </c>
      <c r="G45" s="42">
        <v>1.8019377358048383</v>
      </c>
      <c r="H45" s="44" t="s">
        <v>119</v>
      </c>
    </row>
    <row r="46">
      <c r="A46" s="42">
        <f t="shared" si="2"/>
        <v>-0.5857864376</v>
      </c>
      <c r="B46" s="44">
        <v>0.0</v>
      </c>
      <c r="C46" s="46">
        <v>0.0</v>
      </c>
      <c r="D46" s="46">
        <v>0.0</v>
      </c>
      <c r="E46" s="42">
        <v>0.585786437626905</v>
      </c>
      <c r="F46" s="44">
        <v>1.0</v>
      </c>
      <c r="G46" s="42">
        <v>1.8477590650225735</v>
      </c>
      <c r="H46" s="44" t="s">
        <v>119</v>
      </c>
    </row>
    <row r="47">
      <c r="A47" s="42">
        <f t="shared" si="2"/>
        <v>-0.5662371657</v>
      </c>
      <c r="B47" s="44">
        <v>0.0</v>
      </c>
      <c r="C47" s="46">
        <v>0.0</v>
      </c>
      <c r="D47" s="46">
        <v>0.0</v>
      </c>
      <c r="E47" s="42">
        <v>0.5662371657158971</v>
      </c>
      <c r="F47" s="44">
        <v>1.0</v>
      </c>
      <c r="G47" s="42">
        <v>1.8793852415718169</v>
      </c>
      <c r="H47" s="44" t="s">
        <v>119</v>
      </c>
    </row>
    <row r="48">
      <c r="A48" s="42">
        <f t="shared" si="2"/>
        <v>-0.5527864045</v>
      </c>
      <c r="B48" s="44">
        <v>0.0</v>
      </c>
      <c r="C48" s="46">
        <v>0.0</v>
      </c>
      <c r="D48" s="46">
        <v>0.0</v>
      </c>
      <c r="E48" s="42">
        <v>0.5527864045000421</v>
      </c>
      <c r="F48" s="44">
        <v>1.0</v>
      </c>
      <c r="G48" s="42">
        <v>1.902113032590307</v>
      </c>
      <c r="H48" s="44" t="s">
        <v>119</v>
      </c>
    </row>
    <row r="49">
      <c r="A49" s="42">
        <f t="shared" si="2"/>
        <v>-0.5431082587</v>
      </c>
      <c r="B49" s="44">
        <v>0.0</v>
      </c>
      <c r="C49" s="46">
        <v>0.0</v>
      </c>
      <c r="D49" s="46">
        <v>0.0</v>
      </c>
      <c r="E49" s="42">
        <v>0.5431082586776425</v>
      </c>
      <c r="F49" s="44">
        <v>1.0</v>
      </c>
      <c r="G49" s="42">
        <v>1.9189859472289947</v>
      </c>
      <c r="H49" s="44" t="s">
        <v>119</v>
      </c>
    </row>
    <row r="50">
      <c r="A50" s="42">
        <f t="shared" si="2"/>
        <v>-0.5358983849</v>
      </c>
      <c r="B50" s="44">
        <v>0.0</v>
      </c>
      <c r="C50" s="46">
        <v>0.0</v>
      </c>
      <c r="D50" s="46">
        <v>0.0</v>
      </c>
      <c r="E50" s="42">
        <v>0.5358983848622454</v>
      </c>
      <c r="F50" s="44">
        <v>1.0</v>
      </c>
      <c r="G50" s="42">
        <v>1.9318516525781366</v>
      </c>
      <c r="H50" s="44" t="s">
        <v>119</v>
      </c>
    </row>
    <row r="51">
      <c r="A51" s="44">
        <v>-0.5</v>
      </c>
      <c r="B51" s="44">
        <v>0.0</v>
      </c>
      <c r="C51" s="44">
        <v>0.0</v>
      </c>
      <c r="D51" s="44">
        <v>0.0</v>
      </c>
      <c r="E51" s="44">
        <v>0.5</v>
      </c>
      <c r="F51" s="44">
        <v>1.0</v>
      </c>
      <c r="G51" s="46">
        <v>2.0</v>
      </c>
      <c r="H51" s="44" t="s">
        <v>119</v>
      </c>
    </row>
    <row r="52">
      <c r="A52" s="49">
        <v>-2.0</v>
      </c>
      <c r="B52" s="49">
        <v>0.0</v>
      </c>
      <c r="C52" s="49">
        <v>0.0</v>
      </c>
      <c r="D52" s="49">
        <v>0.0</v>
      </c>
      <c r="E52" s="49">
        <v>2.0</v>
      </c>
      <c r="F52" s="50">
        <v>1.0000000000000002</v>
      </c>
      <c r="G52" s="51">
        <v>1.0000000000000004</v>
      </c>
      <c r="H52" s="49" t="s">
        <v>143</v>
      </c>
    </row>
    <row r="53">
      <c r="A53" s="49">
        <v>-2.0</v>
      </c>
      <c r="B53" s="49">
        <v>0.0</v>
      </c>
      <c r="C53" s="49">
        <v>0.0</v>
      </c>
      <c r="D53" s="49">
        <v>0.0</v>
      </c>
      <c r="E53" s="49">
        <v>2.0</v>
      </c>
      <c r="F53" s="50">
        <v>1.4142135623730951</v>
      </c>
      <c r="G53" s="51">
        <v>2.0000000000000004</v>
      </c>
      <c r="H53" s="49" t="s">
        <v>143</v>
      </c>
    </row>
    <row r="54">
      <c r="A54" s="49">
        <v>-2.0</v>
      </c>
      <c r="B54" s="49">
        <v>0.0</v>
      </c>
      <c r="C54" s="49">
        <v>0.0</v>
      </c>
      <c r="D54" s="49">
        <v>0.0</v>
      </c>
      <c r="E54" s="49">
        <v>2.0</v>
      </c>
      <c r="F54" s="50">
        <v>1.618033988749895</v>
      </c>
      <c r="G54" s="51">
        <v>2.618033988749895</v>
      </c>
      <c r="H54" s="49" t="s">
        <v>143</v>
      </c>
    </row>
    <row r="55">
      <c r="A55" s="49">
        <v>-2.0</v>
      </c>
      <c r="B55" s="49">
        <v>0.0</v>
      </c>
      <c r="C55" s="49">
        <v>0.0</v>
      </c>
      <c r="D55" s="49">
        <v>0.0</v>
      </c>
      <c r="E55" s="49">
        <v>2.0</v>
      </c>
      <c r="F55" s="50">
        <v>1.7320508075688774</v>
      </c>
      <c r="G55" s="51">
        <v>3.0000000000000004</v>
      </c>
      <c r="H55" s="49" t="s">
        <v>143</v>
      </c>
    </row>
    <row r="56">
      <c r="A56" s="49">
        <v>-2.0</v>
      </c>
      <c r="B56" s="49">
        <v>0.0</v>
      </c>
      <c r="C56" s="49">
        <v>0.0</v>
      </c>
      <c r="D56" s="49">
        <v>0.0</v>
      </c>
      <c r="E56" s="49">
        <v>2.0</v>
      </c>
      <c r="F56" s="50">
        <v>1.8019377358048383</v>
      </c>
      <c r="G56" s="51">
        <v>3.246979603717467</v>
      </c>
      <c r="H56" s="49" t="s">
        <v>143</v>
      </c>
    </row>
    <row r="57">
      <c r="A57" s="49">
        <v>-2.0</v>
      </c>
      <c r="B57" s="49">
        <v>0.0</v>
      </c>
      <c r="C57" s="49">
        <v>0.0</v>
      </c>
      <c r="D57" s="49">
        <v>0.0</v>
      </c>
      <c r="E57" s="49">
        <v>2.0</v>
      </c>
      <c r="F57" s="50">
        <v>1.8477590650225735</v>
      </c>
      <c r="G57" s="51">
        <v>3.414213562373095</v>
      </c>
      <c r="H57" s="49" t="s">
        <v>143</v>
      </c>
    </row>
    <row r="58">
      <c r="A58" s="49">
        <v>-2.0</v>
      </c>
      <c r="B58" s="49">
        <v>0.0</v>
      </c>
      <c r="C58" s="49">
        <v>0.0</v>
      </c>
      <c r="D58" s="49">
        <v>0.0</v>
      </c>
      <c r="E58" s="49">
        <v>2.0</v>
      </c>
      <c r="F58" s="50">
        <v>1.8793852415718169</v>
      </c>
      <c r="G58" s="51">
        <v>3.5320888862379562</v>
      </c>
      <c r="H58" s="49" t="s">
        <v>143</v>
      </c>
    </row>
    <row r="59">
      <c r="A59" s="49">
        <v>-2.0</v>
      </c>
      <c r="B59" s="49">
        <v>0.0</v>
      </c>
      <c r="C59" s="49">
        <v>0.0</v>
      </c>
      <c r="D59" s="49">
        <v>0.0</v>
      </c>
      <c r="E59" s="49">
        <v>2.0</v>
      </c>
      <c r="F59" s="50">
        <v>1.902113032590307</v>
      </c>
      <c r="G59" s="51">
        <v>3.6180339887498945</v>
      </c>
      <c r="H59" s="49" t="s">
        <v>143</v>
      </c>
    </row>
    <row r="60">
      <c r="A60" s="49">
        <v>-2.0</v>
      </c>
      <c r="B60" s="49">
        <v>0.0</v>
      </c>
      <c r="C60" s="49">
        <v>0.0</v>
      </c>
      <c r="D60" s="49">
        <v>0.0</v>
      </c>
      <c r="E60" s="49">
        <v>2.0</v>
      </c>
      <c r="F60" s="50">
        <v>1.9189859472289947</v>
      </c>
      <c r="G60" s="51">
        <v>3.682507065662362</v>
      </c>
      <c r="H60" s="49" t="s">
        <v>143</v>
      </c>
    </row>
    <row r="61">
      <c r="A61" s="49">
        <v>-2.0</v>
      </c>
      <c r="B61" s="49">
        <v>0.0</v>
      </c>
      <c r="C61" s="49">
        <v>0.0</v>
      </c>
      <c r="D61" s="49">
        <v>0.0</v>
      </c>
      <c r="E61" s="49">
        <v>2.0</v>
      </c>
      <c r="F61" s="50">
        <v>1.9318516525781366</v>
      </c>
      <c r="G61" s="51">
        <v>3.7320508075688776</v>
      </c>
      <c r="H61" s="49" t="s">
        <v>143</v>
      </c>
    </row>
    <row r="62">
      <c r="A62" s="49">
        <v>-2.0</v>
      </c>
      <c r="B62" s="49">
        <v>0.0</v>
      </c>
      <c r="C62" s="49">
        <v>0.0</v>
      </c>
      <c r="D62" s="49">
        <v>0.0</v>
      </c>
      <c r="E62" s="49">
        <v>2.0</v>
      </c>
      <c r="F62" s="49">
        <v>2.0</v>
      </c>
      <c r="G62" s="51">
        <v>4.0</v>
      </c>
      <c r="H62" s="49" t="s">
        <v>143</v>
      </c>
    </row>
    <row r="63">
      <c r="A63" s="53">
        <v>1.4142135623730951</v>
      </c>
      <c r="B63" s="55">
        <v>0.0</v>
      </c>
      <c r="C63" s="53">
        <v>1.4142135623730951</v>
      </c>
      <c r="D63" s="55">
        <v>0.0</v>
      </c>
      <c r="E63" s="55">
        <v>1.0</v>
      </c>
      <c r="F63" s="56">
        <v>0.3819660112501051</v>
      </c>
      <c r="G63" s="55">
        <v>-1.0</v>
      </c>
      <c r="H63" s="55" t="s">
        <v>161</v>
      </c>
    </row>
    <row r="64">
      <c r="A64" s="57">
        <v>1.618033988749895</v>
      </c>
      <c r="B64" s="55">
        <v>0.0</v>
      </c>
      <c r="C64" s="57">
        <v>1.618033988749895</v>
      </c>
      <c r="D64" s="55">
        <v>0.0</v>
      </c>
      <c r="E64" s="55">
        <v>1.0</v>
      </c>
      <c r="F64" s="56">
        <v>0.3819660112501051</v>
      </c>
      <c r="G64" s="55">
        <v>-1.0</v>
      </c>
      <c r="H64" s="55" t="s">
        <v>161</v>
      </c>
    </row>
    <row r="65">
      <c r="A65" s="57">
        <v>1.7320508075688774</v>
      </c>
      <c r="B65" s="55">
        <v>0.0</v>
      </c>
      <c r="C65" s="57">
        <v>1.7320508075688774</v>
      </c>
      <c r="D65" s="55">
        <v>0.0</v>
      </c>
      <c r="E65" s="55">
        <v>1.0</v>
      </c>
      <c r="F65" s="56">
        <v>0.3819660112501051</v>
      </c>
      <c r="G65" s="55">
        <v>-1.0</v>
      </c>
      <c r="H65" s="55" t="s">
        <v>161</v>
      </c>
    </row>
    <row r="66">
      <c r="A66" s="57">
        <v>1.8019377358048383</v>
      </c>
      <c r="B66" s="55">
        <v>0.0</v>
      </c>
      <c r="C66" s="57">
        <v>1.8019377358048383</v>
      </c>
      <c r="D66" s="55">
        <v>0.0</v>
      </c>
      <c r="E66" s="55">
        <v>1.0</v>
      </c>
      <c r="F66" s="56">
        <v>0.3819660112501051</v>
      </c>
      <c r="G66" s="55">
        <v>-1.0</v>
      </c>
      <c r="H66" s="55" t="s">
        <v>161</v>
      </c>
    </row>
    <row r="67">
      <c r="A67" s="53">
        <v>1.4142135623730951</v>
      </c>
      <c r="B67" s="55">
        <v>0.0</v>
      </c>
      <c r="C67" s="53">
        <v>1.4142135623730951</v>
      </c>
      <c r="D67" s="55">
        <v>0.0</v>
      </c>
      <c r="E67" s="55">
        <v>1.0</v>
      </c>
      <c r="F67" s="56">
        <v>0.1980622641951617</v>
      </c>
      <c r="G67" s="55">
        <v>-1.0</v>
      </c>
      <c r="H67" s="55" t="s">
        <v>161</v>
      </c>
    </row>
    <row r="68">
      <c r="A68" s="53">
        <v>1.4142135623730951</v>
      </c>
      <c r="B68" s="55">
        <v>0.0</v>
      </c>
      <c r="C68" s="53">
        <v>1.4142135623730951</v>
      </c>
      <c r="D68" s="55">
        <v>0.0</v>
      </c>
      <c r="E68" s="55">
        <v>1.0</v>
      </c>
      <c r="F68" s="56">
        <v>0.12061475842818314</v>
      </c>
      <c r="G68" s="55">
        <v>-1.0</v>
      </c>
      <c r="H68" s="55" t="s">
        <v>161</v>
      </c>
    </row>
    <row r="69">
      <c r="A69" s="53">
        <v>1.4142135623730951</v>
      </c>
      <c r="B69" s="55">
        <v>0.0</v>
      </c>
      <c r="C69" s="53">
        <v>1.4142135623730951</v>
      </c>
      <c r="D69" s="55">
        <v>0.0</v>
      </c>
      <c r="E69" s="55">
        <v>1.0</v>
      </c>
      <c r="F69" s="56">
        <v>0.08101405277100526</v>
      </c>
      <c r="G69" s="55">
        <v>-1.0</v>
      </c>
      <c r="H69" s="55" t="s">
        <v>161</v>
      </c>
    </row>
    <row r="70">
      <c r="A70" s="57">
        <v>1.3228756555322954</v>
      </c>
      <c r="B70" s="56">
        <v>0.5</v>
      </c>
      <c r="C70" s="57">
        <v>1.3228756555322954</v>
      </c>
      <c r="D70" s="56">
        <v>0.5</v>
      </c>
      <c r="E70" s="55">
        <v>1.0</v>
      </c>
      <c r="F70" s="56">
        <v>0.3819660112501051</v>
      </c>
      <c r="G70" s="55">
        <v>-1.0</v>
      </c>
      <c r="H70" s="55" t="s">
        <v>161</v>
      </c>
    </row>
    <row r="71">
      <c r="A71" s="57">
        <v>1.6583123951777001</v>
      </c>
      <c r="B71" s="56">
        <v>0.5</v>
      </c>
      <c r="C71" s="57">
        <v>1.6583123951777001</v>
      </c>
      <c r="D71" s="56">
        <v>0.5</v>
      </c>
      <c r="E71" s="55">
        <v>1.0</v>
      </c>
      <c r="F71" s="56">
        <v>0.3819660112501051</v>
      </c>
      <c r="G71" s="55">
        <v>-1.0</v>
      </c>
      <c r="H71" s="55" t="s">
        <v>161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22.0"/>
    <col customWidth="1" min="3" max="3" width="17.29"/>
    <col customWidth="1" min="4" max="9" width="8.0"/>
    <col customWidth="1" min="10" max="11" width="11.0"/>
    <col customWidth="1" min="12" max="13" width="10.14"/>
    <col customWidth="1" min="14" max="14" width="21.86"/>
  </cols>
  <sheetData>
    <row r="1">
      <c r="A1" s="1" t="s">
        <v>0</v>
      </c>
      <c r="B1" s="6" t="s">
        <v>3</v>
      </c>
      <c r="C1" s="10" t="s">
        <v>14</v>
      </c>
      <c r="D1" s="12" t="s">
        <v>17</v>
      </c>
      <c r="F1" s="12" t="s">
        <v>21</v>
      </c>
      <c r="H1" s="12" t="s">
        <v>22</v>
      </c>
      <c r="J1" s="13" t="s">
        <v>23</v>
      </c>
      <c r="L1" s="14" t="s">
        <v>24</v>
      </c>
      <c r="N1" s="17" t="s">
        <v>25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>
      <c r="A2" s="1" t="s">
        <v>32</v>
      </c>
      <c r="B2" s="6" t="s">
        <v>33</v>
      </c>
      <c r="C2" s="10" t="s">
        <v>34</v>
      </c>
      <c r="D2" s="12" t="s">
        <v>34</v>
      </c>
      <c r="E2" s="12" t="s">
        <v>35</v>
      </c>
      <c r="F2" s="12" t="s">
        <v>34</v>
      </c>
      <c r="G2" s="12" t="s">
        <v>35</v>
      </c>
      <c r="H2" s="12" t="s">
        <v>34</v>
      </c>
      <c r="I2" s="12" t="s">
        <v>35</v>
      </c>
      <c r="J2" s="13" t="s">
        <v>34</v>
      </c>
      <c r="K2" s="13" t="s">
        <v>35</v>
      </c>
      <c r="L2" s="14" t="s">
        <v>36</v>
      </c>
      <c r="M2" s="14" t="s">
        <v>38</v>
      </c>
      <c r="N2" s="17" t="s">
        <v>39</v>
      </c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ht="16.5" customHeight="1">
      <c r="A3" s="28">
        <f t="shared" ref="A3:B3" si="1">2*cos(PI()/ROW(A3))</f>
        <v>1</v>
      </c>
      <c r="B3" s="29">
        <f t="shared" si="1"/>
        <v>1</v>
      </c>
      <c r="C3" s="30"/>
      <c r="D3" s="31">
        <v>1.63316</v>
      </c>
      <c r="E3" s="31">
        <v>0.319438</v>
      </c>
      <c r="F3" s="31">
        <v>1.52948975363403</v>
      </c>
      <c r="G3" s="31">
        <v>0.42666239620231</v>
      </c>
      <c r="H3" s="31">
        <v>1.46400722896367</v>
      </c>
      <c r="I3" s="31">
        <v>0.46632602897556</v>
      </c>
      <c r="J3" s="33">
        <v>1.7955</v>
      </c>
      <c r="K3" s="33">
        <v>0.3227</v>
      </c>
      <c r="L3" s="36">
        <f t="shared" ref="L3:L13" si="3">B3^2</f>
        <v>1</v>
      </c>
      <c r="M3" s="36">
        <f t="shared" ref="M3:M15" si="4">B3</f>
        <v>1</v>
      </c>
      <c r="N3" s="38">
        <f>2-B3</f>
        <v>1</v>
      </c>
    </row>
    <row r="4" ht="16.5" customHeight="1">
      <c r="A4" s="28">
        <f t="shared" ref="A4:B4" si="2">2*cos(PI()/ROW(A4))</f>
        <v>1.414213562</v>
      </c>
      <c r="B4" s="29">
        <f t="shared" si="2"/>
        <v>1.414213562</v>
      </c>
      <c r="C4" s="30">
        <f>sqrt((2*cos(PI()/ROW(A4)))^2 - (C15/2)^2)</f>
        <v>1.322875656</v>
      </c>
      <c r="D4" s="31">
        <v>1.7489</v>
      </c>
      <c r="E4" s="31">
        <v>0.225</v>
      </c>
      <c r="F4" s="31">
        <v>1.6553</v>
      </c>
      <c r="G4" s="31">
        <v>0.2738</v>
      </c>
      <c r="H4" s="31">
        <v>1.6055</v>
      </c>
      <c r="I4" s="31">
        <v>0.2788</v>
      </c>
      <c r="J4" s="33">
        <v>1.70925</v>
      </c>
      <c r="K4" s="33">
        <v>0.43885</v>
      </c>
      <c r="L4" s="36">
        <f t="shared" si="3"/>
        <v>2</v>
      </c>
      <c r="M4" s="36">
        <f t="shared" si="4"/>
        <v>1.414213562</v>
      </c>
      <c r="N4" s="38"/>
    </row>
    <row r="5" ht="16.5" customHeight="1">
      <c r="A5" s="28">
        <f t="shared" ref="A5:B5" si="5">2*cos(PI()/ROW(A5))</f>
        <v>1.618033989</v>
      </c>
      <c r="B5" s="29">
        <f t="shared" si="5"/>
        <v>1.618033989</v>
      </c>
      <c r="C5" s="30"/>
      <c r="D5" s="31">
        <v>1.80615</v>
      </c>
      <c r="E5" s="31">
        <v>0.1648</v>
      </c>
      <c r="F5" s="31">
        <v>1.7311090793321</v>
      </c>
      <c r="G5" s="31">
        <v>0.176998429409256</v>
      </c>
      <c r="H5" s="31">
        <v>1.70119</v>
      </c>
      <c r="I5" s="31">
        <v>0.16779</v>
      </c>
      <c r="J5" s="33">
        <v>1.65515</v>
      </c>
      <c r="K5" s="33">
        <v>0.48785</v>
      </c>
      <c r="L5" s="36">
        <f t="shared" si="3"/>
        <v>2.618033989</v>
      </c>
      <c r="M5" s="36">
        <f t="shared" si="4"/>
        <v>1.618033989</v>
      </c>
      <c r="N5" s="38">
        <f>2-B5</f>
        <v>0.3819660113</v>
      </c>
    </row>
    <row r="6" ht="16.5" customHeight="1">
      <c r="A6" s="28">
        <f t="shared" ref="A6:B6" si="6">2*cos(PI()/ROW(A6))</f>
        <v>1.732050808</v>
      </c>
      <c r="B6" s="29">
        <f t="shared" si="6"/>
        <v>1.732050808</v>
      </c>
      <c r="C6" s="30">
        <f>sqrt((2*cos(PI()/ROW(A6)))^2 - (C15/2)^2)</f>
        <v>1.658312395</v>
      </c>
      <c r="D6" s="31">
        <v>1.84105</v>
      </c>
      <c r="E6" s="31">
        <v>0.12245</v>
      </c>
      <c r="F6" s="31">
        <v>1.7876</v>
      </c>
      <c r="G6" s="31">
        <v>0.1149</v>
      </c>
      <c r="H6" s="31">
        <v>1.7717</v>
      </c>
      <c r="I6" s="31">
        <v>0.1041</v>
      </c>
      <c r="J6" s="33">
        <v>1.62155</v>
      </c>
      <c r="K6" s="33">
        <v>0.51195</v>
      </c>
      <c r="L6" s="36">
        <f t="shared" si="3"/>
        <v>3</v>
      </c>
      <c r="M6" s="36">
        <f t="shared" si="4"/>
        <v>1.732050808</v>
      </c>
      <c r="N6" s="38"/>
    </row>
    <row r="7" ht="16.5" customHeight="1">
      <c r="A7" s="28">
        <f t="shared" ref="A7:B7" si="7">2*cos(PI()/ROW(A7))</f>
        <v>1.801937736</v>
      </c>
      <c r="B7" s="29">
        <f t="shared" si="7"/>
        <v>1.801937736</v>
      </c>
      <c r="C7" s="30"/>
      <c r="D7" s="31">
        <v>1.86605</v>
      </c>
      <c r="E7" s="31">
        <v>0.09095</v>
      </c>
      <c r="F7" s="31">
        <v>1.83125</v>
      </c>
      <c r="G7" s="31">
        <v>0.07635</v>
      </c>
      <c r="H7" s="31">
        <v>1.8229</v>
      </c>
      <c r="I7" s="31">
        <v>0.0677</v>
      </c>
      <c r="J7" s="54"/>
      <c r="K7" s="54"/>
      <c r="L7" s="36">
        <f t="shared" si="3"/>
        <v>3.246979604</v>
      </c>
      <c r="M7" s="36">
        <f t="shared" si="4"/>
        <v>1.801937736</v>
      </c>
      <c r="N7" s="38">
        <f>2-B7</f>
        <v>0.1980622642</v>
      </c>
    </row>
    <row r="8" ht="16.5" customHeight="1">
      <c r="A8" s="28">
        <f t="shared" ref="A8:B8" si="8">2*cos(PI()/ROW(A8))</f>
        <v>1.847759065</v>
      </c>
      <c r="B8" s="29">
        <f t="shared" si="8"/>
        <v>1.847759065</v>
      </c>
      <c r="C8" s="30">
        <f>sqrt((2*cos(PI()/ROW(A8)))^2 - (C15/2)^2)</f>
        <v>1.778823646</v>
      </c>
      <c r="D8" s="31">
        <v>1.88611</v>
      </c>
      <c r="E8" s="31">
        <v>0.06741</v>
      </c>
      <c r="F8" s="31">
        <v>1.86446</v>
      </c>
      <c r="G8" s="31">
        <v>0.05241</v>
      </c>
      <c r="H8" s="31">
        <v>1.85979</v>
      </c>
      <c r="I8" s="31">
        <v>0.04606</v>
      </c>
      <c r="J8" s="54"/>
      <c r="K8" s="54"/>
      <c r="L8" s="36">
        <f t="shared" si="3"/>
        <v>3.414213562</v>
      </c>
      <c r="M8" s="36">
        <f t="shared" si="4"/>
        <v>1.847759065</v>
      </c>
      <c r="N8" s="38"/>
    </row>
    <row r="9" ht="16.5" customHeight="1">
      <c r="A9" s="28">
        <f t="shared" ref="A9:B9" si="9">2*cos(PI()/ROW(A9))</f>
        <v>1.879385242</v>
      </c>
      <c r="B9" s="29">
        <f t="shared" si="9"/>
        <v>1.879385242</v>
      </c>
      <c r="C9" s="30"/>
      <c r="D9" s="31">
        <v>1.90305</v>
      </c>
      <c r="E9" s="31">
        <v>0.0502</v>
      </c>
      <c r="F9" s="31">
        <v>1.88955</v>
      </c>
      <c r="G9" s="31">
        <v>0.0373</v>
      </c>
      <c r="H9" s="59"/>
      <c r="I9" s="59"/>
      <c r="J9" s="54"/>
      <c r="K9" s="54"/>
      <c r="L9" s="36">
        <f t="shared" si="3"/>
        <v>3.532088886</v>
      </c>
      <c r="M9" s="36">
        <f t="shared" si="4"/>
        <v>1.879385242</v>
      </c>
      <c r="N9" s="38">
        <f>2-B9</f>
        <v>0.1206147584</v>
      </c>
    </row>
    <row r="10" ht="16.5" customHeight="1">
      <c r="A10" s="28">
        <f t="shared" ref="A10:B10" si="10">2*cos(PI()/ROW(A10))</f>
        <v>1.902113033</v>
      </c>
      <c r="B10" s="29">
        <f t="shared" si="10"/>
        <v>1.902113033</v>
      </c>
      <c r="C10" s="30">
        <f>sqrt((2*cos(PI()/ROW(A10)))^2 - (C15/2)^2)</f>
        <v>1.83522042</v>
      </c>
      <c r="D10" s="31">
        <v>1.9172</v>
      </c>
      <c r="E10" s="31">
        <v>0.0378</v>
      </c>
      <c r="F10" s="31">
        <v>1.90865</v>
      </c>
      <c r="G10" s="31">
        <v>0.0274</v>
      </c>
      <c r="H10" s="59"/>
      <c r="I10" s="59"/>
      <c r="J10" s="54"/>
      <c r="K10" s="54"/>
      <c r="L10" s="36">
        <f t="shared" si="3"/>
        <v>3.618033989</v>
      </c>
      <c r="M10" s="36">
        <f t="shared" si="4"/>
        <v>1.902113033</v>
      </c>
      <c r="N10" s="38"/>
    </row>
    <row r="11" ht="16.5" customHeight="1">
      <c r="A11" s="28">
        <f t="shared" ref="A11:B11" si="11">2*cos(PI()/ROW(A11))</f>
        <v>1.918985947</v>
      </c>
      <c r="B11" s="29">
        <f t="shared" si="11"/>
        <v>1.918985947</v>
      </c>
      <c r="C11" s="30"/>
      <c r="D11" s="31">
        <v>1.929</v>
      </c>
      <c r="E11" s="31">
        <v>0.02893</v>
      </c>
      <c r="F11" s="31"/>
      <c r="G11" s="59"/>
      <c r="H11" s="31"/>
      <c r="I11" s="31"/>
      <c r="J11" s="54"/>
      <c r="K11" s="54"/>
      <c r="L11" s="36">
        <f t="shared" si="3"/>
        <v>3.682507066</v>
      </c>
      <c r="M11" s="36">
        <f t="shared" si="4"/>
        <v>1.918985947</v>
      </c>
      <c r="N11" s="38">
        <f>2-B11</f>
        <v>0.08101405277</v>
      </c>
    </row>
    <row r="12" ht="16.5" customHeight="1">
      <c r="A12" s="28">
        <f t="shared" ref="A12:B12" si="12">2*cos(PI()/ROW(A12))</f>
        <v>1.931851653</v>
      </c>
      <c r="B12" s="29">
        <f t="shared" si="12"/>
        <v>1.931851653</v>
      </c>
      <c r="C12" s="30">
        <f>sqrt((2*cos(PI()/ROW(A16)))^2 - (C15/2)^2)</f>
        <v>1.896775966</v>
      </c>
      <c r="D12" s="31">
        <v>1.93875</v>
      </c>
      <c r="E12" s="31">
        <v>0.02253</v>
      </c>
      <c r="F12" s="31"/>
      <c r="G12" s="59"/>
      <c r="H12" s="31"/>
      <c r="I12" s="31"/>
      <c r="J12" s="54"/>
      <c r="K12" s="54"/>
      <c r="L12" s="36">
        <f t="shared" si="3"/>
        <v>3.732050808</v>
      </c>
      <c r="M12" s="36">
        <f t="shared" si="4"/>
        <v>1.931851653</v>
      </c>
      <c r="N12" s="38"/>
    </row>
    <row r="13" ht="16.5" customHeight="1">
      <c r="A13" s="28">
        <f t="shared" ref="A13:B13" si="13">2*cos(PI()/ROW(A13))</f>
        <v>1.941883635</v>
      </c>
      <c r="B13" s="29">
        <f t="shared" si="13"/>
        <v>1.941883635</v>
      </c>
      <c r="C13" s="30"/>
      <c r="D13" s="31">
        <v>1.94677</v>
      </c>
      <c r="E13" s="31">
        <v>0.01784</v>
      </c>
      <c r="F13" s="31"/>
      <c r="G13" s="31"/>
      <c r="H13" s="31"/>
      <c r="I13" s="31"/>
      <c r="J13" s="54"/>
      <c r="K13" s="54"/>
      <c r="L13" s="36">
        <f t="shared" si="3"/>
        <v>3.770912051</v>
      </c>
      <c r="M13" s="36">
        <f t="shared" si="4"/>
        <v>1.941883635</v>
      </c>
      <c r="N13" s="38">
        <f>2-B13</f>
        <v>0.05811636515</v>
      </c>
    </row>
    <row r="14" ht="16.5" customHeight="1">
      <c r="A14" s="28"/>
      <c r="B14" s="29"/>
      <c r="C14" s="63" t="s">
        <v>38</v>
      </c>
      <c r="D14" s="59"/>
      <c r="E14" s="59"/>
      <c r="F14" s="31"/>
      <c r="G14" s="31"/>
      <c r="H14" s="31"/>
      <c r="I14" s="31"/>
      <c r="J14" s="54"/>
      <c r="K14" s="54"/>
      <c r="L14" s="36"/>
      <c r="M14" s="36" t="str">
        <f t="shared" si="4"/>
        <v/>
      </c>
      <c r="N14" s="38"/>
    </row>
    <row r="15" ht="16.5" customHeight="1">
      <c r="A15" s="28"/>
      <c r="B15" s="29"/>
      <c r="C15" s="65">
        <v>1.0</v>
      </c>
      <c r="D15" s="59"/>
      <c r="E15" s="59"/>
      <c r="F15" s="31"/>
      <c r="G15" s="31"/>
      <c r="H15" s="31"/>
      <c r="I15" s="31"/>
      <c r="J15" s="54"/>
      <c r="K15" s="54"/>
      <c r="L15" s="36"/>
      <c r="M15" s="36" t="str">
        <f t="shared" si="4"/>
        <v/>
      </c>
      <c r="N15" s="38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</row>
    <row r="16">
      <c r="A16" s="69" t="s">
        <v>405</v>
      </c>
      <c r="B16" s="71" t="s">
        <v>412</v>
      </c>
      <c r="C16" s="72" t="s">
        <v>418</v>
      </c>
      <c r="D16" s="73" t="s">
        <v>419</v>
      </c>
      <c r="F16" s="73" t="s">
        <v>420</v>
      </c>
      <c r="H16" s="73" t="s">
        <v>421</v>
      </c>
      <c r="J16" s="74" t="s">
        <v>422</v>
      </c>
      <c r="L16" s="75" t="s">
        <v>428</v>
      </c>
      <c r="N16" s="76" t="s">
        <v>429</v>
      </c>
    </row>
    <row r="17">
      <c r="B17" s="77" t="s">
        <v>432</v>
      </c>
      <c r="C17" s="77" t="s">
        <v>435</v>
      </c>
      <c r="D17" s="77" t="s">
        <v>438</v>
      </c>
      <c r="F17" s="77" t="s">
        <v>441</v>
      </c>
      <c r="H17" s="77" t="s">
        <v>444</v>
      </c>
      <c r="J17" s="77" t="s">
        <v>447</v>
      </c>
      <c r="L17" s="77" t="s">
        <v>448</v>
      </c>
      <c r="N17" s="77" t="s">
        <v>449</v>
      </c>
    </row>
    <row r="18">
      <c r="B18" s="77" t="s">
        <v>454</v>
      </c>
      <c r="C18" s="77" t="s">
        <v>457</v>
      </c>
      <c r="L18" s="77" t="s">
        <v>458</v>
      </c>
      <c r="N18" s="77" t="s">
        <v>459</v>
      </c>
    </row>
    <row r="19" ht="40.5" customHeight="1">
      <c r="D19" s="79"/>
    </row>
  </sheetData>
  <mergeCells count="17">
    <mergeCell ref="F17:G17"/>
    <mergeCell ref="F16:G16"/>
    <mergeCell ref="L16:M16"/>
    <mergeCell ref="J16:K16"/>
    <mergeCell ref="L18:M18"/>
    <mergeCell ref="L17:M17"/>
    <mergeCell ref="H16:I16"/>
    <mergeCell ref="D1:E1"/>
    <mergeCell ref="F1:G1"/>
    <mergeCell ref="L1:M1"/>
    <mergeCell ref="H1:I1"/>
    <mergeCell ref="J1:K1"/>
    <mergeCell ref="J17:K17"/>
    <mergeCell ref="H17:I17"/>
    <mergeCell ref="D16:E16"/>
    <mergeCell ref="D17:E17"/>
    <mergeCell ref="D19:E19"/>
  </mergeCells>
  <hyperlinks>
    <hyperlink r:id="rId1" ref="B17"/>
    <hyperlink r:id="rId2" ref="C17"/>
    <hyperlink r:id="rId3" ref="D17"/>
    <hyperlink r:id="rId4" ref="F17"/>
    <hyperlink r:id="rId5" ref="H17"/>
    <hyperlink r:id="rId6" ref="J17"/>
    <hyperlink r:id="rId7" ref="L17"/>
    <hyperlink r:id="rId8" ref="N17"/>
    <hyperlink r:id="rId9" ref="B18"/>
    <hyperlink r:id="rId10" ref="C18"/>
    <hyperlink r:id="rId11" ref="L18"/>
    <hyperlink r:id="rId12" ref="N18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86"/>
    <col customWidth="1" min="2" max="2" width="11.43"/>
    <col customWidth="1" min="3" max="4" width="8.29"/>
    <col customWidth="1" min="5" max="5" width="17.0"/>
    <col customWidth="1" min="6" max="6" width="15.57"/>
    <col customWidth="1" min="7" max="7" width="6.0"/>
    <col customWidth="1" min="10" max="10" width="24.57"/>
  </cols>
  <sheetData>
    <row r="1">
      <c r="A1" s="2" t="s">
        <v>2</v>
      </c>
      <c r="B1" s="2"/>
      <c r="C1" s="4" t="s">
        <v>4</v>
      </c>
      <c r="F1" s="5"/>
      <c r="G1" s="7"/>
      <c r="H1" s="7" t="s">
        <v>15</v>
      </c>
    </row>
    <row r="2">
      <c r="A2" s="3"/>
      <c r="B2" s="3"/>
      <c r="C2" s="9" t="s">
        <v>7</v>
      </c>
      <c r="D2" s="9" t="s">
        <v>8</v>
      </c>
      <c r="E2" s="11" t="s">
        <v>16</v>
      </c>
      <c r="F2" s="11" t="s">
        <v>18</v>
      </c>
      <c r="G2" s="3"/>
      <c r="H2" s="3" t="s">
        <v>7</v>
      </c>
      <c r="I2" s="3" t="s">
        <v>8</v>
      </c>
      <c r="J2" s="11" t="s">
        <v>16</v>
      </c>
      <c r="K2" s="11" t="s">
        <v>18</v>
      </c>
    </row>
    <row r="3">
      <c r="A3" s="3" t="s">
        <v>19</v>
      </c>
      <c r="B3" s="16" t="s">
        <v>20</v>
      </c>
      <c r="C3" s="9">
        <v>1.4142</v>
      </c>
      <c r="D3" s="9">
        <v>0.0</v>
      </c>
      <c r="E3" s="18" t="s">
        <v>27</v>
      </c>
      <c r="F3" s="11"/>
      <c r="G3" s="3"/>
      <c r="H3" s="3">
        <v>1.0</v>
      </c>
      <c r="I3" s="3">
        <v>0.0</v>
      </c>
      <c r="J3" s="18" t="s">
        <v>28</v>
      </c>
    </row>
    <row r="4">
      <c r="A4" s="3" t="s">
        <v>29</v>
      </c>
      <c r="B4" s="16" t="s">
        <v>30</v>
      </c>
      <c r="C4" s="9">
        <v>1.3229</v>
      </c>
      <c r="D4" s="9">
        <v>0.5</v>
      </c>
      <c r="E4" s="20" t="s">
        <v>31</v>
      </c>
      <c r="F4" s="11"/>
      <c r="G4" s="3"/>
      <c r="H4" s="3">
        <v>1.0</v>
      </c>
      <c r="I4" s="3">
        <v>0.0</v>
      </c>
      <c r="J4" s="18" t="s">
        <v>28</v>
      </c>
    </row>
    <row r="5">
      <c r="A5" s="22" t="s">
        <v>37</v>
      </c>
      <c r="B5" s="16" t="s">
        <v>41</v>
      </c>
      <c r="C5" s="9">
        <v>1.7321</v>
      </c>
      <c r="D5" s="9">
        <v>0.0</v>
      </c>
      <c r="E5" s="18" t="s">
        <v>42</v>
      </c>
      <c r="F5" s="11"/>
      <c r="G5" s="3"/>
      <c r="H5" s="3">
        <v>1.41421</v>
      </c>
      <c r="I5" s="3">
        <v>0.0</v>
      </c>
      <c r="J5" s="18" t="s">
        <v>27</v>
      </c>
    </row>
    <row r="6">
      <c r="A6" s="22" t="s">
        <v>43</v>
      </c>
      <c r="B6" s="24" t="s">
        <v>44</v>
      </c>
      <c r="C6" s="9">
        <v>1.66615</v>
      </c>
      <c r="D6" s="9">
        <v>0.14239</v>
      </c>
      <c r="E6" s="25" t="s">
        <v>45</v>
      </c>
      <c r="F6" s="11"/>
      <c r="G6" s="3"/>
      <c r="H6" s="3">
        <v>1.30714</v>
      </c>
      <c r="I6" s="3">
        <v>0.21508</v>
      </c>
      <c r="J6" s="25" t="s">
        <v>45</v>
      </c>
    </row>
    <row r="7">
      <c r="A7" s="22" t="s">
        <v>46</v>
      </c>
      <c r="B7" s="26" t="s">
        <v>47</v>
      </c>
      <c r="C7" s="9">
        <v>1.65831</v>
      </c>
      <c r="D7" s="9">
        <v>0.5</v>
      </c>
      <c r="E7" s="20" t="s">
        <v>48</v>
      </c>
      <c r="F7" s="11"/>
      <c r="G7" s="3"/>
      <c r="H7" s="3">
        <v>1.32288</v>
      </c>
      <c r="I7" s="3">
        <v>0.5</v>
      </c>
      <c r="J7" s="20" t="s">
        <v>31</v>
      </c>
    </row>
    <row r="8">
      <c r="A8" s="22" t="s">
        <v>49</v>
      </c>
      <c r="B8" s="16" t="s">
        <v>50</v>
      </c>
      <c r="C8" s="9">
        <v>1.6332</v>
      </c>
      <c r="D8" s="9">
        <v>0.6806</v>
      </c>
      <c r="E8" s="27" t="s">
        <v>51</v>
      </c>
      <c r="F8" s="11"/>
      <c r="G8" s="3"/>
      <c r="H8" s="3">
        <v>1.30714</v>
      </c>
      <c r="I8" s="3">
        <v>0.78492</v>
      </c>
      <c r="J8" s="25" t="s">
        <v>45</v>
      </c>
    </row>
    <row r="9">
      <c r="A9" s="3" t="s">
        <v>52</v>
      </c>
      <c r="B9" s="16" t="s">
        <v>53</v>
      </c>
      <c r="C9" s="9">
        <v>1.8478</v>
      </c>
      <c r="D9" s="9">
        <v>0.0</v>
      </c>
      <c r="E9" s="18" t="s">
        <v>54</v>
      </c>
      <c r="F9" s="11"/>
      <c r="G9" s="3"/>
      <c r="H9" s="3">
        <v>1.61803</v>
      </c>
      <c r="I9" s="3">
        <v>0.0</v>
      </c>
      <c r="J9" s="18" t="s">
        <v>55</v>
      </c>
    </row>
    <row r="10">
      <c r="A10" s="3" t="s">
        <v>56</v>
      </c>
      <c r="B10" s="24" t="s">
        <v>57</v>
      </c>
      <c r="C10" s="9">
        <v>1.81446</v>
      </c>
      <c r="D10" s="9">
        <v>0.05492</v>
      </c>
      <c r="E10" s="25" t="s">
        <v>45</v>
      </c>
      <c r="F10" s="11"/>
      <c r="G10" s="3"/>
    </row>
    <row r="11">
      <c r="A11" s="3" t="s">
        <v>58</v>
      </c>
      <c r="B11" s="16" t="s">
        <v>59</v>
      </c>
      <c r="C11" s="9">
        <v>1.7489</v>
      </c>
      <c r="D11" s="9">
        <v>0.2249</v>
      </c>
      <c r="E11" s="27" t="s">
        <v>60</v>
      </c>
      <c r="F11" s="11"/>
      <c r="G11" s="3"/>
      <c r="H11" s="3">
        <v>1.49853</v>
      </c>
      <c r="I11" s="3">
        <v>0.3516</v>
      </c>
      <c r="J11" s="25" t="s">
        <v>45</v>
      </c>
    </row>
    <row r="12">
      <c r="A12" s="3" t="s">
        <v>61</v>
      </c>
      <c r="B12" s="24" t="s">
        <v>62</v>
      </c>
      <c r="C12" s="9">
        <v>1.67291</v>
      </c>
      <c r="D12" s="9">
        <v>0.24596</v>
      </c>
      <c r="E12" s="25" t="s">
        <v>45</v>
      </c>
      <c r="F12" s="11"/>
      <c r="G12" s="3"/>
    </row>
    <row r="13">
      <c r="A13" s="3" t="s">
        <v>63</v>
      </c>
      <c r="B13" s="24" t="s">
        <v>64</v>
      </c>
      <c r="C13" s="9">
        <v>1.75496</v>
      </c>
      <c r="D13" s="9">
        <v>0.42697</v>
      </c>
      <c r="E13" s="25" t="s">
        <v>45</v>
      </c>
      <c r="F13" s="11"/>
      <c r="G13" s="3"/>
    </row>
    <row r="14">
      <c r="A14" s="3" t="s">
        <v>65</v>
      </c>
      <c r="B14" s="16" t="s">
        <v>66</v>
      </c>
      <c r="C14" s="9">
        <v>1.7788</v>
      </c>
      <c r="D14" s="9">
        <v>0.5</v>
      </c>
      <c r="E14" s="20" t="s">
        <v>67</v>
      </c>
      <c r="F14" s="11"/>
      <c r="G14" s="3"/>
      <c r="H14" s="3">
        <v>1.53884</v>
      </c>
      <c r="I14" s="3">
        <v>0.5</v>
      </c>
      <c r="J14" s="25" t="s">
        <v>45</v>
      </c>
    </row>
    <row r="15">
      <c r="A15" s="3" t="s">
        <v>68</v>
      </c>
      <c r="B15" s="24" t="s">
        <v>69</v>
      </c>
      <c r="C15" s="9">
        <v>1.7636</v>
      </c>
      <c r="D15" s="9">
        <v>0.6887</v>
      </c>
      <c r="E15" s="25" t="s">
        <v>45</v>
      </c>
      <c r="F15" s="11"/>
      <c r="G15" s="3"/>
    </row>
    <row r="16">
      <c r="A16" s="3" t="s">
        <v>70</v>
      </c>
      <c r="B16" s="16" t="s">
        <v>71</v>
      </c>
      <c r="C16" s="9">
        <v>1.7489</v>
      </c>
      <c r="D16" s="9">
        <v>0.7751</v>
      </c>
      <c r="E16" s="27" t="s">
        <v>72</v>
      </c>
      <c r="F16" s="11"/>
      <c r="G16" s="3"/>
      <c r="H16" s="3">
        <v>1.55249</v>
      </c>
      <c r="I16" s="3">
        <v>0.89512</v>
      </c>
      <c r="J16" s="25" t="s">
        <v>45</v>
      </c>
    </row>
    <row r="17">
      <c r="A17" s="22" t="s">
        <v>73</v>
      </c>
      <c r="B17" s="16" t="s">
        <v>74</v>
      </c>
      <c r="C17" s="9">
        <v>1.9021</v>
      </c>
      <c r="D17" s="9">
        <v>0.0</v>
      </c>
      <c r="E17" s="18" t="s">
        <v>75</v>
      </c>
      <c r="F17" s="35"/>
      <c r="H17" s="3">
        <v>1.73205</v>
      </c>
      <c r="I17" s="3">
        <v>0.0</v>
      </c>
      <c r="J17" s="18" t="s">
        <v>42</v>
      </c>
      <c r="K17" s="3" t="s">
        <v>77</v>
      </c>
    </row>
    <row r="18">
      <c r="A18" s="22" t="s">
        <v>78</v>
      </c>
      <c r="B18" s="24" t="s">
        <v>79</v>
      </c>
      <c r="C18" s="9">
        <v>1.88395</v>
      </c>
      <c r="D18" s="9">
        <v>0.02636</v>
      </c>
      <c r="E18" s="25" t="s">
        <v>45</v>
      </c>
    </row>
    <row r="19">
      <c r="A19" s="22" t="s">
        <v>80</v>
      </c>
      <c r="B19" s="24" t="s">
        <v>81</v>
      </c>
      <c r="C19" s="9">
        <v>1.82937</v>
      </c>
      <c r="D19" s="9">
        <v>0.09532</v>
      </c>
      <c r="E19" s="25" t="s">
        <v>45</v>
      </c>
    </row>
    <row r="20">
      <c r="A20" s="22" t="s">
        <v>83</v>
      </c>
      <c r="B20" s="24" t="s">
        <v>84</v>
      </c>
      <c r="C20" s="9">
        <v>1.80563</v>
      </c>
      <c r="D20" s="9">
        <v>0.08664</v>
      </c>
      <c r="E20" s="25" t="s">
        <v>45</v>
      </c>
    </row>
    <row r="21">
      <c r="A21" s="22" t="s">
        <v>85</v>
      </c>
      <c r="B21" s="24" t="s">
        <v>86</v>
      </c>
      <c r="C21" s="9">
        <v>1.81149</v>
      </c>
      <c r="D21" s="9">
        <v>0.24321</v>
      </c>
      <c r="E21" s="25" t="s">
        <v>45</v>
      </c>
    </row>
    <row r="22">
      <c r="A22" s="22" t="s">
        <v>87</v>
      </c>
      <c r="B22" s="24" t="s">
        <v>88</v>
      </c>
      <c r="C22" s="9">
        <v>1.78181</v>
      </c>
      <c r="D22" s="9">
        <v>0.28024</v>
      </c>
      <c r="E22" s="25" t="s">
        <v>45</v>
      </c>
    </row>
    <row r="23">
      <c r="A23" s="22" t="s">
        <v>89</v>
      </c>
      <c r="B23" s="16" t="s">
        <v>90</v>
      </c>
      <c r="C23" s="9">
        <v>1.6332</v>
      </c>
      <c r="D23" s="9">
        <v>0.3194</v>
      </c>
      <c r="E23" s="27" t="s">
        <v>91</v>
      </c>
      <c r="F23" s="35"/>
      <c r="H23" s="3">
        <v>1.55253</v>
      </c>
      <c r="I23" s="3">
        <v>0.63837</v>
      </c>
      <c r="J23" s="25" t="s">
        <v>45</v>
      </c>
    </row>
    <row r="24">
      <c r="A24" s="22" t="s">
        <v>92</v>
      </c>
      <c r="B24" s="24" t="s">
        <v>93</v>
      </c>
      <c r="C24" s="9">
        <v>1.62242</v>
      </c>
      <c r="D24" s="9">
        <v>0.25711</v>
      </c>
      <c r="E24" s="25" t="s">
        <v>45</v>
      </c>
    </row>
    <row r="25">
      <c r="A25" s="22" t="s">
        <v>94</v>
      </c>
      <c r="B25" s="24" t="s">
        <v>95</v>
      </c>
      <c r="C25" s="9">
        <v>1.77302</v>
      </c>
      <c r="D25" s="9">
        <v>0.36461</v>
      </c>
      <c r="E25" s="25" t="s">
        <v>45</v>
      </c>
    </row>
    <row r="26">
      <c r="A26" s="22" t="s">
        <v>96</v>
      </c>
      <c r="B26" s="16" t="s">
        <v>97</v>
      </c>
      <c r="C26" s="9">
        <v>1.8082</v>
      </c>
      <c r="D26" s="9">
        <v>0.3968</v>
      </c>
      <c r="E26" s="37" t="s">
        <v>98</v>
      </c>
      <c r="F26" s="35"/>
      <c r="H26" s="3">
        <v>1.63317</v>
      </c>
      <c r="I26" s="3">
        <v>0.31945</v>
      </c>
      <c r="J26" s="27" t="s">
        <v>91</v>
      </c>
    </row>
    <row r="27">
      <c r="A27" s="22" t="s">
        <v>89</v>
      </c>
      <c r="B27" s="26" t="s">
        <v>100</v>
      </c>
      <c r="C27" s="9">
        <v>1.63317</v>
      </c>
      <c r="D27" s="9">
        <v>0.31945</v>
      </c>
      <c r="E27" s="27" t="s">
        <v>91</v>
      </c>
      <c r="H27" s="3">
        <v>1.55253</v>
      </c>
      <c r="I27" s="3">
        <v>0.63837</v>
      </c>
      <c r="J27" s="25" t="s">
        <v>45</v>
      </c>
    </row>
    <row r="28">
      <c r="A28" s="22" t="s">
        <v>101</v>
      </c>
      <c r="B28" s="24" t="s">
        <v>102</v>
      </c>
      <c r="C28" s="9">
        <v>1.82004</v>
      </c>
      <c r="D28" s="9">
        <v>0.53528</v>
      </c>
      <c r="E28" s="25" t="s">
        <v>45</v>
      </c>
    </row>
    <row r="29">
      <c r="A29" s="22" t="s">
        <v>103</v>
      </c>
      <c r="B29" s="26" t="s">
        <v>104</v>
      </c>
      <c r="C29" s="9">
        <v>1.80618</v>
      </c>
      <c r="D29" s="9">
        <v>0.83514</v>
      </c>
      <c r="E29" s="27" t="s">
        <v>105</v>
      </c>
      <c r="H29" s="3">
        <v>1.69128</v>
      </c>
      <c r="I29" s="3">
        <v>0.94182</v>
      </c>
      <c r="J29" s="25" t="s">
        <v>45</v>
      </c>
    </row>
    <row r="30">
      <c r="A30" s="22" t="s">
        <v>106</v>
      </c>
      <c r="B30" s="24" t="s">
        <v>107</v>
      </c>
      <c r="C30" s="9">
        <v>1.81959</v>
      </c>
      <c r="D30" s="9">
        <v>0.67147</v>
      </c>
      <c r="E30" s="25" t="s">
        <v>45</v>
      </c>
    </row>
    <row r="31">
      <c r="A31" s="22" t="s">
        <v>108</v>
      </c>
      <c r="B31" s="24" t="s">
        <v>109</v>
      </c>
      <c r="C31" s="9">
        <v>1.81701</v>
      </c>
      <c r="D31" s="9">
        <v>0.78433</v>
      </c>
      <c r="E31" s="25" t="s">
        <v>45</v>
      </c>
    </row>
    <row r="32">
      <c r="A32" s="22" t="s">
        <v>103</v>
      </c>
      <c r="B32" s="16" t="s">
        <v>110</v>
      </c>
      <c r="C32" s="9">
        <v>1.8062</v>
      </c>
      <c r="D32" s="9">
        <v>0.8351</v>
      </c>
      <c r="E32" s="27" t="s">
        <v>105</v>
      </c>
      <c r="F32" s="35"/>
      <c r="H32" s="3">
        <v>1.69128</v>
      </c>
      <c r="I32" s="3">
        <v>0.94182</v>
      </c>
      <c r="J32" s="25" t="s">
        <v>45</v>
      </c>
    </row>
    <row r="33">
      <c r="A33" s="3" t="s">
        <v>111</v>
      </c>
      <c r="B33" s="16" t="s">
        <v>112</v>
      </c>
      <c r="C33" s="9">
        <v>1.9319</v>
      </c>
      <c r="D33" s="9">
        <v>0.0</v>
      </c>
      <c r="E33" s="18" t="s">
        <v>113</v>
      </c>
      <c r="F33" s="39" t="s">
        <v>27</v>
      </c>
      <c r="H33" s="3">
        <v>1.80194</v>
      </c>
      <c r="I33" s="3">
        <v>0.0</v>
      </c>
      <c r="J33" s="18" t="s">
        <v>114</v>
      </c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</row>
    <row r="34">
      <c r="A34" s="3" t="s">
        <v>115</v>
      </c>
      <c r="B34" s="41" t="s">
        <v>116</v>
      </c>
      <c r="C34" s="43">
        <v>1.92102</v>
      </c>
      <c r="D34" s="43">
        <v>0.01457</v>
      </c>
      <c r="E34" s="25" t="s">
        <v>45</v>
      </c>
      <c r="F34" s="45"/>
      <c r="G34" s="40"/>
      <c r="H34" s="40"/>
      <c r="I34" s="45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</row>
    <row r="35">
      <c r="A35" s="3" t="s">
        <v>117</v>
      </c>
      <c r="B35" s="41" t="s">
        <v>118</v>
      </c>
      <c r="C35" s="43">
        <v>1.88698</v>
      </c>
      <c r="D35" s="43">
        <v>0.04544</v>
      </c>
      <c r="E35" s="25" t="s">
        <v>45</v>
      </c>
      <c r="F35" s="45"/>
      <c r="G35" s="40"/>
      <c r="H35" s="40"/>
      <c r="I35" s="45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</row>
    <row r="36">
      <c r="A36" s="3" t="s">
        <v>120</v>
      </c>
      <c r="B36" s="41" t="s">
        <v>121</v>
      </c>
      <c r="C36" s="43">
        <v>1.87827</v>
      </c>
      <c r="D36" s="43">
        <v>0.03966</v>
      </c>
      <c r="E36" s="25" t="s">
        <v>45</v>
      </c>
      <c r="F36" s="45"/>
      <c r="G36" s="40"/>
      <c r="H36" s="40"/>
      <c r="I36" s="45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</row>
    <row r="37">
      <c r="A37" s="3" t="s">
        <v>122</v>
      </c>
      <c r="B37" s="16" t="s">
        <v>123</v>
      </c>
      <c r="C37" s="9">
        <v>1.84101</v>
      </c>
      <c r="D37" s="9">
        <v>0.12243</v>
      </c>
      <c r="E37" s="27" t="s">
        <v>124</v>
      </c>
      <c r="F37" s="35"/>
      <c r="H37" s="3">
        <v>1.6903</v>
      </c>
      <c r="I37" s="3">
        <v>0.25054</v>
      </c>
      <c r="J37" s="25" t="s">
        <v>45</v>
      </c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</row>
    <row r="38">
      <c r="A38" s="3" t="s">
        <v>125</v>
      </c>
      <c r="B38" s="41" t="s">
        <v>126</v>
      </c>
      <c r="C38" s="43">
        <v>1.82004</v>
      </c>
      <c r="D38" s="43">
        <v>0.1169</v>
      </c>
      <c r="E38" s="25" t="s">
        <v>45</v>
      </c>
      <c r="F38" s="45"/>
      <c r="G38" s="40"/>
      <c r="H38" s="40"/>
      <c r="I38" s="45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</row>
    <row r="39">
      <c r="A39" s="3" t="s">
        <v>127</v>
      </c>
      <c r="B39" s="41" t="s">
        <v>128</v>
      </c>
      <c r="C39" s="43">
        <v>1.79231</v>
      </c>
      <c r="D39" s="43">
        <v>0.09146</v>
      </c>
      <c r="E39" s="25" t="s">
        <v>45</v>
      </c>
      <c r="F39" s="45"/>
      <c r="G39" s="40"/>
      <c r="H39" s="40"/>
      <c r="I39" s="45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</row>
    <row r="40">
      <c r="A40" s="3" t="s">
        <v>129</v>
      </c>
      <c r="B40" s="41" t="s">
        <v>130</v>
      </c>
      <c r="C40" s="43">
        <v>1.7955</v>
      </c>
      <c r="D40" s="43">
        <v>0.08458</v>
      </c>
      <c r="E40" s="25" t="s">
        <v>45</v>
      </c>
      <c r="F40" s="45"/>
      <c r="G40" s="40"/>
      <c r="H40" s="40"/>
      <c r="I40" s="45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</row>
    <row r="41">
      <c r="A41" s="3" t="s">
        <v>131</v>
      </c>
      <c r="B41" s="41" t="s">
        <v>132</v>
      </c>
      <c r="C41" s="43">
        <v>1.84652</v>
      </c>
      <c r="D41" s="43">
        <v>0.23043</v>
      </c>
      <c r="E41" s="47" t="s">
        <v>133</v>
      </c>
      <c r="F41" s="18" t="s">
        <v>27</v>
      </c>
      <c r="G41" s="40"/>
      <c r="H41" s="48">
        <v>1.6903</v>
      </c>
      <c r="I41" s="48">
        <v>0.25054</v>
      </c>
      <c r="J41" s="25" t="s">
        <v>45</v>
      </c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</row>
    <row r="42">
      <c r="A42" s="3" t="s">
        <v>134</v>
      </c>
      <c r="B42" s="41" t="s">
        <v>135</v>
      </c>
      <c r="C42" s="43">
        <v>1.84428</v>
      </c>
      <c r="D42" s="43">
        <v>0.25711</v>
      </c>
      <c r="E42" s="25" t="s">
        <v>45</v>
      </c>
      <c r="F42" s="45"/>
      <c r="G42" s="40"/>
      <c r="H42" s="40"/>
      <c r="I42" s="45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</row>
    <row r="43">
      <c r="A43" s="3" t="s">
        <v>136</v>
      </c>
      <c r="B43" s="26" t="s">
        <v>137</v>
      </c>
      <c r="C43" s="9">
        <v>1.79553</v>
      </c>
      <c r="D43" s="9">
        <v>0.322759</v>
      </c>
      <c r="E43" s="47" t="s">
        <v>133</v>
      </c>
      <c r="F43" s="35"/>
      <c r="H43" s="3">
        <v>1.70783</v>
      </c>
      <c r="I43" s="3">
        <v>0.45069</v>
      </c>
      <c r="J43" s="25" t="s">
        <v>45</v>
      </c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</row>
    <row r="44">
      <c r="A44" s="3" t="s">
        <v>138</v>
      </c>
      <c r="B44" s="41" t="s">
        <v>139</v>
      </c>
      <c r="C44" s="43">
        <v>1.76357</v>
      </c>
      <c r="D44" s="43">
        <v>0.31126</v>
      </c>
      <c r="E44" s="25" t="s">
        <v>45</v>
      </c>
      <c r="F44" s="20" t="s">
        <v>31</v>
      </c>
      <c r="G44" s="40"/>
      <c r="H44" s="40"/>
      <c r="I44" s="45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</row>
    <row r="45">
      <c r="A45" s="3" t="s">
        <v>140</v>
      </c>
      <c r="B45" s="41" t="s">
        <v>141</v>
      </c>
      <c r="C45" s="43">
        <v>1.69742</v>
      </c>
      <c r="D45" s="43">
        <v>0.40248</v>
      </c>
      <c r="E45" s="25" t="s">
        <v>45</v>
      </c>
      <c r="F45" s="45"/>
      <c r="G45" s="40"/>
      <c r="H45" s="40"/>
      <c r="I45" s="45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</row>
    <row r="46">
      <c r="A46" s="3" t="s">
        <v>142</v>
      </c>
      <c r="B46" s="52" t="s">
        <v>144</v>
      </c>
      <c r="C46" s="43">
        <v>1.65831</v>
      </c>
      <c r="D46" s="43">
        <v>0.5</v>
      </c>
      <c r="E46" s="20" t="s">
        <v>48</v>
      </c>
      <c r="F46" s="45"/>
      <c r="G46" s="40"/>
      <c r="H46" s="40"/>
      <c r="I46" s="45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</row>
    <row r="47">
      <c r="A47" s="3" t="s">
        <v>145</v>
      </c>
      <c r="B47" s="24" t="s">
        <v>146</v>
      </c>
      <c r="C47" s="9">
        <v>1.6068</v>
      </c>
      <c r="D47" s="9">
        <v>0.7669</v>
      </c>
      <c r="E47" s="25" t="s">
        <v>45</v>
      </c>
      <c r="F47" s="35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</row>
    <row r="48">
      <c r="A48" s="3" t="s">
        <v>147</v>
      </c>
      <c r="B48" s="41" t="s">
        <v>148</v>
      </c>
      <c r="C48" s="43">
        <v>1.62727</v>
      </c>
      <c r="D48" s="43">
        <v>0.90056</v>
      </c>
      <c r="E48" s="25" t="s">
        <v>45</v>
      </c>
      <c r="F48" s="45"/>
      <c r="G48" s="40"/>
      <c r="H48" s="40"/>
      <c r="I48" s="45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</row>
    <row r="49">
      <c r="A49" s="3" t="s">
        <v>149</v>
      </c>
      <c r="B49" s="41" t="s">
        <v>150</v>
      </c>
      <c r="C49" s="43">
        <v>1.74742</v>
      </c>
      <c r="D49" s="43">
        <v>0.31792</v>
      </c>
      <c r="E49" s="25" t="s">
        <v>45</v>
      </c>
      <c r="F49" s="45"/>
      <c r="G49" s="40"/>
      <c r="H49" s="40"/>
      <c r="I49" s="45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</row>
    <row r="50">
      <c r="A50" s="3" t="s">
        <v>151</v>
      </c>
      <c r="B50" s="26" t="s">
        <v>152</v>
      </c>
      <c r="C50" s="9">
        <v>1.79553</v>
      </c>
      <c r="D50" s="9">
        <v>0.322759</v>
      </c>
      <c r="E50" s="47" t="s">
        <v>133</v>
      </c>
      <c r="F50" s="35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</row>
    <row r="51">
      <c r="A51" s="3" t="s">
        <v>153</v>
      </c>
      <c r="B51" s="41" t="s">
        <v>154</v>
      </c>
      <c r="C51" s="43">
        <v>1.84237</v>
      </c>
      <c r="D51" s="43">
        <v>0.39002</v>
      </c>
      <c r="E51" s="25" t="s">
        <v>45</v>
      </c>
      <c r="F51" s="20" t="s">
        <v>31</v>
      </c>
      <c r="G51" s="40"/>
      <c r="H51" s="40"/>
      <c r="I51" s="45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</row>
    <row r="52">
      <c r="A52" s="3" t="s">
        <v>155</v>
      </c>
      <c r="B52" s="41" t="s">
        <v>156</v>
      </c>
      <c r="C52" s="43">
        <v>1.83378</v>
      </c>
      <c r="D52" s="43">
        <v>0.41103</v>
      </c>
      <c r="E52" s="25" t="s">
        <v>45</v>
      </c>
      <c r="F52" s="45"/>
      <c r="G52" s="40"/>
      <c r="H52" s="40"/>
      <c r="I52" s="45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</row>
    <row r="53">
      <c r="A53" s="3" t="s">
        <v>157</v>
      </c>
      <c r="B53" s="41" t="s">
        <v>158</v>
      </c>
      <c r="C53" s="43">
        <v>1.85637</v>
      </c>
      <c r="D53" s="43">
        <v>0.48049</v>
      </c>
      <c r="E53" s="25" t="s">
        <v>45</v>
      </c>
      <c r="F53" s="45"/>
      <c r="G53" s="40"/>
      <c r="H53" s="40"/>
      <c r="I53" s="45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</row>
    <row r="54">
      <c r="A54" s="3" t="s">
        <v>159</v>
      </c>
      <c r="B54" s="26" t="s">
        <v>160</v>
      </c>
      <c r="C54" s="9">
        <v>1.866</v>
      </c>
      <c r="D54" s="9">
        <v>0.5</v>
      </c>
      <c r="E54" s="20" t="s">
        <v>162</v>
      </c>
      <c r="F54" s="35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</row>
    <row r="55">
      <c r="A55" s="3" t="s">
        <v>163</v>
      </c>
      <c r="B55" s="41" t="s">
        <v>164</v>
      </c>
      <c r="C55" s="43">
        <v>1.84124</v>
      </c>
      <c r="D55" s="43">
        <v>0.55737</v>
      </c>
      <c r="E55" s="25" t="s">
        <v>45</v>
      </c>
      <c r="F55" s="45"/>
      <c r="G55" s="40"/>
      <c r="H55" s="40"/>
      <c r="I55" s="45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</row>
    <row r="56">
      <c r="A56" s="3" t="s">
        <v>165</v>
      </c>
      <c r="B56" s="41" t="s">
        <v>166</v>
      </c>
      <c r="C56" s="43">
        <v>1.81908</v>
      </c>
      <c r="D56" s="43">
        <v>0.56396</v>
      </c>
      <c r="E56" s="25" t="s">
        <v>45</v>
      </c>
      <c r="F56" s="45"/>
      <c r="G56" s="40"/>
      <c r="H56" s="40"/>
      <c r="I56" s="45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</row>
    <row r="57">
      <c r="A57" s="3" t="s">
        <v>167</v>
      </c>
      <c r="B57" s="41" t="s">
        <v>168</v>
      </c>
      <c r="C57" s="43">
        <v>1.7792</v>
      </c>
      <c r="D57" s="43">
        <v>0.6289</v>
      </c>
      <c r="E57" s="25" t="s">
        <v>45</v>
      </c>
      <c r="F57" s="45"/>
      <c r="G57" s="40"/>
      <c r="H57" s="40"/>
      <c r="I57" s="45"/>
      <c r="J57" s="40"/>
    </row>
    <row r="58">
      <c r="A58" s="3" t="s">
        <v>169</v>
      </c>
      <c r="B58" s="41" t="s">
        <v>170</v>
      </c>
      <c r="C58" s="43">
        <v>1.795</v>
      </c>
      <c r="D58" s="43">
        <v>0.61927</v>
      </c>
      <c r="E58" s="25" t="s">
        <v>45</v>
      </c>
      <c r="F58" s="45"/>
      <c r="G58" s="40"/>
      <c r="H58" s="40"/>
      <c r="I58" s="45"/>
      <c r="J58" s="40"/>
    </row>
    <row r="59">
      <c r="A59" s="3" t="s">
        <v>171</v>
      </c>
      <c r="B59" s="41" t="s">
        <v>172</v>
      </c>
      <c r="C59" s="43">
        <v>1.84562</v>
      </c>
      <c r="D59" s="43">
        <v>0.6531</v>
      </c>
      <c r="E59" s="25" t="s">
        <v>45</v>
      </c>
      <c r="F59" s="20" t="s">
        <v>31</v>
      </c>
      <c r="G59" s="40"/>
      <c r="H59" s="40"/>
      <c r="I59" s="45"/>
      <c r="J59" s="40"/>
    </row>
    <row r="60">
      <c r="A60" s="3" t="s">
        <v>173</v>
      </c>
      <c r="B60" s="16" t="s">
        <v>174</v>
      </c>
      <c r="C60" s="9">
        <v>1.85216</v>
      </c>
      <c r="D60" s="9">
        <v>0.676382</v>
      </c>
      <c r="E60" s="47" t="s">
        <v>175</v>
      </c>
      <c r="F60" s="35"/>
    </row>
    <row r="61">
      <c r="A61" s="3" t="s">
        <v>176</v>
      </c>
      <c r="B61" s="41" t="s">
        <v>177</v>
      </c>
      <c r="C61" s="43">
        <v>1.82883</v>
      </c>
      <c r="D61" s="43">
        <v>0.76096</v>
      </c>
      <c r="E61" s="25" t="s">
        <v>45</v>
      </c>
      <c r="F61" s="45"/>
      <c r="G61" s="40"/>
      <c r="H61" s="40"/>
      <c r="I61" s="45"/>
      <c r="J61" s="40"/>
    </row>
    <row r="62">
      <c r="A62" s="3" t="s">
        <v>178</v>
      </c>
      <c r="B62" s="52" t="s">
        <v>179</v>
      </c>
      <c r="C62" s="43">
        <v>1.84652</v>
      </c>
      <c r="D62" s="43">
        <v>0.76957</v>
      </c>
      <c r="E62" s="47" t="s">
        <v>175</v>
      </c>
      <c r="F62" s="20" t="s">
        <v>31</v>
      </c>
      <c r="G62" s="40"/>
      <c r="H62" s="40"/>
      <c r="I62" s="45"/>
      <c r="J62" s="40"/>
    </row>
    <row r="63">
      <c r="A63" s="3" t="s">
        <v>180</v>
      </c>
      <c r="B63" s="41" t="s">
        <v>181</v>
      </c>
      <c r="C63" s="43">
        <v>1.84897</v>
      </c>
      <c r="D63" s="43">
        <v>0.84305</v>
      </c>
      <c r="E63" s="25" t="s">
        <v>45</v>
      </c>
      <c r="F63" s="45"/>
      <c r="G63" s="40"/>
      <c r="H63" s="40"/>
      <c r="I63" s="45"/>
      <c r="J63" s="40"/>
    </row>
    <row r="64">
      <c r="A64" s="3" t="s">
        <v>182</v>
      </c>
      <c r="B64" s="16" t="s">
        <v>183</v>
      </c>
      <c r="C64" s="9">
        <v>1.84101</v>
      </c>
      <c r="D64" s="9">
        <v>0.877566</v>
      </c>
      <c r="E64" s="27" t="s">
        <v>184</v>
      </c>
      <c r="F64" s="35"/>
    </row>
    <row r="65">
      <c r="A65" s="22" t="s">
        <v>185</v>
      </c>
      <c r="B65" s="16" t="s">
        <v>186</v>
      </c>
      <c r="C65" s="9">
        <v>1.9499</v>
      </c>
      <c r="D65" s="9">
        <v>0.0</v>
      </c>
      <c r="E65" s="18" t="s">
        <v>187</v>
      </c>
      <c r="F65" s="35"/>
      <c r="I65" s="3"/>
    </row>
    <row r="66">
      <c r="A66" s="22" t="s">
        <v>188</v>
      </c>
      <c r="B66" s="24" t="s">
        <v>189</v>
      </c>
      <c r="C66" s="9">
        <v>1.7824</v>
      </c>
      <c r="D66" s="9">
        <v>0.091778</v>
      </c>
      <c r="E66" s="25" t="s">
        <v>45</v>
      </c>
      <c r="F66" s="35"/>
    </row>
    <row r="67">
      <c r="A67" s="22" t="s">
        <v>190</v>
      </c>
      <c r="B67" s="16" t="s">
        <v>191</v>
      </c>
      <c r="C67" s="9">
        <v>1.85926</v>
      </c>
      <c r="D67" s="9">
        <v>0.272086</v>
      </c>
      <c r="E67" s="37" t="s">
        <v>192</v>
      </c>
      <c r="F67" s="35"/>
    </row>
    <row r="68">
      <c r="A68" s="22" t="s">
        <v>193</v>
      </c>
      <c r="B68" s="24" t="s">
        <v>194</v>
      </c>
      <c r="C68" s="9">
        <v>1.72238</v>
      </c>
      <c r="D68" s="9">
        <v>0.87174</v>
      </c>
      <c r="E68" s="25" t="s">
        <v>45</v>
      </c>
      <c r="F68" s="11"/>
    </row>
    <row r="69">
      <c r="A69" s="22" t="s">
        <v>195</v>
      </c>
      <c r="B69" s="26" t="s">
        <v>196</v>
      </c>
      <c r="C69" s="9">
        <v>1.7489</v>
      </c>
      <c r="D69" s="9">
        <v>0.2249</v>
      </c>
      <c r="E69" s="27" t="s">
        <v>60</v>
      </c>
      <c r="F69" s="27" t="s">
        <v>91</v>
      </c>
    </row>
    <row r="70">
      <c r="A70" s="22" t="s">
        <v>197</v>
      </c>
      <c r="B70" s="16" t="s">
        <v>198</v>
      </c>
      <c r="C70" s="9">
        <v>1.85773</v>
      </c>
      <c r="D70" s="9">
        <v>0.569647</v>
      </c>
      <c r="E70" s="37" t="s">
        <v>192</v>
      </c>
      <c r="F70" s="35"/>
    </row>
    <row r="71">
      <c r="A71" s="22" t="s">
        <v>199</v>
      </c>
      <c r="B71" s="26" t="s">
        <v>200</v>
      </c>
      <c r="C71" s="9">
        <v>1.80816</v>
      </c>
      <c r="D71" s="9">
        <v>0.603189</v>
      </c>
      <c r="E71" s="37" t="s">
        <v>201</v>
      </c>
      <c r="F71" s="20" t="s">
        <v>31</v>
      </c>
    </row>
    <row r="72">
      <c r="A72" s="22" t="s">
        <v>202</v>
      </c>
      <c r="B72" s="16" t="s">
        <v>203</v>
      </c>
      <c r="C72" s="9">
        <v>1.86603</v>
      </c>
      <c r="D72" s="9">
        <v>0.909056</v>
      </c>
      <c r="E72" s="27" t="s">
        <v>204</v>
      </c>
      <c r="F72" s="11"/>
    </row>
    <row r="73">
      <c r="A73" s="3" t="s">
        <v>205</v>
      </c>
      <c r="B73" s="16" t="s">
        <v>206</v>
      </c>
      <c r="C73" s="9">
        <v>1.9616</v>
      </c>
      <c r="D73" s="9">
        <v>0.0</v>
      </c>
      <c r="E73" s="18" t="s">
        <v>207</v>
      </c>
      <c r="F73" s="35"/>
    </row>
    <row r="74">
      <c r="A74" s="3" t="s">
        <v>208</v>
      </c>
      <c r="B74" s="16" t="s">
        <v>209</v>
      </c>
      <c r="C74" s="9">
        <v>1.88614</v>
      </c>
      <c r="D74" s="9">
        <v>0.067448</v>
      </c>
      <c r="E74" s="27" t="s">
        <v>210</v>
      </c>
      <c r="F74" s="35"/>
    </row>
    <row r="75">
      <c r="A75" s="3" t="s">
        <v>211</v>
      </c>
      <c r="B75" s="24" t="s">
        <v>212</v>
      </c>
      <c r="C75" s="9">
        <v>1.79613</v>
      </c>
      <c r="D75" s="9">
        <v>0.11622</v>
      </c>
      <c r="E75" s="25" t="s">
        <v>45</v>
      </c>
      <c r="F75" s="35"/>
    </row>
    <row r="76">
      <c r="A76" s="3" t="s">
        <v>213</v>
      </c>
      <c r="B76" s="24" t="s">
        <v>214</v>
      </c>
      <c r="C76" s="9">
        <v>1.79381</v>
      </c>
      <c r="D76" s="9">
        <v>0.078744</v>
      </c>
      <c r="E76" s="25" t="s">
        <v>45</v>
      </c>
      <c r="F76" s="35"/>
    </row>
    <row r="77">
      <c r="A77" s="3" t="s">
        <v>215</v>
      </c>
      <c r="B77" s="16" t="s">
        <v>216</v>
      </c>
      <c r="C77" s="9">
        <v>1.88</v>
      </c>
      <c r="D77" s="9">
        <v>0.2318</v>
      </c>
      <c r="E77" s="47" t="s">
        <v>133</v>
      </c>
      <c r="F77" s="35"/>
    </row>
    <row r="78">
      <c r="A78" s="3" t="s">
        <v>217</v>
      </c>
      <c r="B78" s="16" t="s">
        <v>218</v>
      </c>
      <c r="C78" s="9">
        <v>1.80816</v>
      </c>
      <c r="D78" s="9">
        <v>0.396811</v>
      </c>
      <c r="E78" s="37" t="s">
        <v>98</v>
      </c>
      <c r="F78" s="27" t="s">
        <v>91</v>
      </c>
    </row>
    <row r="79">
      <c r="A79" s="3" t="s">
        <v>219</v>
      </c>
      <c r="B79" s="24" t="s">
        <v>220</v>
      </c>
      <c r="C79" s="9">
        <v>1.75912</v>
      </c>
      <c r="D79" s="9">
        <v>0.621568</v>
      </c>
      <c r="E79" s="25" t="s">
        <v>45</v>
      </c>
      <c r="F79" s="35"/>
    </row>
    <row r="80">
      <c r="A80" s="3" t="s">
        <v>221</v>
      </c>
      <c r="B80" s="24" t="s">
        <v>222</v>
      </c>
      <c r="C80" s="9">
        <v>1.79381</v>
      </c>
      <c r="D80" s="58">
        <v>0.921256</v>
      </c>
      <c r="E80" s="25" t="s">
        <v>45</v>
      </c>
      <c r="F80" s="35"/>
    </row>
    <row r="81">
      <c r="A81" s="3" t="s">
        <v>223</v>
      </c>
      <c r="B81" s="24" t="s">
        <v>224</v>
      </c>
      <c r="C81" s="9">
        <v>1.79613</v>
      </c>
      <c r="D81" s="9">
        <v>0.11622</v>
      </c>
      <c r="E81" s="25" t="s">
        <v>45</v>
      </c>
      <c r="F81" s="35"/>
    </row>
    <row r="82">
      <c r="A82" s="3" t="s">
        <v>225</v>
      </c>
      <c r="B82" s="26" t="s">
        <v>226</v>
      </c>
      <c r="C82" s="9">
        <v>1.87117</v>
      </c>
      <c r="D82" s="9">
        <v>0.367893</v>
      </c>
      <c r="E82" s="37" t="s">
        <v>192</v>
      </c>
      <c r="F82" s="35"/>
    </row>
    <row r="83">
      <c r="A83" s="3" t="s">
        <v>227</v>
      </c>
      <c r="B83" s="16" t="s">
        <v>228</v>
      </c>
      <c r="C83" s="9">
        <v>1.8968</v>
      </c>
      <c r="D83" s="9">
        <v>0.5</v>
      </c>
      <c r="E83" s="20" t="s">
        <v>229</v>
      </c>
      <c r="F83" s="35"/>
    </row>
    <row r="84">
      <c r="A84" s="3" t="s">
        <v>230</v>
      </c>
      <c r="B84" s="16" t="s">
        <v>231</v>
      </c>
      <c r="C84" s="9">
        <v>1.80816</v>
      </c>
      <c r="D84" s="9">
        <v>0.603189</v>
      </c>
      <c r="E84" s="37" t="s">
        <v>201</v>
      </c>
      <c r="F84" s="27" t="s">
        <v>51</v>
      </c>
    </row>
    <row r="85">
      <c r="A85" s="3" t="s">
        <v>232</v>
      </c>
      <c r="B85" s="24" t="s">
        <v>233</v>
      </c>
      <c r="C85" s="9">
        <v>1.75912</v>
      </c>
      <c r="D85" s="9">
        <v>0.621568</v>
      </c>
      <c r="E85" s="25" t="s">
        <v>45</v>
      </c>
      <c r="F85" s="35"/>
    </row>
    <row r="86">
      <c r="A86" s="3" t="s">
        <v>234</v>
      </c>
      <c r="B86" s="26" t="s">
        <v>235</v>
      </c>
      <c r="C86" s="9">
        <v>1.87117</v>
      </c>
      <c r="D86" s="9">
        <v>0.632107</v>
      </c>
      <c r="E86" s="37" t="s">
        <v>236</v>
      </c>
      <c r="F86" s="35"/>
    </row>
    <row r="87">
      <c r="A87" s="3" t="s">
        <v>237</v>
      </c>
      <c r="B87" s="16" t="s">
        <v>238</v>
      </c>
      <c r="C87" s="9">
        <v>1.87997</v>
      </c>
      <c r="D87" s="9">
        <v>0.768153</v>
      </c>
      <c r="E87" s="37" t="s">
        <v>236</v>
      </c>
      <c r="F87" s="35"/>
    </row>
    <row r="88">
      <c r="A88" s="3" t="s">
        <v>239</v>
      </c>
      <c r="B88" s="16" t="s">
        <v>240</v>
      </c>
      <c r="C88" s="9">
        <v>1.88614</v>
      </c>
      <c r="D88" s="9">
        <v>0.93255</v>
      </c>
      <c r="E88" s="27" t="s">
        <v>241</v>
      </c>
      <c r="F88" s="35"/>
    </row>
    <row r="89">
      <c r="A89" s="22" t="s">
        <v>242</v>
      </c>
      <c r="B89" s="16" t="s">
        <v>243</v>
      </c>
      <c r="C89" s="9">
        <v>1.9696155</v>
      </c>
      <c r="D89" s="9">
        <v>0.0</v>
      </c>
      <c r="E89" s="18" t="s">
        <v>244</v>
      </c>
      <c r="F89" s="18" t="s">
        <v>42</v>
      </c>
    </row>
    <row r="90">
      <c r="A90" s="22" t="s">
        <v>245</v>
      </c>
      <c r="B90" s="24" t="s">
        <v>246</v>
      </c>
      <c r="C90" s="9">
        <v>1.86829</v>
      </c>
      <c r="D90" s="9">
        <v>0.0397959</v>
      </c>
      <c r="E90" s="25" t="s">
        <v>45</v>
      </c>
      <c r="F90" s="35"/>
    </row>
    <row r="91">
      <c r="A91" s="22" t="s">
        <v>247</v>
      </c>
      <c r="B91" s="26" t="s">
        <v>248</v>
      </c>
      <c r="C91" s="9">
        <v>1.80618</v>
      </c>
      <c r="D91" s="9">
        <v>0.16486</v>
      </c>
      <c r="E91" s="27" t="s">
        <v>249</v>
      </c>
      <c r="F91" s="27" t="s">
        <v>60</v>
      </c>
    </row>
    <row r="92">
      <c r="A92" s="22" t="s">
        <v>250</v>
      </c>
      <c r="B92" s="24" t="s">
        <v>251</v>
      </c>
      <c r="C92" s="9">
        <v>1.79746</v>
      </c>
      <c r="D92" s="9">
        <v>0.0810966</v>
      </c>
      <c r="E92" s="25" t="s">
        <v>45</v>
      </c>
      <c r="F92" s="11"/>
    </row>
    <row r="93">
      <c r="A93" s="22" t="s">
        <v>252</v>
      </c>
      <c r="B93" s="26" t="s">
        <v>253</v>
      </c>
      <c r="C93" s="9">
        <v>1.88242</v>
      </c>
      <c r="D93" s="9">
        <v>0.200215</v>
      </c>
      <c r="E93" s="37" t="s">
        <v>192</v>
      </c>
      <c r="F93" s="11"/>
    </row>
    <row r="94">
      <c r="A94" s="22" t="s">
        <v>254</v>
      </c>
      <c r="B94" s="24" t="s">
        <v>255</v>
      </c>
      <c r="C94" s="9">
        <v>1.75897</v>
      </c>
      <c r="D94" s="9">
        <v>0.577531</v>
      </c>
      <c r="E94" s="25" t="s">
        <v>45</v>
      </c>
      <c r="F94" s="11"/>
    </row>
    <row r="95">
      <c r="A95" s="22" t="s">
        <v>256</v>
      </c>
      <c r="B95" s="60" t="s">
        <v>257</v>
      </c>
      <c r="C95" s="9">
        <v>1.77878</v>
      </c>
      <c r="D95" s="9">
        <v>0.4523</v>
      </c>
      <c r="E95" s="25" t="s">
        <v>45</v>
      </c>
      <c r="F95" s="35"/>
    </row>
    <row r="96">
      <c r="A96" s="22" t="s">
        <v>258</v>
      </c>
      <c r="B96" s="24" t="s">
        <v>259</v>
      </c>
      <c r="C96" s="9">
        <v>1.84119</v>
      </c>
      <c r="D96" s="9">
        <v>0.9481</v>
      </c>
      <c r="E96" s="25" t="s">
        <v>45</v>
      </c>
      <c r="F96" s="35"/>
    </row>
    <row r="97">
      <c r="A97" s="22" t="s">
        <v>260</v>
      </c>
      <c r="B97" s="24" t="s">
        <v>261</v>
      </c>
      <c r="C97" s="9">
        <v>1.84156</v>
      </c>
      <c r="D97" s="9">
        <v>0.0722</v>
      </c>
      <c r="E97" s="25" t="s">
        <v>45</v>
      </c>
      <c r="F97" s="35"/>
    </row>
    <row r="98">
      <c r="A98" s="22" t="s">
        <v>262</v>
      </c>
      <c r="B98" s="16" t="s">
        <v>263</v>
      </c>
      <c r="C98" s="9">
        <v>1.85773</v>
      </c>
      <c r="D98" s="9">
        <v>0.430353</v>
      </c>
      <c r="E98" s="37" t="s">
        <v>236</v>
      </c>
      <c r="F98" s="20" t="s">
        <v>31</v>
      </c>
    </row>
    <row r="99">
      <c r="A99" s="22" t="s">
        <v>264</v>
      </c>
      <c r="B99" s="26" t="s">
        <v>265</v>
      </c>
      <c r="C99" s="9">
        <v>1.8789</v>
      </c>
      <c r="D99" s="9">
        <v>0.449869</v>
      </c>
      <c r="E99" s="37" t="s">
        <v>192</v>
      </c>
      <c r="F99" s="11"/>
    </row>
    <row r="100">
      <c r="A100" s="22" t="s">
        <v>266</v>
      </c>
      <c r="B100" s="24" t="s">
        <v>267</v>
      </c>
      <c r="C100" s="9">
        <v>1.78634</v>
      </c>
      <c r="D100" s="9">
        <v>0.56497</v>
      </c>
      <c r="E100" s="25" t="s">
        <v>45</v>
      </c>
      <c r="F100" s="35"/>
    </row>
    <row r="101">
      <c r="A101" s="22" t="s">
        <v>268</v>
      </c>
      <c r="B101" s="24" t="s">
        <v>269</v>
      </c>
      <c r="C101" s="9">
        <v>1.76765</v>
      </c>
      <c r="D101" s="9">
        <v>0.638831</v>
      </c>
      <c r="E101" s="25" t="s">
        <v>45</v>
      </c>
      <c r="F101" s="11"/>
    </row>
    <row r="102">
      <c r="A102" s="22" t="s">
        <v>270</v>
      </c>
      <c r="B102" s="26" t="s">
        <v>271</v>
      </c>
      <c r="C102" s="9">
        <v>1.8926</v>
      </c>
      <c r="D102" s="9">
        <v>0.6758</v>
      </c>
      <c r="E102" s="47" t="s">
        <v>175</v>
      </c>
      <c r="F102" s="27" t="s">
        <v>51</v>
      </c>
    </row>
    <row r="103">
      <c r="A103" s="22" t="s">
        <v>272</v>
      </c>
      <c r="B103" s="24" t="s">
        <v>273</v>
      </c>
      <c r="C103" s="9">
        <v>1.82759</v>
      </c>
      <c r="D103" s="9">
        <v>0.734999</v>
      </c>
      <c r="E103" s="25" t="s">
        <v>45</v>
      </c>
      <c r="F103" s="35"/>
    </row>
    <row r="104">
      <c r="A104" s="22" t="s">
        <v>274</v>
      </c>
      <c r="B104" s="16" t="s">
        <v>275</v>
      </c>
      <c r="C104" s="9">
        <v>1.90302</v>
      </c>
      <c r="D104" s="9">
        <v>0.94976</v>
      </c>
      <c r="E104" s="27" t="s">
        <v>276</v>
      </c>
      <c r="F104" s="35"/>
    </row>
    <row r="105">
      <c r="A105" s="3" t="s">
        <v>277</v>
      </c>
      <c r="B105" s="16" t="s">
        <v>278</v>
      </c>
      <c r="C105" s="9">
        <v>1.9754</v>
      </c>
      <c r="D105" s="9">
        <v>0.0</v>
      </c>
      <c r="E105" s="18" t="s">
        <v>279</v>
      </c>
      <c r="F105" s="18" t="s">
        <v>27</v>
      </c>
    </row>
    <row r="106">
      <c r="A106" s="3" t="s">
        <v>280</v>
      </c>
      <c r="B106" s="16" t="s">
        <v>281</v>
      </c>
      <c r="C106" s="9">
        <v>1.91721</v>
      </c>
      <c r="D106" s="9">
        <v>0.0378468</v>
      </c>
      <c r="E106" s="27" t="s">
        <v>282</v>
      </c>
      <c r="F106" s="35"/>
    </row>
    <row r="107">
      <c r="A107" s="3" t="s">
        <v>283</v>
      </c>
      <c r="B107" s="24" t="s">
        <v>284</v>
      </c>
      <c r="C107" s="9">
        <v>1.874</v>
      </c>
      <c r="D107" s="9">
        <v>0.0487168</v>
      </c>
      <c r="E107" s="25" t="s">
        <v>45</v>
      </c>
      <c r="F107" s="35"/>
    </row>
    <row r="108">
      <c r="A108" s="3" t="s">
        <v>285</v>
      </c>
      <c r="B108" s="24" t="s">
        <v>286</v>
      </c>
      <c r="C108" s="9">
        <v>1.87414</v>
      </c>
      <c r="D108" s="9">
        <v>0.0360182</v>
      </c>
      <c r="E108" s="25" t="s">
        <v>45</v>
      </c>
      <c r="F108" s="35"/>
    </row>
    <row r="109">
      <c r="A109" s="3" t="s">
        <v>287</v>
      </c>
      <c r="B109" s="26" t="s">
        <v>288</v>
      </c>
      <c r="C109" s="9">
        <v>1.87253</v>
      </c>
      <c r="D109" s="9">
        <v>0.172496</v>
      </c>
      <c r="E109" s="47" t="s">
        <v>133</v>
      </c>
      <c r="F109" s="35"/>
    </row>
    <row r="110">
      <c r="A110" s="3" t="s">
        <v>289</v>
      </c>
      <c r="B110" s="24" t="s">
        <v>290</v>
      </c>
      <c r="C110" s="9">
        <v>1.80534</v>
      </c>
      <c r="D110" s="9">
        <v>0.109187</v>
      </c>
      <c r="E110" s="25" t="s">
        <v>45</v>
      </c>
      <c r="F110" s="35"/>
    </row>
    <row r="111">
      <c r="A111" s="3" t="s">
        <v>291</v>
      </c>
      <c r="B111" s="24" t="s">
        <v>292</v>
      </c>
      <c r="C111" s="9">
        <v>1.78982</v>
      </c>
      <c r="D111" s="9">
        <v>0.0856962</v>
      </c>
      <c r="E111" s="25" t="s">
        <v>45</v>
      </c>
      <c r="F111" s="35"/>
    </row>
    <row r="112">
      <c r="A112" s="3" t="s">
        <v>293</v>
      </c>
      <c r="B112" s="24" t="s">
        <v>294</v>
      </c>
      <c r="C112" s="9">
        <v>1.79694</v>
      </c>
      <c r="D112" s="9">
        <v>0.0821995</v>
      </c>
      <c r="E112" s="25" t="s">
        <v>45</v>
      </c>
      <c r="F112" s="35"/>
    </row>
    <row r="113">
      <c r="A113" s="3" t="s">
        <v>295</v>
      </c>
      <c r="B113" s="26" t="s">
        <v>296</v>
      </c>
      <c r="C113" s="9">
        <v>1.87253</v>
      </c>
      <c r="D113" s="9">
        <v>0.172496</v>
      </c>
      <c r="E113" s="47" t="s">
        <v>133</v>
      </c>
      <c r="F113" s="35"/>
    </row>
    <row r="114">
      <c r="A114" s="3" t="s">
        <v>297</v>
      </c>
      <c r="B114" s="26" t="s">
        <v>298</v>
      </c>
      <c r="C114" s="9">
        <v>1.88662</v>
      </c>
      <c r="D114" s="9">
        <v>0.289964</v>
      </c>
      <c r="E114" s="37" t="s">
        <v>192</v>
      </c>
      <c r="F114" s="35"/>
    </row>
    <row r="115">
      <c r="A115" s="3" t="s">
        <v>299</v>
      </c>
      <c r="B115" s="24" t="s">
        <v>300</v>
      </c>
      <c r="C115" s="9">
        <v>1.83856</v>
      </c>
      <c r="D115" s="9">
        <v>0.44008</v>
      </c>
      <c r="E115" s="25" t="s">
        <v>45</v>
      </c>
      <c r="F115" s="35"/>
    </row>
    <row r="116">
      <c r="A116" s="3" t="s">
        <v>301</v>
      </c>
      <c r="B116" s="24" t="s">
        <v>302</v>
      </c>
      <c r="C116" s="9">
        <v>1.7529</v>
      </c>
      <c r="D116" s="9">
        <v>0.2926</v>
      </c>
      <c r="E116" s="25" t="s">
        <v>45</v>
      </c>
      <c r="F116" s="20" t="s">
        <v>31</v>
      </c>
    </row>
    <row r="117">
      <c r="A117" s="3" t="s">
        <v>303</v>
      </c>
      <c r="B117" s="60" t="s">
        <v>304</v>
      </c>
      <c r="C117" s="9">
        <v>1.78214</v>
      </c>
      <c r="D117" s="9">
        <v>0.366837</v>
      </c>
      <c r="E117" s="25" t="s">
        <v>45</v>
      </c>
      <c r="F117" s="35"/>
    </row>
    <row r="118">
      <c r="A118" s="3" t="s">
        <v>305</v>
      </c>
      <c r="B118" s="60" t="s">
        <v>306</v>
      </c>
      <c r="C118" s="9">
        <v>1.82638</v>
      </c>
      <c r="D118" s="9">
        <v>0.564383</v>
      </c>
      <c r="E118" s="25" t="s">
        <v>45</v>
      </c>
      <c r="F118" s="35"/>
    </row>
    <row r="119">
      <c r="A119" s="3" t="s">
        <v>307</v>
      </c>
      <c r="B119" s="24" t="s">
        <v>308</v>
      </c>
      <c r="C119" s="9">
        <v>1.81353</v>
      </c>
      <c r="D119" s="9">
        <v>0.75489</v>
      </c>
      <c r="E119" s="25" t="s">
        <v>45</v>
      </c>
      <c r="F119" s="35"/>
    </row>
    <row r="120">
      <c r="A120" s="3" t="s">
        <v>309</v>
      </c>
      <c r="B120" s="24" t="s">
        <v>310</v>
      </c>
      <c r="C120" s="9">
        <v>1.87414</v>
      </c>
      <c r="D120" s="9">
        <v>0.963982</v>
      </c>
      <c r="E120" s="25" t="s">
        <v>45</v>
      </c>
      <c r="F120" s="35"/>
    </row>
    <row r="121">
      <c r="A121" s="3" t="s">
        <v>311</v>
      </c>
      <c r="B121" s="24" t="s">
        <v>312</v>
      </c>
      <c r="C121" s="9">
        <v>1.874</v>
      </c>
      <c r="D121" s="9">
        <v>0.0487168</v>
      </c>
      <c r="E121" s="25" t="s">
        <v>45</v>
      </c>
      <c r="F121" s="35"/>
    </row>
    <row r="122">
      <c r="A122" s="3" t="s">
        <v>313</v>
      </c>
      <c r="B122" s="26" t="s">
        <v>314</v>
      </c>
      <c r="C122" s="9">
        <v>1.85926</v>
      </c>
      <c r="D122" s="9">
        <v>0.272086</v>
      </c>
      <c r="E122" s="37" t="s">
        <v>192</v>
      </c>
      <c r="F122" s="27" t="s">
        <v>91</v>
      </c>
    </row>
    <row r="123">
      <c r="A123" s="3" t="s">
        <v>315</v>
      </c>
      <c r="B123" s="16" t="s">
        <v>316</v>
      </c>
      <c r="C123" s="9">
        <v>1.89086</v>
      </c>
      <c r="D123" s="9">
        <v>0.396617</v>
      </c>
      <c r="E123" s="47" t="s">
        <v>133</v>
      </c>
      <c r="F123" s="35"/>
    </row>
    <row r="124">
      <c r="A124" s="3" t="s">
        <v>317</v>
      </c>
      <c r="B124" s="16" t="s">
        <v>318</v>
      </c>
      <c r="C124" s="9">
        <v>1.82638</v>
      </c>
      <c r="D124" s="9">
        <v>0.435617</v>
      </c>
      <c r="E124" s="25" t="s">
        <v>45</v>
      </c>
      <c r="F124" s="35"/>
    </row>
    <row r="125">
      <c r="A125" s="3" t="s">
        <v>319</v>
      </c>
      <c r="B125" s="24" t="s">
        <v>320</v>
      </c>
      <c r="C125" s="9">
        <v>1.83856</v>
      </c>
      <c r="D125" s="9">
        <v>0.449927</v>
      </c>
      <c r="E125" s="25" t="s">
        <v>45</v>
      </c>
      <c r="F125" s="35"/>
    </row>
    <row r="126">
      <c r="A126" s="3" t="s">
        <v>321</v>
      </c>
      <c r="B126" s="24" t="s">
        <v>322</v>
      </c>
      <c r="C126" s="9">
        <v>1.911</v>
      </c>
      <c r="D126" s="9">
        <v>0.5</v>
      </c>
      <c r="E126" s="20" t="s">
        <v>323</v>
      </c>
      <c r="F126" s="20" t="s">
        <v>31</v>
      </c>
    </row>
    <row r="127">
      <c r="A127" s="3" t="s">
        <v>324</v>
      </c>
      <c r="B127" s="26" t="s">
        <v>325</v>
      </c>
      <c r="C127" s="9">
        <v>1.86965</v>
      </c>
      <c r="D127" s="9">
        <v>0.603361</v>
      </c>
      <c r="E127" s="47" t="s">
        <v>133</v>
      </c>
      <c r="F127" s="35"/>
    </row>
    <row r="128">
      <c r="A128" s="3" t="s">
        <v>326</v>
      </c>
      <c r="B128" s="24" t="s">
        <v>327</v>
      </c>
      <c r="C128" s="9">
        <v>1.80534</v>
      </c>
      <c r="D128" s="9">
        <v>0.890813</v>
      </c>
      <c r="E128" s="25" t="s">
        <v>45</v>
      </c>
      <c r="F128" s="35"/>
    </row>
    <row r="129">
      <c r="A129" s="3" t="s">
        <v>328</v>
      </c>
      <c r="B129" s="24" t="s">
        <v>329</v>
      </c>
      <c r="C129" s="9">
        <v>1.78982</v>
      </c>
      <c r="D129" s="9">
        <v>0.0856962</v>
      </c>
      <c r="E129" s="25" t="s">
        <v>45</v>
      </c>
      <c r="F129" s="35"/>
    </row>
    <row r="130">
      <c r="A130" s="3" t="s">
        <v>330</v>
      </c>
      <c r="B130" s="24" t="s">
        <v>331</v>
      </c>
      <c r="C130" s="9">
        <v>1.76606</v>
      </c>
      <c r="D130" s="9">
        <v>0.388399</v>
      </c>
      <c r="E130" s="25" t="s">
        <v>45</v>
      </c>
      <c r="F130" s="35"/>
    </row>
    <row r="131">
      <c r="A131" s="3" t="s">
        <v>332</v>
      </c>
      <c r="B131" s="26" t="s">
        <v>333</v>
      </c>
      <c r="C131" s="9">
        <v>1.86965</v>
      </c>
      <c r="D131" s="9">
        <v>0.603361</v>
      </c>
      <c r="E131" s="47" t="s">
        <v>133</v>
      </c>
      <c r="F131" s="35"/>
    </row>
    <row r="132">
      <c r="A132" s="3" t="s">
        <v>334</v>
      </c>
      <c r="B132" s="24" t="s">
        <v>335</v>
      </c>
      <c r="C132" s="9">
        <v>1.88662</v>
      </c>
      <c r="D132" s="9">
        <v>0.710036</v>
      </c>
      <c r="E132" s="37" t="s">
        <v>236</v>
      </c>
      <c r="F132" s="35"/>
    </row>
    <row r="133">
      <c r="A133" s="3" t="s">
        <v>336</v>
      </c>
      <c r="B133" s="24" t="s">
        <v>337</v>
      </c>
      <c r="C133" s="9">
        <v>1.81353</v>
      </c>
      <c r="D133" s="9">
        <v>0.75489</v>
      </c>
      <c r="E133" s="25" t="s">
        <v>45</v>
      </c>
      <c r="F133" s="35"/>
    </row>
    <row r="134">
      <c r="A134" s="3" t="s">
        <v>338</v>
      </c>
      <c r="B134" s="26" t="s">
        <v>339</v>
      </c>
      <c r="C134" s="9">
        <v>1.85926044159</v>
      </c>
      <c r="D134" s="9">
        <v>0.727913778747</v>
      </c>
      <c r="E134" s="37" t="s">
        <v>236</v>
      </c>
      <c r="F134" s="27" t="s">
        <v>51</v>
      </c>
    </row>
    <row r="135">
      <c r="A135" s="3" t="s">
        <v>340</v>
      </c>
      <c r="B135" s="16" t="s">
        <v>341</v>
      </c>
      <c r="C135" s="9">
        <v>1.89498283165</v>
      </c>
      <c r="D135" s="9">
        <v>0.825585635841</v>
      </c>
      <c r="E135" s="11" t="s">
        <v>342</v>
      </c>
      <c r="F135" s="35"/>
    </row>
    <row r="136">
      <c r="A136" s="3" t="s">
        <v>343</v>
      </c>
      <c r="B136" s="16" t="s">
        <v>344</v>
      </c>
      <c r="C136" s="9">
        <v>1.91720592524</v>
      </c>
      <c r="D136" s="9">
        <v>0.962153236493</v>
      </c>
      <c r="E136" s="27" t="s">
        <v>345</v>
      </c>
      <c r="F136" s="35"/>
    </row>
    <row r="137">
      <c r="A137" s="22" t="s">
        <v>346</v>
      </c>
      <c r="B137" s="16" t="s">
        <v>347</v>
      </c>
      <c r="C137" s="9">
        <v>1.97964</v>
      </c>
      <c r="D137" s="9">
        <v>0.0</v>
      </c>
      <c r="E137" s="18" t="s">
        <v>348</v>
      </c>
      <c r="F137" s="35"/>
    </row>
    <row r="138">
      <c r="A138" s="22" t="s">
        <v>349</v>
      </c>
      <c r="B138" s="24" t="s">
        <v>350</v>
      </c>
      <c r="C138" s="9">
        <v>1.91235</v>
      </c>
      <c r="D138" s="9">
        <v>0.0209</v>
      </c>
      <c r="E138" s="25" t="s">
        <v>45</v>
      </c>
      <c r="F138" s="35"/>
    </row>
    <row r="139">
      <c r="A139" s="22" t="s">
        <v>351</v>
      </c>
      <c r="B139" s="24" t="s">
        <v>352</v>
      </c>
      <c r="C139" s="9">
        <v>1.8747</v>
      </c>
      <c r="D139" s="9">
        <v>0.0579</v>
      </c>
      <c r="E139" s="25" t="s">
        <v>45</v>
      </c>
      <c r="F139" s="35"/>
    </row>
    <row r="140">
      <c r="A140" s="22" t="s">
        <v>353</v>
      </c>
      <c r="B140" s="24" t="s">
        <v>354</v>
      </c>
      <c r="C140" s="9">
        <v>1.87533</v>
      </c>
      <c r="D140" s="9">
        <v>0.03726</v>
      </c>
      <c r="E140" s="25" t="s">
        <v>45</v>
      </c>
      <c r="F140" s="35"/>
    </row>
    <row r="141">
      <c r="A141" s="22" t="s">
        <v>355</v>
      </c>
      <c r="B141" s="16" t="s">
        <v>356</v>
      </c>
      <c r="C141" s="9">
        <v>1.89639</v>
      </c>
      <c r="D141" s="9">
        <v>0.15256</v>
      </c>
      <c r="E141" s="37" t="s">
        <v>192</v>
      </c>
      <c r="F141" s="35"/>
    </row>
    <row r="142">
      <c r="A142" s="22" t="s">
        <v>357</v>
      </c>
      <c r="B142" s="24" t="s">
        <v>358</v>
      </c>
      <c r="C142" s="9">
        <v>1.81284</v>
      </c>
      <c r="D142" s="9">
        <v>0.10926</v>
      </c>
      <c r="E142" s="25" t="s">
        <v>45</v>
      </c>
      <c r="F142" s="35"/>
    </row>
    <row r="143">
      <c r="A143" s="22" t="s">
        <v>360</v>
      </c>
      <c r="B143" s="24" t="s">
        <v>361</v>
      </c>
      <c r="C143" s="9">
        <v>1.78185</v>
      </c>
      <c r="D143" s="9">
        <v>0.08567</v>
      </c>
      <c r="E143" s="25" t="s">
        <v>45</v>
      </c>
      <c r="F143" s="35"/>
    </row>
    <row r="144">
      <c r="A144" s="22" t="s">
        <v>362</v>
      </c>
      <c r="B144" s="24" t="s">
        <v>363</v>
      </c>
      <c r="C144" s="9">
        <v>1.79661</v>
      </c>
      <c r="D144" s="9">
        <v>0.08208</v>
      </c>
      <c r="E144" s="25" t="s">
        <v>45</v>
      </c>
      <c r="F144" s="35"/>
    </row>
    <row r="145">
      <c r="A145" s="22" t="s">
        <v>364</v>
      </c>
      <c r="B145" s="26" t="s">
        <v>365</v>
      </c>
      <c r="C145" s="9">
        <v>1.80618</v>
      </c>
      <c r="D145" s="9">
        <v>0.16486</v>
      </c>
      <c r="E145" s="27" t="s">
        <v>249</v>
      </c>
      <c r="F145" s="35"/>
    </row>
    <row r="146">
      <c r="A146" s="22" t="s">
        <v>366</v>
      </c>
      <c r="B146" s="24" t="s">
        <v>367</v>
      </c>
      <c r="C146" s="9">
        <v>1.82769</v>
      </c>
      <c r="D146" s="9">
        <v>0.28796</v>
      </c>
      <c r="E146" s="25" t="s">
        <v>45</v>
      </c>
      <c r="F146" s="35"/>
    </row>
    <row r="147">
      <c r="A147" s="22" t="s">
        <v>368</v>
      </c>
      <c r="B147" s="16" t="s">
        <v>369</v>
      </c>
      <c r="C147" s="9">
        <v>1.87117</v>
      </c>
      <c r="D147" s="9">
        <v>0.36789</v>
      </c>
      <c r="E147" s="37" t="s">
        <v>192</v>
      </c>
      <c r="F147" s="27" t="s">
        <v>91</v>
      </c>
    </row>
    <row r="148">
      <c r="A148" s="22" t="s">
        <v>370</v>
      </c>
      <c r="B148" s="24" t="s">
        <v>371</v>
      </c>
      <c r="C148" s="9">
        <v>1.77199</v>
      </c>
      <c r="D148" s="9">
        <v>0.81796</v>
      </c>
      <c r="E148" s="25" t="s">
        <v>45</v>
      </c>
      <c r="F148" s="35"/>
    </row>
    <row r="149">
      <c r="A149" s="22" t="s">
        <v>372</v>
      </c>
      <c r="B149" s="24" t="s">
        <v>373</v>
      </c>
      <c r="C149" s="9">
        <v>1.74965</v>
      </c>
      <c r="D149" s="9">
        <v>0.32011</v>
      </c>
      <c r="E149" s="25" t="s">
        <v>45</v>
      </c>
      <c r="F149" s="35"/>
    </row>
    <row r="150">
      <c r="A150" s="22" t="s">
        <v>374</v>
      </c>
      <c r="B150" s="24" t="s">
        <v>375</v>
      </c>
      <c r="C150" s="9">
        <v>1.83715</v>
      </c>
      <c r="D150" s="9">
        <v>0.65565</v>
      </c>
      <c r="E150" s="25" t="s">
        <v>45</v>
      </c>
      <c r="F150" s="35"/>
    </row>
    <row r="151">
      <c r="A151" s="22" t="s">
        <v>376</v>
      </c>
      <c r="B151" s="60" t="s">
        <v>377</v>
      </c>
      <c r="C151" s="9">
        <v>1.72293</v>
      </c>
      <c r="D151" s="9">
        <v>0.62227</v>
      </c>
      <c r="E151" s="25" t="s">
        <v>45</v>
      </c>
      <c r="F151" s="35"/>
    </row>
    <row r="152">
      <c r="A152" s="22" t="s">
        <v>378</v>
      </c>
      <c r="B152" s="24" t="s">
        <v>379</v>
      </c>
      <c r="C152" s="9">
        <v>1.8979</v>
      </c>
      <c r="D152" s="9">
        <v>0.97398</v>
      </c>
      <c r="E152" s="25" t="s">
        <v>45</v>
      </c>
      <c r="F152" s="35"/>
    </row>
    <row r="153">
      <c r="A153" s="22" t="s">
        <v>380</v>
      </c>
      <c r="B153" s="24" t="s">
        <v>381</v>
      </c>
      <c r="C153" s="9">
        <v>1.89762</v>
      </c>
      <c r="D153" s="9">
        <v>0.03459</v>
      </c>
      <c r="E153" s="25" t="s">
        <v>45</v>
      </c>
      <c r="F153" s="35"/>
    </row>
    <row r="154">
      <c r="A154" s="22" t="s">
        <v>382</v>
      </c>
      <c r="B154" s="60" t="s">
        <v>383</v>
      </c>
      <c r="C154" s="9">
        <v>1.84053</v>
      </c>
      <c r="D154" s="9">
        <v>0.34077</v>
      </c>
      <c r="E154" s="25" t="s">
        <v>45</v>
      </c>
      <c r="F154" s="35"/>
    </row>
    <row r="155">
      <c r="A155" s="22" t="s">
        <v>384</v>
      </c>
      <c r="B155" s="26" t="s">
        <v>385</v>
      </c>
      <c r="C155" s="9">
        <v>1.89068</v>
      </c>
      <c r="D155" s="9">
        <v>0.35429</v>
      </c>
      <c r="E155" s="37" t="s">
        <v>192</v>
      </c>
      <c r="F155" s="35"/>
    </row>
    <row r="156">
      <c r="A156" s="22" t="s">
        <v>386</v>
      </c>
      <c r="B156" s="24" t="s">
        <v>387</v>
      </c>
      <c r="C156" s="9">
        <v>1.82218</v>
      </c>
      <c r="D156" s="9">
        <v>0.42339</v>
      </c>
      <c r="E156" s="25" t="s">
        <v>45</v>
      </c>
      <c r="F156" s="35"/>
    </row>
    <row r="157">
      <c r="A157" s="22" t="s">
        <v>388</v>
      </c>
      <c r="B157" s="24" t="s">
        <v>389</v>
      </c>
      <c r="C157" s="9">
        <v>1.83928</v>
      </c>
      <c r="D157" s="9">
        <v>0.46807</v>
      </c>
      <c r="E157" s="25" t="s">
        <v>45</v>
      </c>
      <c r="F157" s="35"/>
    </row>
    <row r="158">
      <c r="A158" s="22" t="s">
        <v>390</v>
      </c>
      <c r="B158" s="16" t="s">
        <v>391</v>
      </c>
      <c r="C158" s="9">
        <v>1.89048</v>
      </c>
      <c r="D158" s="66">
        <v>0.53697</v>
      </c>
      <c r="E158" s="11" t="s">
        <v>342</v>
      </c>
      <c r="F158" s="35"/>
    </row>
    <row r="159">
      <c r="A159" s="22" t="s">
        <v>395</v>
      </c>
      <c r="B159" s="26" t="s">
        <v>396</v>
      </c>
      <c r="C159" s="9">
        <v>1.8789</v>
      </c>
      <c r="D159" s="9">
        <v>0.55013</v>
      </c>
      <c r="E159" s="37" t="s">
        <v>236</v>
      </c>
      <c r="F159" s="35"/>
    </row>
    <row r="160">
      <c r="A160" s="22" t="s">
        <v>397</v>
      </c>
      <c r="B160" s="24" t="s">
        <v>398</v>
      </c>
      <c r="C160" s="9">
        <v>1.84712</v>
      </c>
      <c r="D160" s="9">
        <v>0.92907</v>
      </c>
      <c r="E160" s="25" t="s">
        <v>45</v>
      </c>
      <c r="F160" s="35"/>
    </row>
    <row r="161">
      <c r="A161" s="22" t="s">
        <v>399</v>
      </c>
      <c r="B161" s="24" t="s">
        <v>400</v>
      </c>
      <c r="C161" s="9">
        <v>1.7739</v>
      </c>
      <c r="D161" s="9">
        <v>0.63537</v>
      </c>
      <c r="E161" s="25" t="s">
        <v>45</v>
      </c>
      <c r="F161" s="35"/>
    </row>
    <row r="162">
      <c r="A162" s="22" t="s">
        <v>401</v>
      </c>
      <c r="B162" s="24" t="s">
        <v>402</v>
      </c>
      <c r="C162" s="9">
        <v>1.82242</v>
      </c>
      <c r="D162" s="9">
        <v>0.56824</v>
      </c>
      <c r="E162" s="25" t="s">
        <v>45</v>
      </c>
      <c r="F162" s="35"/>
    </row>
    <row r="163">
      <c r="A163" s="22" t="s">
        <v>403</v>
      </c>
      <c r="B163" s="24" t="s">
        <v>404</v>
      </c>
      <c r="C163" s="9">
        <v>1.82451</v>
      </c>
      <c r="D163" s="9">
        <v>0.63313</v>
      </c>
      <c r="E163" s="25" t="s">
        <v>45</v>
      </c>
      <c r="F163" s="35"/>
    </row>
    <row r="164">
      <c r="A164" s="22" t="s">
        <v>406</v>
      </c>
      <c r="B164" s="16" t="s">
        <v>407</v>
      </c>
      <c r="C164" s="9">
        <v>1.85926</v>
      </c>
      <c r="D164" s="9">
        <v>0.72791</v>
      </c>
      <c r="E164" s="37" t="s">
        <v>236</v>
      </c>
      <c r="F164" s="35"/>
    </row>
    <row r="165">
      <c r="A165" s="22" t="s">
        <v>408</v>
      </c>
      <c r="B165" s="24" t="s">
        <v>409</v>
      </c>
      <c r="C165" s="9">
        <v>1.81889</v>
      </c>
      <c r="D165" s="9">
        <v>0.75964</v>
      </c>
      <c r="E165" s="25" t="s">
        <v>45</v>
      </c>
      <c r="F165" s="35"/>
    </row>
    <row r="166">
      <c r="A166" s="22" t="s">
        <v>410</v>
      </c>
      <c r="B166" s="26" t="s">
        <v>411</v>
      </c>
      <c r="C166" s="9">
        <v>1.89217</v>
      </c>
      <c r="D166" s="9">
        <v>0.74283</v>
      </c>
      <c r="E166" s="37" t="s">
        <v>192</v>
      </c>
      <c r="F166" s="35"/>
    </row>
    <row r="167">
      <c r="A167" s="22" t="s">
        <v>413</v>
      </c>
      <c r="B167" s="24" t="s">
        <v>414</v>
      </c>
      <c r="C167" s="9">
        <v>1.85178</v>
      </c>
      <c r="D167" s="9">
        <v>0.81299</v>
      </c>
      <c r="E167" s="25" t="s">
        <v>45</v>
      </c>
      <c r="F167" s="35"/>
    </row>
    <row r="168">
      <c r="A168" s="22" t="s">
        <v>415</v>
      </c>
      <c r="B168" s="16" t="s">
        <v>416</v>
      </c>
      <c r="C168" s="9">
        <v>1.92899</v>
      </c>
      <c r="D168" s="9">
        <v>0.97104</v>
      </c>
      <c r="E168" s="27" t="s">
        <v>417</v>
      </c>
      <c r="F168" s="35"/>
    </row>
    <row r="169">
      <c r="C169" s="58"/>
      <c r="D169" s="58"/>
      <c r="E169" s="35"/>
      <c r="F169" s="35"/>
    </row>
    <row r="170">
      <c r="C170" s="58"/>
      <c r="D170" s="58"/>
      <c r="E170" s="35"/>
      <c r="F170" s="35"/>
    </row>
    <row r="171">
      <c r="C171" s="58"/>
      <c r="D171" s="58"/>
      <c r="E171" s="35"/>
      <c r="F171" s="35"/>
    </row>
    <row r="172">
      <c r="C172" s="58"/>
      <c r="D172" s="58"/>
      <c r="E172" s="35"/>
      <c r="F172" s="35"/>
    </row>
    <row r="173">
      <c r="C173" s="58"/>
      <c r="D173" s="58"/>
      <c r="E173" s="35"/>
      <c r="F173" s="35"/>
    </row>
    <row r="174">
      <c r="C174" s="58"/>
      <c r="D174" s="58"/>
      <c r="E174" s="35"/>
      <c r="F174" s="35"/>
    </row>
    <row r="175">
      <c r="C175" s="58"/>
      <c r="D175" s="58"/>
      <c r="E175" s="35"/>
      <c r="F175" s="35"/>
    </row>
    <row r="176">
      <c r="C176" s="58"/>
      <c r="D176" s="58"/>
      <c r="E176" s="35"/>
      <c r="F176" s="35"/>
    </row>
    <row r="177">
      <c r="C177" s="58"/>
      <c r="D177" s="58"/>
      <c r="E177" s="35"/>
      <c r="F177" s="35"/>
    </row>
    <row r="178">
      <c r="C178" s="58"/>
      <c r="D178" s="58"/>
      <c r="E178" s="35"/>
      <c r="F178" s="35"/>
    </row>
    <row r="179">
      <c r="C179" s="58"/>
      <c r="D179" s="58"/>
      <c r="E179" s="35"/>
      <c r="F179" s="35"/>
    </row>
    <row r="180">
      <c r="C180" s="58"/>
      <c r="D180" s="58"/>
      <c r="E180" s="35"/>
      <c r="F180" s="35"/>
    </row>
    <row r="181">
      <c r="C181" s="58"/>
      <c r="D181" s="58"/>
      <c r="E181" s="35"/>
      <c r="F181" s="35"/>
    </row>
    <row r="182">
      <c r="C182" s="58"/>
      <c r="D182" s="58"/>
      <c r="E182" s="35"/>
      <c r="F182" s="35"/>
    </row>
    <row r="183">
      <c r="C183" s="58"/>
      <c r="D183" s="58"/>
      <c r="E183" s="35"/>
      <c r="F183" s="35"/>
    </row>
    <row r="184">
      <c r="C184" s="58"/>
      <c r="D184" s="58"/>
      <c r="E184" s="35"/>
      <c r="F184" s="35"/>
    </row>
    <row r="185">
      <c r="C185" s="58"/>
      <c r="D185" s="58"/>
      <c r="E185" s="35"/>
      <c r="F185" s="35"/>
    </row>
    <row r="186">
      <c r="C186" s="58"/>
      <c r="D186" s="58"/>
      <c r="E186" s="35"/>
      <c r="F186" s="35"/>
    </row>
    <row r="187">
      <c r="C187" s="58"/>
      <c r="D187" s="58"/>
      <c r="E187" s="35"/>
      <c r="F187" s="35"/>
    </row>
    <row r="188">
      <c r="C188" s="58"/>
      <c r="D188" s="58"/>
      <c r="E188" s="35"/>
      <c r="F188" s="35"/>
    </row>
    <row r="189">
      <c r="C189" s="58"/>
      <c r="D189" s="58"/>
      <c r="E189" s="35"/>
      <c r="F189" s="35"/>
    </row>
    <row r="190">
      <c r="C190" s="58"/>
      <c r="D190" s="58"/>
      <c r="E190" s="35"/>
      <c r="F190" s="35"/>
    </row>
    <row r="191">
      <c r="C191" s="58"/>
      <c r="D191" s="58"/>
      <c r="E191" s="35"/>
      <c r="F191" s="35"/>
    </row>
    <row r="192">
      <c r="C192" s="58"/>
      <c r="D192" s="58"/>
      <c r="E192" s="35"/>
      <c r="F192" s="35"/>
    </row>
    <row r="193">
      <c r="C193" s="58"/>
      <c r="D193" s="58"/>
      <c r="E193" s="35"/>
      <c r="F193" s="35"/>
    </row>
    <row r="194">
      <c r="C194" s="58"/>
      <c r="D194" s="58"/>
      <c r="E194" s="35"/>
      <c r="F194" s="35"/>
    </row>
    <row r="195">
      <c r="C195" s="58"/>
      <c r="D195" s="58"/>
      <c r="E195" s="35"/>
      <c r="F195" s="35"/>
    </row>
    <row r="196">
      <c r="C196" s="58"/>
      <c r="D196" s="58"/>
      <c r="E196" s="35"/>
      <c r="F196" s="35"/>
    </row>
    <row r="197">
      <c r="C197" s="58"/>
      <c r="D197" s="58"/>
      <c r="E197" s="35"/>
      <c r="F197" s="35"/>
    </row>
    <row r="198">
      <c r="C198" s="58"/>
      <c r="D198" s="58"/>
      <c r="E198" s="35"/>
      <c r="F198" s="35"/>
    </row>
    <row r="199">
      <c r="C199" s="58"/>
      <c r="D199" s="58"/>
      <c r="E199" s="35"/>
      <c r="F199" s="35"/>
    </row>
    <row r="200">
      <c r="C200" s="58"/>
      <c r="D200" s="58"/>
      <c r="E200" s="35"/>
      <c r="F200" s="35"/>
    </row>
    <row r="201">
      <c r="C201" s="58"/>
      <c r="D201" s="58"/>
      <c r="E201" s="35"/>
      <c r="F201" s="35"/>
    </row>
    <row r="202">
      <c r="C202" s="58"/>
      <c r="D202" s="58"/>
      <c r="E202" s="35"/>
      <c r="F202" s="35"/>
    </row>
    <row r="203">
      <c r="C203" s="58"/>
      <c r="D203" s="58"/>
      <c r="E203" s="35"/>
      <c r="F203" s="35"/>
    </row>
    <row r="204">
      <c r="C204" s="58"/>
      <c r="D204" s="58"/>
      <c r="E204" s="35"/>
      <c r="F204" s="35"/>
    </row>
    <row r="205">
      <c r="C205" s="58"/>
      <c r="D205" s="58"/>
      <c r="E205" s="35"/>
      <c r="F205" s="35"/>
    </row>
    <row r="206">
      <c r="C206" s="58"/>
      <c r="D206" s="58"/>
      <c r="E206" s="35"/>
      <c r="F206" s="35"/>
    </row>
    <row r="207">
      <c r="C207" s="58"/>
      <c r="D207" s="58"/>
      <c r="E207" s="35"/>
      <c r="F207" s="35"/>
    </row>
    <row r="208">
      <c r="C208" s="58"/>
      <c r="D208" s="58"/>
      <c r="E208" s="35"/>
      <c r="F208" s="35"/>
    </row>
    <row r="209">
      <c r="C209" s="58"/>
      <c r="D209" s="58"/>
      <c r="E209" s="35"/>
      <c r="F209" s="35"/>
    </row>
    <row r="210">
      <c r="C210" s="58"/>
      <c r="D210" s="58"/>
      <c r="E210" s="35"/>
      <c r="F210" s="35"/>
    </row>
    <row r="211">
      <c r="C211" s="58"/>
      <c r="D211" s="58"/>
      <c r="E211" s="35"/>
      <c r="F211" s="35"/>
    </row>
    <row r="212">
      <c r="C212" s="58"/>
      <c r="D212" s="58"/>
      <c r="E212" s="35"/>
      <c r="F212" s="35"/>
    </row>
    <row r="213">
      <c r="C213" s="58"/>
      <c r="D213" s="58"/>
      <c r="E213" s="35"/>
      <c r="F213" s="35"/>
    </row>
    <row r="214">
      <c r="C214" s="58"/>
      <c r="D214" s="58"/>
      <c r="E214" s="35"/>
      <c r="F214" s="35"/>
    </row>
    <row r="215">
      <c r="C215" s="58"/>
      <c r="D215" s="58"/>
      <c r="E215" s="35"/>
      <c r="F215" s="35"/>
    </row>
    <row r="216">
      <c r="C216" s="58"/>
      <c r="D216" s="58"/>
      <c r="E216" s="35"/>
      <c r="F216" s="35"/>
    </row>
    <row r="217">
      <c r="C217" s="58"/>
      <c r="D217" s="58"/>
      <c r="E217" s="35"/>
      <c r="F217" s="35"/>
    </row>
    <row r="218">
      <c r="C218" s="58"/>
      <c r="D218" s="58"/>
      <c r="E218" s="35"/>
      <c r="F218" s="35"/>
    </row>
    <row r="219">
      <c r="C219" s="58"/>
      <c r="D219" s="58"/>
      <c r="E219" s="35"/>
      <c r="F219" s="35"/>
    </row>
    <row r="220">
      <c r="C220" s="58"/>
      <c r="D220" s="58"/>
      <c r="E220" s="35"/>
      <c r="F220" s="35"/>
    </row>
    <row r="221">
      <c r="C221" s="58"/>
      <c r="D221" s="58"/>
      <c r="E221" s="35"/>
      <c r="F221" s="35"/>
    </row>
    <row r="222">
      <c r="C222" s="58"/>
      <c r="D222" s="58"/>
      <c r="E222" s="35"/>
      <c r="F222" s="35"/>
    </row>
    <row r="223">
      <c r="C223" s="58"/>
      <c r="D223" s="58"/>
      <c r="E223" s="35"/>
      <c r="F223" s="35"/>
    </row>
    <row r="224">
      <c r="C224" s="58"/>
      <c r="D224" s="58"/>
      <c r="E224" s="35"/>
      <c r="F224" s="35"/>
    </row>
    <row r="225">
      <c r="C225" s="58"/>
      <c r="D225" s="58"/>
      <c r="E225" s="35"/>
      <c r="F225" s="35"/>
    </row>
    <row r="226">
      <c r="C226" s="58"/>
      <c r="D226" s="58"/>
      <c r="E226" s="35"/>
      <c r="F226" s="35"/>
    </row>
    <row r="227">
      <c r="C227" s="58"/>
      <c r="D227" s="58"/>
      <c r="E227" s="35"/>
      <c r="F227" s="35"/>
    </row>
    <row r="228">
      <c r="C228" s="58"/>
      <c r="D228" s="58"/>
      <c r="E228" s="35"/>
      <c r="F228" s="35"/>
    </row>
    <row r="229">
      <c r="C229" s="58"/>
      <c r="D229" s="58"/>
      <c r="E229" s="35"/>
      <c r="F229" s="35"/>
    </row>
    <row r="230">
      <c r="C230" s="58"/>
      <c r="D230" s="58"/>
      <c r="E230" s="35"/>
      <c r="F230" s="35"/>
    </row>
    <row r="231">
      <c r="C231" s="58"/>
      <c r="D231" s="58"/>
      <c r="E231" s="35"/>
      <c r="F231" s="35"/>
    </row>
    <row r="232">
      <c r="C232" s="58"/>
      <c r="D232" s="58"/>
      <c r="E232" s="35"/>
      <c r="F232" s="35"/>
    </row>
    <row r="233">
      <c r="C233" s="58"/>
      <c r="D233" s="58"/>
      <c r="E233" s="35"/>
      <c r="F233" s="35"/>
    </row>
    <row r="234">
      <c r="C234" s="58"/>
      <c r="D234" s="58"/>
      <c r="E234" s="35"/>
      <c r="F234" s="35"/>
    </row>
    <row r="235">
      <c r="C235" s="58"/>
      <c r="D235" s="58"/>
      <c r="E235" s="35"/>
      <c r="F235" s="35"/>
    </row>
    <row r="236">
      <c r="C236" s="58"/>
      <c r="D236" s="58"/>
      <c r="E236" s="35"/>
      <c r="F236" s="35"/>
    </row>
    <row r="237">
      <c r="C237" s="58"/>
      <c r="D237" s="58"/>
      <c r="E237" s="35"/>
      <c r="F237" s="35"/>
    </row>
    <row r="238">
      <c r="C238" s="58"/>
      <c r="D238" s="58"/>
      <c r="E238" s="35"/>
      <c r="F238" s="35"/>
    </row>
    <row r="239">
      <c r="C239" s="58"/>
      <c r="D239" s="58"/>
      <c r="E239" s="35"/>
      <c r="F239" s="35"/>
    </row>
    <row r="240">
      <c r="C240" s="58"/>
      <c r="D240" s="58"/>
      <c r="E240" s="35"/>
      <c r="F240" s="35"/>
    </row>
    <row r="241">
      <c r="C241" s="58"/>
      <c r="D241" s="58"/>
      <c r="E241" s="35"/>
      <c r="F241" s="35"/>
    </row>
    <row r="242">
      <c r="C242" s="58"/>
      <c r="D242" s="58"/>
      <c r="E242" s="35"/>
      <c r="F242" s="35"/>
    </row>
    <row r="243">
      <c r="C243" s="58"/>
      <c r="D243" s="58"/>
      <c r="E243" s="35"/>
      <c r="F243" s="35"/>
    </row>
    <row r="244">
      <c r="C244" s="58"/>
      <c r="D244" s="58"/>
      <c r="E244" s="35"/>
      <c r="F244" s="35"/>
    </row>
    <row r="245">
      <c r="C245" s="58"/>
      <c r="D245" s="58"/>
      <c r="E245" s="35"/>
      <c r="F245" s="35"/>
    </row>
    <row r="246">
      <c r="C246" s="58"/>
      <c r="D246" s="58"/>
      <c r="E246" s="35"/>
      <c r="F246" s="35"/>
    </row>
    <row r="247">
      <c r="C247" s="58"/>
      <c r="D247" s="58"/>
      <c r="E247" s="35"/>
      <c r="F247" s="35"/>
    </row>
    <row r="248">
      <c r="C248" s="58"/>
      <c r="D248" s="58"/>
      <c r="E248" s="35"/>
      <c r="F248" s="35"/>
    </row>
    <row r="249">
      <c r="C249" s="58"/>
      <c r="D249" s="58"/>
      <c r="E249" s="35"/>
      <c r="F249" s="35"/>
    </row>
    <row r="250">
      <c r="C250" s="58"/>
      <c r="D250" s="58"/>
      <c r="E250" s="35"/>
      <c r="F250" s="35"/>
    </row>
    <row r="251">
      <c r="C251" s="58"/>
      <c r="D251" s="58"/>
      <c r="E251" s="35"/>
      <c r="F251" s="35"/>
    </row>
    <row r="252">
      <c r="C252" s="58"/>
      <c r="D252" s="58"/>
      <c r="E252" s="35"/>
      <c r="F252" s="35"/>
    </row>
    <row r="253">
      <c r="C253" s="58"/>
      <c r="D253" s="58"/>
      <c r="E253" s="35"/>
      <c r="F253" s="35"/>
    </row>
    <row r="254">
      <c r="C254" s="58"/>
      <c r="D254" s="58"/>
      <c r="E254" s="35"/>
      <c r="F254" s="35"/>
    </row>
    <row r="255">
      <c r="C255" s="58"/>
      <c r="D255" s="58"/>
      <c r="E255" s="35"/>
      <c r="F255" s="35"/>
    </row>
    <row r="256">
      <c r="C256" s="58"/>
      <c r="D256" s="58"/>
      <c r="E256" s="35"/>
      <c r="F256" s="35"/>
    </row>
    <row r="257">
      <c r="C257" s="58"/>
      <c r="D257" s="58"/>
      <c r="E257" s="35"/>
      <c r="F257" s="35"/>
    </row>
    <row r="258">
      <c r="C258" s="58"/>
      <c r="D258" s="58"/>
      <c r="E258" s="35"/>
      <c r="F258" s="35"/>
    </row>
    <row r="259">
      <c r="C259" s="58"/>
      <c r="D259" s="58"/>
      <c r="E259" s="35"/>
      <c r="F259" s="35"/>
    </row>
    <row r="260">
      <c r="C260" s="58"/>
      <c r="D260" s="58"/>
      <c r="E260" s="35"/>
      <c r="F260" s="35"/>
    </row>
    <row r="261">
      <c r="C261" s="58"/>
      <c r="D261" s="58"/>
      <c r="E261" s="35"/>
      <c r="F261" s="35"/>
    </row>
    <row r="262">
      <c r="C262" s="58"/>
      <c r="D262" s="58"/>
      <c r="E262" s="35"/>
      <c r="F262" s="35"/>
    </row>
    <row r="263">
      <c r="C263" s="58"/>
      <c r="D263" s="58"/>
      <c r="E263" s="35"/>
      <c r="F263" s="35"/>
    </row>
    <row r="264">
      <c r="C264" s="58"/>
      <c r="D264" s="58"/>
      <c r="E264" s="35"/>
      <c r="F264" s="35"/>
    </row>
    <row r="265">
      <c r="C265" s="58"/>
      <c r="D265" s="58"/>
      <c r="E265" s="35"/>
      <c r="F265" s="35"/>
    </row>
    <row r="266">
      <c r="C266" s="58"/>
      <c r="D266" s="58"/>
      <c r="E266" s="35"/>
      <c r="F266" s="35"/>
    </row>
    <row r="267">
      <c r="C267" s="58"/>
      <c r="D267" s="58"/>
      <c r="E267" s="35"/>
      <c r="F267" s="35"/>
    </row>
    <row r="268">
      <c r="C268" s="58"/>
      <c r="D268" s="58"/>
      <c r="E268" s="35"/>
      <c r="F268" s="35"/>
    </row>
    <row r="269">
      <c r="C269" s="58"/>
      <c r="D269" s="58"/>
      <c r="E269" s="35"/>
      <c r="F269" s="35"/>
    </row>
    <row r="270">
      <c r="C270" s="58"/>
      <c r="D270" s="58"/>
      <c r="E270" s="35"/>
      <c r="F270" s="35"/>
    </row>
    <row r="271">
      <c r="C271" s="58"/>
      <c r="D271" s="58"/>
      <c r="E271" s="35"/>
      <c r="F271" s="35"/>
    </row>
    <row r="272">
      <c r="C272" s="58"/>
      <c r="D272" s="58"/>
      <c r="E272" s="35"/>
      <c r="F272" s="35"/>
    </row>
    <row r="273">
      <c r="C273" s="58"/>
      <c r="D273" s="58"/>
      <c r="E273" s="35"/>
      <c r="F273" s="35"/>
    </row>
    <row r="274">
      <c r="C274" s="58"/>
      <c r="D274" s="58"/>
      <c r="E274" s="35"/>
      <c r="F274" s="35"/>
    </row>
    <row r="275">
      <c r="C275" s="58"/>
      <c r="D275" s="58"/>
      <c r="E275" s="35"/>
      <c r="F275" s="35"/>
    </row>
    <row r="276">
      <c r="C276" s="58"/>
      <c r="D276" s="58"/>
      <c r="E276" s="35"/>
      <c r="F276" s="35"/>
    </row>
    <row r="277">
      <c r="C277" s="58"/>
      <c r="D277" s="58"/>
      <c r="E277" s="35"/>
      <c r="F277" s="35"/>
    </row>
    <row r="278">
      <c r="C278" s="58"/>
      <c r="D278" s="58"/>
      <c r="E278" s="35"/>
      <c r="F278" s="35"/>
    </row>
    <row r="279">
      <c r="C279" s="58"/>
      <c r="D279" s="58"/>
      <c r="E279" s="35"/>
      <c r="F279" s="35"/>
    </row>
    <row r="280">
      <c r="C280" s="58"/>
      <c r="D280" s="58"/>
      <c r="E280" s="35"/>
      <c r="F280" s="35"/>
    </row>
    <row r="281">
      <c r="C281" s="58"/>
      <c r="D281" s="58"/>
      <c r="E281" s="35"/>
      <c r="F281" s="35"/>
    </row>
    <row r="282">
      <c r="C282" s="58"/>
      <c r="D282" s="58"/>
      <c r="E282" s="35"/>
      <c r="F282" s="35"/>
    </row>
    <row r="283">
      <c r="C283" s="58"/>
      <c r="D283" s="58"/>
      <c r="E283" s="35"/>
      <c r="F283" s="35"/>
    </row>
    <row r="284">
      <c r="C284" s="58"/>
      <c r="D284" s="58"/>
      <c r="E284" s="35"/>
      <c r="F284" s="35"/>
    </row>
    <row r="285">
      <c r="C285" s="58"/>
      <c r="D285" s="58"/>
      <c r="E285" s="35"/>
      <c r="F285" s="35"/>
    </row>
    <row r="286">
      <c r="C286" s="58"/>
      <c r="D286" s="58"/>
      <c r="E286" s="35"/>
      <c r="F286" s="35"/>
    </row>
    <row r="287">
      <c r="C287" s="58"/>
      <c r="D287" s="58"/>
      <c r="E287" s="35"/>
      <c r="F287" s="35"/>
    </row>
    <row r="288">
      <c r="C288" s="58"/>
      <c r="D288" s="58"/>
      <c r="E288" s="35"/>
      <c r="F288" s="35"/>
    </row>
    <row r="289">
      <c r="C289" s="58"/>
      <c r="D289" s="58"/>
      <c r="E289" s="35"/>
      <c r="F289" s="35"/>
    </row>
    <row r="290">
      <c r="C290" s="58"/>
      <c r="D290" s="58"/>
      <c r="E290" s="35"/>
      <c r="F290" s="35"/>
    </row>
    <row r="291">
      <c r="C291" s="58"/>
      <c r="D291" s="58"/>
      <c r="E291" s="35"/>
      <c r="F291" s="35"/>
    </row>
    <row r="292">
      <c r="C292" s="58"/>
      <c r="D292" s="58"/>
      <c r="E292" s="35"/>
      <c r="F292" s="35"/>
    </row>
    <row r="293">
      <c r="C293" s="58"/>
      <c r="D293" s="58"/>
      <c r="E293" s="35"/>
      <c r="F293" s="35"/>
    </row>
    <row r="294">
      <c r="C294" s="58"/>
      <c r="D294" s="58"/>
      <c r="E294" s="35"/>
      <c r="F294" s="35"/>
    </row>
    <row r="295">
      <c r="C295" s="58"/>
      <c r="D295" s="58"/>
      <c r="E295" s="35"/>
      <c r="F295" s="35"/>
    </row>
    <row r="296">
      <c r="C296" s="58"/>
      <c r="D296" s="58"/>
      <c r="E296" s="35"/>
      <c r="F296" s="35"/>
    </row>
    <row r="297">
      <c r="C297" s="58"/>
      <c r="D297" s="58"/>
      <c r="E297" s="35"/>
      <c r="F297" s="35"/>
    </row>
    <row r="298">
      <c r="C298" s="58"/>
      <c r="D298" s="58"/>
      <c r="E298" s="35"/>
      <c r="F298" s="35"/>
    </row>
    <row r="299">
      <c r="C299" s="58"/>
      <c r="D299" s="58"/>
      <c r="E299" s="35"/>
      <c r="F299" s="35"/>
    </row>
    <row r="300">
      <c r="C300" s="58"/>
      <c r="D300" s="58"/>
      <c r="E300" s="35"/>
      <c r="F300" s="35"/>
    </row>
    <row r="301">
      <c r="C301" s="58"/>
      <c r="D301" s="58"/>
      <c r="E301" s="35"/>
      <c r="F301" s="35"/>
    </row>
    <row r="302">
      <c r="C302" s="58"/>
      <c r="D302" s="58"/>
      <c r="E302" s="35"/>
      <c r="F302" s="35"/>
    </row>
    <row r="303">
      <c r="C303" s="58"/>
      <c r="D303" s="58"/>
      <c r="E303" s="35"/>
      <c r="F303" s="35"/>
    </row>
    <row r="304">
      <c r="C304" s="58"/>
      <c r="D304" s="58"/>
      <c r="E304" s="35"/>
      <c r="F304" s="35"/>
    </row>
    <row r="305">
      <c r="C305" s="58"/>
      <c r="D305" s="58"/>
      <c r="E305" s="35"/>
      <c r="F305" s="35"/>
    </row>
    <row r="306">
      <c r="C306" s="58"/>
      <c r="D306" s="58"/>
      <c r="E306" s="35"/>
      <c r="F306" s="35"/>
    </row>
    <row r="307">
      <c r="C307" s="58"/>
      <c r="D307" s="58"/>
      <c r="E307" s="35"/>
      <c r="F307" s="35"/>
    </row>
    <row r="308">
      <c r="C308" s="58"/>
      <c r="D308" s="58"/>
      <c r="E308" s="35"/>
      <c r="F308" s="35"/>
    </row>
    <row r="309">
      <c r="C309" s="58"/>
      <c r="D309" s="58"/>
      <c r="E309" s="35"/>
      <c r="F309" s="35"/>
    </row>
    <row r="310">
      <c r="C310" s="58"/>
      <c r="D310" s="58"/>
      <c r="E310" s="35"/>
      <c r="F310" s="35"/>
    </row>
    <row r="311">
      <c r="C311" s="58"/>
      <c r="D311" s="58"/>
      <c r="E311" s="35"/>
      <c r="F311" s="35"/>
    </row>
    <row r="312">
      <c r="C312" s="58"/>
      <c r="D312" s="58"/>
      <c r="E312" s="35"/>
      <c r="F312" s="35"/>
    </row>
    <row r="313">
      <c r="C313" s="58"/>
      <c r="D313" s="58"/>
      <c r="E313" s="35"/>
      <c r="F313" s="35"/>
    </row>
    <row r="314">
      <c r="C314" s="58"/>
      <c r="D314" s="58"/>
      <c r="E314" s="35"/>
      <c r="F314" s="35"/>
    </row>
    <row r="315">
      <c r="C315" s="58"/>
      <c r="D315" s="58"/>
      <c r="E315" s="35"/>
      <c r="F315" s="35"/>
    </row>
    <row r="316">
      <c r="C316" s="58"/>
      <c r="D316" s="58"/>
      <c r="E316" s="35"/>
      <c r="F316" s="35"/>
    </row>
    <row r="317">
      <c r="C317" s="58"/>
      <c r="D317" s="58"/>
      <c r="E317" s="35"/>
      <c r="F317" s="35"/>
    </row>
    <row r="318">
      <c r="C318" s="58"/>
      <c r="D318" s="58"/>
      <c r="E318" s="35"/>
      <c r="F318" s="35"/>
    </row>
    <row r="319">
      <c r="C319" s="58"/>
      <c r="D319" s="58"/>
      <c r="E319" s="35"/>
      <c r="F319" s="35"/>
    </row>
    <row r="320">
      <c r="C320" s="58"/>
      <c r="D320" s="58"/>
      <c r="E320" s="35"/>
      <c r="F320" s="35"/>
    </row>
    <row r="321">
      <c r="C321" s="58"/>
      <c r="D321" s="58"/>
      <c r="E321" s="35"/>
      <c r="F321" s="35"/>
    </row>
    <row r="322">
      <c r="C322" s="58"/>
      <c r="D322" s="58"/>
      <c r="E322" s="35"/>
      <c r="F322" s="35"/>
    </row>
    <row r="323">
      <c r="C323" s="58"/>
      <c r="D323" s="58"/>
      <c r="E323" s="35"/>
      <c r="F323" s="35"/>
    </row>
    <row r="324">
      <c r="C324" s="58"/>
      <c r="D324" s="58"/>
      <c r="E324" s="35"/>
      <c r="F324" s="35"/>
    </row>
    <row r="325">
      <c r="C325" s="58"/>
      <c r="D325" s="58"/>
      <c r="E325" s="35"/>
      <c r="F325" s="35"/>
    </row>
    <row r="326">
      <c r="C326" s="58"/>
      <c r="D326" s="58"/>
      <c r="E326" s="35"/>
      <c r="F326" s="35"/>
    </row>
    <row r="327">
      <c r="C327" s="58"/>
      <c r="D327" s="58"/>
      <c r="E327" s="35"/>
      <c r="F327" s="35"/>
    </row>
    <row r="328">
      <c r="C328" s="58"/>
      <c r="D328" s="58"/>
      <c r="E328" s="35"/>
      <c r="F328" s="35"/>
    </row>
    <row r="329">
      <c r="C329" s="58"/>
      <c r="D329" s="58"/>
      <c r="E329" s="35"/>
      <c r="F329" s="35"/>
    </row>
    <row r="330">
      <c r="C330" s="58"/>
      <c r="D330" s="58"/>
      <c r="E330" s="35"/>
      <c r="F330" s="35"/>
    </row>
    <row r="331">
      <c r="C331" s="58"/>
      <c r="D331" s="58"/>
      <c r="E331" s="35"/>
      <c r="F331" s="35"/>
    </row>
    <row r="332">
      <c r="C332" s="58"/>
      <c r="D332" s="58"/>
      <c r="E332" s="35"/>
      <c r="F332" s="35"/>
    </row>
    <row r="333">
      <c r="C333" s="58"/>
      <c r="D333" s="58"/>
      <c r="E333" s="35"/>
      <c r="F333" s="35"/>
    </row>
    <row r="334">
      <c r="C334" s="58"/>
      <c r="D334" s="58"/>
      <c r="E334" s="35"/>
      <c r="F334" s="35"/>
    </row>
    <row r="335">
      <c r="C335" s="58"/>
      <c r="D335" s="58"/>
      <c r="E335" s="35"/>
      <c r="F335" s="35"/>
    </row>
    <row r="336">
      <c r="C336" s="58"/>
      <c r="D336" s="58"/>
      <c r="E336" s="35"/>
      <c r="F336" s="35"/>
    </row>
    <row r="337">
      <c r="C337" s="58"/>
      <c r="D337" s="58"/>
      <c r="E337" s="35"/>
      <c r="F337" s="35"/>
    </row>
    <row r="338">
      <c r="C338" s="58"/>
      <c r="D338" s="58"/>
      <c r="E338" s="35"/>
      <c r="F338" s="35"/>
    </row>
    <row r="339">
      <c r="C339" s="58"/>
      <c r="D339" s="58"/>
      <c r="E339" s="35"/>
      <c r="F339" s="35"/>
    </row>
    <row r="340">
      <c r="C340" s="58"/>
      <c r="D340" s="58"/>
      <c r="E340" s="35"/>
      <c r="F340" s="35"/>
    </row>
    <row r="341">
      <c r="C341" s="58"/>
      <c r="D341" s="58"/>
      <c r="E341" s="35"/>
      <c r="F341" s="35"/>
    </row>
    <row r="342">
      <c r="C342" s="58"/>
      <c r="D342" s="58"/>
      <c r="E342" s="35"/>
      <c r="F342" s="35"/>
    </row>
    <row r="343">
      <c r="C343" s="58"/>
      <c r="D343" s="58"/>
      <c r="E343" s="35"/>
      <c r="F343" s="35"/>
    </row>
    <row r="344">
      <c r="C344" s="58"/>
      <c r="D344" s="58"/>
      <c r="E344" s="35"/>
      <c r="F344" s="35"/>
    </row>
    <row r="345">
      <c r="C345" s="58"/>
      <c r="D345" s="58"/>
      <c r="E345" s="35"/>
      <c r="F345" s="35"/>
    </row>
    <row r="346">
      <c r="C346" s="58"/>
      <c r="D346" s="58"/>
      <c r="E346" s="35"/>
      <c r="F346" s="35"/>
    </row>
    <row r="347">
      <c r="C347" s="58"/>
      <c r="D347" s="58"/>
      <c r="E347" s="35"/>
      <c r="F347" s="35"/>
    </row>
    <row r="348">
      <c r="C348" s="58"/>
      <c r="D348" s="58"/>
      <c r="E348" s="35"/>
      <c r="F348" s="35"/>
    </row>
    <row r="349">
      <c r="C349" s="58"/>
      <c r="D349" s="58"/>
      <c r="E349" s="35"/>
      <c r="F349" s="35"/>
    </row>
    <row r="350">
      <c r="C350" s="58"/>
      <c r="D350" s="58"/>
      <c r="E350" s="35"/>
      <c r="F350" s="35"/>
    </row>
    <row r="351">
      <c r="C351" s="58"/>
      <c r="D351" s="58"/>
      <c r="E351" s="35"/>
      <c r="F351" s="35"/>
    </row>
    <row r="352">
      <c r="C352" s="58"/>
      <c r="D352" s="58"/>
      <c r="E352" s="35"/>
      <c r="F352" s="35"/>
    </row>
    <row r="353">
      <c r="C353" s="58"/>
      <c r="D353" s="58"/>
      <c r="E353" s="35"/>
      <c r="F353" s="35"/>
    </row>
    <row r="354">
      <c r="C354" s="58"/>
      <c r="D354" s="58"/>
      <c r="E354" s="35"/>
      <c r="F354" s="35"/>
    </row>
    <row r="355">
      <c r="C355" s="58"/>
      <c r="D355" s="58"/>
      <c r="E355" s="35"/>
      <c r="F355" s="35"/>
    </row>
    <row r="356">
      <c r="C356" s="58"/>
      <c r="D356" s="58"/>
      <c r="E356" s="35"/>
      <c r="F356" s="35"/>
    </row>
    <row r="357">
      <c r="C357" s="58"/>
      <c r="D357" s="58"/>
      <c r="E357" s="35"/>
      <c r="F357" s="35"/>
    </row>
    <row r="358">
      <c r="C358" s="58"/>
      <c r="D358" s="58"/>
      <c r="E358" s="35"/>
      <c r="F358" s="35"/>
    </row>
    <row r="359">
      <c r="C359" s="58"/>
      <c r="D359" s="58"/>
      <c r="E359" s="35"/>
      <c r="F359" s="35"/>
    </row>
    <row r="360">
      <c r="C360" s="58"/>
      <c r="D360" s="58"/>
      <c r="E360" s="35"/>
      <c r="F360" s="35"/>
    </row>
    <row r="361">
      <c r="C361" s="58"/>
      <c r="D361" s="58"/>
      <c r="E361" s="35"/>
      <c r="F361" s="35"/>
    </row>
    <row r="362">
      <c r="C362" s="58"/>
      <c r="D362" s="58"/>
      <c r="E362" s="35"/>
      <c r="F362" s="35"/>
    </row>
    <row r="363">
      <c r="C363" s="58"/>
      <c r="D363" s="58"/>
      <c r="E363" s="35"/>
      <c r="F363" s="35"/>
    </row>
    <row r="364">
      <c r="C364" s="58"/>
      <c r="D364" s="58"/>
      <c r="E364" s="35"/>
      <c r="F364" s="35"/>
    </row>
    <row r="365">
      <c r="C365" s="58"/>
      <c r="D365" s="58"/>
      <c r="E365" s="35"/>
      <c r="F365" s="35"/>
    </row>
    <row r="366">
      <c r="C366" s="58"/>
      <c r="D366" s="58"/>
      <c r="E366" s="35"/>
      <c r="F366" s="35"/>
    </row>
    <row r="367">
      <c r="C367" s="58"/>
      <c r="D367" s="58"/>
      <c r="E367" s="35"/>
      <c r="F367" s="35"/>
    </row>
    <row r="368">
      <c r="C368" s="58"/>
      <c r="D368" s="58"/>
      <c r="E368" s="35"/>
      <c r="F368" s="35"/>
    </row>
    <row r="369">
      <c r="C369" s="58"/>
      <c r="D369" s="58"/>
      <c r="E369" s="35"/>
      <c r="F369" s="35"/>
    </row>
    <row r="370">
      <c r="C370" s="58"/>
      <c r="D370" s="58"/>
      <c r="E370" s="35"/>
      <c r="F370" s="35"/>
    </row>
    <row r="371">
      <c r="C371" s="58"/>
      <c r="D371" s="58"/>
      <c r="E371" s="35"/>
      <c r="F371" s="35"/>
    </row>
    <row r="372">
      <c r="C372" s="58"/>
      <c r="D372" s="58"/>
      <c r="E372" s="35"/>
      <c r="F372" s="35"/>
    </row>
    <row r="373">
      <c r="C373" s="58"/>
      <c r="D373" s="58"/>
      <c r="E373" s="35"/>
      <c r="F373" s="35"/>
    </row>
    <row r="374">
      <c r="C374" s="58"/>
      <c r="D374" s="58"/>
      <c r="E374" s="35"/>
      <c r="F374" s="35"/>
    </row>
    <row r="375">
      <c r="C375" s="58"/>
      <c r="D375" s="58"/>
      <c r="E375" s="35"/>
      <c r="F375" s="35"/>
    </row>
    <row r="376">
      <c r="C376" s="58"/>
      <c r="D376" s="58"/>
      <c r="E376" s="35"/>
      <c r="F376" s="35"/>
    </row>
    <row r="377">
      <c r="C377" s="58"/>
      <c r="D377" s="58"/>
      <c r="E377" s="35"/>
      <c r="F377" s="35"/>
    </row>
    <row r="378">
      <c r="C378" s="58"/>
      <c r="D378" s="58"/>
      <c r="E378" s="35"/>
      <c r="F378" s="35"/>
    </row>
    <row r="379">
      <c r="C379" s="58"/>
      <c r="D379" s="58"/>
      <c r="E379" s="35"/>
      <c r="F379" s="35"/>
    </row>
    <row r="380">
      <c r="C380" s="58"/>
      <c r="D380" s="58"/>
      <c r="E380" s="35"/>
      <c r="F380" s="35"/>
    </row>
    <row r="381">
      <c r="C381" s="58"/>
      <c r="D381" s="58"/>
      <c r="E381" s="35"/>
      <c r="F381" s="35"/>
    </row>
    <row r="382">
      <c r="C382" s="58"/>
      <c r="D382" s="58"/>
      <c r="E382" s="35"/>
      <c r="F382" s="35"/>
    </row>
    <row r="383">
      <c r="C383" s="58"/>
      <c r="D383" s="58"/>
      <c r="E383" s="35"/>
      <c r="F383" s="35"/>
    </row>
    <row r="384">
      <c r="C384" s="58"/>
      <c r="D384" s="58"/>
      <c r="E384" s="35"/>
      <c r="F384" s="35"/>
    </row>
    <row r="385">
      <c r="C385" s="58"/>
      <c r="D385" s="58"/>
      <c r="E385" s="35"/>
      <c r="F385" s="35"/>
    </row>
    <row r="386">
      <c r="C386" s="58"/>
      <c r="D386" s="58"/>
      <c r="E386" s="35"/>
      <c r="F386" s="35"/>
    </row>
    <row r="387">
      <c r="C387" s="58"/>
      <c r="D387" s="58"/>
      <c r="E387" s="35"/>
      <c r="F387" s="35"/>
    </row>
    <row r="388">
      <c r="C388" s="58"/>
      <c r="D388" s="58"/>
      <c r="E388" s="35"/>
      <c r="F388" s="35"/>
    </row>
    <row r="389">
      <c r="C389" s="58"/>
      <c r="D389" s="58"/>
      <c r="E389" s="35"/>
      <c r="F389" s="35"/>
    </row>
    <row r="390">
      <c r="C390" s="58"/>
      <c r="D390" s="58"/>
      <c r="E390" s="35"/>
      <c r="F390" s="35"/>
    </row>
    <row r="391">
      <c r="C391" s="58"/>
      <c r="D391" s="58"/>
      <c r="E391" s="35"/>
      <c r="F391" s="35"/>
    </row>
    <row r="392">
      <c r="C392" s="58"/>
      <c r="D392" s="58"/>
      <c r="E392" s="35"/>
      <c r="F392" s="35"/>
    </row>
    <row r="393">
      <c r="C393" s="58"/>
      <c r="D393" s="58"/>
      <c r="E393" s="35"/>
      <c r="F393" s="35"/>
    </row>
    <row r="394">
      <c r="C394" s="58"/>
      <c r="D394" s="58"/>
      <c r="E394" s="35"/>
      <c r="F394" s="35"/>
    </row>
    <row r="395">
      <c r="C395" s="58"/>
      <c r="D395" s="58"/>
      <c r="E395" s="35"/>
      <c r="F395" s="35"/>
    </row>
    <row r="396">
      <c r="C396" s="58"/>
      <c r="D396" s="58"/>
      <c r="E396" s="35"/>
      <c r="F396" s="35"/>
    </row>
    <row r="397">
      <c r="C397" s="58"/>
      <c r="D397" s="58"/>
      <c r="E397" s="35"/>
      <c r="F397" s="35"/>
    </row>
    <row r="398">
      <c r="C398" s="58"/>
      <c r="D398" s="58"/>
      <c r="E398" s="35"/>
      <c r="F398" s="35"/>
    </row>
    <row r="399">
      <c r="C399" s="58"/>
      <c r="D399" s="58"/>
      <c r="E399" s="35"/>
      <c r="F399" s="35"/>
    </row>
    <row r="400">
      <c r="C400" s="58"/>
      <c r="D400" s="58"/>
      <c r="E400" s="35"/>
      <c r="F400" s="35"/>
    </row>
    <row r="401">
      <c r="C401" s="58"/>
      <c r="D401" s="58"/>
      <c r="E401" s="35"/>
      <c r="F401" s="35"/>
    </row>
    <row r="402">
      <c r="C402" s="58"/>
      <c r="D402" s="58"/>
      <c r="E402" s="35"/>
      <c r="F402" s="35"/>
    </row>
    <row r="403">
      <c r="C403" s="58"/>
      <c r="D403" s="58"/>
      <c r="E403" s="35"/>
      <c r="F403" s="35"/>
    </row>
    <row r="404">
      <c r="C404" s="58"/>
      <c r="D404" s="58"/>
      <c r="E404" s="35"/>
      <c r="F404" s="35"/>
    </row>
    <row r="405">
      <c r="C405" s="58"/>
      <c r="D405" s="58"/>
      <c r="E405" s="35"/>
      <c r="F405" s="35"/>
    </row>
    <row r="406">
      <c r="C406" s="58"/>
      <c r="D406" s="58"/>
      <c r="E406" s="35"/>
      <c r="F406" s="35"/>
    </row>
    <row r="407">
      <c r="C407" s="58"/>
      <c r="D407" s="58"/>
      <c r="E407" s="35"/>
      <c r="F407" s="35"/>
    </row>
    <row r="408">
      <c r="C408" s="58"/>
      <c r="D408" s="58"/>
      <c r="E408" s="35"/>
      <c r="F408" s="35"/>
    </row>
    <row r="409">
      <c r="C409" s="58"/>
      <c r="D409" s="58"/>
      <c r="E409" s="35"/>
      <c r="F409" s="35"/>
    </row>
    <row r="410">
      <c r="C410" s="58"/>
      <c r="D410" s="58"/>
      <c r="E410" s="35"/>
      <c r="F410" s="35"/>
    </row>
    <row r="411">
      <c r="C411" s="58"/>
      <c r="D411" s="58"/>
      <c r="E411" s="35"/>
      <c r="F411" s="35"/>
    </row>
    <row r="412">
      <c r="C412" s="58"/>
      <c r="D412" s="58"/>
      <c r="E412" s="35"/>
      <c r="F412" s="35"/>
    </row>
    <row r="413">
      <c r="C413" s="58"/>
      <c r="D413" s="58"/>
      <c r="E413" s="35"/>
      <c r="F413" s="35"/>
    </row>
    <row r="414">
      <c r="C414" s="58"/>
      <c r="D414" s="58"/>
      <c r="E414" s="35"/>
      <c r="F414" s="35"/>
    </row>
    <row r="415">
      <c r="C415" s="58"/>
      <c r="D415" s="58"/>
      <c r="E415" s="35"/>
      <c r="F415" s="35"/>
    </row>
    <row r="416">
      <c r="C416" s="58"/>
      <c r="D416" s="58"/>
      <c r="E416" s="35"/>
      <c r="F416" s="35"/>
    </row>
    <row r="417">
      <c r="C417" s="58"/>
      <c r="D417" s="58"/>
      <c r="E417" s="35"/>
      <c r="F417" s="35"/>
    </row>
    <row r="418">
      <c r="C418" s="58"/>
      <c r="D418" s="58"/>
      <c r="E418" s="35"/>
      <c r="F418" s="35"/>
    </row>
    <row r="419">
      <c r="C419" s="58"/>
      <c r="D419" s="58"/>
      <c r="E419" s="35"/>
      <c r="F419" s="35"/>
    </row>
    <row r="420">
      <c r="C420" s="58"/>
      <c r="D420" s="58"/>
      <c r="E420" s="35"/>
      <c r="F420" s="35"/>
    </row>
    <row r="421">
      <c r="C421" s="58"/>
      <c r="D421" s="58"/>
      <c r="E421" s="35"/>
      <c r="F421" s="35"/>
    </row>
    <row r="422">
      <c r="C422" s="58"/>
      <c r="D422" s="58"/>
      <c r="E422" s="35"/>
      <c r="F422" s="35"/>
    </row>
    <row r="423">
      <c r="C423" s="58"/>
      <c r="D423" s="58"/>
      <c r="E423" s="35"/>
      <c r="F423" s="35"/>
    </row>
    <row r="424">
      <c r="C424" s="58"/>
      <c r="D424" s="58"/>
      <c r="E424" s="35"/>
      <c r="F424" s="35"/>
    </row>
    <row r="425">
      <c r="C425" s="58"/>
      <c r="D425" s="58"/>
      <c r="E425" s="35"/>
      <c r="F425" s="35"/>
    </row>
    <row r="426">
      <c r="C426" s="58"/>
      <c r="D426" s="58"/>
      <c r="E426" s="35"/>
      <c r="F426" s="35"/>
    </row>
    <row r="427">
      <c r="C427" s="58"/>
      <c r="D427" s="58"/>
      <c r="E427" s="35"/>
      <c r="F427" s="35"/>
    </row>
    <row r="428">
      <c r="C428" s="58"/>
      <c r="D428" s="58"/>
      <c r="E428" s="35"/>
      <c r="F428" s="35"/>
    </row>
    <row r="429">
      <c r="C429" s="58"/>
      <c r="D429" s="58"/>
      <c r="E429" s="35"/>
      <c r="F429" s="35"/>
    </row>
    <row r="430">
      <c r="C430" s="58"/>
      <c r="D430" s="58"/>
      <c r="E430" s="35"/>
      <c r="F430" s="35"/>
    </row>
    <row r="431">
      <c r="C431" s="58"/>
      <c r="D431" s="58"/>
      <c r="E431" s="35"/>
      <c r="F431" s="35"/>
    </row>
    <row r="432">
      <c r="C432" s="58"/>
      <c r="D432" s="58"/>
      <c r="E432" s="35"/>
      <c r="F432" s="35"/>
    </row>
    <row r="433">
      <c r="C433" s="58"/>
      <c r="D433" s="58"/>
      <c r="E433" s="35"/>
      <c r="F433" s="35"/>
    </row>
    <row r="434">
      <c r="C434" s="58"/>
      <c r="D434" s="58"/>
      <c r="E434" s="35"/>
      <c r="F434" s="35"/>
    </row>
    <row r="435">
      <c r="C435" s="58"/>
      <c r="D435" s="58"/>
      <c r="E435" s="35"/>
      <c r="F435" s="35"/>
    </row>
    <row r="436">
      <c r="C436" s="58"/>
      <c r="D436" s="58"/>
      <c r="E436" s="35"/>
      <c r="F436" s="35"/>
    </row>
    <row r="437">
      <c r="C437" s="58"/>
      <c r="D437" s="58"/>
      <c r="E437" s="35"/>
      <c r="F437" s="35"/>
    </row>
    <row r="438">
      <c r="C438" s="58"/>
      <c r="D438" s="58"/>
      <c r="E438" s="35"/>
      <c r="F438" s="35"/>
    </row>
    <row r="439">
      <c r="C439" s="58"/>
      <c r="D439" s="58"/>
      <c r="E439" s="35"/>
      <c r="F439" s="35"/>
    </row>
    <row r="440">
      <c r="C440" s="58"/>
      <c r="D440" s="58"/>
      <c r="E440" s="35"/>
      <c r="F440" s="35"/>
    </row>
    <row r="441">
      <c r="C441" s="58"/>
      <c r="D441" s="58"/>
      <c r="E441" s="35"/>
      <c r="F441" s="35"/>
    </row>
    <row r="442">
      <c r="C442" s="58"/>
      <c r="D442" s="58"/>
      <c r="E442" s="35"/>
      <c r="F442" s="35"/>
    </row>
    <row r="443">
      <c r="C443" s="58"/>
      <c r="D443" s="58"/>
      <c r="E443" s="35"/>
      <c r="F443" s="35"/>
    </row>
    <row r="444">
      <c r="C444" s="58"/>
      <c r="D444" s="58"/>
      <c r="E444" s="35"/>
      <c r="F444" s="35"/>
    </row>
    <row r="445">
      <c r="C445" s="58"/>
      <c r="D445" s="58"/>
      <c r="E445" s="35"/>
      <c r="F445" s="35"/>
    </row>
    <row r="446">
      <c r="C446" s="58"/>
      <c r="D446" s="58"/>
      <c r="E446" s="35"/>
      <c r="F446" s="35"/>
    </row>
    <row r="447">
      <c r="C447" s="58"/>
      <c r="D447" s="58"/>
      <c r="E447" s="35"/>
      <c r="F447" s="35"/>
    </row>
    <row r="448">
      <c r="C448" s="58"/>
      <c r="D448" s="58"/>
      <c r="E448" s="35"/>
      <c r="F448" s="35"/>
    </row>
    <row r="449">
      <c r="C449" s="58"/>
      <c r="D449" s="58"/>
      <c r="E449" s="35"/>
      <c r="F449" s="35"/>
    </row>
    <row r="450">
      <c r="C450" s="58"/>
      <c r="D450" s="58"/>
      <c r="E450" s="35"/>
      <c r="F450" s="35"/>
    </row>
    <row r="451">
      <c r="C451" s="58"/>
      <c r="D451" s="58"/>
      <c r="E451" s="35"/>
      <c r="F451" s="35"/>
    </row>
    <row r="452">
      <c r="C452" s="58"/>
      <c r="D452" s="58"/>
      <c r="E452" s="35"/>
      <c r="F452" s="35"/>
    </row>
    <row r="453">
      <c r="C453" s="58"/>
      <c r="D453" s="58"/>
      <c r="E453" s="35"/>
      <c r="F453" s="35"/>
    </row>
    <row r="454">
      <c r="C454" s="58"/>
      <c r="D454" s="58"/>
      <c r="E454" s="35"/>
      <c r="F454" s="35"/>
    </row>
    <row r="455">
      <c r="C455" s="58"/>
      <c r="D455" s="58"/>
      <c r="E455" s="35"/>
      <c r="F455" s="35"/>
    </row>
    <row r="456">
      <c r="C456" s="58"/>
      <c r="D456" s="58"/>
      <c r="E456" s="35"/>
      <c r="F456" s="35"/>
    </row>
    <row r="457">
      <c r="C457" s="58"/>
      <c r="D457" s="58"/>
      <c r="E457" s="35"/>
      <c r="F457" s="35"/>
    </row>
    <row r="458">
      <c r="C458" s="58"/>
      <c r="D458" s="58"/>
      <c r="E458" s="35"/>
      <c r="F458" s="35"/>
    </row>
    <row r="459">
      <c r="C459" s="58"/>
      <c r="D459" s="58"/>
      <c r="E459" s="35"/>
      <c r="F459" s="35"/>
    </row>
    <row r="460">
      <c r="C460" s="58"/>
      <c r="D460" s="58"/>
      <c r="E460" s="35"/>
      <c r="F460" s="35"/>
    </row>
    <row r="461">
      <c r="C461" s="58"/>
      <c r="D461" s="58"/>
      <c r="E461" s="35"/>
      <c r="F461" s="35"/>
    </row>
    <row r="462">
      <c r="C462" s="58"/>
      <c r="D462" s="58"/>
      <c r="E462" s="35"/>
      <c r="F462" s="35"/>
    </row>
    <row r="463">
      <c r="C463" s="58"/>
      <c r="D463" s="58"/>
      <c r="E463" s="35"/>
      <c r="F463" s="35"/>
    </row>
    <row r="464">
      <c r="C464" s="58"/>
      <c r="D464" s="58"/>
      <c r="E464" s="35"/>
      <c r="F464" s="35"/>
    </row>
    <row r="465">
      <c r="C465" s="58"/>
      <c r="D465" s="58"/>
      <c r="E465" s="35"/>
      <c r="F465" s="35"/>
    </row>
    <row r="466">
      <c r="C466" s="58"/>
      <c r="D466" s="58"/>
      <c r="E466" s="35"/>
      <c r="F466" s="35"/>
    </row>
    <row r="467">
      <c r="C467" s="58"/>
      <c r="D467" s="58"/>
      <c r="E467" s="35"/>
      <c r="F467" s="35"/>
    </row>
    <row r="468">
      <c r="C468" s="58"/>
      <c r="D468" s="58"/>
      <c r="E468" s="35"/>
      <c r="F468" s="35"/>
    </row>
    <row r="469">
      <c r="C469" s="58"/>
      <c r="D469" s="58"/>
      <c r="E469" s="35"/>
      <c r="F469" s="35"/>
    </row>
    <row r="470">
      <c r="C470" s="58"/>
      <c r="D470" s="58"/>
      <c r="E470" s="35"/>
      <c r="F470" s="35"/>
    </row>
    <row r="471">
      <c r="C471" s="58"/>
      <c r="D471" s="58"/>
      <c r="E471" s="35"/>
      <c r="F471" s="35"/>
    </row>
    <row r="472">
      <c r="C472" s="58"/>
      <c r="D472" s="58"/>
      <c r="E472" s="35"/>
      <c r="F472" s="35"/>
    </row>
    <row r="473">
      <c r="C473" s="58"/>
      <c r="D473" s="58"/>
      <c r="E473" s="35"/>
      <c r="F473" s="35"/>
    </row>
    <row r="474">
      <c r="C474" s="58"/>
      <c r="D474" s="58"/>
      <c r="E474" s="35"/>
      <c r="F474" s="35"/>
    </row>
    <row r="475">
      <c r="C475" s="58"/>
      <c r="D475" s="58"/>
      <c r="E475" s="35"/>
      <c r="F475" s="35"/>
    </row>
    <row r="476">
      <c r="C476" s="58"/>
      <c r="D476" s="58"/>
      <c r="E476" s="35"/>
      <c r="F476" s="35"/>
    </row>
    <row r="477">
      <c r="C477" s="58"/>
      <c r="D477" s="58"/>
      <c r="E477" s="35"/>
      <c r="F477" s="35"/>
    </row>
    <row r="478">
      <c r="C478" s="58"/>
      <c r="D478" s="58"/>
      <c r="E478" s="35"/>
      <c r="F478" s="35"/>
    </row>
    <row r="479">
      <c r="C479" s="58"/>
      <c r="D479" s="58"/>
      <c r="E479" s="35"/>
      <c r="F479" s="35"/>
    </row>
    <row r="480">
      <c r="C480" s="58"/>
      <c r="D480" s="58"/>
      <c r="E480" s="35"/>
      <c r="F480" s="35"/>
    </row>
    <row r="481">
      <c r="C481" s="58"/>
      <c r="D481" s="58"/>
      <c r="E481" s="35"/>
      <c r="F481" s="35"/>
    </row>
    <row r="482">
      <c r="C482" s="58"/>
      <c r="D482" s="58"/>
      <c r="E482" s="35"/>
      <c r="F482" s="35"/>
    </row>
    <row r="483">
      <c r="C483" s="58"/>
      <c r="D483" s="58"/>
      <c r="E483" s="35"/>
      <c r="F483" s="35"/>
    </row>
    <row r="484">
      <c r="C484" s="58"/>
      <c r="D484" s="58"/>
      <c r="E484" s="35"/>
      <c r="F484" s="35"/>
    </row>
    <row r="485">
      <c r="C485" s="58"/>
      <c r="D485" s="58"/>
      <c r="E485" s="35"/>
      <c r="F485" s="35"/>
    </row>
    <row r="486">
      <c r="C486" s="58"/>
      <c r="D486" s="58"/>
      <c r="E486" s="35"/>
      <c r="F486" s="35"/>
    </row>
    <row r="487">
      <c r="C487" s="58"/>
      <c r="D487" s="58"/>
      <c r="E487" s="35"/>
      <c r="F487" s="35"/>
    </row>
    <row r="488">
      <c r="C488" s="58"/>
      <c r="D488" s="58"/>
      <c r="E488" s="35"/>
      <c r="F488" s="35"/>
    </row>
    <row r="489">
      <c r="C489" s="58"/>
      <c r="D489" s="58"/>
      <c r="E489" s="35"/>
      <c r="F489" s="35"/>
    </row>
    <row r="490">
      <c r="C490" s="58"/>
      <c r="D490" s="58"/>
      <c r="E490" s="35"/>
      <c r="F490" s="35"/>
    </row>
    <row r="491">
      <c r="C491" s="58"/>
      <c r="D491" s="58"/>
      <c r="E491" s="35"/>
      <c r="F491" s="35"/>
    </row>
    <row r="492">
      <c r="C492" s="58"/>
      <c r="D492" s="58"/>
      <c r="E492" s="35"/>
      <c r="F492" s="35"/>
    </row>
    <row r="493">
      <c r="C493" s="58"/>
      <c r="D493" s="58"/>
      <c r="E493" s="35"/>
      <c r="F493" s="35"/>
    </row>
    <row r="494">
      <c r="C494" s="58"/>
      <c r="D494" s="58"/>
      <c r="E494" s="35"/>
      <c r="F494" s="35"/>
    </row>
    <row r="495">
      <c r="C495" s="58"/>
      <c r="D495" s="58"/>
      <c r="E495" s="35"/>
      <c r="F495" s="35"/>
    </row>
    <row r="496">
      <c r="C496" s="58"/>
      <c r="D496" s="58"/>
      <c r="E496" s="35"/>
      <c r="F496" s="35"/>
    </row>
    <row r="497">
      <c r="C497" s="58"/>
      <c r="D497" s="58"/>
      <c r="E497" s="35"/>
      <c r="F497" s="35"/>
    </row>
    <row r="498">
      <c r="C498" s="58"/>
      <c r="D498" s="58"/>
      <c r="E498" s="35"/>
      <c r="F498" s="35"/>
    </row>
    <row r="499">
      <c r="C499" s="58"/>
      <c r="D499" s="58"/>
      <c r="E499" s="35"/>
      <c r="F499" s="35"/>
    </row>
    <row r="500">
      <c r="C500" s="58"/>
      <c r="D500" s="58"/>
      <c r="E500" s="35"/>
      <c r="F500" s="35"/>
    </row>
    <row r="501">
      <c r="C501" s="58"/>
      <c r="D501" s="58"/>
      <c r="E501" s="35"/>
      <c r="F501" s="35"/>
    </row>
    <row r="502">
      <c r="C502" s="58"/>
      <c r="D502" s="58"/>
      <c r="E502" s="35"/>
      <c r="F502" s="35"/>
    </row>
    <row r="503">
      <c r="C503" s="58"/>
      <c r="D503" s="58"/>
      <c r="E503" s="35"/>
      <c r="F503" s="35"/>
    </row>
    <row r="504">
      <c r="C504" s="58"/>
      <c r="D504" s="58"/>
      <c r="E504" s="35"/>
      <c r="F504" s="35"/>
    </row>
    <row r="505">
      <c r="C505" s="58"/>
      <c r="D505" s="58"/>
      <c r="E505" s="35"/>
      <c r="F505" s="35"/>
    </row>
    <row r="506">
      <c r="C506" s="58"/>
      <c r="D506" s="58"/>
      <c r="E506" s="35"/>
      <c r="F506" s="35"/>
    </row>
    <row r="507">
      <c r="C507" s="58"/>
      <c r="D507" s="58"/>
      <c r="E507" s="35"/>
      <c r="F507" s="35"/>
    </row>
    <row r="508">
      <c r="C508" s="58"/>
      <c r="D508" s="58"/>
      <c r="E508" s="35"/>
      <c r="F508" s="35"/>
    </row>
    <row r="509">
      <c r="C509" s="58"/>
      <c r="D509" s="58"/>
      <c r="E509" s="35"/>
      <c r="F509" s="35"/>
    </row>
    <row r="510">
      <c r="C510" s="58"/>
      <c r="D510" s="58"/>
      <c r="E510" s="35"/>
      <c r="F510" s="35"/>
    </row>
    <row r="511">
      <c r="C511" s="58"/>
      <c r="D511" s="58"/>
      <c r="E511" s="35"/>
      <c r="F511" s="35"/>
    </row>
    <row r="512">
      <c r="C512" s="58"/>
      <c r="D512" s="58"/>
      <c r="E512" s="35"/>
      <c r="F512" s="35"/>
    </row>
    <row r="513">
      <c r="C513" s="58"/>
      <c r="D513" s="58"/>
      <c r="E513" s="35"/>
      <c r="F513" s="35"/>
    </row>
    <row r="514">
      <c r="C514" s="58"/>
      <c r="D514" s="58"/>
      <c r="E514" s="35"/>
      <c r="F514" s="35"/>
    </row>
    <row r="515">
      <c r="C515" s="58"/>
      <c r="D515" s="58"/>
      <c r="E515" s="35"/>
      <c r="F515" s="35"/>
    </row>
    <row r="516">
      <c r="C516" s="58"/>
      <c r="D516" s="58"/>
      <c r="E516" s="35"/>
      <c r="F516" s="35"/>
    </row>
    <row r="517">
      <c r="C517" s="58"/>
      <c r="D517" s="58"/>
      <c r="E517" s="35"/>
      <c r="F517" s="35"/>
    </row>
    <row r="518">
      <c r="C518" s="58"/>
      <c r="D518" s="58"/>
      <c r="E518" s="35"/>
      <c r="F518" s="35"/>
    </row>
    <row r="519">
      <c r="C519" s="58"/>
      <c r="D519" s="58"/>
      <c r="E519" s="35"/>
      <c r="F519" s="35"/>
    </row>
    <row r="520">
      <c r="C520" s="58"/>
      <c r="D520" s="58"/>
      <c r="E520" s="35"/>
      <c r="F520" s="35"/>
    </row>
    <row r="521">
      <c r="C521" s="58"/>
      <c r="D521" s="58"/>
      <c r="E521" s="35"/>
      <c r="F521" s="35"/>
    </row>
    <row r="522">
      <c r="C522" s="58"/>
      <c r="D522" s="58"/>
      <c r="E522" s="35"/>
      <c r="F522" s="35"/>
    </row>
    <row r="523">
      <c r="C523" s="58"/>
      <c r="D523" s="58"/>
      <c r="E523" s="35"/>
      <c r="F523" s="35"/>
    </row>
    <row r="524">
      <c r="C524" s="58"/>
      <c r="D524" s="58"/>
      <c r="E524" s="35"/>
      <c r="F524" s="35"/>
    </row>
    <row r="525">
      <c r="C525" s="58"/>
      <c r="D525" s="58"/>
      <c r="E525" s="35"/>
      <c r="F525" s="35"/>
    </row>
    <row r="526">
      <c r="C526" s="58"/>
      <c r="D526" s="58"/>
      <c r="E526" s="35"/>
      <c r="F526" s="35"/>
    </row>
    <row r="527">
      <c r="C527" s="58"/>
      <c r="D527" s="58"/>
      <c r="E527" s="35"/>
      <c r="F527" s="35"/>
    </row>
    <row r="528">
      <c r="C528" s="58"/>
      <c r="D528" s="58"/>
      <c r="E528" s="35"/>
      <c r="F528" s="35"/>
    </row>
    <row r="529">
      <c r="C529" s="58"/>
      <c r="D529" s="58"/>
      <c r="E529" s="35"/>
      <c r="F529" s="35"/>
    </row>
    <row r="530">
      <c r="C530" s="58"/>
      <c r="D530" s="58"/>
      <c r="E530" s="35"/>
      <c r="F530" s="35"/>
    </row>
    <row r="531">
      <c r="C531" s="58"/>
      <c r="D531" s="58"/>
      <c r="E531" s="35"/>
      <c r="F531" s="35"/>
    </row>
    <row r="532">
      <c r="C532" s="58"/>
      <c r="D532" s="58"/>
      <c r="E532" s="35"/>
      <c r="F532" s="35"/>
    </row>
    <row r="533">
      <c r="C533" s="58"/>
      <c r="D533" s="58"/>
      <c r="E533" s="35"/>
      <c r="F533" s="35"/>
    </row>
    <row r="534">
      <c r="C534" s="58"/>
      <c r="D534" s="58"/>
      <c r="E534" s="35"/>
      <c r="F534" s="35"/>
    </row>
    <row r="535">
      <c r="C535" s="58"/>
      <c r="D535" s="58"/>
      <c r="E535" s="35"/>
      <c r="F535" s="35"/>
    </row>
    <row r="536">
      <c r="C536" s="58"/>
      <c r="D536" s="58"/>
      <c r="E536" s="35"/>
      <c r="F536" s="35"/>
    </row>
    <row r="537">
      <c r="C537" s="58"/>
      <c r="D537" s="58"/>
      <c r="E537" s="35"/>
      <c r="F537" s="35"/>
    </row>
    <row r="538">
      <c r="C538" s="58"/>
      <c r="D538" s="58"/>
      <c r="E538" s="35"/>
      <c r="F538" s="35"/>
    </row>
    <row r="539">
      <c r="C539" s="58"/>
      <c r="D539" s="58"/>
      <c r="E539" s="35"/>
      <c r="F539" s="35"/>
    </row>
    <row r="540">
      <c r="C540" s="58"/>
      <c r="D540" s="58"/>
      <c r="E540" s="35"/>
      <c r="F540" s="35"/>
    </row>
    <row r="541">
      <c r="C541" s="58"/>
      <c r="D541" s="58"/>
      <c r="E541" s="35"/>
      <c r="F541" s="35"/>
    </row>
    <row r="542">
      <c r="C542" s="58"/>
      <c r="D542" s="58"/>
      <c r="E542" s="35"/>
      <c r="F542" s="35"/>
    </row>
    <row r="543">
      <c r="C543" s="58"/>
      <c r="D543" s="58"/>
      <c r="E543" s="35"/>
      <c r="F543" s="35"/>
    </row>
    <row r="544">
      <c r="C544" s="58"/>
      <c r="D544" s="58"/>
      <c r="E544" s="35"/>
      <c r="F544" s="35"/>
    </row>
    <row r="545">
      <c r="C545" s="58"/>
      <c r="D545" s="58"/>
      <c r="E545" s="35"/>
      <c r="F545" s="35"/>
    </row>
    <row r="546">
      <c r="C546" s="58"/>
      <c r="D546" s="58"/>
      <c r="E546" s="35"/>
      <c r="F546" s="35"/>
    </row>
    <row r="547">
      <c r="C547" s="58"/>
      <c r="D547" s="58"/>
      <c r="E547" s="35"/>
      <c r="F547" s="35"/>
    </row>
    <row r="548">
      <c r="C548" s="58"/>
      <c r="D548" s="58"/>
      <c r="E548" s="35"/>
      <c r="F548" s="35"/>
    </row>
    <row r="549">
      <c r="C549" s="58"/>
      <c r="D549" s="58"/>
      <c r="E549" s="35"/>
      <c r="F549" s="35"/>
    </row>
    <row r="550">
      <c r="C550" s="58"/>
      <c r="D550" s="58"/>
      <c r="E550" s="35"/>
      <c r="F550" s="35"/>
    </row>
    <row r="551">
      <c r="C551" s="58"/>
      <c r="D551" s="58"/>
      <c r="E551" s="35"/>
      <c r="F551" s="35"/>
    </row>
    <row r="552">
      <c r="C552" s="58"/>
      <c r="D552" s="58"/>
      <c r="E552" s="35"/>
      <c r="F552" s="35"/>
    </row>
    <row r="553">
      <c r="C553" s="58"/>
      <c r="D553" s="58"/>
      <c r="E553" s="35"/>
      <c r="F553" s="35"/>
    </row>
    <row r="554">
      <c r="C554" s="58"/>
      <c r="D554" s="58"/>
      <c r="E554" s="35"/>
      <c r="F554" s="35"/>
    </row>
    <row r="555">
      <c r="C555" s="58"/>
      <c r="D555" s="58"/>
      <c r="E555" s="35"/>
      <c r="F555" s="35"/>
    </row>
    <row r="556">
      <c r="C556" s="58"/>
      <c r="D556" s="58"/>
      <c r="E556" s="35"/>
      <c r="F556" s="35"/>
    </row>
    <row r="557">
      <c r="C557" s="58"/>
      <c r="D557" s="58"/>
      <c r="E557" s="35"/>
      <c r="F557" s="35"/>
    </row>
    <row r="558">
      <c r="C558" s="58"/>
      <c r="D558" s="58"/>
      <c r="E558" s="35"/>
      <c r="F558" s="35"/>
    </row>
    <row r="559">
      <c r="C559" s="58"/>
      <c r="D559" s="58"/>
      <c r="E559" s="35"/>
      <c r="F559" s="35"/>
    </row>
    <row r="560">
      <c r="C560" s="58"/>
      <c r="D560" s="58"/>
      <c r="E560" s="35"/>
      <c r="F560" s="35"/>
    </row>
    <row r="561">
      <c r="C561" s="58"/>
      <c r="D561" s="58"/>
      <c r="E561" s="35"/>
      <c r="F561" s="35"/>
    </row>
    <row r="562">
      <c r="C562" s="58"/>
      <c r="D562" s="58"/>
      <c r="E562" s="35"/>
      <c r="F562" s="35"/>
    </row>
    <row r="563">
      <c r="C563" s="58"/>
      <c r="D563" s="58"/>
      <c r="E563" s="35"/>
      <c r="F563" s="35"/>
    </row>
    <row r="564">
      <c r="C564" s="58"/>
      <c r="D564" s="58"/>
      <c r="E564" s="35"/>
      <c r="F564" s="35"/>
    </row>
    <row r="565">
      <c r="C565" s="58"/>
      <c r="D565" s="58"/>
      <c r="E565" s="35"/>
      <c r="F565" s="35"/>
    </row>
    <row r="566">
      <c r="C566" s="58"/>
      <c r="D566" s="58"/>
      <c r="E566" s="35"/>
      <c r="F566" s="35"/>
    </row>
    <row r="567">
      <c r="C567" s="58"/>
      <c r="D567" s="58"/>
      <c r="E567" s="35"/>
      <c r="F567" s="35"/>
    </row>
    <row r="568">
      <c r="C568" s="58"/>
      <c r="D568" s="58"/>
      <c r="E568" s="35"/>
      <c r="F568" s="35"/>
    </row>
    <row r="569">
      <c r="C569" s="58"/>
      <c r="D569" s="58"/>
      <c r="E569" s="35"/>
      <c r="F569" s="35"/>
    </row>
    <row r="570">
      <c r="C570" s="58"/>
      <c r="D570" s="58"/>
      <c r="E570" s="35"/>
      <c r="F570" s="35"/>
    </row>
    <row r="571">
      <c r="C571" s="58"/>
      <c r="D571" s="58"/>
      <c r="E571" s="35"/>
      <c r="F571" s="35"/>
    </row>
    <row r="572">
      <c r="C572" s="58"/>
      <c r="D572" s="58"/>
      <c r="E572" s="35"/>
      <c r="F572" s="35"/>
    </row>
    <row r="573">
      <c r="C573" s="58"/>
      <c r="D573" s="58"/>
      <c r="E573" s="35"/>
      <c r="F573" s="35"/>
    </row>
    <row r="574">
      <c r="C574" s="58"/>
      <c r="D574" s="58"/>
      <c r="E574" s="35"/>
      <c r="F574" s="35"/>
    </row>
    <row r="575">
      <c r="C575" s="58"/>
      <c r="D575" s="58"/>
      <c r="E575" s="35"/>
      <c r="F575" s="35"/>
    </row>
    <row r="576">
      <c r="C576" s="58"/>
      <c r="D576" s="58"/>
      <c r="E576" s="35"/>
      <c r="F576" s="35"/>
    </row>
    <row r="577">
      <c r="C577" s="58"/>
      <c r="D577" s="58"/>
      <c r="E577" s="35"/>
      <c r="F577" s="35"/>
    </row>
    <row r="578">
      <c r="C578" s="58"/>
      <c r="D578" s="58"/>
      <c r="E578" s="35"/>
      <c r="F578" s="35"/>
    </row>
    <row r="579">
      <c r="C579" s="58"/>
      <c r="D579" s="58"/>
      <c r="E579" s="35"/>
      <c r="F579" s="35"/>
    </row>
    <row r="580">
      <c r="C580" s="58"/>
      <c r="D580" s="58"/>
      <c r="E580" s="35"/>
      <c r="F580" s="35"/>
    </row>
    <row r="581">
      <c r="C581" s="58"/>
      <c r="D581" s="58"/>
      <c r="E581" s="35"/>
      <c r="F581" s="35"/>
    </row>
    <row r="582">
      <c r="C582" s="58"/>
      <c r="D582" s="58"/>
      <c r="E582" s="35"/>
      <c r="F582" s="35"/>
    </row>
    <row r="583">
      <c r="C583" s="58"/>
      <c r="D583" s="58"/>
      <c r="E583" s="35"/>
      <c r="F583" s="35"/>
    </row>
    <row r="584">
      <c r="C584" s="58"/>
      <c r="D584" s="58"/>
      <c r="E584" s="35"/>
      <c r="F584" s="35"/>
    </row>
    <row r="585">
      <c r="C585" s="58"/>
      <c r="D585" s="58"/>
      <c r="E585" s="35"/>
      <c r="F585" s="35"/>
    </row>
    <row r="586">
      <c r="C586" s="58"/>
      <c r="D586" s="58"/>
      <c r="E586" s="35"/>
      <c r="F586" s="35"/>
    </row>
    <row r="587">
      <c r="C587" s="58"/>
      <c r="D587" s="58"/>
      <c r="E587" s="35"/>
      <c r="F587" s="35"/>
    </row>
    <row r="588">
      <c r="C588" s="58"/>
      <c r="D588" s="58"/>
      <c r="E588" s="35"/>
      <c r="F588" s="35"/>
    </row>
    <row r="589">
      <c r="C589" s="58"/>
      <c r="D589" s="58"/>
      <c r="E589" s="35"/>
      <c r="F589" s="35"/>
    </row>
    <row r="590">
      <c r="C590" s="58"/>
      <c r="D590" s="58"/>
      <c r="E590" s="35"/>
      <c r="F590" s="35"/>
    </row>
    <row r="591">
      <c r="C591" s="58"/>
      <c r="D591" s="58"/>
      <c r="E591" s="35"/>
      <c r="F591" s="35"/>
    </row>
    <row r="592">
      <c r="C592" s="58"/>
      <c r="D592" s="58"/>
      <c r="E592" s="35"/>
      <c r="F592" s="35"/>
    </row>
    <row r="593">
      <c r="C593" s="58"/>
      <c r="D593" s="58"/>
      <c r="E593" s="35"/>
      <c r="F593" s="35"/>
    </row>
    <row r="594">
      <c r="C594" s="58"/>
      <c r="D594" s="58"/>
      <c r="E594" s="35"/>
      <c r="F594" s="35"/>
    </row>
    <row r="595">
      <c r="C595" s="58"/>
      <c r="D595" s="58"/>
      <c r="E595" s="35"/>
      <c r="F595" s="35"/>
    </row>
    <row r="596">
      <c r="C596" s="58"/>
      <c r="D596" s="58"/>
      <c r="E596" s="35"/>
      <c r="F596" s="35"/>
    </row>
    <row r="597">
      <c r="C597" s="58"/>
      <c r="D597" s="58"/>
      <c r="E597" s="35"/>
      <c r="F597" s="35"/>
    </row>
    <row r="598">
      <c r="C598" s="58"/>
      <c r="D598" s="58"/>
      <c r="E598" s="35"/>
      <c r="F598" s="35"/>
    </row>
    <row r="599">
      <c r="C599" s="58"/>
      <c r="D599" s="58"/>
      <c r="E599" s="35"/>
      <c r="F599" s="35"/>
    </row>
    <row r="600">
      <c r="C600" s="58"/>
      <c r="D600" s="58"/>
      <c r="E600" s="35"/>
      <c r="F600" s="35"/>
    </row>
    <row r="601">
      <c r="C601" s="58"/>
      <c r="D601" s="58"/>
      <c r="E601" s="35"/>
      <c r="F601" s="35"/>
    </row>
    <row r="602">
      <c r="C602" s="58"/>
      <c r="D602" s="58"/>
      <c r="E602" s="35"/>
      <c r="F602" s="35"/>
    </row>
    <row r="603">
      <c r="C603" s="58"/>
      <c r="D603" s="58"/>
      <c r="E603" s="35"/>
      <c r="F603" s="35"/>
    </row>
    <row r="604">
      <c r="C604" s="58"/>
      <c r="D604" s="58"/>
      <c r="E604" s="35"/>
      <c r="F604" s="35"/>
    </row>
    <row r="605">
      <c r="C605" s="58"/>
      <c r="D605" s="58"/>
      <c r="E605" s="35"/>
      <c r="F605" s="35"/>
    </row>
    <row r="606">
      <c r="C606" s="58"/>
      <c r="D606" s="58"/>
      <c r="E606" s="35"/>
      <c r="F606" s="35"/>
    </row>
    <row r="607">
      <c r="C607" s="58"/>
      <c r="D607" s="58"/>
      <c r="E607" s="35"/>
      <c r="F607" s="35"/>
    </row>
    <row r="608">
      <c r="C608" s="58"/>
      <c r="D608" s="58"/>
      <c r="E608" s="35"/>
      <c r="F608" s="35"/>
    </row>
    <row r="609">
      <c r="C609" s="58"/>
      <c r="D609" s="58"/>
      <c r="E609" s="35"/>
      <c r="F609" s="35"/>
    </row>
    <row r="610">
      <c r="C610" s="58"/>
      <c r="D610" s="58"/>
      <c r="E610" s="35"/>
      <c r="F610" s="35"/>
    </row>
    <row r="611">
      <c r="C611" s="58"/>
      <c r="D611" s="58"/>
      <c r="E611" s="35"/>
      <c r="F611" s="35"/>
    </row>
    <row r="612">
      <c r="C612" s="58"/>
      <c r="D612" s="58"/>
      <c r="E612" s="35"/>
      <c r="F612" s="35"/>
    </row>
    <row r="613">
      <c r="C613" s="58"/>
      <c r="D613" s="58"/>
      <c r="E613" s="35"/>
      <c r="F613" s="35"/>
    </row>
    <row r="614">
      <c r="C614" s="58"/>
      <c r="D614" s="58"/>
      <c r="E614" s="35"/>
      <c r="F614" s="35"/>
    </row>
    <row r="615">
      <c r="C615" s="58"/>
      <c r="D615" s="58"/>
      <c r="E615" s="35"/>
      <c r="F615" s="35"/>
    </row>
    <row r="616">
      <c r="C616" s="58"/>
      <c r="D616" s="58"/>
      <c r="E616" s="35"/>
      <c r="F616" s="35"/>
    </row>
    <row r="617">
      <c r="C617" s="58"/>
      <c r="D617" s="58"/>
      <c r="E617" s="35"/>
      <c r="F617" s="35"/>
    </row>
    <row r="618">
      <c r="C618" s="58"/>
      <c r="D618" s="58"/>
      <c r="E618" s="35"/>
      <c r="F618" s="35"/>
    </row>
    <row r="619">
      <c r="C619" s="58"/>
      <c r="D619" s="58"/>
      <c r="E619" s="35"/>
      <c r="F619" s="35"/>
    </row>
    <row r="620">
      <c r="C620" s="58"/>
      <c r="D620" s="58"/>
      <c r="E620" s="35"/>
      <c r="F620" s="35"/>
    </row>
    <row r="621">
      <c r="C621" s="58"/>
      <c r="D621" s="58"/>
      <c r="E621" s="35"/>
      <c r="F621" s="35"/>
    </row>
    <row r="622">
      <c r="C622" s="58"/>
      <c r="D622" s="58"/>
      <c r="E622" s="35"/>
      <c r="F622" s="35"/>
    </row>
    <row r="623">
      <c r="C623" s="58"/>
      <c r="D623" s="58"/>
      <c r="E623" s="35"/>
      <c r="F623" s="35"/>
    </row>
    <row r="624">
      <c r="C624" s="58"/>
      <c r="D624" s="58"/>
      <c r="E624" s="35"/>
      <c r="F624" s="35"/>
    </row>
    <row r="625">
      <c r="C625" s="58"/>
      <c r="D625" s="58"/>
      <c r="E625" s="35"/>
      <c r="F625" s="35"/>
    </row>
    <row r="626">
      <c r="C626" s="58"/>
      <c r="D626" s="58"/>
      <c r="E626" s="35"/>
      <c r="F626" s="35"/>
    </row>
    <row r="627">
      <c r="C627" s="58"/>
      <c r="D627" s="58"/>
      <c r="E627" s="35"/>
      <c r="F627" s="35"/>
    </row>
    <row r="628">
      <c r="C628" s="58"/>
      <c r="D628" s="58"/>
      <c r="E628" s="35"/>
      <c r="F628" s="35"/>
    </row>
    <row r="629">
      <c r="C629" s="58"/>
      <c r="D629" s="58"/>
      <c r="E629" s="35"/>
      <c r="F629" s="35"/>
    </row>
    <row r="630">
      <c r="C630" s="58"/>
      <c r="D630" s="58"/>
      <c r="E630" s="35"/>
      <c r="F630" s="35"/>
    </row>
    <row r="631">
      <c r="C631" s="58"/>
      <c r="D631" s="58"/>
      <c r="E631" s="35"/>
      <c r="F631" s="35"/>
    </row>
    <row r="632">
      <c r="C632" s="58"/>
      <c r="D632" s="58"/>
      <c r="E632" s="35"/>
      <c r="F632" s="35"/>
    </row>
    <row r="633">
      <c r="C633" s="58"/>
      <c r="D633" s="58"/>
      <c r="E633" s="35"/>
      <c r="F633" s="35"/>
    </row>
    <row r="634">
      <c r="C634" s="58"/>
      <c r="D634" s="58"/>
      <c r="E634" s="35"/>
      <c r="F634" s="35"/>
    </row>
    <row r="635">
      <c r="C635" s="58"/>
      <c r="D635" s="58"/>
      <c r="E635" s="35"/>
      <c r="F635" s="35"/>
    </row>
    <row r="636">
      <c r="C636" s="58"/>
      <c r="D636" s="58"/>
      <c r="E636" s="35"/>
      <c r="F636" s="35"/>
    </row>
    <row r="637">
      <c r="C637" s="58"/>
      <c r="D637" s="58"/>
      <c r="E637" s="35"/>
      <c r="F637" s="35"/>
    </row>
    <row r="638">
      <c r="C638" s="58"/>
      <c r="D638" s="58"/>
      <c r="E638" s="35"/>
      <c r="F638" s="35"/>
    </row>
    <row r="639">
      <c r="C639" s="58"/>
      <c r="D639" s="58"/>
      <c r="E639" s="35"/>
      <c r="F639" s="35"/>
    </row>
    <row r="640">
      <c r="C640" s="58"/>
      <c r="D640" s="58"/>
      <c r="E640" s="35"/>
      <c r="F640" s="35"/>
    </row>
    <row r="641">
      <c r="C641" s="58"/>
      <c r="D641" s="58"/>
      <c r="E641" s="35"/>
      <c r="F641" s="35"/>
    </row>
    <row r="642">
      <c r="C642" s="58"/>
      <c r="D642" s="58"/>
      <c r="E642" s="35"/>
      <c r="F642" s="35"/>
    </row>
    <row r="643">
      <c r="C643" s="58"/>
      <c r="D643" s="58"/>
      <c r="E643" s="35"/>
      <c r="F643" s="35"/>
    </row>
    <row r="644">
      <c r="C644" s="58"/>
      <c r="D644" s="58"/>
      <c r="E644" s="35"/>
      <c r="F644" s="35"/>
    </row>
    <row r="645">
      <c r="C645" s="58"/>
      <c r="D645" s="58"/>
      <c r="E645" s="35"/>
      <c r="F645" s="35"/>
    </row>
    <row r="646">
      <c r="C646" s="58"/>
      <c r="D646" s="58"/>
      <c r="E646" s="35"/>
      <c r="F646" s="35"/>
    </row>
    <row r="647">
      <c r="C647" s="58"/>
      <c r="D647" s="58"/>
      <c r="E647" s="35"/>
      <c r="F647" s="35"/>
    </row>
    <row r="648">
      <c r="C648" s="58"/>
      <c r="D648" s="58"/>
      <c r="E648" s="35"/>
      <c r="F648" s="35"/>
    </row>
    <row r="649">
      <c r="C649" s="58"/>
      <c r="D649" s="58"/>
      <c r="E649" s="35"/>
      <c r="F649" s="35"/>
    </row>
    <row r="650">
      <c r="C650" s="58"/>
      <c r="D650" s="58"/>
      <c r="E650" s="35"/>
      <c r="F650" s="35"/>
    </row>
    <row r="651">
      <c r="C651" s="58"/>
      <c r="D651" s="58"/>
      <c r="E651" s="35"/>
      <c r="F651" s="35"/>
    </row>
    <row r="652">
      <c r="C652" s="58"/>
      <c r="D652" s="58"/>
      <c r="E652" s="35"/>
      <c r="F652" s="35"/>
    </row>
    <row r="653">
      <c r="C653" s="58"/>
      <c r="D653" s="58"/>
      <c r="E653" s="35"/>
      <c r="F653" s="35"/>
    </row>
    <row r="654">
      <c r="C654" s="58"/>
      <c r="D654" s="58"/>
      <c r="E654" s="35"/>
      <c r="F654" s="35"/>
    </row>
    <row r="655">
      <c r="C655" s="58"/>
      <c r="D655" s="58"/>
      <c r="E655" s="35"/>
      <c r="F655" s="35"/>
    </row>
    <row r="656">
      <c r="C656" s="58"/>
      <c r="D656" s="58"/>
      <c r="E656" s="35"/>
      <c r="F656" s="35"/>
    </row>
    <row r="657">
      <c r="C657" s="58"/>
      <c r="D657" s="58"/>
      <c r="E657" s="35"/>
      <c r="F657" s="35"/>
    </row>
    <row r="658">
      <c r="C658" s="58"/>
      <c r="D658" s="58"/>
      <c r="E658" s="35"/>
      <c r="F658" s="35"/>
    </row>
    <row r="659">
      <c r="C659" s="58"/>
      <c r="D659" s="58"/>
      <c r="E659" s="35"/>
      <c r="F659" s="35"/>
    </row>
    <row r="660">
      <c r="C660" s="58"/>
      <c r="D660" s="58"/>
      <c r="E660" s="35"/>
      <c r="F660" s="35"/>
    </row>
    <row r="661">
      <c r="C661" s="58"/>
      <c r="D661" s="58"/>
      <c r="E661" s="35"/>
      <c r="F661" s="35"/>
    </row>
    <row r="662">
      <c r="C662" s="58"/>
      <c r="D662" s="58"/>
      <c r="E662" s="35"/>
      <c r="F662" s="35"/>
    </row>
    <row r="663">
      <c r="C663" s="58"/>
      <c r="D663" s="58"/>
      <c r="E663" s="35"/>
      <c r="F663" s="35"/>
    </row>
    <row r="664">
      <c r="C664" s="58"/>
      <c r="D664" s="58"/>
      <c r="E664" s="35"/>
      <c r="F664" s="35"/>
    </row>
    <row r="665">
      <c r="C665" s="58"/>
      <c r="D665" s="58"/>
      <c r="E665" s="35"/>
      <c r="F665" s="35"/>
    </row>
    <row r="666">
      <c r="C666" s="58"/>
      <c r="D666" s="58"/>
      <c r="E666" s="35"/>
      <c r="F666" s="35"/>
    </row>
    <row r="667">
      <c r="C667" s="58"/>
      <c r="D667" s="58"/>
      <c r="E667" s="35"/>
      <c r="F667" s="35"/>
    </row>
    <row r="668">
      <c r="C668" s="58"/>
      <c r="D668" s="58"/>
      <c r="E668" s="35"/>
      <c r="F668" s="35"/>
    </row>
    <row r="669">
      <c r="C669" s="58"/>
      <c r="D669" s="58"/>
      <c r="E669" s="35"/>
      <c r="F669" s="35"/>
    </row>
    <row r="670">
      <c r="C670" s="58"/>
      <c r="D670" s="58"/>
      <c r="E670" s="35"/>
      <c r="F670" s="35"/>
    </row>
    <row r="671">
      <c r="C671" s="58"/>
      <c r="D671" s="58"/>
      <c r="E671" s="35"/>
      <c r="F671" s="35"/>
    </row>
    <row r="672">
      <c r="C672" s="58"/>
      <c r="D672" s="58"/>
      <c r="E672" s="35"/>
      <c r="F672" s="35"/>
    </row>
    <row r="673">
      <c r="C673" s="58"/>
      <c r="D673" s="58"/>
      <c r="E673" s="35"/>
      <c r="F673" s="35"/>
    </row>
    <row r="674">
      <c r="C674" s="58"/>
      <c r="D674" s="58"/>
      <c r="E674" s="35"/>
      <c r="F674" s="35"/>
    </row>
    <row r="675">
      <c r="C675" s="58"/>
      <c r="D675" s="58"/>
      <c r="E675" s="35"/>
      <c r="F675" s="35"/>
    </row>
    <row r="676">
      <c r="C676" s="58"/>
      <c r="D676" s="58"/>
      <c r="E676" s="35"/>
      <c r="F676" s="35"/>
    </row>
    <row r="677">
      <c r="C677" s="58"/>
      <c r="D677" s="58"/>
      <c r="E677" s="35"/>
      <c r="F677" s="35"/>
    </row>
    <row r="678">
      <c r="C678" s="58"/>
      <c r="D678" s="58"/>
      <c r="E678" s="35"/>
      <c r="F678" s="35"/>
    </row>
    <row r="679">
      <c r="C679" s="58"/>
      <c r="D679" s="58"/>
      <c r="E679" s="35"/>
      <c r="F679" s="35"/>
    </row>
    <row r="680">
      <c r="C680" s="58"/>
      <c r="D680" s="58"/>
      <c r="E680" s="35"/>
      <c r="F680" s="35"/>
    </row>
    <row r="681">
      <c r="C681" s="58"/>
      <c r="D681" s="58"/>
      <c r="E681" s="35"/>
      <c r="F681" s="35"/>
    </row>
    <row r="682">
      <c r="C682" s="58"/>
      <c r="D682" s="58"/>
      <c r="E682" s="35"/>
      <c r="F682" s="35"/>
    </row>
    <row r="683">
      <c r="C683" s="58"/>
      <c r="D683" s="58"/>
      <c r="E683" s="35"/>
      <c r="F683" s="35"/>
    </row>
    <row r="684">
      <c r="C684" s="58"/>
      <c r="D684" s="58"/>
      <c r="E684" s="35"/>
      <c r="F684" s="35"/>
    </row>
    <row r="685">
      <c r="C685" s="58"/>
      <c r="D685" s="58"/>
      <c r="E685" s="35"/>
      <c r="F685" s="35"/>
    </row>
    <row r="686">
      <c r="C686" s="58"/>
      <c r="D686" s="58"/>
      <c r="E686" s="35"/>
      <c r="F686" s="35"/>
    </row>
    <row r="687">
      <c r="C687" s="58"/>
      <c r="D687" s="58"/>
      <c r="E687" s="35"/>
      <c r="F687" s="35"/>
    </row>
    <row r="688">
      <c r="C688" s="58"/>
      <c r="D688" s="58"/>
      <c r="E688" s="35"/>
      <c r="F688" s="35"/>
    </row>
    <row r="689">
      <c r="C689" s="58"/>
      <c r="D689" s="58"/>
      <c r="E689" s="35"/>
      <c r="F689" s="35"/>
    </row>
    <row r="690">
      <c r="C690" s="58"/>
      <c r="D690" s="58"/>
      <c r="E690" s="35"/>
      <c r="F690" s="35"/>
    </row>
    <row r="691">
      <c r="C691" s="58"/>
      <c r="D691" s="58"/>
      <c r="E691" s="35"/>
      <c r="F691" s="35"/>
    </row>
    <row r="692">
      <c r="C692" s="58"/>
      <c r="D692" s="58"/>
      <c r="E692" s="35"/>
      <c r="F692" s="35"/>
    </row>
    <row r="693">
      <c r="C693" s="58"/>
      <c r="D693" s="58"/>
      <c r="E693" s="35"/>
      <c r="F693" s="35"/>
    </row>
    <row r="694">
      <c r="C694" s="58"/>
      <c r="D694" s="58"/>
      <c r="E694" s="35"/>
      <c r="F694" s="35"/>
    </row>
    <row r="695">
      <c r="C695" s="58"/>
      <c r="D695" s="58"/>
      <c r="E695" s="35"/>
      <c r="F695" s="35"/>
    </row>
    <row r="696">
      <c r="C696" s="58"/>
      <c r="D696" s="58"/>
      <c r="E696" s="35"/>
      <c r="F696" s="35"/>
    </row>
    <row r="697">
      <c r="C697" s="58"/>
      <c r="D697" s="58"/>
      <c r="E697" s="35"/>
      <c r="F697" s="35"/>
    </row>
    <row r="698">
      <c r="C698" s="58"/>
      <c r="D698" s="58"/>
      <c r="E698" s="35"/>
      <c r="F698" s="35"/>
    </row>
    <row r="699">
      <c r="C699" s="58"/>
      <c r="D699" s="58"/>
      <c r="E699" s="35"/>
      <c r="F699" s="35"/>
    </row>
    <row r="700">
      <c r="C700" s="58"/>
      <c r="D700" s="58"/>
      <c r="E700" s="35"/>
      <c r="F700" s="35"/>
    </row>
    <row r="701">
      <c r="C701" s="58"/>
      <c r="D701" s="58"/>
      <c r="E701" s="35"/>
      <c r="F701" s="35"/>
    </row>
    <row r="702">
      <c r="C702" s="58"/>
      <c r="D702" s="58"/>
      <c r="E702" s="35"/>
      <c r="F702" s="35"/>
    </row>
    <row r="703">
      <c r="C703" s="58"/>
      <c r="D703" s="58"/>
      <c r="E703" s="35"/>
      <c r="F703" s="35"/>
    </row>
    <row r="704">
      <c r="C704" s="58"/>
      <c r="D704" s="58"/>
      <c r="E704" s="35"/>
      <c r="F704" s="35"/>
    </row>
    <row r="705">
      <c r="C705" s="58"/>
      <c r="D705" s="58"/>
      <c r="E705" s="35"/>
      <c r="F705" s="35"/>
    </row>
    <row r="706">
      <c r="C706" s="58"/>
      <c r="D706" s="58"/>
      <c r="E706" s="35"/>
      <c r="F706" s="35"/>
    </row>
    <row r="707">
      <c r="C707" s="58"/>
      <c r="D707" s="58"/>
      <c r="E707" s="35"/>
      <c r="F707" s="35"/>
    </row>
    <row r="708">
      <c r="C708" s="58"/>
      <c r="D708" s="58"/>
      <c r="E708" s="35"/>
      <c r="F708" s="35"/>
    </row>
    <row r="709">
      <c r="C709" s="58"/>
      <c r="D709" s="58"/>
      <c r="E709" s="35"/>
      <c r="F709" s="35"/>
    </row>
    <row r="710">
      <c r="C710" s="58"/>
      <c r="D710" s="58"/>
      <c r="E710" s="35"/>
      <c r="F710" s="35"/>
    </row>
    <row r="711">
      <c r="C711" s="58"/>
      <c r="D711" s="58"/>
      <c r="E711" s="35"/>
      <c r="F711" s="35"/>
    </row>
    <row r="712">
      <c r="C712" s="58"/>
      <c r="D712" s="58"/>
      <c r="E712" s="35"/>
      <c r="F712" s="35"/>
    </row>
    <row r="713">
      <c r="C713" s="58"/>
      <c r="D713" s="58"/>
      <c r="E713" s="35"/>
      <c r="F713" s="35"/>
    </row>
    <row r="714">
      <c r="C714" s="58"/>
      <c r="D714" s="58"/>
      <c r="E714" s="35"/>
      <c r="F714" s="35"/>
    </row>
    <row r="715">
      <c r="C715" s="58"/>
      <c r="D715" s="58"/>
      <c r="E715" s="35"/>
      <c r="F715" s="35"/>
    </row>
    <row r="716">
      <c r="C716" s="58"/>
      <c r="D716" s="58"/>
      <c r="E716" s="35"/>
      <c r="F716" s="35"/>
    </row>
    <row r="717">
      <c r="C717" s="58"/>
      <c r="D717" s="58"/>
      <c r="E717" s="35"/>
      <c r="F717" s="35"/>
    </row>
    <row r="718">
      <c r="C718" s="58"/>
      <c r="D718" s="58"/>
      <c r="E718" s="35"/>
      <c r="F718" s="35"/>
    </row>
    <row r="719">
      <c r="C719" s="58"/>
      <c r="D719" s="58"/>
      <c r="E719" s="35"/>
      <c r="F719" s="35"/>
    </row>
    <row r="720">
      <c r="C720" s="58"/>
      <c r="D720" s="58"/>
      <c r="E720" s="35"/>
      <c r="F720" s="35"/>
    </row>
    <row r="721">
      <c r="C721" s="58"/>
      <c r="D721" s="58"/>
      <c r="E721" s="35"/>
      <c r="F721" s="35"/>
    </row>
    <row r="722">
      <c r="C722" s="58"/>
      <c r="D722" s="58"/>
      <c r="E722" s="35"/>
      <c r="F722" s="35"/>
    </row>
    <row r="723">
      <c r="C723" s="58"/>
      <c r="D723" s="58"/>
      <c r="E723" s="35"/>
      <c r="F723" s="35"/>
    </row>
    <row r="724">
      <c r="C724" s="58"/>
      <c r="D724" s="58"/>
      <c r="E724" s="35"/>
      <c r="F724" s="35"/>
    </row>
    <row r="725">
      <c r="C725" s="58"/>
      <c r="D725" s="58"/>
      <c r="E725" s="35"/>
      <c r="F725" s="35"/>
    </row>
    <row r="726">
      <c r="C726" s="58"/>
      <c r="D726" s="58"/>
      <c r="E726" s="35"/>
      <c r="F726" s="35"/>
    </row>
    <row r="727">
      <c r="C727" s="58"/>
      <c r="D727" s="58"/>
      <c r="E727" s="35"/>
      <c r="F727" s="35"/>
    </row>
    <row r="728">
      <c r="C728" s="58"/>
      <c r="D728" s="58"/>
      <c r="E728" s="35"/>
      <c r="F728" s="35"/>
    </row>
    <row r="729">
      <c r="C729" s="58"/>
      <c r="D729" s="58"/>
      <c r="E729" s="35"/>
      <c r="F729" s="35"/>
    </row>
    <row r="730">
      <c r="C730" s="58"/>
      <c r="D730" s="58"/>
      <c r="E730" s="35"/>
      <c r="F730" s="35"/>
    </row>
    <row r="731">
      <c r="C731" s="58"/>
      <c r="D731" s="58"/>
      <c r="E731" s="35"/>
      <c r="F731" s="35"/>
    </row>
    <row r="732">
      <c r="C732" s="58"/>
      <c r="D732" s="58"/>
      <c r="E732" s="35"/>
      <c r="F732" s="35"/>
    </row>
    <row r="733">
      <c r="C733" s="58"/>
      <c r="D733" s="58"/>
      <c r="E733" s="35"/>
      <c r="F733" s="35"/>
    </row>
    <row r="734">
      <c r="C734" s="58"/>
      <c r="D734" s="58"/>
      <c r="E734" s="35"/>
      <c r="F734" s="35"/>
    </row>
    <row r="735">
      <c r="C735" s="58"/>
      <c r="D735" s="58"/>
      <c r="E735" s="35"/>
      <c r="F735" s="35"/>
    </row>
    <row r="736">
      <c r="C736" s="58"/>
      <c r="D736" s="58"/>
      <c r="E736" s="35"/>
      <c r="F736" s="35"/>
    </row>
    <row r="737">
      <c r="C737" s="58"/>
      <c r="D737" s="58"/>
      <c r="E737" s="35"/>
      <c r="F737" s="35"/>
    </row>
    <row r="738">
      <c r="C738" s="58"/>
      <c r="D738" s="58"/>
      <c r="E738" s="35"/>
      <c r="F738" s="35"/>
    </row>
    <row r="739">
      <c r="C739" s="58"/>
      <c r="D739" s="58"/>
      <c r="E739" s="35"/>
      <c r="F739" s="35"/>
    </row>
    <row r="740">
      <c r="C740" s="58"/>
      <c r="D740" s="58"/>
      <c r="E740" s="35"/>
      <c r="F740" s="35"/>
    </row>
    <row r="741">
      <c r="C741" s="58"/>
      <c r="D741" s="58"/>
      <c r="E741" s="35"/>
      <c r="F741" s="35"/>
    </row>
    <row r="742">
      <c r="C742" s="58"/>
      <c r="D742" s="58"/>
      <c r="E742" s="35"/>
      <c r="F742" s="35"/>
    </row>
    <row r="743">
      <c r="C743" s="58"/>
      <c r="D743" s="58"/>
      <c r="E743" s="35"/>
      <c r="F743" s="35"/>
    </row>
    <row r="744">
      <c r="C744" s="58"/>
      <c r="D744" s="58"/>
      <c r="E744" s="35"/>
      <c r="F744" s="35"/>
    </row>
    <row r="745">
      <c r="C745" s="58"/>
      <c r="D745" s="58"/>
      <c r="E745" s="35"/>
      <c r="F745" s="35"/>
    </row>
    <row r="746">
      <c r="C746" s="58"/>
      <c r="D746" s="58"/>
      <c r="E746" s="35"/>
      <c r="F746" s="35"/>
    </row>
    <row r="747">
      <c r="C747" s="58"/>
      <c r="D747" s="58"/>
      <c r="E747" s="35"/>
      <c r="F747" s="35"/>
    </row>
    <row r="748">
      <c r="C748" s="58"/>
      <c r="D748" s="58"/>
      <c r="E748" s="35"/>
      <c r="F748" s="35"/>
    </row>
    <row r="749">
      <c r="C749" s="58"/>
      <c r="D749" s="58"/>
      <c r="E749" s="35"/>
      <c r="F749" s="35"/>
    </row>
    <row r="750">
      <c r="C750" s="58"/>
      <c r="D750" s="58"/>
      <c r="E750" s="35"/>
      <c r="F750" s="35"/>
    </row>
    <row r="751">
      <c r="C751" s="58"/>
      <c r="D751" s="58"/>
      <c r="E751" s="35"/>
      <c r="F751" s="35"/>
    </row>
    <row r="752">
      <c r="C752" s="58"/>
      <c r="D752" s="58"/>
      <c r="E752" s="35"/>
      <c r="F752" s="35"/>
    </row>
    <row r="753">
      <c r="C753" s="58"/>
      <c r="D753" s="58"/>
      <c r="E753" s="35"/>
      <c r="F753" s="35"/>
    </row>
    <row r="754">
      <c r="C754" s="58"/>
      <c r="D754" s="58"/>
      <c r="E754" s="35"/>
      <c r="F754" s="35"/>
    </row>
    <row r="755">
      <c r="C755" s="58"/>
      <c r="D755" s="58"/>
      <c r="E755" s="35"/>
      <c r="F755" s="35"/>
    </row>
    <row r="756">
      <c r="C756" s="58"/>
      <c r="D756" s="58"/>
      <c r="E756" s="35"/>
      <c r="F756" s="35"/>
    </row>
    <row r="757">
      <c r="C757" s="58"/>
      <c r="D757" s="58"/>
      <c r="E757" s="35"/>
      <c r="F757" s="35"/>
    </row>
    <row r="758">
      <c r="C758" s="58"/>
      <c r="D758" s="58"/>
      <c r="E758" s="35"/>
      <c r="F758" s="35"/>
    </row>
    <row r="759">
      <c r="C759" s="58"/>
      <c r="D759" s="58"/>
      <c r="E759" s="35"/>
      <c r="F759" s="35"/>
    </row>
    <row r="760">
      <c r="C760" s="58"/>
      <c r="D760" s="58"/>
      <c r="E760" s="35"/>
      <c r="F760" s="35"/>
    </row>
    <row r="761">
      <c r="C761" s="58"/>
      <c r="D761" s="58"/>
      <c r="E761" s="35"/>
      <c r="F761" s="35"/>
    </row>
    <row r="762">
      <c r="C762" s="58"/>
      <c r="D762" s="58"/>
      <c r="E762" s="35"/>
      <c r="F762" s="35"/>
    </row>
    <row r="763">
      <c r="C763" s="58"/>
      <c r="D763" s="58"/>
      <c r="E763" s="35"/>
      <c r="F763" s="35"/>
    </row>
    <row r="764">
      <c r="C764" s="58"/>
      <c r="D764" s="58"/>
      <c r="E764" s="35"/>
      <c r="F764" s="35"/>
    </row>
    <row r="765">
      <c r="C765" s="58"/>
      <c r="D765" s="58"/>
      <c r="E765" s="35"/>
      <c r="F765" s="35"/>
    </row>
    <row r="766">
      <c r="C766" s="58"/>
      <c r="D766" s="58"/>
      <c r="E766" s="35"/>
      <c r="F766" s="35"/>
    </row>
    <row r="767">
      <c r="C767" s="58"/>
      <c r="D767" s="58"/>
      <c r="E767" s="35"/>
      <c r="F767" s="35"/>
    </row>
    <row r="768">
      <c r="C768" s="58"/>
      <c r="D768" s="58"/>
      <c r="E768" s="35"/>
      <c r="F768" s="35"/>
    </row>
    <row r="769">
      <c r="C769" s="58"/>
      <c r="D769" s="58"/>
      <c r="E769" s="35"/>
      <c r="F769" s="35"/>
    </row>
    <row r="770">
      <c r="C770" s="58"/>
      <c r="D770" s="58"/>
      <c r="E770" s="35"/>
      <c r="F770" s="35"/>
    </row>
    <row r="771">
      <c r="C771" s="58"/>
      <c r="D771" s="58"/>
      <c r="E771" s="35"/>
      <c r="F771" s="35"/>
    </row>
    <row r="772">
      <c r="C772" s="58"/>
      <c r="D772" s="58"/>
      <c r="E772" s="35"/>
      <c r="F772" s="35"/>
    </row>
    <row r="773">
      <c r="C773" s="58"/>
      <c r="D773" s="58"/>
      <c r="E773" s="35"/>
      <c r="F773" s="35"/>
    </row>
    <row r="774">
      <c r="C774" s="58"/>
      <c r="D774" s="58"/>
      <c r="E774" s="35"/>
      <c r="F774" s="35"/>
    </row>
    <row r="775">
      <c r="C775" s="58"/>
      <c r="D775" s="58"/>
      <c r="E775" s="35"/>
      <c r="F775" s="35"/>
    </row>
    <row r="776">
      <c r="C776" s="58"/>
      <c r="D776" s="58"/>
      <c r="E776" s="35"/>
      <c r="F776" s="35"/>
    </row>
    <row r="777">
      <c r="C777" s="58"/>
      <c r="D777" s="58"/>
      <c r="E777" s="35"/>
      <c r="F777" s="35"/>
    </row>
    <row r="778">
      <c r="C778" s="58"/>
      <c r="D778" s="58"/>
      <c r="E778" s="35"/>
      <c r="F778" s="35"/>
    </row>
    <row r="779">
      <c r="C779" s="58"/>
      <c r="D779" s="58"/>
      <c r="E779" s="35"/>
      <c r="F779" s="35"/>
    </row>
    <row r="780">
      <c r="C780" s="58"/>
      <c r="D780" s="58"/>
      <c r="E780" s="35"/>
      <c r="F780" s="35"/>
    </row>
    <row r="781">
      <c r="C781" s="58"/>
      <c r="D781" s="58"/>
      <c r="E781" s="35"/>
      <c r="F781" s="35"/>
    </row>
    <row r="782">
      <c r="C782" s="58"/>
      <c r="D782" s="58"/>
      <c r="E782" s="35"/>
      <c r="F782" s="35"/>
    </row>
    <row r="783">
      <c r="C783" s="58"/>
      <c r="D783" s="58"/>
      <c r="E783" s="35"/>
      <c r="F783" s="35"/>
    </row>
    <row r="784">
      <c r="C784" s="58"/>
      <c r="D784" s="58"/>
      <c r="E784" s="35"/>
      <c r="F784" s="35"/>
    </row>
    <row r="785">
      <c r="C785" s="58"/>
      <c r="D785" s="58"/>
      <c r="E785" s="35"/>
      <c r="F785" s="35"/>
    </row>
    <row r="786">
      <c r="C786" s="58"/>
      <c r="D786" s="58"/>
      <c r="E786" s="35"/>
      <c r="F786" s="35"/>
    </row>
    <row r="787">
      <c r="C787" s="58"/>
      <c r="D787" s="58"/>
      <c r="E787" s="35"/>
      <c r="F787" s="35"/>
    </row>
    <row r="788">
      <c r="C788" s="58"/>
      <c r="D788" s="58"/>
      <c r="E788" s="35"/>
      <c r="F788" s="35"/>
    </row>
    <row r="789">
      <c r="C789" s="58"/>
      <c r="D789" s="58"/>
      <c r="E789" s="35"/>
      <c r="F789" s="35"/>
    </row>
    <row r="790">
      <c r="C790" s="58"/>
      <c r="D790" s="58"/>
      <c r="E790" s="35"/>
      <c r="F790" s="35"/>
    </row>
    <row r="791">
      <c r="C791" s="58"/>
      <c r="D791" s="58"/>
      <c r="E791" s="35"/>
      <c r="F791" s="35"/>
    </row>
    <row r="792">
      <c r="C792" s="58"/>
      <c r="D792" s="58"/>
      <c r="E792" s="35"/>
      <c r="F792" s="35"/>
    </row>
    <row r="793">
      <c r="C793" s="58"/>
      <c r="D793" s="58"/>
      <c r="E793" s="35"/>
      <c r="F793" s="35"/>
    </row>
    <row r="794">
      <c r="C794" s="58"/>
      <c r="D794" s="58"/>
      <c r="E794" s="35"/>
      <c r="F794" s="35"/>
    </row>
    <row r="795">
      <c r="C795" s="58"/>
      <c r="D795" s="58"/>
      <c r="E795" s="35"/>
      <c r="F795" s="35"/>
    </row>
    <row r="796">
      <c r="C796" s="58"/>
      <c r="D796" s="58"/>
      <c r="E796" s="35"/>
      <c r="F796" s="35"/>
    </row>
    <row r="797">
      <c r="C797" s="58"/>
      <c r="D797" s="58"/>
      <c r="E797" s="35"/>
      <c r="F797" s="35"/>
    </row>
    <row r="798">
      <c r="C798" s="58"/>
      <c r="D798" s="58"/>
      <c r="E798" s="35"/>
      <c r="F798" s="35"/>
    </row>
    <row r="799">
      <c r="C799" s="58"/>
      <c r="D799" s="58"/>
      <c r="E799" s="35"/>
      <c r="F799" s="35"/>
    </row>
    <row r="800">
      <c r="C800" s="58"/>
      <c r="D800" s="58"/>
      <c r="E800" s="35"/>
      <c r="F800" s="35"/>
    </row>
    <row r="801">
      <c r="C801" s="58"/>
      <c r="D801" s="58"/>
      <c r="E801" s="35"/>
      <c r="F801" s="35"/>
    </row>
    <row r="802">
      <c r="C802" s="58"/>
      <c r="D802" s="58"/>
      <c r="E802" s="35"/>
      <c r="F802" s="35"/>
    </row>
    <row r="803">
      <c r="C803" s="58"/>
      <c r="D803" s="58"/>
      <c r="E803" s="35"/>
      <c r="F803" s="35"/>
    </row>
    <row r="804">
      <c r="C804" s="58"/>
      <c r="D804" s="58"/>
      <c r="E804" s="35"/>
      <c r="F804" s="35"/>
    </row>
    <row r="805">
      <c r="C805" s="58"/>
      <c r="D805" s="58"/>
      <c r="E805" s="35"/>
      <c r="F805" s="35"/>
    </row>
    <row r="806">
      <c r="C806" s="58"/>
      <c r="D806" s="58"/>
      <c r="E806" s="35"/>
      <c r="F806" s="35"/>
    </row>
    <row r="807">
      <c r="C807" s="58"/>
      <c r="D807" s="58"/>
      <c r="E807" s="35"/>
      <c r="F807" s="35"/>
    </row>
    <row r="808">
      <c r="C808" s="58"/>
      <c r="D808" s="58"/>
      <c r="E808" s="35"/>
      <c r="F808" s="35"/>
    </row>
    <row r="809">
      <c r="C809" s="58"/>
      <c r="D809" s="58"/>
      <c r="E809" s="35"/>
      <c r="F809" s="35"/>
    </row>
    <row r="810">
      <c r="C810" s="58"/>
      <c r="D810" s="58"/>
      <c r="E810" s="35"/>
      <c r="F810" s="35"/>
    </row>
    <row r="811">
      <c r="C811" s="58"/>
      <c r="D811" s="58"/>
      <c r="E811" s="35"/>
      <c r="F811" s="35"/>
    </row>
    <row r="812">
      <c r="C812" s="58"/>
      <c r="D812" s="58"/>
      <c r="E812" s="35"/>
      <c r="F812" s="35"/>
    </row>
    <row r="813">
      <c r="C813" s="58"/>
      <c r="D813" s="58"/>
      <c r="E813" s="35"/>
      <c r="F813" s="35"/>
    </row>
    <row r="814">
      <c r="C814" s="58"/>
      <c r="D814" s="58"/>
      <c r="E814" s="35"/>
      <c r="F814" s="35"/>
    </row>
    <row r="815">
      <c r="C815" s="58"/>
      <c r="D815" s="58"/>
      <c r="E815" s="35"/>
      <c r="F815" s="35"/>
    </row>
    <row r="816">
      <c r="C816" s="58"/>
      <c r="D816" s="58"/>
      <c r="E816" s="35"/>
      <c r="F816" s="35"/>
    </row>
    <row r="817">
      <c r="C817" s="58"/>
      <c r="D817" s="58"/>
      <c r="E817" s="35"/>
      <c r="F817" s="35"/>
    </row>
    <row r="818">
      <c r="C818" s="58"/>
      <c r="D818" s="58"/>
      <c r="E818" s="35"/>
      <c r="F818" s="35"/>
    </row>
    <row r="819">
      <c r="C819" s="58"/>
      <c r="D819" s="58"/>
      <c r="E819" s="35"/>
      <c r="F819" s="35"/>
    </row>
    <row r="820">
      <c r="C820" s="58"/>
      <c r="D820" s="58"/>
      <c r="E820" s="35"/>
      <c r="F820" s="35"/>
    </row>
    <row r="821">
      <c r="C821" s="58"/>
      <c r="D821" s="58"/>
      <c r="E821" s="35"/>
      <c r="F821" s="35"/>
    </row>
    <row r="822">
      <c r="C822" s="58"/>
      <c r="D822" s="58"/>
      <c r="E822" s="35"/>
      <c r="F822" s="35"/>
    </row>
    <row r="823">
      <c r="C823" s="58"/>
      <c r="D823" s="58"/>
      <c r="E823" s="35"/>
      <c r="F823" s="35"/>
    </row>
    <row r="824">
      <c r="C824" s="58"/>
      <c r="D824" s="58"/>
      <c r="E824" s="35"/>
      <c r="F824" s="35"/>
    </row>
    <row r="825">
      <c r="C825" s="58"/>
      <c r="D825" s="58"/>
      <c r="E825" s="35"/>
      <c r="F825" s="35"/>
    </row>
    <row r="826">
      <c r="C826" s="58"/>
      <c r="D826" s="58"/>
      <c r="E826" s="35"/>
      <c r="F826" s="35"/>
    </row>
    <row r="827">
      <c r="C827" s="58"/>
      <c r="D827" s="58"/>
      <c r="E827" s="35"/>
      <c r="F827" s="35"/>
    </row>
    <row r="828">
      <c r="C828" s="58"/>
      <c r="D828" s="58"/>
      <c r="E828" s="35"/>
      <c r="F828" s="35"/>
    </row>
    <row r="829">
      <c r="C829" s="58"/>
      <c r="D829" s="58"/>
      <c r="E829" s="35"/>
      <c r="F829" s="35"/>
    </row>
    <row r="830">
      <c r="C830" s="58"/>
      <c r="D830" s="58"/>
      <c r="E830" s="35"/>
      <c r="F830" s="35"/>
    </row>
    <row r="831">
      <c r="C831" s="58"/>
      <c r="D831" s="58"/>
      <c r="E831" s="35"/>
      <c r="F831" s="35"/>
    </row>
    <row r="832">
      <c r="C832" s="58"/>
      <c r="D832" s="58"/>
      <c r="E832" s="35"/>
      <c r="F832" s="35"/>
    </row>
    <row r="833">
      <c r="C833" s="58"/>
      <c r="D833" s="58"/>
      <c r="E833" s="35"/>
      <c r="F833" s="35"/>
    </row>
    <row r="834">
      <c r="C834" s="58"/>
      <c r="D834" s="58"/>
      <c r="E834" s="35"/>
      <c r="F834" s="35"/>
    </row>
    <row r="835">
      <c r="C835" s="58"/>
      <c r="D835" s="58"/>
      <c r="E835" s="35"/>
      <c r="F835" s="35"/>
    </row>
    <row r="836">
      <c r="C836" s="58"/>
      <c r="D836" s="58"/>
      <c r="E836" s="35"/>
      <c r="F836" s="35"/>
    </row>
    <row r="837">
      <c r="C837" s="58"/>
      <c r="D837" s="58"/>
      <c r="E837" s="35"/>
      <c r="F837" s="35"/>
    </row>
    <row r="838">
      <c r="C838" s="58"/>
      <c r="D838" s="58"/>
      <c r="E838" s="35"/>
      <c r="F838" s="35"/>
    </row>
    <row r="839">
      <c r="C839" s="58"/>
      <c r="D839" s="58"/>
      <c r="E839" s="35"/>
      <c r="F839" s="35"/>
    </row>
    <row r="840">
      <c r="C840" s="58"/>
      <c r="D840" s="58"/>
      <c r="E840" s="35"/>
      <c r="F840" s="35"/>
    </row>
    <row r="841">
      <c r="C841" s="58"/>
      <c r="D841" s="58"/>
      <c r="E841" s="35"/>
      <c r="F841" s="35"/>
    </row>
    <row r="842">
      <c r="C842" s="58"/>
      <c r="D842" s="58"/>
      <c r="E842" s="35"/>
      <c r="F842" s="35"/>
    </row>
    <row r="843">
      <c r="C843" s="58"/>
      <c r="D843" s="58"/>
      <c r="E843" s="35"/>
      <c r="F843" s="35"/>
    </row>
    <row r="844">
      <c r="C844" s="58"/>
      <c r="D844" s="58"/>
      <c r="E844" s="35"/>
      <c r="F844" s="35"/>
    </row>
    <row r="845">
      <c r="C845" s="58"/>
      <c r="D845" s="58"/>
      <c r="E845" s="35"/>
      <c r="F845" s="35"/>
    </row>
    <row r="846">
      <c r="C846" s="58"/>
      <c r="D846" s="58"/>
      <c r="E846" s="35"/>
      <c r="F846" s="35"/>
    </row>
    <row r="847">
      <c r="C847" s="58"/>
      <c r="D847" s="58"/>
      <c r="E847" s="35"/>
      <c r="F847" s="35"/>
    </row>
    <row r="848">
      <c r="C848" s="58"/>
      <c r="D848" s="58"/>
      <c r="E848" s="35"/>
      <c r="F848" s="35"/>
    </row>
    <row r="849">
      <c r="C849" s="58"/>
      <c r="D849" s="58"/>
      <c r="E849" s="35"/>
      <c r="F849" s="35"/>
    </row>
    <row r="850">
      <c r="C850" s="58"/>
      <c r="D850" s="58"/>
      <c r="E850" s="35"/>
      <c r="F850" s="35"/>
    </row>
    <row r="851">
      <c r="C851" s="58"/>
      <c r="D851" s="58"/>
      <c r="E851" s="35"/>
      <c r="F851" s="35"/>
    </row>
    <row r="852">
      <c r="C852" s="58"/>
      <c r="D852" s="58"/>
      <c r="E852" s="35"/>
      <c r="F852" s="35"/>
    </row>
    <row r="853">
      <c r="C853" s="58"/>
      <c r="D853" s="58"/>
      <c r="E853" s="35"/>
      <c r="F853" s="35"/>
    </row>
    <row r="854">
      <c r="C854" s="58"/>
      <c r="D854" s="58"/>
      <c r="E854" s="35"/>
      <c r="F854" s="35"/>
    </row>
    <row r="855">
      <c r="C855" s="58"/>
      <c r="D855" s="58"/>
      <c r="E855" s="35"/>
      <c r="F855" s="35"/>
    </row>
    <row r="856">
      <c r="C856" s="58"/>
      <c r="D856" s="58"/>
      <c r="E856" s="35"/>
      <c r="F856" s="35"/>
    </row>
    <row r="857">
      <c r="C857" s="58"/>
      <c r="D857" s="58"/>
      <c r="E857" s="35"/>
      <c r="F857" s="35"/>
    </row>
    <row r="858">
      <c r="C858" s="58"/>
      <c r="D858" s="58"/>
      <c r="E858" s="35"/>
      <c r="F858" s="35"/>
    </row>
    <row r="859">
      <c r="C859" s="58"/>
      <c r="D859" s="58"/>
      <c r="E859" s="35"/>
      <c r="F859" s="35"/>
    </row>
    <row r="860">
      <c r="C860" s="58"/>
      <c r="D860" s="58"/>
      <c r="E860" s="35"/>
      <c r="F860" s="35"/>
    </row>
    <row r="861">
      <c r="C861" s="58"/>
      <c r="D861" s="58"/>
      <c r="E861" s="35"/>
      <c r="F861" s="35"/>
    </row>
    <row r="862">
      <c r="C862" s="58"/>
      <c r="D862" s="58"/>
      <c r="E862" s="35"/>
      <c r="F862" s="35"/>
    </row>
    <row r="863">
      <c r="C863" s="58"/>
      <c r="D863" s="58"/>
      <c r="E863" s="35"/>
      <c r="F863" s="35"/>
    </row>
    <row r="864">
      <c r="C864" s="58"/>
      <c r="D864" s="58"/>
      <c r="E864" s="35"/>
      <c r="F864" s="35"/>
    </row>
    <row r="865">
      <c r="C865" s="58"/>
      <c r="D865" s="58"/>
      <c r="E865" s="35"/>
      <c r="F865" s="35"/>
    </row>
    <row r="866">
      <c r="C866" s="58"/>
      <c r="D866" s="58"/>
      <c r="E866" s="35"/>
      <c r="F866" s="35"/>
    </row>
    <row r="867">
      <c r="C867" s="58"/>
      <c r="D867" s="58"/>
      <c r="E867" s="35"/>
      <c r="F867" s="35"/>
    </row>
    <row r="868">
      <c r="C868" s="58"/>
      <c r="D868" s="58"/>
      <c r="E868" s="35"/>
      <c r="F868" s="35"/>
    </row>
    <row r="869">
      <c r="C869" s="58"/>
      <c r="D869" s="58"/>
      <c r="E869" s="35"/>
      <c r="F869" s="35"/>
    </row>
    <row r="870">
      <c r="C870" s="58"/>
      <c r="D870" s="58"/>
      <c r="E870" s="35"/>
      <c r="F870" s="35"/>
    </row>
    <row r="871">
      <c r="C871" s="58"/>
      <c r="D871" s="58"/>
      <c r="E871" s="35"/>
      <c r="F871" s="35"/>
    </row>
    <row r="872">
      <c r="C872" s="58"/>
      <c r="D872" s="58"/>
      <c r="E872" s="35"/>
      <c r="F872" s="35"/>
    </row>
    <row r="873">
      <c r="C873" s="58"/>
      <c r="D873" s="58"/>
      <c r="E873" s="35"/>
      <c r="F873" s="35"/>
    </row>
    <row r="874">
      <c r="C874" s="58"/>
      <c r="D874" s="58"/>
      <c r="E874" s="35"/>
      <c r="F874" s="35"/>
    </row>
    <row r="875">
      <c r="C875" s="58"/>
      <c r="D875" s="58"/>
      <c r="E875" s="35"/>
      <c r="F875" s="35"/>
    </row>
    <row r="876">
      <c r="C876" s="58"/>
      <c r="D876" s="58"/>
      <c r="E876" s="35"/>
      <c r="F876" s="35"/>
    </row>
    <row r="877">
      <c r="C877" s="58"/>
      <c r="D877" s="58"/>
      <c r="E877" s="35"/>
      <c r="F877" s="35"/>
    </row>
    <row r="878">
      <c r="C878" s="58"/>
      <c r="D878" s="58"/>
      <c r="E878" s="35"/>
      <c r="F878" s="35"/>
    </row>
    <row r="879">
      <c r="C879" s="58"/>
      <c r="D879" s="58"/>
      <c r="E879" s="35"/>
      <c r="F879" s="35"/>
    </row>
    <row r="880">
      <c r="C880" s="58"/>
      <c r="D880" s="58"/>
      <c r="E880" s="35"/>
      <c r="F880" s="35"/>
    </row>
    <row r="881">
      <c r="C881" s="58"/>
      <c r="D881" s="58"/>
      <c r="E881" s="35"/>
      <c r="F881" s="35"/>
    </row>
    <row r="882">
      <c r="C882" s="58"/>
      <c r="D882" s="58"/>
      <c r="E882" s="35"/>
      <c r="F882" s="35"/>
    </row>
    <row r="883">
      <c r="C883" s="58"/>
      <c r="D883" s="58"/>
      <c r="E883" s="35"/>
      <c r="F883" s="35"/>
    </row>
    <row r="884">
      <c r="C884" s="58"/>
      <c r="D884" s="58"/>
      <c r="E884" s="35"/>
      <c r="F884" s="35"/>
    </row>
    <row r="885">
      <c r="C885" s="58"/>
      <c r="D885" s="58"/>
      <c r="E885" s="35"/>
      <c r="F885" s="35"/>
    </row>
    <row r="886">
      <c r="C886" s="58"/>
      <c r="D886" s="58"/>
      <c r="E886" s="35"/>
      <c r="F886" s="35"/>
    </row>
    <row r="887">
      <c r="C887" s="58"/>
      <c r="D887" s="58"/>
      <c r="E887" s="35"/>
      <c r="F887" s="35"/>
    </row>
    <row r="888">
      <c r="C888" s="58"/>
      <c r="D888" s="58"/>
      <c r="E888" s="35"/>
      <c r="F888" s="35"/>
    </row>
    <row r="889">
      <c r="C889" s="58"/>
      <c r="D889" s="58"/>
      <c r="E889" s="35"/>
      <c r="F889" s="35"/>
    </row>
    <row r="890">
      <c r="C890" s="58"/>
      <c r="D890" s="58"/>
      <c r="E890" s="35"/>
      <c r="F890" s="35"/>
    </row>
    <row r="891">
      <c r="C891" s="58"/>
      <c r="D891" s="58"/>
      <c r="E891" s="35"/>
      <c r="F891" s="35"/>
    </row>
    <row r="892">
      <c r="C892" s="58"/>
      <c r="D892" s="58"/>
      <c r="E892" s="35"/>
      <c r="F892" s="35"/>
    </row>
    <row r="893">
      <c r="C893" s="58"/>
      <c r="D893" s="58"/>
      <c r="E893" s="35"/>
      <c r="F893" s="35"/>
    </row>
    <row r="894">
      <c r="C894" s="58"/>
      <c r="D894" s="58"/>
      <c r="E894" s="35"/>
      <c r="F894" s="35"/>
    </row>
    <row r="895">
      <c r="C895" s="58"/>
      <c r="D895" s="58"/>
      <c r="E895" s="35"/>
      <c r="F895" s="35"/>
    </row>
    <row r="896">
      <c r="C896" s="58"/>
      <c r="D896" s="58"/>
      <c r="E896" s="35"/>
      <c r="F896" s="35"/>
    </row>
    <row r="897">
      <c r="C897" s="58"/>
      <c r="D897" s="58"/>
      <c r="E897" s="35"/>
      <c r="F897" s="35"/>
    </row>
    <row r="898">
      <c r="C898" s="58"/>
      <c r="D898" s="58"/>
      <c r="E898" s="35"/>
      <c r="F898" s="35"/>
    </row>
    <row r="899">
      <c r="C899" s="58"/>
      <c r="D899" s="58"/>
      <c r="E899" s="35"/>
      <c r="F899" s="35"/>
    </row>
    <row r="900">
      <c r="C900" s="58"/>
      <c r="D900" s="58"/>
      <c r="E900" s="35"/>
      <c r="F900" s="35"/>
    </row>
    <row r="901">
      <c r="C901" s="58"/>
      <c r="D901" s="58"/>
      <c r="E901" s="35"/>
      <c r="F901" s="35"/>
    </row>
    <row r="902">
      <c r="C902" s="58"/>
      <c r="D902" s="58"/>
      <c r="E902" s="35"/>
      <c r="F902" s="35"/>
    </row>
    <row r="903">
      <c r="C903" s="58"/>
      <c r="D903" s="58"/>
      <c r="E903" s="35"/>
      <c r="F903" s="35"/>
    </row>
    <row r="904">
      <c r="C904" s="58"/>
      <c r="D904" s="58"/>
      <c r="E904" s="35"/>
      <c r="F904" s="35"/>
    </row>
    <row r="905">
      <c r="C905" s="58"/>
      <c r="D905" s="58"/>
      <c r="E905" s="35"/>
      <c r="F905" s="35"/>
    </row>
    <row r="906">
      <c r="C906" s="58"/>
      <c r="D906" s="58"/>
      <c r="E906" s="35"/>
      <c r="F906" s="35"/>
    </row>
    <row r="907">
      <c r="C907" s="58"/>
      <c r="D907" s="58"/>
      <c r="E907" s="35"/>
      <c r="F907" s="35"/>
    </row>
    <row r="908">
      <c r="C908" s="58"/>
      <c r="D908" s="58"/>
      <c r="E908" s="35"/>
      <c r="F908" s="35"/>
    </row>
    <row r="909">
      <c r="C909" s="58"/>
      <c r="D909" s="58"/>
      <c r="E909" s="35"/>
      <c r="F909" s="35"/>
    </row>
    <row r="910">
      <c r="C910" s="58"/>
      <c r="D910" s="58"/>
      <c r="E910" s="35"/>
      <c r="F910" s="35"/>
    </row>
    <row r="911">
      <c r="C911" s="58"/>
      <c r="D911" s="58"/>
      <c r="E911" s="35"/>
      <c r="F911" s="35"/>
    </row>
    <row r="912">
      <c r="C912" s="58"/>
      <c r="D912" s="58"/>
      <c r="E912" s="35"/>
      <c r="F912" s="35"/>
    </row>
    <row r="913">
      <c r="C913" s="58"/>
      <c r="D913" s="58"/>
      <c r="E913" s="35"/>
      <c r="F913" s="35"/>
    </row>
    <row r="914">
      <c r="C914" s="58"/>
      <c r="D914" s="58"/>
      <c r="E914" s="35"/>
      <c r="F914" s="35"/>
    </row>
    <row r="915">
      <c r="C915" s="58"/>
      <c r="D915" s="58"/>
      <c r="E915" s="35"/>
      <c r="F915" s="35"/>
    </row>
    <row r="916">
      <c r="C916" s="58"/>
      <c r="D916" s="58"/>
      <c r="E916" s="35"/>
      <c r="F916" s="35"/>
    </row>
    <row r="917">
      <c r="C917" s="58"/>
      <c r="D917" s="58"/>
      <c r="E917" s="35"/>
      <c r="F917" s="35"/>
    </row>
    <row r="918">
      <c r="C918" s="58"/>
      <c r="D918" s="58"/>
      <c r="E918" s="35"/>
      <c r="F918" s="35"/>
    </row>
    <row r="919">
      <c r="C919" s="58"/>
      <c r="D919" s="58"/>
      <c r="E919" s="35"/>
      <c r="F919" s="35"/>
    </row>
    <row r="920">
      <c r="C920" s="58"/>
      <c r="D920" s="58"/>
      <c r="E920" s="35"/>
      <c r="F920" s="35"/>
    </row>
    <row r="921">
      <c r="C921" s="58"/>
      <c r="D921" s="58"/>
      <c r="E921" s="35"/>
      <c r="F921" s="35"/>
    </row>
    <row r="922">
      <c r="C922" s="58"/>
      <c r="D922" s="58"/>
      <c r="E922" s="35"/>
      <c r="F922" s="35"/>
    </row>
    <row r="923">
      <c r="C923" s="58"/>
      <c r="D923" s="58"/>
      <c r="E923" s="35"/>
      <c r="F923" s="35"/>
    </row>
    <row r="924">
      <c r="C924" s="58"/>
      <c r="D924" s="58"/>
      <c r="E924" s="35"/>
      <c r="F924" s="35"/>
    </row>
    <row r="925">
      <c r="C925" s="58"/>
      <c r="D925" s="58"/>
      <c r="E925" s="35"/>
      <c r="F925" s="35"/>
    </row>
    <row r="926">
      <c r="C926" s="58"/>
      <c r="D926" s="58"/>
      <c r="E926" s="35"/>
      <c r="F926" s="35"/>
    </row>
    <row r="927">
      <c r="C927" s="58"/>
      <c r="D927" s="58"/>
      <c r="E927" s="35"/>
      <c r="F927" s="35"/>
    </row>
    <row r="928">
      <c r="C928" s="58"/>
      <c r="D928" s="58"/>
      <c r="E928" s="35"/>
      <c r="F928" s="35"/>
    </row>
    <row r="929">
      <c r="C929" s="58"/>
      <c r="D929" s="58"/>
      <c r="E929" s="35"/>
      <c r="F929" s="35"/>
    </row>
    <row r="930">
      <c r="C930" s="58"/>
      <c r="D930" s="58"/>
      <c r="E930" s="35"/>
      <c r="F930" s="35"/>
    </row>
    <row r="931">
      <c r="C931" s="58"/>
      <c r="D931" s="58"/>
      <c r="E931" s="35"/>
      <c r="F931" s="35"/>
    </row>
    <row r="932">
      <c r="C932" s="58"/>
      <c r="D932" s="58"/>
      <c r="E932" s="35"/>
      <c r="F932" s="35"/>
    </row>
    <row r="933">
      <c r="C933" s="58"/>
      <c r="D933" s="58"/>
      <c r="E933" s="35"/>
      <c r="F933" s="35"/>
    </row>
    <row r="934">
      <c r="C934" s="58"/>
      <c r="D934" s="58"/>
      <c r="E934" s="35"/>
      <c r="F934" s="35"/>
    </row>
    <row r="935">
      <c r="C935" s="58"/>
      <c r="D935" s="58"/>
      <c r="E935" s="35"/>
      <c r="F935" s="35"/>
    </row>
    <row r="936">
      <c r="C936" s="58"/>
      <c r="D936" s="58"/>
      <c r="E936" s="35"/>
      <c r="F936" s="35"/>
    </row>
    <row r="937">
      <c r="C937" s="58"/>
      <c r="D937" s="58"/>
      <c r="E937" s="35"/>
      <c r="F937" s="35"/>
    </row>
    <row r="938">
      <c r="C938" s="58"/>
      <c r="D938" s="58"/>
      <c r="E938" s="35"/>
      <c r="F938" s="35"/>
    </row>
    <row r="939">
      <c r="C939" s="58"/>
      <c r="D939" s="58"/>
      <c r="E939" s="35"/>
      <c r="F939" s="35"/>
    </row>
    <row r="940">
      <c r="C940" s="58"/>
      <c r="D940" s="58"/>
      <c r="E940" s="35"/>
      <c r="F940" s="35"/>
    </row>
    <row r="941">
      <c r="C941" s="58"/>
      <c r="D941" s="58"/>
      <c r="E941" s="35"/>
      <c r="F941" s="35"/>
    </row>
    <row r="942">
      <c r="C942" s="58"/>
      <c r="D942" s="58"/>
      <c r="E942" s="35"/>
      <c r="F942" s="35"/>
    </row>
    <row r="943">
      <c r="C943" s="58"/>
      <c r="D943" s="58"/>
      <c r="E943" s="35"/>
      <c r="F943" s="35"/>
    </row>
    <row r="944">
      <c r="C944" s="58"/>
      <c r="D944" s="58"/>
      <c r="E944" s="35"/>
      <c r="F944" s="35"/>
    </row>
    <row r="945">
      <c r="C945" s="58"/>
      <c r="D945" s="58"/>
      <c r="E945" s="35"/>
      <c r="F945" s="35"/>
    </row>
    <row r="946">
      <c r="C946" s="58"/>
      <c r="D946" s="58"/>
      <c r="E946" s="35"/>
      <c r="F946" s="35"/>
    </row>
    <row r="947">
      <c r="C947" s="58"/>
      <c r="D947" s="58"/>
      <c r="E947" s="35"/>
      <c r="F947" s="35"/>
    </row>
    <row r="948">
      <c r="C948" s="58"/>
      <c r="D948" s="58"/>
      <c r="E948" s="35"/>
      <c r="F948" s="35"/>
    </row>
    <row r="949">
      <c r="C949" s="58"/>
      <c r="D949" s="58"/>
      <c r="E949" s="35"/>
      <c r="F949" s="35"/>
    </row>
    <row r="950">
      <c r="C950" s="58"/>
      <c r="D950" s="58"/>
      <c r="E950" s="35"/>
      <c r="F950" s="35"/>
    </row>
    <row r="951">
      <c r="C951" s="58"/>
      <c r="D951" s="58"/>
      <c r="E951" s="35"/>
      <c r="F951" s="35"/>
    </row>
    <row r="952">
      <c r="C952" s="58"/>
      <c r="D952" s="58"/>
      <c r="E952" s="35"/>
      <c r="F952" s="35"/>
    </row>
    <row r="953">
      <c r="C953" s="58"/>
      <c r="D953" s="58"/>
      <c r="E953" s="35"/>
      <c r="F953" s="35"/>
    </row>
    <row r="954">
      <c r="C954" s="58"/>
      <c r="D954" s="58"/>
      <c r="E954" s="35"/>
      <c r="F954" s="35"/>
    </row>
    <row r="955">
      <c r="C955" s="58"/>
      <c r="D955" s="58"/>
      <c r="E955" s="35"/>
      <c r="F955" s="35"/>
    </row>
    <row r="956">
      <c r="C956" s="58"/>
      <c r="D956" s="58"/>
      <c r="E956" s="35"/>
      <c r="F956" s="35"/>
    </row>
    <row r="957">
      <c r="C957" s="58"/>
      <c r="D957" s="58"/>
      <c r="E957" s="35"/>
      <c r="F957" s="35"/>
    </row>
    <row r="958">
      <c r="C958" s="58"/>
      <c r="D958" s="58"/>
      <c r="E958" s="35"/>
      <c r="F958" s="35"/>
    </row>
    <row r="959">
      <c r="C959" s="58"/>
      <c r="D959" s="58"/>
      <c r="E959" s="35"/>
      <c r="F959" s="35"/>
    </row>
    <row r="960">
      <c r="C960" s="58"/>
      <c r="D960" s="58"/>
      <c r="E960" s="35"/>
      <c r="F960" s="35"/>
    </row>
    <row r="961">
      <c r="C961" s="58"/>
      <c r="D961" s="58"/>
      <c r="E961" s="35"/>
      <c r="F961" s="35"/>
    </row>
    <row r="962">
      <c r="C962" s="58"/>
      <c r="D962" s="58"/>
      <c r="E962" s="35"/>
      <c r="F962" s="35"/>
    </row>
    <row r="963">
      <c r="C963" s="58"/>
      <c r="D963" s="58"/>
      <c r="E963" s="35"/>
      <c r="F963" s="35"/>
    </row>
    <row r="964">
      <c r="C964" s="58"/>
      <c r="D964" s="58"/>
      <c r="E964" s="35"/>
      <c r="F964" s="35"/>
    </row>
    <row r="965">
      <c r="C965" s="58"/>
      <c r="D965" s="58"/>
      <c r="E965" s="35"/>
      <c r="F965" s="35"/>
    </row>
    <row r="966">
      <c r="C966" s="58"/>
      <c r="D966" s="58"/>
      <c r="E966" s="35"/>
      <c r="F966" s="35"/>
    </row>
    <row r="967">
      <c r="C967" s="58"/>
      <c r="D967" s="58"/>
      <c r="E967" s="35"/>
      <c r="F967" s="35"/>
    </row>
    <row r="968">
      <c r="C968" s="58"/>
      <c r="D968" s="58"/>
      <c r="E968" s="35"/>
      <c r="F968" s="35"/>
    </row>
    <row r="969">
      <c r="C969" s="58"/>
      <c r="D969" s="58"/>
      <c r="E969" s="35"/>
      <c r="F969" s="35"/>
    </row>
    <row r="970">
      <c r="C970" s="58"/>
      <c r="D970" s="58"/>
      <c r="E970" s="35"/>
      <c r="F970" s="35"/>
    </row>
    <row r="971">
      <c r="C971" s="58"/>
      <c r="D971" s="58"/>
      <c r="E971" s="35"/>
      <c r="F971" s="35"/>
    </row>
    <row r="972">
      <c r="C972" s="58"/>
      <c r="D972" s="58"/>
      <c r="E972" s="35"/>
      <c r="F972" s="35"/>
    </row>
    <row r="973">
      <c r="C973" s="58"/>
      <c r="D973" s="58"/>
      <c r="E973" s="35"/>
      <c r="F973" s="35"/>
    </row>
    <row r="974">
      <c r="C974" s="58"/>
      <c r="D974" s="58"/>
      <c r="E974" s="35"/>
      <c r="F974" s="35"/>
    </row>
    <row r="975">
      <c r="C975" s="58"/>
      <c r="D975" s="58"/>
      <c r="E975" s="35"/>
      <c r="F975" s="35"/>
    </row>
    <row r="976">
      <c r="C976" s="58"/>
      <c r="D976" s="58"/>
      <c r="E976" s="35"/>
      <c r="F976" s="35"/>
    </row>
    <row r="977">
      <c r="C977" s="58"/>
      <c r="D977" s="58"/>
      <c r="E977" s="35"/>
      <c r="F977" s="35"/>
    </row>
    <row r="978">
      <c r="C978" s="58"/>
      <c r="D978" s="58"/>
      <c r="E978" s="35"/>
      <c r="F978" s="35"/>
    </row>
    <row r="979">
      <c r="C979" s="58"/>
      <c r="D979" s="58"/>
      <c r="E979" s="35"/>
      <c r="F979" s="35"/>
    </row>
    <row r="980">
      <c r="C980" s="58"/>
      <c r="D980" s="58"/>
      <c r="E980" s="35"/>
      <c r="F980" s="35"/>
    </row>
    <row r="981">
      <c r="C981" s="58"/>
      <c r="D981" s="58"/>
      <c r="E981" s="35"/>
      <c r="F981" s="35"/>
    </row>
    <row r="982">
      <c r="C982" s="58"/>
      <c r="D982" s="58"/>
      <c r="E982" s="35"/>
      <c r="F982" s="35"/>
    </row>
    <row r="983">
      <c r="C983" s="58"/>
      <c r="D983" s="58"/>
      <c r="E983" s="35"/>
      <c r="F983" s="35"/>
    </row>
    <row r="984">
      <c r="C984" s="58"/>
      <c r="D984" s="58"/>
      <c r="E984" s="35"/>
      <c r="F984" s="35"/>
    </row>
    <row r="985">
      <c r="C985" s="58"/>
      <c r="D985" s="58"/>
      <c r="E985" s="35"/>
      <c r="F985" s="35"/>
    </row>
    <row r="986">
      <c r="C986" s="58"/>
      <c r="D986" s="58"/>
      <c r="E986" s="35"/>
      <c r="F986" s="35"/>
    </row>
    <row r="987">
      <c r="C987" s="58"/>
      <c r="D987" s="58"/>
      <c r="E987" s="35"/>
      <c r="F987" s="35"/>
    </row>
    <row r="988">
      <c r="C988" s="58"/>
      <c r="D988" s="58"/>
      <c r="E988" s="35"/>
      <c r="F988" s="35"/>
    </row>
    <row r="989">
      <c r="C989" s="58"/>
      <c r="D989" s="58"/>
      <c r="E989" s="35"/>
      <c r="F989" s="35"/>
    </row>
    <row r="990">
      <c r="C990" s="58"/>
      <c r="D990" s="58"/>
      <c r="E990" s="35"/>
      <c r="F990" s="35"/>
    </row>
    <row r="991">
      <c r="C991" s="58"/>
      <c r="D991" s="58"/>
      <c r="E991" s="35"/>
      <c r="F991" s="35"/>
    </row>
    <row r="992">
      <c r="C992" s="58"/>
      <c r="D992" s="58"/>
      <c r="E992" s="35"/>
      <c r="F992" s="35"/>
    </row>
    <row r="993">
      <c r="C993" s="58"/>
      <c r="D993" s="58"/>
      <c r="E993" s="35"/>
      <c r="F993" s="35"/>
    </row>
    <row r="994">
      <c r="C994" s="58"/>
      <c r="D994" s="58"/>
      <c r="E994" s="35"/>
      <c r="F994" s="35"/>
    </row>
    <row r="995">
      <c r="C995" s="58"/>
      <c r="D995" s="58"/>
      <c r="E995" s="35"/>
      <c r="F995" s="35"/>
    </row>
    <row r="996">
      <c r="C996" s="58"/>
      <c r="D996" s="58"/>
      <c r="E996" s="35"/>
      <c r="F996" s="35"/>
    </row>
    <row r="997">
      <c r="C997" s="58"/>
      <c r="D997" s="58"/>
      <c r="E997" s="35"/>
      <c r="F997" s="35"/>
    </row>
    <row r="998">
      <c r="C998" s="58"/>
      <c r="D998" s="58"/>
      <c r="E998" s="35"/>
      <c r="F998" s="35"/>
    </row>
    <row r="999">
      <c r="C999" s="58"/>
      <c r="D999" s="58"/>
      <c r="E999" s="35"/>
      <c r="F999" s="35"/>
    </row>
    <row r="1000">
      <c r="C1000" s="58"/>
      <c r="D1000" s="58"/>
      <c r="E1000" s="35"/>
      <c r="F1000" s="35"/>
    </row>
    <row r="1001">
      <c r="C1001" s="58"/>
      <c r="D1001" s="58"/>
      <c r="E1001" s="35"/>
      <c r="F1001" s="35"/>
    </row>
    <row r="1002">
      <c r="C1002" s="58"/>
      <c r="D1002" s="58"/>
      <c r="E1002" s="35"/>
      <c r="F1002" s="35"/>
    </row>
    <row r="1003">
      <c r="C1003" s="58"/>
      <c r="D1003" s="58"/>
      <c r="E1003" s="35"/>
      <c r="F1003" s="35"/>
    </row>
    <row r="1004">
      <c r="C1004" s="58"/>
      <c r="D1004" s="58"/>
      <c r="E1004" s="35"/>
      <c r="F1004" s="35"/>
    </row>
    <row r="1005">
      <c r="C1005" s="58"/>
      <c r="D1005" s="58"/>
      <c r="E1005" s="35"/>
      <c r="F1005" s="35"/>
    </row>
    <row r="1006">
      <c r="C1006" s="58"/>
      <c r="D1006" s="58"/>
      <c r="E1006" s="35"/>
      <c r="F1006" s="35"/>
    </row>
    <row r="1007">
      <c r="C1007" s="58"/>
      <c r="D1007" s="58"/>
      <c r="E1007" s="35"/>
      <c r="F1007" s="35"/>
    </row>
    <row r="1008">
      <c r="C1008" s="58"/>
      <c r="D1008" s="58"/>
      <c r="E1008" s="35"/>
      <c r="F1008" s="35"/>
    </row>
    <row r="1009">
      <c r="C1009" s="58"/>
      <c r="D1009" s="58"/>
      <c r="E1009" s="35"/>
      <c r="F1009" s="35"/>
    </row>
    <row r="1010">
      <c r="C1010" s="58"/>
      <c r="D1010" s="58"/>
      <c r="E1010" s="35"/>
      <c r="F1010" s="35"/>
    </row>
    <row r="1011">
      <c r="C1011" s="58"/>
      <c r="D1011" s="58"/>
      <c r="E1011" s="35"/>
      <c r="F1011" s="35"/>
    </row>
    <row r="1012">
      <c r="C1012" s="58"/>
      <c r="D1012" s="58"/>
      <c r="E1012" s="35"/>
      <c r="F1012" s="35"/>
    </row>
    <row r="1013">
      <c r="C1013" s="58"/>
      <c r="D1013" s="58"/>
      <c r="E1013" s="35"/>
      <c r="F1013" s="35"/>
    </row>
    <row r="1014">
      <c r="C1014" s="58"/>
      <c r="D1014" s="58"/>
      <c r="E1014" s="35"/>
      <c r="F1014" s="35"/>
    </row>
    <row r="1015">
      <c r="C1015" s="58"/>
      <c r="D1015" s="58"/>
      <c r="E1015" s="35"/>
      <c r="F1015" s="35"/>
    </row>
    <row r="1016">
      <c r="C1016" s="58"/>
      <c r="D1016" s="58"/>
      <c r="E1016" s="35"/>
      <c r="F1016" s="35"/>
    </row>
    <row r="1017">
      <c r="C1017" s="58"/>
      <c r="D1017" s="58"/>
      <c r="E1017" s="35"/>
      <c r="F1017" s="35"/>
    </row>
    <row r="1018">
      <c r="C1018" s="58"/>
      <c r="D1018" s="58"/>
      <c r="E1018" s="35"/>
      <c r="F1018" s="35"/>
    </row>
    <row r="1019">
      <c r="C1019" s="58"/>
      <c r="D1019" s="58"/>
      <c r="E1019" s="35"/>
      <c r="F1019" s="35"/>
    </row>
    <row r="1020">
      <c r="C1020" s="58"/>
      <c r="D1020" s="58"/>
      <c r="E1020" s="35"/>
      <c r="F1020" s="35"/>
    </row>
    <row r="1021">
      <c r="C1021" s="58"/>
      <c r="D1021" s="58"/>
      <c r="E1021" s="35"/>
      <c r="F1021" s="35"/>
    </row>
    <row r="1022">
      <c r="C1022" s="58"/>
      <c r="D1022" s="58"/>
      <c r="E1022" s="35"/>
      <c r="F1022" s="35"/>
    </row>
    <row r="1023">
      <c r="C1023" s="58"/>
      <c r="D1023" s="58"/>
      <c r="E1023" s="35"/>
      <c r="F1023" s="35"/>
    </row>
    <row r="1024">
      <c r="C1024" s="58"/>
      <c r="D1024" s="58"/>
      <c r="E1024" s="35"/>
      <c r="F1024" s="35"/>
    </row>
    <row r="1025">
      <c r="C1025" s="58"/>
      <c r="D1025" s="58"/>
      <c r="E1025" s="35"/>
      <c r="F1025" s="35"/>
    </row>
    <row r="1026">
      <c r="C1026" s="58"/>
      <c r="D1026" s="58"/>
      <c r="E1026" s="35"/>
      <c r="F1026" s="35"/>
    </row>
    <row r="1027">
      <c r="C1027" s="58"/>
      <c r="D1027" s="58"/>
      <c r="E1027" s="35"/>
      <c r="F1027" s="35"/>
    </row>
    <row r="1028">
      <c r="C1028" s="58"/>
      <c r="D1028" s="58"/>
      <c r="E1028" s="35"/>
      <c r="F1028" s="35"/>
    </row>
    <row r="1029">
      <c r="C1029" s="58"/>
      <c r="D1029" s="58"/>
      <c r="E1029" s="35"/>
      <c r="F1029" s="35"/>
    </row>
    <row r="1030">
      <c r="C1030" s="58"/>
      <c r="D1030" s="58"/>
      <c r="E1030" s="35"/>
      <c r="F1030" s="35"/>
    </row>
    <row r="1031">
      <c r="C1031" s="58"/>
      <c r="D1031" s="58"/>
      <c r="E1031" s="35"/>
      <c r="F1031" s="35"/>
    </row>
    <row r="1032">
      <c r="C1032" s="58"/>
      <c r="D1032" s="58"/>
      <c r="E1032" s="35"/>
      <c r="F1032" s="35"/>
    </row>
    <row r="1033">
      <c r="C1033" s="58"/>
      <c r="D1033" s="58"/>
      <c r="E1033" s="35"/>
      <c r="F1033" s="35"/>
    </row>
    <row r="1034">
      <c r="C1034" s="58"/>
      <c r="D1034" s="58"/>
      <c r="E1034" s="35"/>
      <c r="F1034" s="35"/>
    </row>
    <row r="1035">
      <c r="C1035" s="58"/>
      <c r="D1035" s="58"/>
      <c r="E1035" s="35"/>
      <c r="F1035" s="35"/>
    </row>
    <row r="1036">
      <c r="C1036" s="58"/>
      <c r="D1036" s="58"/>
      <c r="E1036" s="35"/>
      <c r="F1036" s="35"/>
    </row>
    <row r="1037">
      <c r="C1037" s="58"/>
      <c r="D1037" s="58"/>
      <c r="E1037" s="35"/>
      <c r="F1037" s="35"/>
    </row>
    <row r="1038">
      <c r="C1038" s="58"/>
      <c r="D1038" s="58"/>
      <c r="E1038" s="35"/>
      <c r="F1038" s="35"/>
    </row>
    <row r="1039">
      <c r="C1039" s="58"/>
      <c r="D1039" s="58"/>
      <c r="E1039" s="35"/>
      <c r="F1039" s="35"/>
    </row>
    <row r="1040">
      <c r="C1040" s="58"/>
      <c r="D1040" s="58"/>
      <c r="E1040" s="35"/>
      <c r="F1040" s="35"/>
    </row>
    <row r="1041">
      <c r="C1041" s="58"/>
      <c r="D1041" s="58"/>
      <c r="E1041" s="35"/>
      <c r="F1041" s="35"/>
    </row>
    <row r="1042">
      <c r="C1042" s="58"/>
      <c r="D1042" s="58"/>
      <c r="E1042" s="35"/>
      <c r="F1042" s="35"/>
    </row>
  </sheetData>
  <autoFilter ref="$A$2:$K$168"/>
  <mergeCells count="2">
    <mergeCell ref="C1:E1"/>
    <mergeCell ref="H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0"/>
    <col customWidth="1" min="5" max="5" width="15.57"/>
  </cols>
  <sheetData>
    <row r="1">
      <c r="A1" s="2" t="s">
        <v>2</v>
      </c>
      <c r="B1" s="2"/>
      <c r="C1" s="4" t="s">
        <v>4</v>
      </c>
    </row>
    <row r="2">
      <c r="A2" s="3"/>
      <c r="B2" s="3"/>
      <c r="C2" s="9" t="s">
        <v>7</v>
      </c>
      <c r="D2" s="9" t="s">
        <v>8</v>
      </c>
      <c r="E2" s="11" t="s">
        <v>16</v>
      </c>
    </row>
    <row r="3">
      <c r="A3" s="3" t="s">
        <v>359</v>
      </c>
      <c r="B3" s="3" t="s">
        <v>20</v>
      </c>
      <c r="C3" s="3">
        <v>1.414214</v>
      </c>
      <c r="D3" s="3">
        <v>0.0</v>
      </c>
      <c r="E3" s="61" t="s">
        <v>27</v>
      </c>
    </row>
    <row r="4">
      <c r="A4" s="3" t="s">
        <v>29</v>
      </c>
      <c r="B4" s="3" t="s">
        <v>30</v>
      </c>
      <c r="C4" s="3">
        <v>1.322876</v>
      </c>
      <c r="D4" s="3">
        <v>0.5</v>
      </c>
      <c r="E4" s="62" t="s">
        <v>31</v>
      </c>
    </row>
    <row r="5">
      <c r="A5" s="3" t="s">
        <v>37</v>
      </c>
      <c r="B5" s="3" t="s">
        <v>41</v>
      </c>
      <c r="C5" s="3">
        <v>1.732051</v>
      </c>
      <c r="D5" s="3">
        <v>0.0</v>
      </c>
      <c r="E5" s="61" t="s">
        <v>42</v>
      </c>
    </row>
    <row r="6">
      <c r="A6" s="3" t="s">
        <v>46</v>
      </c>
      <c r="B6" s="3" t="s">
        <v>47</v>
      </c>
      <c r="C6" s="3">
        <v>1.658312</v>
      </c>
      <c r="D6" s="3">
        <v>0.5</v>
      </c>
      <c r="E6" s="62" t="s">
        <v>48</v>
      </c>
    </row>
    <row r="7">
      <c r="A7" s="3" t="s">
        <v>49</v>
      </c>
      <c r="B7" s="3" t="s">
        <v>50</v>
      </c>
      <c r="C7" s="3">
        <v>1.63317</v>
      </c>
      <c r="D7" s="3">
        <v>0.680552</v>
      </c>
      <c r="E7" s="64" t="s">
        <v>51</v>
      </c>
    </row>
    <row r="8">
      <c r="A8" s="3" t="s">
        <v>52</v>
      </c>
      <c r="B8" s="3" t="s">
        <v>53</v>
      </c>
      <c r="C8" s="3">
        <v>1.847759</v>
      </c>
      <c r="D8" s="3">
        <v>0.0</v>
      </c>
      <c r="E8" s="61" t="s">
        <v>54</v>
      </c>
    </row>
    <row r="9">
      <c r="A9" s="3" t="s">
        <v>58</v>
      </c>
      <c r="B9" s="3" t="s">
        <v>59</v>
      </c>
      <c r="C9" s="3">
        <v>1.748913</v>
      </c>
      <c r="D9" s="3">
        <v>0.224911</v>
      </c>
      <c r="E9" s="64" t="s">
        <v>60</v>
      </c>
    </row>
    <row r="10">
      <c r="A10" s="3" t="s">
        <v>65</v>
      </c>
      <c r="B10" s="3" t="s">
        <v>66</v>
      </c>
      <c r="C10" s="3">
        <v>1.778824</v>
      </c>
      <c r="D10" s="3">
        <v>0.5</v>
      </c>
      <c r="E10" s="62" t="s">
        <v>67</v>
      </c>
    </row>
    <row r="11">
      <c r="A11" s="3" t="s">
        <v>70</v>
      </c>
      <c r="B11" s="3" t="s">
        <v>71</v>
      </c>
      <c r="C11" s="3">
        <v>1.748913</v>
      </c>
      <c r="D11" s="3">
        <v>0.775089</v>
      </c>
      <c r="E11" s="64" t="s">
        <v>72</v>
      </c>
    </row>
    <row r="12">
      <c r="A12" s="3" t="s">
        <v>73</v>
      </c>
      <c r="B12" s="3" t="s">
        <v>74</v>
      </c>
      <c r="C12" s="3">
        <v>1.902113</v>
      </c>
      <c r="D12" s="3">
        <v>0.0</v>
      </c>
      <c r="E12" s="61" t="s">
        <v>75</v>
      </c>
    </row>
    <row r="13">
      <c r="A13" s="3" t="s">
        <v>392</v>
      </c>
      <c r="B13" s="3" t="s">
        <v>104</v>
      </c>
      <c r="C13" s="3">
        <v>1.791919</v>
      </c>
      <c r="D13" s="3">
        <v>0.646651</v>
      </c>
      <c r="E13" s="64" t="s">
        <v>105</v>
      </c>
    </row>
    <row r="14">
      <c r="A14" s="3" t="s">
        <v>393</v>
      </c>
      <c r="B14" s="3" t="s">
        <v>100</v>
      </c>
      <c r="C14" s="3">
        <v>1.83522</v>
      </c>
      <c r="D14" s="3">
        <v>0.5</v>
      </c>
      <c r="E14" s="68" t="s">
        <v>394</v>
      </c>
    </row>
    <row r="15">
      <c r="A15" s="3" t="s">
        <v>89</v>
      </c>
      <c r="B15" s="3" t="s">
        <v>90</v>
      </c>
      <c r="C15" s="3">
        <v>1.63317</v>
      </c>
      <c r="D15" s="3">
        <v>0.319448</v>
      </c>
      <c r="E15" s="64" t="s">
        <v>91</v>
      </c>
    </row>
    <row r="16">
      <c r="A16" s="3" t="s">
        <v>96</v>
      </c>
      <c r="B16" s="3" t="s">
        <v>97</v>
      </c>
      <c r="C16" s="3">
        <v>1.808157</v>
      </c>
      <c r="D16" s="3">
        <v>0.396811</v>
      </c>
      <c r="E16" s="70" t="s">
        <v>98</v>
      </c>
    </row>
    <row r="17">
      <c r="A17" s="3" t="s">
        <v>103</v>
      </c>
      <c r="B17" s="3" t="s">
        <v>110</v>
      </c>
      <c r="C17" s="3">
        <v>1.80618</v>
      </c>
      <c r="D17" s="3">
        <v>0.835142</v>
      </c>
      <c r="E17" s="64" t="s">
        <v>105</v>
      </c>
    </row>
    <row r="18">
      <c r="A18" s="3" t="s">
        <v>111</v>
      </c>
      <c r="B18" s="3" t="s">
        <v>112</v>
      </c>
      <c r="C18" s="3">
        <v>1.931852</v>
      </c>
      <c r="D18" s="3">
        <v>0.0</v>
      </c>
      <c r="E18" s="61" t="s">
        <v>113</v>
      </c>
    </row>
    <row r="19">
      <c r="A19" s="3" t="s">
        <v>131</v>
      </c>
      <c r="B19" s="3" t="s">
        <v>132</v>
      </c>
      <c r="C19" s="3">
        <v>1.846523</v>
      </c>
      <c r="D19" s="3">
        <v>0.230429</v>
      </c>
      <c r="E19" s="70" t="s">
        <v>133</v>
      </c>
    </row>
    <row r="20">
      <c r="A20" s="3" t="s">
        <v>122</v>
      </c>
      <c r="B20" s="3" t="s">
        <v>123</v>
      </c>
      <c r="C20" s="3">
        <v>1.841006</v>
      </c>
      <c r="D20" s="3">
        <v>0.122434</v>
      </c>
      <c r="E20" s="64" t="s">
        <v>124</v>
      </c>
    </row>
    <row r="21">
      <c r="A21" s="3" t="s">
        <v>136</v>
      </c>
      <c r="B21" s="3" t="s">
        <v>137</v>
      </c>
      <c r="C21" s="3">
        <v>1.795533</v>
      </c>
      <c r="D21" s="3">
        <v>0.322759</v>
      </c>
      <c r="E21" s="70" t="s">
        <v>133</v>
      </c>
    </row>
    <row r="22">
      <c r="A22" s="3" t="s">
        <v>151</v>
      </c>
      <c r="B22" s="3" t="s">
        <v>152</v>
      </c>
      <c r="C22" s="3">
        <v>1.795533</v>
      </c>
      <c r="D22" s="3">
        <v>0.322759</v>
      </c>
      <c r="E22" s="70" t="s">
        <v>133</v>
      </c>
    </row>
    <row r="23">
      <c r="A23" s="3" t="s">
        <v>159</v>
      </c>
      <c r="B23" s="3" t="s">
        <v>160</v>
      </c>
      <c r="C23" s="3">
        <v>1.866025</v>
      </c>
      <c r="D23" s="3">
        <v>0.5</v>
      </c>
      <c r="E23" s="62" t="s">
        <v>162</v>
      </c>
    </row>
    <row r="24">
      <c r="A24" s="3" t="s">
        <v>142</v>
      </c>
      <c r="B24" s="3" t="s">
        <v>144</v>
      </c>
      <c r="C24" s="3">
        <v>1.658312</v>
      </c>
      <c r="D24" s="3">
        <v>0.5</v>
      </c>
      <c r="E24" s="62" t="s">
        <v>48</v>
      </c>
    </row>
    <row r="25">
      <c r="A25" s="3" t="s">
        <v>178</v>
      </c>
      <c r="B25" s="3" t="s">
        <v>179</v>
      </c>
      <c r="C25" s="3">
        <v>1.846523</v>
      </c>
      <c r="D25" s="3">
        <v>0.769571</v>
      </c>
      <c r="E25" s="70" t="s">
        <v>175</v>
      </c>
    </row>
    <row r="26">
      <c r="A26" s="3" t="s">
        <v>173</v>
      </c>
      <c r="B26" s="3" t="s">
        <v>174</v>
      </c>
      <c r="C26" s="3">
        <v>1.85216</v>
      </c>
      <c r="D26" s="3">
        <v>0.676382</v>
      </c>
      <c r="E26" s="70" t="s">
        <v>175</v>
      </c>
    </row>
    <row r="27">
      <c r="A27" s="3" t="s">
        <v>182</v>
      </c>
      <c r="B27" s="3" t="s">
        <v>183</v>
      </c>
      <c r="C27" s="3">
        <v>1.841006</v>
      </c>
      <c r="D27" s="3">
        <v>0.877566</v>
      </c>
      <c r="E27" s="64" t="s">
        <v>184</v>
      </c>
    </row>
    <row r="28">
      <c r="A28" s="3" t="s">
        <v>185</v>
      </c>
      <c r="B28" s="3" t="s">
        <v>186</v>
      </c>
      <c r="C28" s="3">
        <v>1.949856</v>
      </c>
      <c r="D28" s="3">
        <v>0.0</v>
      </c>
      <c r="E28" s="61" t="s">
        <v>187</v>
      </c>
    </row>
    <row r="29">
      <c r="A29" s="3" t="s">
        <v>423</v>
      </c>
      <c r="B29" s="3" t="s">
        <v>424</v>
      </c>
      <c r="C29" s="3">
        <v>1.63317</v>
      </c>
      <c r="D29" s="3">
        <v>0.680552</v>
      </c>
      <c r="E29" s="64" t="s">
        <v>51</v>
      </c>
    </row>
    <row r="30">
      <c r="A30" s="3" t="s">
        <v>190</v>
      </c>
      <c r="B30" s="3" t="s">
        <v>191</v>
      </c>
      <c r="C30" s="3">
        <v>1.85926</v>
      </c>
      <c r="D30" s="3">
        <v>0.272086</v>
      </c>
      <c r="E30" s="70" t="s">
        <v>192</v>
      </c>
    </row>
    <row r="31">
      <c r="A31" s="3" t="s">
        <v>425</v>
      </c>
      <c r="B31" s="3" t="s">
        <v>426</v>
      </c>
      <c r="C31" s="3">
        <v>1.884659</v>
      </c>
      <c r="D31" s="3">
        <v>0.5</v>
      </c>
      <c r="E31" s="68" t="s">
        <v>427</v>
      </c>
    </row>
    <row r="32">
      <c r="A32" s="3" t="s">
        <v>195</v>
      </c>
      <c r="B32" s="3" t="s">
        <v>196</v>
      </c>
      <c r="C32" s="3">
        <v>1.748913</v>
      </c>
      <c r="D32" s="3">
        <v>0.224911</v>
      </c>
      <c r="E32" s="64" t="s">
        <v>60</v>
      </c>
    </row>
    <row r="33">
      <c r="A33" s="3" t="s">
        <v>197</v>
      </c>
      <c r="B33" s="3" t="s">
        <v>198</v>
      </c>
      <c r="C33" s="3">
        <v>1.857733</v>
      </c>
      <c r="D33" s="3">
        <v>0.569647</v>
      </c>
      <c r="E33" s="70" t="s">
        <v>192</v>
      </c>
    </row>
    <row r="34">
      <c r="A34" s="3" t="s">
        <v>199</v>
      </c>
      <c r="B34" s="3" t="s">
        <v>200</v>
      </c>
      <c r="C34" s="3">
        <v>1.808157</v>
      </c>
      <c r="D34" s="3">
        <v>0.603189</v>
      </c>
      <c r="E34" s="70" t="s">
        <v>201</v>
      </c>
    </row>
    <row r="35">
      <c r="A35" s="3" t="s">
        <v>202</v>
      </c>
      <c r="B35" s="3" t="s">
        <v>203</v>
      </c>
      <c r="C35" s="3">
        <v>1.866032</v>
      </c>
      <c r="D35" s="3">
        <v>0.909056</v>
      </c>
      <c r="E35" s="64" t="s">
        <v>204</v>
      </c>
    </row>
    <row r="36">
      <c r="A36" s="3" t="s">
        <v>205</v>
      </c>
      <c r="B36" s="3" t="s">
        <v>206</v>
      </c>
      <c r="C36" s="3">
        <v>1.961571</v>
      </c>
      <c r="D36" s="3">
        <v>0.0</v>
      </c>
      <c r="E36" s="61" t="s">
        <v>207</v>
      </c>
    </row>
    <row r="37">
      <c r="A37" s="3" t="s">
        <v>208</v>
      </c>
      <c r="B37" s="3" t="s">
        <v>209</v>
      </c>
      <c r="C37" s="3">
        <v>1.886141</v>
      </c>
      <c r="D37" s="3">
        <v>0.067448</v>
      </c>
      <c r="E37" s="64" t="s">
        <v>210</v>
      </c>
    </row>
    <row r="38">
      <c r="A38" s="3" t="s">
        <v>430</v>
      </c>
      <c r="B38" s="3" t="s">
        <v>431</v>
      </c>
      <c r="C38" s="3">
        <v>1.778824</v>
      </c>
      <c r="D38" s="3">
        <v>0.5</v>
      </c>
      <c r="E38" s="62" t="s">
        <v>67</v>
      </c>
    </row>
    <row r="39">
      <c r="A39" s="3" t="s">
        <v>215</v>
      </c>
      <c r="B39" s="3" t="s">
        <v>216</v>
      </c>
      <c r="C39" s="3">
        <v>1.879975</v>
      </c>
      <c r="D39" s="3">
        <v>0.231847</v>
      </c>
      <c r="E39" s="70" t="s">
        <v>133</v>
      </c>
    </row>
    <row r="40">
      <c r="A40" s="3" t="s">
        <v>217</v>
      </c>
      <c r="B40" s="3" t="s">
        <v>218</v>
      </c>
      <c r="C40" s="3">
        <v>1.808157</v>
      </c>
      <c r="D40" s="3">
        <v>0.396811</v>
      </c>
      <c r="E40" s="70" t="s">
        <v>98</v>
      </c>
    </row>
    <row r="41">
      <c r="A41" s="3" t="s">
        <v>433</v>
      </c>
      <c r="B41" s="3" t="s">
        <v>226</v>
      </c>
      <c r="C41" s="3">
        <v>1.871175</v>
      </c>
      <c r="D41" s="3">
        <v>0.367893</v>
      </c>
      <c r="E41" s="70" t="s">
        <v>192</v>
      </c>
    </row>
    <row r="42">
      <c r="A42" s="3" t="s">
        <v>434</v>
      </c>
      <c r="B42" s="3" t="s">
        <v>228</v>
      </c>
      <c r="C42" s="3">
        <v>1.896776</v>
      </c>
      <c r="D42" s="3">
        <v>0.5</v>
      </c>
      <c r="E42" s="62" t="s">
        <v>229</v>
      </c>
    </row>
    <row r="43">
      <c r="A43" s="3" t="s">
        <v>230</v>
      </c>
      <c r="B43" s="3" t="s">
        <v>231</v>
      </c>
      <c r="C43" s="3">
        <v>1.808157</v>
      </c>
      <c r="D43" s="3">
        <v>0.603189</v>
      </c>
      <c r="E43" s="70" t="s">
        <v>201</v>
      </c>
    </row>
    <row r="44">
      <c r="A44" s="3" t="s">
        <v>234</v>
      </c>
      <c r="B44" s="3" t="s">
        <v>235</v>
      </c>
      <c r="C44" s="3">
        <v>1.871175</v>
      </c>
      <c r="D44" s="3">
        <v>0.632107</v>
      </c>
      <c r="E44" s="70" t="s">
        <v>236</v>
      </c>
    </row>
    <row r="45">
      <c r="A45" s="3" t="s">
        <v>237</v>
      </c>
      <c r="B45" s="3" t="s">
        <v>238</v>
      </c>
      <c r="C45" s="3">
        <v>1.879975</v>
      </c>
      <c r="D45" s="3">
        <v>0.768153</v>
      </c>
      <c r="E45" s="70" t="s">
        <v>236</v>
      </c>
    </row>
    <row r="46">
      <c r="A46" s="3" t="s">
        <v>239</v>
      </c>
      <c r="B46" s="3" t="s">
        <v>240</v>
      </c>
      <c r="C46" s="3">
        <v>1.886141</v>
      </c>
      <c r="D46" s="3">
        <v>0.932552</v>
      </c>
      <c r="E46" s="64" t="s">
        <v>241</v>
      </c>
    </row>
    <row r="47">
      <c r="A47" s="3" t="s">
        <v>242</v>
      </c>
      <c r="B47" s="3" t="s">
        <v>243</v>
      </c>
      <c r="C47" s="3">
        <v>1.969616</v>
      </c>
      <c r="D47" s="3">
        <v>0.0</v>
      </c>
      <c r="E47" s="61" t="s">
        <v>244</v>
      </c>
    </row>
    <row r="48">
      <c r="A48" s="3" t="s">
        <v>436</v>
      </c>
      <c r="B48" s="3" t="s">
        <v>437</v>
      </c>
      <c r="C48" s="3">
        <v>1.889183</v>
      </c>
      <c r="D48" s="3">
        <v>0.132122</v>
      </c>
      <c r="E48" s="3" t="s">
        <v>342</v>
      </c>
    </row>
    <row r="49">
      <c r="A49" s="3" t="s">
        <v>247</v>
      </c>
      <c r="B49" s="3" t="s">
        <v>248</v>
      </c>
      <c r="C49" s="3">
        <v>1.80618</v>
      </c>
      <c r="D49" s="3">
        <v>0.164858</v>
      </c>
      <c r="E49" s="3" t="s">
        <v>249</v>
      </c>
    </row>
    <row r="50">
      <c r="A50" s="3" t="s">
        <v>439</v>
      </c>
      <c r="B50" s="3" t="s">
        <v>440</v>
      </c>
      <c r="C50" s="3">
        <v>1.808157</v>
      </c>
      <c r="D50" s="3">
        <v>0.396811</v>
      </c>
      <c r="E50" s="70" t="s">
        <v>98</v>
      </c>
    </row>
    <row r="51">
      <c r="A51" s="3" t="s">
        <v>252</v>
      </c>
      <c r="B51" s="3" t="s">
        <v>253</v>
      </c>
      <c r="C51" s="3">
        <v>1.882417</v>
      </c>
      <c r="D51" s="3">
        <v>0.200215</v>
      </c>
      <c r="E51" s="3" t="s">
        <v>192</v>
      </c>
    </row>
    <row r="52">
      <c r="A52" s="3" t="s">
        <v>442</v>
      </c>
      <c r="B52" s="3" t="s">
        <v>443</v>
      </c>
      <c r="C52" s="3">
        <v>1.658312</v>
      </c>
      <c r="D52" s="3">
        <v>0.5</v>
      </c>
      <c r="E52" s="3" t="s">
        <v>48</v>
      </c>
    </row>
    <row r="53">
      <c r="A53" s="3" t="s">
        <v>445</v>
      </c>
      <c r="B53" s="3" t="s">
        <v>446</v>
      </c>
      <c r="C53" s="3">
        <v>1.85216</v>
      </c>
      <c r="D53" s="3">
        <v>0.323618</v>
      </c>
      <c r="E53" s="78" t="s">
        <v>133</v>
      </c>
    </row>
    <row r="54">
      <c r="A54" s="3" t="s">
        <v>450</v>
      </c>
      <c r="B54" s="3" t="s">
        <v>451</v>
      </c>
      <c r="C54" s="3">
        <v>1.860174</v>
      </c>
      <c r="D54" s="3">
        <v>0.294336</v>
      </c>
      <c r="E54" s="3" t="s">
        <v>342</v>
      </c>
    </row>
    <row r="55">
      <c r="A55" s="3" t="s">
        <v>452</v>
      </c>
      <c r="B55" s="3" t="s">
        <v>453</v>
      </c>
      <c r="C55" s="3">
        <v>1.778824</v>
      </c>
      <c r="D55" s="3">
        <v>0.5</v>
      </c>
      <c r="E55" s="3" t="s">
        <v>67</v>
      </c>
    </row>
    <row r="56">
      <c r="A56" s="3" t="s">
        <v>455</v>
      </c>
      <c r="B56" s="3" t="s">
        <v>456</v>
      </c>
      <c r="C56" s="3">
        <v>1.905095</v>
      </c>
      <c r="D56" s="3">
        <v>0.5</v>
      </c>
      <c r="E56" s="3" t="s">
        <v>460</v>
      </c>
    </row>
    <row r="57">
      <c r="A57" s="3" t="s">
        <v>461</v>
      </c>
      <c r="B57" s="3" t="s">
        <v>462</v>
      </c>
      <c r="C57" s="3">
        <v>1.85216</v>
      </c>
      <c r="D57" s="3">
        <v>0.323618</v>
      </c>
      <c r="E57" s="78" t="s">
        <v>133</v>
      </c>
    </row>
    <row r="58">
      <c r="A58" s="3" t="s">
        <v>463</v>
      </c>
      <c r="B58" s="3" t="s">
        <v>464</v>
      </c>
      <c r="C58" s="3">
        <v>1.860174</v>
      </c>
      <c r="D58" s="3">
        <v>0.294336</v>
      </c>
      <c r="E58" s="3" t="s">
        <v>342</v>
      </c>
    </row>
    <row r="59">
      <c r="A59" s="3" t="s">
        <v>262</v>
      </c>
      <c r="B59" s="3" t="s">
        <v>263</v>
      </c>
      <c r="C59" s="3">
        <v>1.857733</v>
      </c>
      <c r="D59" s="3">
        <v>0.430353</v>
      </c>
      <c r="E59" s="70" t="s">
        <v>236</v>
      </c>
    </row>
    <row r="60">
      <c r="A60" s="3" t="s">
        <v>264</v>
      </c>
      <c r="B60" s="3" t="s">
        <v>265</v>
      </c>
      <c r="C60" s="3">
        <v>1.878903</v>
      </c>
      <c r="D60" s="3">
        <v>0.449869</v>
      </c>
      <c r="E60" s="78" t="s">
        <v>192</v>
      </c>
    </row>
    <row r="61">
      <c r="A61" s="3" t="s">
        <v>270</v>
      </c>
      <c r="B61" s="3" t="s">
        <v>271</v>
      </c>
      <c r="C61" s="3">
        <v>1.892636</v>
      </c>
      <c r="D61" s="3">
        <v>0.675835</v>
      </c>
      <c r="E61" s="80" t="s">
        <v>175</v>
      </c>
    </row>
    <row r="62">
      <c r="A62" s="3" t="s">
        <v>465</v>
      </c>
      <c r="B62" s="3" t="s">
        <v>466</v>
      </c>
      <c r="C62" s="3">
        <v>1.889183</v>
      </c>
      <c r="D62" s="3">
        <v>0.867878</v>
      </c>
      <c r="E62" s="3" t="s">
        <v>342</v>
      </c>
    </row>
    <row r="63">
      <c r="A63" s="3" t="s">
        <v>467</v>
      </c>
      <c r="B63" s="3" t="s">
        <v>468</v>
      </c>
      <c r="C63" s="3">
        <v>1.63317</v>
      </c>
      <c r="D63" s="3">
        <v>0.680552</v>
      </c>
      <c r="E63" s="64" t="s">
        <v>51</v>
      </c>
    </row>
    <row r="64">
      <c r="A64" s="3" t="s">
        <v>274</v>
      </c>
      <c r="B64" s="3" t="s">
        <v>275</v>
      </c>
      <c r="C64" s="3">
        <v>1.903024</v>
      </c>
      <c r="D64" s="3">
        <v>0.949762</v>
      </c>
      <c r="E64" t="s">
        <v>276</v>
      </c>
    </row>
    <row r="73">
      <c r="A73" s="3"/>
    </row>
  </sheetData>
  <autoFilter ref="$A$2:$E$64"/>
  <mergeCells count="1">
    <mergeCell ref="C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4" max="4" width="11.86"/>
    <col customWidth="1" min="5" max="5" width="6.14"/>
    <col customWidth="1" min="6" max="6" width="7.14"/>
    <col customWidth="1" min="7" max="11" width="8.71"/>
    <col customWidth="1" min="12" max="16" width="9.14"/>
  </cols>
  <sheetData>
    <row r="1">
      <c r="A1" s="7"/>
      <c r="B1" s="7" t="s">
        <v>472</v>
      </c>
      <c r="G1" s="7" t="s">
        <v>473</v>
      </c>
      <c r="L1" s="7" t="s">
        <v>474</v>
      </c>
    </row>
    <row r="2">
      <c r="A2" s="7" t="s">
        <v>2</v>
      </c>
      <c r="B2" s="7" t="s">
        <v>15</v>
      </c>
      <c r="D2" s="7" t="s">
        <v>16</v>
      </c>
      <c r="G2" s="7" t="s">
        <v>15</v>
      </c>
      <c r="I2" s="7" t="s">
        <v>16</v>
      </c>
      <c r="L2" s="7" t="s">
        <v>15</v>
      </c>
      <c r="N2" s="7" t="s">
        <v>16</v>
      </c>
    </row>
    <row r="3">
      <c r="A3" s="3"/>
      <c r="B3" s="84" t="s">
        <v>7</v>
      </c>
      <c r="C3" s="3" t="s">
        <v>8</v>
      </c>
      <c r="D3" s="11" t="s">
        <v>476</v>
      </c>
      <c r="E3" s="11" t="s">
        <v>477</v>
      </c>
      <c r="F3" s="11" t="s">
        <v>478</v>
      </c>
      <c r="G3" s="84" t="s">
        <v>7</v>
      </c>
      <c r="H3" s="3" t="s">
        <v>8</v>
      </c>
      <c r="I3" s="11" t="s">
        <v>476</v>
      </c>
      <c r="J3" s="11" t="s">
        <v>477</v>
      </c>
      <c r="K3" s="11" t="s">
        <v>478</v>
      </c>
      <c r="P3" s="11" t="s">
        <v>478</v>
      </c>
    </row>
    <row r="4">
      <c r="A4" s="3" t="s">
        <v>20</v>
      </c>
      <c r="B4" s="3">
        <v>1.0</v>
      </c>
      <c r="C4" s="3">
        <v>0.0</v>
      </c>
      <c r="D4" s="18" t="s">
        <v>479</v>
      </c>
      <c r="E4" s="3">
        <v>3.0</v>
      </c>
      <c r="G4">
        <v>1.0</v>
      </c>
      <c r="H4">
        <v>0.0</v>
      </c>
      <c r="I4" s="18" t="s">
        <v>479</v>
      </c>
      <c r="J4" s="3">
        <v>3.0</v>
      </c>
      <c r="L4">
        <v>1.0</v>
      </c>
      <c r="M4">
        <v>0.0</v>
      </c>
      <c r="N4" s="18" t="s">
        <v>479</v>
      </c>
      <c r="O4" s="3">
        <v>3.0</v>
      </c>
    </row>
    <row r="5">
      <c r="A5" s="3" t="s">
        <v>41</v>
      </c>
      <c r="B5" s="3">
        <v>1.414214</v>
      </c>
      <c r="C5" s="3">
        <v>0.0</v>
      </c>
      <c r="D5" s="18" t="s">
        <v>479</v>
      </c>
      <c r="E5" s="3">
        <v>4.0</v>
      </c>
      <c r="G5">
        <v>1.414214</v>
      </c>
      <c r="H5">
        <v>0.0</v>
      </c>
      <c r="I5" s="18" t="s">
        <v>479</v>
      </c>
      <c r="J5" s="81">
        <v>4.0</v>
      </c>
      <c r="K5" s="83"/>
      <c r="L5">
        <v>1.414214</v>
      </c>
      <c r="M5">
        <v>0.0</v>
      </c>
      <c r="N5" s="18" t="s">
        <v>479</v>
      </c>
      <c r="O5" s="3">
        <v>4.0</v>
      </c>
      <c r="Q5" s="81"/>
      <c r="R5" s="83"/>
      <c r="S5" s="83"/>
    </row>
    <row r="6">
      <c r="A6" s="3" t="s">
        <v>47</v>
      </c>
      <c r="B6" s="3">
        <v>1.322876</v>
      </c>
      <c r="C6" s="3">
        <v>0.5</v>
      </c>
      <c r="D6" s="20" t="s">
        <v>480</v>
      </c>
      <c r="E6" s="3">
        <v>4.0</v>
      </c>
      <c r="G6">
        <v>1.224745</v>
      </c>
      <c r="H6">
        <v>0.707107</v>
      </c>
      <c r="I6" s="20" t="s">
        <v>480</v>
      </c>
      <c r="J6" s="81">
        <v>4.0</v>
      </c>
      <c r="K6" s="83"/>
      <c r="L6">
        <v>1.159953</v>
      </c>
      <c r="M6">
        <v>0.809017</v>
      </c>
      <c r="N6" s="20" t="s">
        <v>480</v>
      </c>
      <c r="O6" s="3">
        <v>4.0</v>
      </c>
      <c r="Q6" s="81"/>
      <c r="R6" s="83"/>
      <c r="S6" s="83"/>
    </row>
    <row r="7">
      <c r="A7" s="3" t="s">
        <v>53</v>
      </c>
      <c r="B7" s="3">
        <v>1.618034</v>
      </c>
      <c r="C7" s="3">
        <v>0.0</v>
      </c>
      <c r="D7" s="18" t="s">
        <v>479</v>
      </c>
      <c r="E7" s="3">
        <v>5.0</v>
      </c>
      <c r="G7">
        <v>1.618034</v>
      </c>
      <c r="H7">
        <v>0.0</v>
      </c>
      <c r="I7" s="18" t="s">
        <v>479</v>
      </c>
      <c r="J7" s="81">
        <v>5.0</v>
      </c>
      <c r="K7" s="83"/>
      <c r="L7">
        <v>1.618034</v>
      </c>
      <c r="M7">
        <v>0.0</v>
      </c>
      <c r="N7" s="18" t="s">
        <v>479</v>
      </c>
      <c r="O7" s="3">
        <v>5.0</v>
      </c>
      <c r="Q7" s="81"/>
      <c r="R7" s="83"/>
      <c r="S7" s="83"/>
    </row>
    <row r="8">
      <c r="A8" s="3" t="s">
        <v>62</v>
      </c>
      <c r="B8" s="3">
        <v>1.322876</v>
      </c>
      <c r="C8" s="3">
        <v>0.5</v>
      </c>
      <c r="D8" s="20" t="s">
        <v>480</v>
      </c>
      <c r="E8" s="3">
        <v>4.0</v>
      </c>
      <c r="J8" s="81"/>
      <c r="K8" s="83"/>
      <c r="Q8" s="81"/>
      <c r="R8" s="83"/>
      <c r="S8" s="83"/>
    </row>
    <row r="9">
      <c r="A9" s="3" t="s">
        <v>74</v>
      </c>
      <c r="B9" s="3">
        <v>1.732051</v>
      </c>
      <c r="C9" s="3">
        <v>0.0</v>
      </c>
      <c r="D9" s="18" t="s">
        <v>479</v>
      </c>
      <c r="E9" s="3">
        <v>6.0</v>
      </c>
      <c r="G9">
        <v>1.732051</v>
      </c>
      <c r="H9">
        <v>0.0</v>
      </c>
      <c r="I9" s="18" t="s">
        <v>479</v>
      </c>
      <c r="J9" s="81">
        <v>6.0</v>
      </c>
      <c r="K9" s="83"/>
      <c r="L9">
        <v>1.732051</v>
      </c>
      <c r="M9">
        <v>0.0</v>
      </c>
      <c r="N9" s="18" t="s">
        <v>479</v>
      </c>
      <c r="O9" s="3">
        <v>6.0</v>
      </c>
      <c r="Q9" s="81"/>
      <c r="R9" s="83"/>
      <c r="S9" s="83"/>
    </row>
    <row r="10">
      <c r="A10" s="3" t="s">
        <v>86</v>
      </c>
      <c r="B10" s="3">
        <v>1.63317</v>
      </c>
      <c r="C10" s="3">
        <v>0.319448</v>
      </c>
      <c r="D10" s="85" t="s">
        <v>481</v>
      </c>
      <c r="E10" s="3">
        <v>3.0</v>
      </c>
      <c r="G10">
        <v>1.52949</v>
      </c>
      <c r="H10">
        <v>0.426662</v>
      </c>
      <c r="I10" s="85" t="s">
        <v>481</v>
      </c>
      <c r="J10" s="81">
        <v>3.0</v>
      </c>
      <c r="K10" s="83"/>
      <c r="L10">
        <v>1.464007</v>
      </c>
      <c r="M10">
        <v>0.466326</v>
      </c>
      <c r="N10" s="85" t="s">
        <v>481</v>
      </c>
      <c r="O10" s="3">
        <v>3.0</v>
      </c>
      <c r="Q10" s="81"/>
      <c r="R10" s="83"/>
      <c r="S10" s="83"/>
    </row>
    <row r="11">
      <c r="A11" s="3" t="s">
        <v>97</v>
      </c>
      <c r="B11" s="3">
        <v>1.63317</v>
      </c>
      <c r="C11" s="3">
        <v>0.319448</v>
      </c>
      <c r="D11" s="85" t="s">
        <v>481</v>
      </c>
      <c r="E11" s="3">
        <v>3.0</v>
      </c>
      <c r="G11">
        <v>1.52949</v>
      </c>
      <c r="H11">
        <v>0.426662</v>
      </c>
      <c r="I11" s="85" t="s">
        <v>481</v>
      </c>
      <c r="J11" s="81">
        <v>3.0</v>
      </c>
      <c r="K11" s="83"/>
      <c r="L11">
        <v>1.464007</v>
      </c>
      <c r="M11">
        <v>0.466326</v>
      </c>
      <c r="N11" s="85" t="s">
        <v>481</v>
      </c>
      <c r="O11" s="3">
        <v>3.0</v>
      </c>
      <c r="Q11" s="81"/>
      <c r="R11" s="83"/>
      <c r="S11" s="83"/>
    </row>
    <row r="12">
      <c r="A12" s="3" t="s">
        <v>100</v>
      </c>
      <c r="B12" s="3">
        <v>1.658312</v>
      </c>
      <c r="C12" s="3">
        <v>0.5</v>
      </c>
      <c r="D12" s="20" t="s">
        <v>480</v>
      </c>
      <c r="E12" s="3">
        <v>6.0</v>
      </c>
      <c r="G12">
        <v>1.581139</v>
      </c>
      <c r="H12">
        <v>0.707107</v>
      </c>
      <c r="I12" s="20" t="s">
        <v>480</v>
      </c>
      <c r="J12" s="81">
        <v>6.0</v>
      </c>
      <c r="K12" s="83"/>
      <c r="L12">
        <v>1.5315</v>
      </c>
      <c r="M12">
        <v>0.809017</v>
      </c>
      <c r="N12" s="20" t="s">
        <v>480</v>
      </c>
      <c r="O12" s="3">
        <v>6.0</v>
      </c>
      <c r="Q12" s="81"/>
      <c r="R12" s="83"/>
      <c r="S12" s="83"/>
    </row>
    <row r="13">
      <c r="A13" s="3" t="s">
        <v>107</v>
      </c>
      <c r="B13" s="3">
        <v>1.63317</v>
      </c>
      <c r="C13" s="3">
        <v>0.680552</v>
      </c>
      <c r="D13" s="85" t="s">
        <v>481</v>
      </c>
      <c r="E13" s="3">
        <v>3.0</v>
      </c>
      <c r="F13" s="3">
        <v>1.0</v>
      </c>
      <c r="G13">
        <v>1.52949</v>
      </c>
      <c r="H13">
        <v>0.987551</v>
      </c>
      <c r="I13" s="85" t="s">
        <v>481</v>
      </c>
      <c r="J13" s="81">
        <v>3.0</v>
      </c>
      <c r="K13" s="83">
        <v>1.0</v>
      </c>
      <c r="L13">
        <v>1.464007</v>
      </c>
      <c r="M13">
        <v>1.151708</v>
      </c>
      <c r="N13" s="85" t="s">
        <v>481</v>
      </c>
      <c r="O13" s="3">
        <v>3.0</v>
      </c>
      <c r="P13" s="3">
        <v>1.0</v>
      </c>
      <c r="Q13" s="81"/>
      <c r="R13" s="83"/>
      <c r="S13" s="83"/>
    </row>
    <row r="14">
      <c r="A14" s="3" t="s">
        <v>112</v>
      </c>
      <c r="B14" s="3">
        <v>1.801938</v>
      </c>
      <c r="C14" s="3">
        <v>0.0</v>
      </c>
      <c r="D14" s="18" t="s">
        <v>479</v>
      </c>
      <c r="E14" s="3">
        <v>7.0</v>
      </c>
      <c r="G14">
        <v>1.801938</v>
      </c>
      <c r="H14">
        <v>0.0</v>
      </c>
      <c r="I14" s="18" t="s">
        <v>479</v>
      </c>
      <c r="J14" s="81">
        <v>7.0</v>
      </c>
      <c r="K14" s="83"/>
      <c r="L14">
        <v>1.801938</v>
      </c>
      <c r="M14">
        <v>0.0</v>
      </c>
      <c r="N14" s="18" t="s">
        <v>479</v>
      </c>
      <c r="O14" s="3">
        <v>7.0</v>
      </c>
      <c r="Q14" s="81"/>
      <c r="R14" s="83"/>
      <c r="S14" s="83"/>
    </row>
    <row r="15">
      <c r="A15" s="3" t="s">
        <v>126</v>
      </c>
      <c r="B15" s="3">
        <v>1.63317</v>
      </c>
      <c r="C15" s="3">
        <v>0.319448</v>
      </c>
      <c r="D15" s="85" t="s">
        <v>481</v>
      </c>
      <c r="E15" s="3">
        <v>3.0</v>
      </c>
      <c r="J15" s="81"/>
      <c r="K15" s="83"/>
      <c r="Q15" s="81"/>
      <c r="R15" s="83"/>
      <c r="S15" s="83"/>
    </row>
    <row r="16">
      <c r="A16" s="3" t="s">
        <v>139</v>
      </c>
      <c r="B16" s="3">
        <v>1.658312</v>
      </c>
      <c r="C16" s="3">
        <v>0.5</v>
      </c>
      <c r="D16" s="20" t="s">
        <v>480</v>
      </c>
      <c r="E16" s="3">
        <v>6.0</v>
      </c>
      <c r="F16" s="3"/>
      <c r="J16" s="81"/>
      <c r="K16" s="83"/>
      <c r="Q16" s="81"/>
      <c r="R16" s="83"/>
      <c r="S16" s="83"/>
    </row>
    <row r="17">
      <c r="A17" s="3" t="s">
        <v>166</v>
      </c>
      <c r="B17" s="3">
        <v>1.63317</v>
      </c>
      <c r="C17" s="3">
        <v>0.680552</v>
      </c>
      <c r="D17" s="85" t="s">
        <v>481</v>
      </c>
      <c r="E17" s="3">
        <v>3.0</v>
      </c>
      <c r="F17" s="3">
        <v>1.0</v>
      </c>
      <c r="J17" s="81"/>
      <c r="K17" s="83"/>
      <c r="Q17" s="81"/>
      <c r="R17" s="83"/>
      <c r="S17" s="83"/>
    </row>
    <row r="18">
      <c r="A18" s="3" t="s">
        <v>186</v>
      </c>
      <c r="B18" s="3">
        <v>1.847759</v>
      </c>
      <c r="C18" s="3">
        <v>0.0</v>
      </c>
      <c r="D18" s="18" t="s">
        <v>479</v>
      </c>
      <c r="E18" s="3">
        <v>8.0</v>
      </c>
      <c r="G18">
        <v>1.847759</v>
      </c>
      <c r="H18">
        <v>0.0</v>
      </c>
      <c r="I18" s="18" t="s">
        <v>479</v>
      </c>
      <c r="J18" s="81">
        <v>8.0</v>
      </c>
      <c r="K18" s="83"/>
      <c r="L18">
        <v>1.847759</v>
      </c>
      <c r="M18">
        <v>0.0</v>
      </c>
      <c r="N18" s="18" t="s">
        <v>479</v>
      </c>
      <c r="O18" s="3">
        <v>8.0</v>
      </c>
      <c r="Q18" s="81"/>
      <c r="R18" s="83"/>
      <c r="S18" s="83"/>
    </row>
    <row r="19">
      <c r="A19" s="3" t="s">
        <v>500</v>
      </c>
      <c r="B19" s="3">
        <v>1.748913</v>
      </c>
      <c r="C19" s="3">
        <v>0.224911</v>
      </c>
      <c r="D19" s="85" t="s">
        <v>481</v>
      </c>
      <c r="E19" s="3">
        <v>4.0</v>
      </c>
      <c r="G19">
        <v>1.65528</v>
      </c>
      <c r="H19">
        <v>0.273823</v>
      </c>
      <c r="I19" s="85" t="s">
        <v>481</v>
      </c>
      <c r="J19" s="81">
        <v>4.0</v>
      </c>
      <c r="K19" s="83"/>
      <c r="L19">
        <v>1.605573</v>
      </c>
      <c r="M19">
        <v>0.278787</v>
      </c>
      <c r="N19" s="85" t="s">
        <v>481</v>
      </c>
      <c r="O19" s="3">
        <v>4.0</v>
      </c>
      <c r="Q19" s="81"/>
      <c r="R19" s="83"/>
      <c r="S19" s="83"/>
    </row>
    <row r="20">
      <c r="A20" s="3" t="s">
        <v>505</v>
      </c>
      <c r="B20" s="3">
        <v>1.748913</v>
      </c>
      <c r="C20" s="3">
        <v>0.224911</v>
      </c>
      <c r="D20" s="85" t="s">
        <v>481</v>
      </c>
      <c r="E20" s="3">
        <v>4.0</v>
      </c>
      <c r="G20">
        <v>1.65528</v>
      </c>
      <c r="H20">
        <v>0.273823</v>
      </c>
      <c r="I20" s="85" t="s">
        <v>481</v>
      </c>
      <c r="J20" s="81">
        <v>4.0</v>
      </c>
      <c r="K20" s="83"/>
      <c r="L20">
        <v>1.605573</v>
      </c>
      <c r="M20">
        <v>0.278787</v>
      </c>
      <c r="N20" s="85" t="s">
        <v>481</v>
      </c>
      <c r="O20" s="3">
        <v>4.0</v>
      </c>
    </row>
    <row r="21">
      <c r="A21" s="3" t="s">
        <v>506</v>
      </c>
      <c r="B21" s="3">
        <v>1.658312</v>
      </c>
      <c r="C21" s="3">
        <v>0.5</v>
      </c>
      <c r="D21" s="20" t="s">
        <v>480</v>
      </c>
      <c r="E21" s="3">
        <v>6.0</v>
      </c>
      <c r="G21">
        <v>1.224745</v>
      </c>
      <c r="H21">
        <v>0.707106</v>
      </c>
      <c r="I21" s="20" t="s">
        <v>480</v>
      </c>
      <c r="J21" s="81">
        <v>4.0</v>
      </c>
      <c r="K21" s="83"/>
    </row>
    <row r="22">
      <c r="A22" s="3" t="s">
        <v>507</v>
      </c>
      <c r="B22" s="3">
        <v>1.748913</v>
      </c>
      <c r="C22" s="3">
        <v>0.224911</v>
      </c>
      <c r="D22" s="85" t="s">
        <v>481</v>
      </c>
      <c r="E22" s="3">
        <v>4.0</v>
      </c>
      <c r="G22">
        <v>1.65528</v>
      </c>
      <c r="H22">
        <v>0.273823</v>
      </c>
      <c r="I22" s="85" t="s">
        <v>481</v>
      </c>
      <c r="J22" s="81">
        <v>4.0</v>
      </c>
      <c r="K22" s="83"/>
      <c r="L22">
        <v>1.605573</v>
      </c>
      <c r="M22">
        <v>0.278787</v>
      </c>
      <c r="N22" s="85" t="s">
        <v>481</v>
      </c>
      <c r="O22" s="3">
        <v>4.0</v>
      </c>
    </row>
    <row r="23">
      <c r="A23" s="3" t="s">
        <v>426</v>
      </c>
      <c r="B23" s="3">
        <v>1.778824</v>
      </c>
      <c r="C23" s="3">
        <v>0.5</v>
      </c>
      <c r="D23" s="20" t="s">
        <v>480</v>
      </c>
      <c r="E23" s="3">
        <v>8.0</v>
      </c>
      <c r="G23">
        <v>1.707107</v>
      </c>
      <c r="H23">
        <v>0.707107</v>
      </c>
      <c r="I23" s="20" t="s">
        <v>480</v>
      </c>
      <c r="J23" s="3">
        <v>8.0</v>
      </c>
      <c r="L23">
        <v>1.661236</v>
      </c>
      <c r="M23">
        <v>0.809017</v>
      </c>
      <c r="N23" s="20" t="s">
        <v>480</v>
      </c>
      <c r="O23" s="3">
        <v>8.0</v>
      </c>
    </row>
    <row r="24">
      <c r="A24" s="3" t="s">
        <v>200</v>
      </c>
      <c r="B24" s="3">
        <v>1.658312</v>
      </c>
      <c r="C24" s="3">
        <v>0.5</v>
      </c>
      <c r="D24" s="20" t="s">
        <v>480</v>
      </c>
      <c r="E24" s="3">
        <v>6.0</v>
      </c>
      <c r="G24">
        <v>1.224744</v>
      </c>
      <c r="H24">
        <v>0.707107</v>
      </c>
      <c r="I24" s="20" t="s">
        <v>480</v>
      </c>
      <c r="J24" s="3">
        <v>4.0</v>
      </c>
    </row>
    <row r="25">
      <c r="A25" s="3" t="s">
        <v>510</v>
      </c>
      <c r="B25" s="3">
        <v>1.748913</v>
      </c>
      <c r="C25" s="3">
        <v>0.775089</v>
      </c>
      <c r="D25" s="85" t="s">
        <v>481</v>
      </c>
      <c r="E25" s="3">
        <v>4.0</v>
      </c>
      <c r="F25" s="3">
        <v>1.0</v>
      </c>
    </row>
    <row r="26">
      <c r="A26" s="3" t="s">
        <v>206</v>
      </c>
      <c r="B26" s="3">
        <v>1.879385</v>
      </c>
      <c r="C26" s="3">
        <v>0.0</v>
      </c>
      <c r="D26" s="18" t="s">
        <v>479</v>
      </c>
      <c r="E26" s="3">
        <v>9.0</v>
      </c>
      <c r="G26" s="80">
        <v>1.879385</v>
      </c>
      <c r="H26" s="80">
        <v>0.0</v>
      </c>
      <c r="I26" s="18" t="s">
        <v>479</v>
      </c>
      <c r="J26" s="3">
        <v>9.0</v>
      </c>
    </row>
    <row r="27">
      <c r="A27" s="3" t="s">
        <v>514</v>
      </c>
      <c r="B27" s="3">
        <v>1.748913</v>
      </c>
      <c r="C27" s="3">
        <v>0.224911</v>
      </c>
      <c r="D27" s="85" t="s">
        <v>481</v>
      </c>
      <c r="E27" s="3">
        <v>4.0</v>
      </c>
    </row>
    <row r="28">
      <c r="A28" s="3" t="s">
        <v>520</v>
      </c>
      <c r="B28" s="3">
        <v>1.795533</v>
      </c>
      <c r="C28" s="3">
        <v>0.322759</v>
      </c>
      <c r="D28" s="47" t="s">
        <v>133</v>
      </c>
      <c r="G28" s="80">
        <v>1.709259</v>
      </c>
      <c r="H28" s="80">
        <v>0.438822</v>
      </c>
      <c r="I28" s="3" t="s">
        <v>342</v>
      </c>
    </row>
    <row r="29">
      <c r="A29" s="3" t="s">
        <v>523</v>
      </c>
      <c r="B29" s="3">
        <v>1.778824</v>
      </c>
      <c r="C29" s="3">
        <v>0.5</v>
      </c>
      <c r="D29" s="20" t="s">
        <v>480</v>
      </c>
      <c r="E29" s="3">
        <v>8.0</v>
      </c>
    </row>
    <row r="30">
      <c r="A30" s="3" t="s">
        <v>226</v>
      </c>
      <c r="B30" s="3">
        <v>1.795533</v>
      </c>
      <c r="C30" s="3">
        <v>0.322759</v>
      </c>
      <c r="D30" s="47" t="s">
        <v>133</v>
      </c>
      <c r="G30" s="80">
        <v>1.709259</v>
      </c>
      <c r="H30" s="80">
        <v>0.438822</v>
      </c>
      <c r="I30" s="3" t="s">
        <v>342</v>
      </c>
    </row>
    <row r="31">
      <c r="A31" s="3" t="s">
        <v>528</v>
      </c>
      <c r="B31" s="3">
        <v>1.658312</v>
      </c>
      <c r="C31" s="3">
        <v>0.5</v>
      </c>
      <c r="D31" s="20" t="s">
        <v>480</v>
      </c>
      <c r="E31" s="3">
        <v>6.0</v>
      </c>
    </row>
    <row r="32">
      <c r="A32" s="3" t="s">
        <v>531</v>
      </c>
      <c r="B32" s="3">
        <v>1.63317</v>
      </c>
      <c r="C32" s="3">
        <v>0.319448</v>
      </c>
      <c r="D32" s="85" t="s">
        <v>481</v>
      </c>
      <c r="E32" s="3">
        <v>3.0</v>
      </c>
    </row>
    <row r="33">
      <c r="A33" s="3" t="s">
        <v>534</v>
      </c>
      <c r="B33" s="3">
        <v>1.658312</v>
      </c>
      <c r="C33" s="3">
        <v>0.5</v>
      </c>
      <c r="D33" s="20" t="s">
        <v>480</v>
      </c>
      <c r="E33" s="3">
        <v>6.0</v>
      </c>
    </row>
    <row r="34">
      <c r="A34" s="3" t="s">
        <v>537</v>
      </c>
      <c r="B34" s="3">
        <v>1.795533</v>
      </c>
      <c r="C34" s="3">
        <v>0.677241</v>
      </c>
      <c r="D34" s="47" t="s">
        <v>133</v>
      </c>
      <c r="F34" s="3">
        <v>1.0</v>
      </c>
    </row>
    <row r="35">
      <c r="A35" s="3" t="s">
        <v>540</v>
      </c>
      <c r="B35" s="3">
        <v>1.748913</v>
      </c>
      <c r="C35" s="3">
        <v>0.775089</v>
      </c>
      <c r="D35" s="85" t="s">
        <v>481</v>
      </c>
      <c r="E35" s="3">
        <v>4.0</v>
      </c>
      <c r="F35" s="3">
        <v>1.0</v>
      </c>
    </row>
    <row r="36">
      <c r="A36" s="3" t="s">
        <v>543</v>
      </c>
      <c r="B36" s="3">
        <v>1.63317</v>
      </c>
      <c r="C36" s="3">
        <v>0.680551</v>
      </c>
      <c r="D36" s="85" t="s">
        <v>481</v>
      </c>
      <c r="E36" s="3">
        <v>3.0</v>
      </c>
      <c r="F36" s="3">
        <v>1.0</v>
      </c>
    </row>
    <row r="37">
      <c r="A37" s="3" t="s">
        <v>243</v>
      </c>
      <c r="B37" s="3">
        <v>1.902113</v>
      </c>
      <c r="C37" s="3">
        <v>0.0</v>
      </c>
      <c r="D37" s="18" t="s">
        <v>479</v>
      </c>
      <c r="E37" s="3">
        <v>10.0</v>
      </c>
      <c r="G37" s="83">
        <v>1.902113</v>
      </c>
      <c r="H37" s="83">
        <v>0.0</v>
      </c>
      <c r="I37" s="18" t="s">
        <v>479</v>
      </c>
      <c r="J37" s="3">
        <v>10.0</v>
      </c>
      <c r="K37" s="81"/>
    </row>
    <row r="38">
      <c r="A38" s="3" t="s">
        <v>548</v>
      </c>
      <c r="B38" s="3">
        <v>1.80618</v>
      </c>
      <c r="C38" s="3">
        <v>0.164858</v>
      </c>
      <c r="D38" s="85" t="s">
        <v>481</v>
      </c>
      <c r="E38" s="3">
        <v>5.0</v>
      </c>
      <c r="G38" s="83">
        <v>1.731109</v>
      </c>
      <c r="H38" s="83">
        <v>0.176998</v>
      </c>
      <c r="I38" s="85" t="s">
        <v>481</v>
      </c>
      <c r="J38" s="3">
        <v>5.0</v>
      </c>
      <c r="K38" s="81"/>
    </row>
    <row r="39">
      <c r="A39" s="3" t="s">
        <v>555</v>
      </c>
      <c r="B39" s="3">
        <v>1.80618</v>
      </c>
      <c r="C39" s="3">
        <v>0.164858</v>
      </c>
      <c r="D39" s="85" t="s">
        <v>481</v>
      </c>
      <c r="E39" s="3">
        <v>5.0</v>
      </c>
      <c r="G39" s="83">
        <v>1.731109</v>
      </c>
      <c r="H39" s="83">
        <v>0.176998</v>
      </c>
      <c r="I39" s="85" t="s">
        <v>481</v>
      </c>
      <c r="J39" s="3">
        <v>5.0</v>
      </c>
      <c r="K39" s="81"/>
      <c r="L39" s="83"/>
      <c r="M39" s="83"/>
    </row>
    <row r="40">
      <c r="A40" s="3" t="s">
        <v>560</v>
      </c>
      <c r="B40" s="3">
        <v>1.795533</v>
      </c>
      <c r="C40" s="3">
        <v>0.322759</v>
      </c>
      <c r="D40" s="47" t="s">
        <v>133</v>
      </c>
      <c r="K40" s="81"/>
      <c r="L40" s="83"/>
      <c r="M40" s="83"/>
    </row>
    <row r="41">
      <c r="A41" s="3" t="s">
        <v>563</v>
      </c>
      <c r="B41" s="3">
        <v>1.63317</v>
      </c>
      <c r="C41" s="3">
        <v>0.319448</v>
      </c>
      <c r="D41" s="85" t="s">
        <v>481</v>
      </c>
      <c r="E41" s="3">
        <v>3.0</v>
      </c>
      <c r="K41" s="81"/>
      <c r="L41" s="83"/>
      <c r="M41" s="83"/>
    </row>
    <row r="42">
      <c r="A42" s="3" t="s">
        <v>253</v>
      </c>
      <c r="B42" s="3">
        <v>1.80618</v>
      </c>
      <c r="C42" s="3">
        <v>0.164858</v>
      </c>
      <c r="D42" s="85" t="s">
        <v>481</v>
      </c>
      <c r="E42" s="3">
        <v>5.0</v>
      </c>
      <c r="G42" s="83">
        <v>1.731109</v>
      </c>
      <c r="H42" s="83">
        <v>0.176998</v>
      </c>
      <c r="I42" s="85" t="s">
        <v>481</v>
      </c>
      <c r="J42" s="3">
        <v>5.0</v>
      </c>
      <c r="K42" s="81"/>
      <c r="L42" s="83"/>
      <c r="M42" s="83"/>
    </row>
    <row r="43">
      <c r="A43" s="3" t="s">
        <v>568</v>
      </c>
      <c r="B43" s="3">
        <v>1.808157</v>
      </c>
      <c r="C43" s="3">
        <v>0.396811</v>
      </c>
      <c r="D43" s="37" t="s">
        <v>192</v>
      </c>
      <c r="G43" s="83">
        <v>1.706338</v>
      </c>
      <c r="H43" s="83">
        <v>0.556318</v>
      </c>
      <c r="I43" s="3" t="s">
        <v>342</v>
      </c>
      <c r="K43" s="81"/>
      <c r="L43" s="83"/>
      <c r="M43" s="83"/>
    </row>
    <row r="44">
      <c r="A44" s="3" t="s">
        <v>571</v>
      </c>
      <c r="B44" s="3">
        <v>1.63317</v>
      </c>
      <c r="C44" s="3">
        <v>0.319448</v>
      </c>
      <c r="D44" s="85" t="s">
        <v>481</v>
      </c>
      <c r="E44" s="3">
        <v>3.0</v>
      </c>
      <c r="K44" s="81"/>
      <c r="L44" s="83"/>
      <c r="M44" s="83"/>
    </row>
    <row r="45">
      <c r="A45" s="3" t="s">
        <v>574</v>
      </c>
      <c r="B45" s="3">
        <v>1.63317</v>
      </c>
      <c r="C45" s="3">
        <v>0.680552</v>
      </c>
      <c r="D45" s="85" t="s">
        <v>481</v>
      </c>
      <c r="E45" s="3">
        <v>3.0</v>
      </c>
      <c r="F45" s="3">
        <v>1.0</v>
      </c>
      <c r="K45" s="81"/>
      <c r="L45" s="83"/>
      <c r="M45" s="83"/>
    </row>
    <row r="46">
      <c r="A46" s="3" t="s">
        <v>577</v>
      </c>
      <c r="B46" s="3">
        <v>1.80618</v>
      </c>
      <c r="C46" s="3">
        <v>0.164858</v>
      </c>
      <c r="D46" s="85" t="s">
        <v>481</v>
      </c>
      <c r="E46" s="3">
        <v>5.0</v>
      </c>
      <c r="G46" s="83">
        <v>1.731109</v>
      </c>
      <c r="H46" s="83">
        <v>0.176998</v>
      </c>
      <c r="I46" s="85" t="s">
        <v>481</v>
      </c>
      <c r="J46" s="3">
        <v>5.0</v>
      </c>
      <c r="K46" s="81"/>
      <c r="L46" s="83"/>
      <c r="M46" s="83"/>
    </row>
    <row r="47">
      <c r="A47" s="3" t="s">
        <v>582</v>
      </c>
      <c r="B47" s="3">
        <v>1.808157</v>
      </c>
      <c r="C47" s="3">
        <v>0.396811</v>
      </c>
      <c r="D47" s="37" t="s">
        <v>192</v>
      </c>
      <c r="G47" s="83">
        <v>1.706338</v>
      </c>
      <c r="H47" s="83">
        <v>0.556318</v>
      </c>
      <c r="I47" s="3" t="s">
        <v>342</v>
      </c>
      <c r="K47" s="81"/>
      <c r="L47" s="83"/>
      <c r="M47" s="83"/>
    </row>
    <row r="48">
      <c r="A48" s="3" t="s">
        <v>265</v>
      </c>
      <c r="B48" s="3">
        <v>1.808157</v>
      </c>
      <c r="C48" s="3">
        <v>0.396811</v>
      </c>
      <c r="D48" s="37" t="s">
        <v>192</v>
      </c>
      <c r="G48" s="83">
        <v>1.706338</v>
      </c>
      <c r="H48" s="83">
        <v>0.556318</v>
      </c>
      <c r="I48" s="3" t="s">
        <v>342</v>
      </c>
      <c r="K48" s="81"/>
      <c r="L48" s="83"/>
      <c r="M48" s="83"/>
    </row>
    <row r="49">
      <c r="A49" s="3" t="s">
        <v>456</v>
      </c>
      <c r="B49" s="3">
        <v>1.83522</v>
      </c>
      <c r="C49" s="3">
        <v>0.5</v>
      </c>
      <c r="D49" s="20" t="s">
        <v>480</v>
      </c>
      <c r="E49" s="3">
        <v>10.0</v>
      </c>
      <c r="G49" s="83">
        <v>1.765796</v>
      </c>
      <c r="H49" s="83">
        <v>0.707107</v>
      </c>
      <c r="I49" s="20" t="s">
        <v>480</v>
      </c>
    </row>
    <row r="50">
      <c r="A50" s="3" t="s">
        <v>595</v>
      </c>
      <c r="B50" s="3">
        <v>1.808157</v>
      </c>
      <c r="C50" s="3">
        <v>0.603189</v>
      </c>
      <c r="D50" s="37" t="s">
        <v>192</v>
      </c>
      <c r="F50" s="3">
        <v>1.0</v>
      </c>
      <c r="G50" s="83">
        <v>1.706338</v>
      </c>
      <c r="H50" s="83">
        <v>0.857895</v>
      </c>
      <c r="I50" s="3" t="s">
        <v>342</v>
      </c>
    </row>
    <row r="51">
      <c r="A51" s="3" t="s">
        <v>598</v>
      </c>
      <c r="B51" s="3">
        <v>1.795533</v>
      </c>
      <c r="C51" s="3">
        <v>0.677241</v>
      </c>
      <c r="D51" s="47" t="s">
        <v>133</v>
      </c>
      <c r="F51" s="3">
        <v>1.0</v>
      </c>
    </row>
    <row r="52">
      <c r="A52" s="3" t="s">
        <v>601</v>
      </c>
      <c r="B52" s="3">
        <v>1.63317</v>
      </c>
      <c r="C52" s="3">
        <v>0.319448</v>
      </c>
      <c r="D52" s="85" t="s">
        <v>481</v>
      </c>
      <c r="E52" s="3">
        <v>3.0</v>
      </c>
    </row>
    <row r="53">
      <c r="A53" s="3" t="s">
        <v>604</v>
      </c>
      <c r="B53" s="3">
        <v>1.808157</v>
      </c>
      <c r="C53" s="3">
        <v>0.603189</v>
      </c>
      <c r="D53" s="37" t="s">
        <v>192</v>
      </c>
      <c r="F53" s="3">
        <v>1.0</v>
      </c>
      <c r="G53" s="83">
        <v>1.706338</v>
      </c>
      <c r="H53" s="83">
        <v>0.857895</v>
      </c>
      <c r="I53" s="3" t="s">
        <v>342</v>
      </c>
    </row>
    <row r="54">
      <c r="A54" s="3" t="s">
        <v>273</v>
      </c>
      <c r="B54" s="3">
        <v>1.63317</v>
      </c>
      <c r="C54" s="3">
        <v>0.680552</v>
      </c>
      <c r="D54" s="85" t="s">
        <v>481</v>
      </c>
      <c r="E54" s="3">
        <v>3.0</v>
      </c>
      <c r="F54" s="3">
        <v>1.0</v>
      </c>
    </row>
    <row r="55">
      <c r="A55" s="3" t="s">
        <v>607</v>
      </c>
      <c r="B55" s="3">
        <v>1.80618</v>
      </c>
      <c r="C55" s="3">
        <v>0.835142</v>
      </c>
      <c r="D55" s="85" t="s">
        <v>481</v>
      </c>
      <c r="E55" s="3">
        <v>5.0</v>
      </c>
      <c r="F55" s="3">
        <v>1.0</v>
      </c>
      <c r="G55" s="83">
        <v>1.731109</v>
      </c>
      <c r="H55" s="83">
        <v>1.237215</v>
      </c>
      <c r="I55" s="85" t="s">
        <v>481</v>
      </c>
      <c r="J55" s="3">
        <v>5.0</v>
      </c>
      <c r="K55" s="3">
        <v>1.0</v>
      </c>
    </row>
    <row r="56">
      <c r="A56" s="80" t="s">
        <v>278</v>
      </c>
      <c r="B56" s="80">
        <v>1.918986</v>
      </c>
      <c r="C56" s="80">
        <v>0.0</v>
      </c>
      <c r="D56" s="18" t="s">
        <v>479</v>
      </c>
      <c r="E56" s="3">
        <v>11.0</v>
      </c>
    </row>
    <row r="57">
      <c r="A57" s="80" t="s">
        <v>608</v>
      </c>
      <c r="B57" s="80">
        <v>1.80618</v>
      </c>
      <c r="C57" s="80">
        <v>0.164858</v>
      </c>
      <c r="D57" s="85" t="s">
        <v>481</v>
      </c>
      <c r="E57" s="3">
        <v>5.0</v>
      </c>
    </row>
    <row r="58">
      <c r="A58" s="80" t="s">
        <v>609</v>
      </c>
      <c r="B58" s="80">
        <v>1.808157</v>
      </c>
      <c r="C58" s="80">
        <v>0.396811</v>
      </c>
      <c r="D58" s="37" t="s">
        <v>192</v>
      </c>
    </row>
    <row r="59">
      <c r="A59" s="80" t="s">
        <v>610</v>
      </c>
      <c r="B59" s="80">
        <v>1.808157</v>
      </c>
      <c r="C59" s="80">
        <v>0.396811</v>
      </c>
      <c r="D59" s="37" t="s">
        <v>192</v>
      </c>
    </row>
    <row r="60">
      <c r="A60" s="80" t="s">
        <v>611</v>
      </c>
      <c r="B60" s="80">
        <v>1.83522</v>
      </c>
      <c r="C60" s="80">
        <v>0.5</v>
      </c>
      <c r="D60" s="20" t="s">
        <v>480</v>
      </c>
      <c r="E60" s="3">
        <v>10.0</v>
      </c>
    </row>
    <row r="61">
      <c r="A61" s="80" t="s">
        <v>612</v>
      </c>
      <c r="B61" s="80">
        <v>1.808157</v>
      </c>
      <c r="C61" s="80">
        <v>0.603189</v>
      </c>
      <c r="D61" s="37" t="s">
        <v>192</v>
      </c>
      <c r="F61" s="3">
        <v>1.0</v>
      </c>
    </row>
    <row r="62">
      <c r="A62" s="80" t="s">
        <v>613</v>
      </c>
      <c r="B62" s="80">
        <v>1.633171</v>
      </c>
      <c r="C62" s="80">
        <v>0.319449</v>
      </c>
      <c r="D62" s="85" t="s">
        <v>481</v>
      </c>
      <c r="E62" s="3">
        <v>3.0</v>
      </c>
    </row>
    <row r="63">
      <c r="A63" s="80" t="s">
        <v>614</v>
      </c>
      <c r="B63" s="80">
        <v>1.748913</v>
      </c>
      <c r="C63" s="80">
        <v>0.224911</v>
      </c>
      <c r="D63" s="85" t="s">
        <v>481</v>
      </c>
      <c r="E63" s="3">
        <v>4.0</v>
      </c>
    </row>
    <row r="64">
      <c r="A64" s="80" t="s">
        <v>615</v>
      </c>
      <c r="B64" s="80">
        <v>1.808157</v>
      </c>
      <c r="C64" s="80">
        <v>0.603189</v>
      </c>
      <c r="D64" s="37" t="s">
        <v>192</v>
      </c>
      <c r="F64" s="3">
        <v>1.0</v>
      </c>
    </row>
    <row r="65">
      <c r="A65" t="s">
        <v>616</v>
      </c>
      <c r="B65">
        <v>1.633171</v>
      </c>
      <c r="C65" s="80">
        <v>0.680552</v>
      </c>
      <c r="D65" s="85" t="s">
        <v>481</v>
      </c>
      <c r="E65" s="3">
        <v>3.0</v>
      </c>
      <c r="F65" s="3">
        <v>1.0</v>
      </c>
    </row>
    <row r="66">
      <c r="A66" t="s">
        <v>617</v>
      </c>
      <c r="B66" s="80">
        <v>1.778824</v>
      </c>
      <c r="C66" s="80">
        <v>0.5</v>
      </c>
      <c r="D66" s="20" t="s">
        <v>480</v>
      </c>
      <c r="E66" s="3">
        <v>8.0</v>
      </c>
    </row>
    <row r="67">
      <c r="A67" s="80" t="s">
        <v>618</v>
      </c>
      <c r="B67" s="80">
        <v>1.80618</v>
      </c>
      <c r="C67" s="80">
        <v>0.835142</v>
      </c>
      <c r="D67" s="85" t="s">
        <v>481</v>
      </c>
      <c r="E67" s="3">
        <v>5.0</v>
      </c>
      <c r="F67" s="3">
        <v>1.0</v>
      </c>
    </row>
    <row r="68">
      <c r="A68" s="80" t="s">
        <v>619</v>
      </c>
      <c r="B68" s="80">
        <v>1.748913</v>
      </c>
      <c r="C68" s="80">
        <v>0.775089</v>
      </c>
      <c r="D68" s="85" t="s">
        <v>481</v>
      </c>
      <c r="E68" s="3">
        <v>4.0</v>
      </c>
      <c r="F68" s="3">
        <v>1.0</v>
      </c>
    </row>
    <row r="69">
      <c r="A69" s="80" t="s">
        <v>347</v>
      </c>
      <c r="B69" s="80">
        <v>1.732051</v>
      </c>
      <c r="C69" s="80">
        <v>0.0</v>
      </c>
      <c r="D69" s="18" t="s">
        <v>479</v>
      </c>
      <c r="E69" s="3">
        <v>12.0</v>
      </c>
    </row>
    <row r="70">
      <c r="A70" s="80" t="s">
        <v>620</v>
      </c>
      <c r="B70" s="80">
        <v>1.841006</v>
      </c>
      <c r="C70" s="80">
        <v>0.122434</v>
      </c>
      <c r="D70" s="85" t="s">
        <v>481</v>
      </c>
      <c r="E70" s="3">
        <v>6.0</v>
      </c>
    </row>
    <row r="71">
      <c r="A71" s="80" t="s">
        <v>621</v>
      </c>
      <c r="B71" s="80">
        <v>1.841006</v>
      </c>
      <c r="C71" s="80">
        <v>0.122434</v>
      </c>
      <c r="D71" s="85" t="s">
        <v>481</v>
      </c>
      <c r="E71" s="3">
        <v>6.0</v>
      </c>
    </row>
    <row r="72">
      <c r="A72" s="80" t="s">
        <v>622</v>
      </c>
      <c r="B72" s="80">
        <v>1.63317</v>
      </c>
      <c r="C72" s="80">
        <v>0.319448</v>
      </c>
      <c r="D72" s="85" t="s">
        <v>481</v>
      </c>
      <c r="E72" s="3">
        <v>3.0</v>
      </c>
    </row>
    <row r="73">
      <c r="A73" s="80" t="s">
        <v>623</v>
      </c>
      <c r="B73" s="80">
        <v>1.841006</v>
      </c>
      <c r="C73" s="80">
        <v>0.122434</v>
      </c>
      <c r="D73" s="85" t="s">
        <v>481</v>
      </c>
      <c r="E73" s="3">
        <v>6.0</v>
      </c>
    </row>
    <row r="74">
      <c r="A74" s="80" t="s">
        <v>624</v>
      </c>
      <c r="B74" s="80">
        <v>1.846523</v>
      </c>
      <c r="C74" s="80">
        <v>0.230429</v>
      </c>
      <c r="D74" s="47" t="s">
        <v>133</v>
      </c>
    </row>
    <row r="75">
      <c r="A75" s="80" t="s">
        <v>625</v>
      </c>
      <c r="B75" s="80">
        <v>1.795533</v>
      </c>
      <c r="C75" s="80">
        <v>0.322759</v>
      </c>
      <c r="D75" s="47" t="s">
        <v>133</v>
      </c>
    </row>
    <row r="76">
      <c r="A76" s="80" t="s">
        <v>626</v>
      </c>
      <c r="B76" s="80">
        <v>1.841006</v>
      </c>
      <c r="C76" s="80">
        <v>0.122434</v>
      </c>
      <c r="D76" s="85" t="s">
        <v>481</v>
      </c>
      <c r="E76" s="3">
        <v>6.0</v>
      </c>
    </row>
    <row r="77">
      <c r="A77" s="80" t="s">
        <v>627</v>
      </c>
      <c r="B77" s="80">
        <v>1.846523</v>
      </c>
      <c r="C77" s="80">
        <v>0.230429</v>
      </c>
      <c r="D77" s="47" t="s">
        <v>133</v>
      </c>
    </row>
    <row r="78">
      <c r="A78" s="80" t="s">
        <v>628</v>
      </c>
      <c r="B78" s="80">
        <v>1.85216</v>
      </c>
      <c r="C78" s="80">
        <v>0.323618</v>
      </c>
      <c r="D78" s="47" t="s">
        <v>133</v>
      </c>
    </row>
    <row r="79">
      <c r="A79" s="80" t="s">
        <v>629</v>
      </c>
      <c r="B79" s="80">
        <v>1.795533</v>
      </c>
      <c r="C79" s="80">
        <v>0.322759</v>
      </c>
      <c r="D79" s="47" t="s">
        <v>133</v>
      </c>
    </row>
    <row r="80">
      <c r="A80" s="80" t="s">
        <v>630</v>
      </c>
      <c r="B80" s="80">
        <v>1.778824</v>
      </c>
      <c r="C80" s="80">
        <v>0.5</v>
      </c>
      <c r="D80" s="20" t="s">
        <v>480</v>
      </c>
      <c r="E80" s="3">
        <v>8.0</v>
      </c>
    </row>
    <row r="81">
      <c r="A81" s="80" t="s">
        <v>631</v>
      </c>
      <c r="B81" s="80">
        <v>1.63317</v>
      </c>
      <c r="C81" s="80">
        <v>0.319448</v>
      </c>
      <c r="D81" s="85" t="s">
        <v>481</v>
      </c>
      <c r="E81" s="3">
        <v>3.0</v>
      </c>
    </row>
    <row r="82">
      <c r="A82" s="80" t="s">
        <v>632</v>
      </c>
      <c r="B82" s="80">
        <v>1.778824</v>
      </c>
      <c r="C82" s="80">
        <v>0.5</v>
      </c>
      <c r="D82" s="20" t="s">
        <v>480</v>
      </c>
      <c r="E82" s="3">
        <v>8.0</v>
      </c>
      <c r="F82" s="3"/>
    </row>
    <row r="83">
      <c r="A83" s="80" t="s">
        <v>633</v>
      </c>
      <c r="B83" s="80">
        <v>1.778824</v>
      </c>
      <c r="C83" s="80">
        <v>0.5</v>
      </c>
      <c r="D83" s="20" t="s">
        <v>480</v>
      </c>
      <c r="E83" s="3">
        <v>8.0</v>
      </c>
    </row>
    <row r="84">
      <c r="A84" s="80" t="s">
        <v>634</v>
      </c>
      <c r="B84" s="80">
        <v>1.841006</v>
      </c>
      <c r="C84" s="80">
        <v>0.122434</v>
      </c>
      <c r="D84" s="85" t="s">
        <v>481</v>
      </c>
      <c r="E84" s="3">
        <v>6.0</v>
      </c>
    </row>
    <row r="85">
      <c r="A85" s="80" t="s">
        <v>635</v>
      </c>
      <c r="B85" s="80">
        <v>1.846523</v>
      </c>
      <c r="C85" s="80">
        <v>0.230429</v>
      </c>
      <c r="D85" s="47" t="s">
        <v>133</v>
      </c>
    </row>
    <row r="86">
      <c r="A86" s="80" t="s">
        <v>636</v>
      </c>
      <c r="B86" s="80">
        <v>1.795533</v>
      </c>
      <c r="C86" s="80">
        <v>0.322759</v>
      </c>
      <c r="D86" s="47" t="s">
        <v>133</v>
      </c>
    </row>
    <row r="87">
      <c r="A87" s="80" t="s">
        <v>385</v>
      </c>
      <c r="B87" s="80">
        <v>1.85216</v>
      </c>
      <c r="C87" s="80">
        <v>0.323618</v>
      </c>
      <c r="D87" s="47" t="s">
        <v>133</v>
      </c>
    </row>
    <row r="88">
      <c r="A88" s="80" t="s">
        <v>637</v>
      </c>
      <c r="B88" s="80">
        <v>1.778824</v>
      </c>
      <c r="C88" s="80">
        <v>0.5</v>
      </c>
      <c r="D88" s="20" t="s">
        <v>480</v>
      </c>
      <c r="E88" s="3">
        <v>8.0</v>
      </c>
    </row>
    <row r="89">
      <c r="A89" s="80" t="s">
        <v>638</v>
      </c>
      <c r="B89" s="80">
        <v>1.658312</v>
      </c>
      <c r="C89" s="80">
        <v>0.5</v>
      </c>
      <c r="D89" s="20" t="s">
        <v>480</v>
      </c>
      <c r="E89" s="3">
        <v>6.0</v>
      </c>
      <c r="F89" s="3"/>
    </row>
    <row r="90">
      <c r="A90" s="80" t="s">
        <v>639</v>
      </c>
      <c r="B90" s="80">
        <v>1.795533</v>
      </c>
      <c r="C90" s="80">
        <v>0.322759</v>
      </c>
      <c r="D90" s="47" t="s">
        <v>133</v>
      </c>
    </row>
    <row r="91">
      <c r="A91" s="80" t="s">
        <v>640</v>
      </c>
      <c r="B91" s="80">
        <v>1.795533</v>
      </c>
      <c r="C91" s="80">
        <v>0.322759</v>
      </c>
      <c r="D91" s="47" t="s">
        <v>133</v>
      </c>
    </row>
    <row r="92">
      <c r="A92" s="80" t="s">
        <v>641</v>
      </c>
      <c r="B92" s="80">
        <v>1.866025</v>
      </c>
      <c r="C92" s="80">
        <v>0.5</v>
      </c>
      <c r="D92" s="20" t="s">
        <v>480</v>
      </c>
      <c r="E92" s="3">
        <v>12.0</v>
      </c>
    </row>
    <row r="93">
      <c r="A93" s="80" t="s">
        <v>642</v>
      </c>
      <c r="B93" s="80">
        <v>1.778824</v>
      </c>
      <c r="C93" s="80">
        <v>0.5</v>
      </c>
      <c r="D93" s="20" t="s">
        <v>480</v>
      </c>
      <c r="E93" s="3">
        <v>8.0</v>
      </c>
    </row>
    <row r="94">
      <c r="A94" s="80" t="s">
        <v>643</v>
      </c>
      <c r="B94" s="80">
        <v>1.795533</v>
      </c>
      <c r="C94" s="80">
        <v>0.677241</v>
      </c>
      <c r="D94" s="47" t="s">
        <v>133</v>
      </c>
      <c r="F94" s="3">
        <v>1.0</v>
      </c>
    </row>
    <row r="95">
      <c r="A95" s="80" t="s">
        <v>644</v>
      </c>
      <c r="B95" s="80">
        <v>1.778824</v>
      </c>
      <c r="C95" s="80">
        <v>0.5</v>
      </c>
      <c r="D95" s="20" t="s">
        <v>480</v>
      </c>
      <c r="E95" s="3">
        <v>8.0</v>
      </c>
    </row>
    <row r="96">
      <c r="A96" s="80" t="s">
        <v>402</v>
      </c>
      <c r="B96" s="80">
        <v>1.778824</v>
      </c>
      <c r="C96" s="80">
        <v>0.5</v>
      </c>
      <c r="D96" s="20" t="s">
        <v>480</v>
      </c>
      <c r="E96" s="3">
        <v>8.0</v>
      </c>
    </row>
    <row r="97">
      <c r="A97" s="80" t="s">
        <v>645</v>
      </c>
      <c r="B97" s="80">
        <v>1.778824</v>
      </c>
      <c r="C97" s="80">
        <v>0.5</v>
      </c>
      <c r="D97" s="20" t="s">
        <v>480</v>
      </c>
      <c r="E97" s="3">
        <v>8.0</v>
      </c>
    </row>
    <row r="98">
      <c r="A98" s="80" t="s">
        <v>646</v>
      </c>
      <c r="B98" s="80">
        <v>1.63317</v>
      </c>
      <c r="C98" s="80">
        <v>0.680552</v>
      </c>
      <c r="D98" s="85" t="s">
        <v>481</v>
      </c>
      <c r="E98" s="3">
        <v>3.0</v>
      </c>
      <c r="F98" s="80">
        <v>1.0</v>
      </c>
    </row>
    <row r="99">
      <c r="A99" s="80" t="s">
        <v>647</v>
      </c>
      <c r="B99" s="80">
        <v>1.85216</v>
      </c>
      <c r="C99" s="3">
        <v>0.676382</v>
      </c>
      <c r="D99" s="47" t="s">
        <v>133</v>
      </c>
      <c r="F99" s="80">
        <v>1.0</v>
      </c>
    </row>
    <row r="100">
      <c r="A100" s="80" t="s">
        <v>648</v>
      </c>
      <c r="B100" s="80">
        <v>1.795533</v>
      </c>
      <c r="C100" s="80">
        <v>0.677241</v>
      </c>
      <c r="D100" s="47" t="s">
        <v>133</v>
      </c>
      <c r="F100" s="80">
        <v>1.0</v>
      </c>
    </row>
    <row r="101">
      <c r="A101" s="80" t="s">
        <v>649</v>
      </c>
      <c r="B101" s="80">
        <v>1.795533</v>
      </c>
      <c r="C101" s="80">
        <v>0.677241</v>
      </c>
      <c r="D101" s="47" t="s">
        <v>133</v>
      </c>
      <c r="F101" s="80">
        <v>1.0</v>
      </c>
    </row>
    <row r="102">
      <c r="A102" s="80" t="s">
        <v>650</v>
      </c>
      <c r="B102" s="80">
        <v>1.846523</v>
      </c>
      <c r="C102" s="3">
        <v>0.769571</v>
      </c>
      <c r="D102" s="47" t="s">
        <v>133</v>
      </c>
      <c r="F102" s="80">
        <v>1.0</v>
      </c>
    </row>
    <row r="103">
      <c r="A103" s="80" t="s">
        <v>651</v>
      </c>
      <c r="B103" s="80">
        <v>1.841006</v>
      </c>
      <c r="C103" s="3">
        <v>0.877566</v>
      </c>
      <c r="D103" s="85" t="s">
        <v>481</v>
      </c>
      <c r="E103" s="3">
        <v>6.0</v>
      </c>
      <c r="F103" s="80">
        <v>1.0</v>
      </c>
    </row>
    <row r="104">
      <c r="A104" s="80" t="s">
        <v>652</v>
      </c>
      <c r="B104" s="80">
        <v>1.85216</v>
      </c>
      <c r="C104" s="80">
        <v>0.323618</v>
      </c>
      <c r="D104" s="47" t="s">
        <v>133</v>
      </c>
    </row>
    <row r="105">
      <c r="A105" s="80" t="s">
        <v>653</v>
      </c>
      <c r="B105" s="80">
        <v>1.63317</v>
      </c>
      <c r="C105" s="80">
        <v>0.319448</v>
      </c>
      <c r="D105" s="85" t="s">
        <v>481</v>
      </c>
      <c r="E105" s="3">
        <v>3.0</v>
      </c>
    </row>
    <row r="106">
      <c r="A106" s="80" t="s">
        <v>654</v>
      </c>
      <c r="B106" s="80">
        <v>1.63317</v>
      </c>
      <c r="C106" s="80">
        <v>0.319448</v>
      </c>
      <c r="D106" s="85" t="s">
        <v>481</v>
      </c>
      <c r="E106" s="3">
        <v>3.0</v>
      </c>
    </row>
    <row r="107">
      <c r="A107" s="80" t="s">
        <v>655</v>
      </c>
      <c r="B107" s="80">
        <v>1.63317</v>
      </c>
      <c r="C107" s="80">
        <v>0.319448</v>
      </c>
      <c r="D107" s="85" t="s">
        <v>481</v>
      </c>
      <c r="E107" s="3">
        <v>3.0</v>
      </c>
    </row>
    <row r="108">
      <c r="A108" s="80" t="s">
        <v>656</v>
      </c>
      <c r="B108" s="80">
        <v>1.778824</v>
      </c>
      <c r="C108" s="80">
        <v>0.5</v>
      </c>
      <c r="D108" s="20" t="s">
        <v>480</v>
      </c>
      <c r="E108" s="3">
        <v>8.0</v>
      </c>
    </row>
    <row r="109">
      <c r="A109" s="80" t="s">
        <v>657</v>
      </c>
      <c r="B109" s="80">
        <v>1.63317</v>
      </c>
      <c r="C109" s="80">
        <v>0.319448</v>
      </c>
      <c r="D109" s="85" t="s">
        <v>481</v>
      </c>
      <c r="E109" s="3">
        <v>3.0</v>
      </c>
    </row>
    <row r="110">
      <c r="A110" s="80" t="s">
        <v>658</v>
      </c>
      <c r="B110" s="80">
        <v>1.795533</v>
      </c>
      <c r="C110" s="80">
        <v>0.322759</v>
      </c>
      <c r="D110" s="47" t="s">
        <v>133</v>
      </c>
    </row>
    <row r="111">
      <c r="A111" s="80" t="s">
        <v>659</v>
      </c>
      <c r="B111" s="80">
        <v>1.658312</v>
      </c>
      <c r="C111" s="80">
        <v>0.5</v>
      </c>
      <c r="D111" s="20" t="s">
        <v>480</v>
      </c>
      <c r="E111" s="3">
        <v>6.0</v>
      </c>
    </row>
    <row r="112">
      <c r="A112" s="80" t="s">
        <v>660</v>
      </c>
      <c r="B112" s="80">
        <v>1.658312</v>
      </c>
      <c r="C112" s="80">
        <v>0.5</v>
      </c>
      <c r="D112" s="20" t="s">
        <v>480</v>
      </c>
      <c r="E112" s="3">
        <v>6.0</v>
      </c>
    </row>
    <row r="113">
      <c r="A113" s="80" t="s">
        <v>661</v>
      </c>
      <c r="B113" s="80">
        <v>1.658312</v>
      </c>
      <c r="C113" s="80">
        <v>0.5</v>
      </c>
      <c r="D113" s="20" t="s">
        <v>480</v>
      </c>
      <c r="E113" s="3">
        <v>6.0</v>
      </c>
    </row>
    <row r="114">
      <c r="A114" s="80" t="s">
        <v>662</v>
      </c>
      <c r="B114" s="80">
        <v>1.841006</v>
      </c>
      <c r="C114" s="80">
        <v>0.122434</v>
      </c>
      <c r="D114" s="85" t="s">
        <v>481</v>
      </c>
      <c r="E114" s="3">
        <v>6.0</v>
      </c>
    </row>
    <row r="115">
      <c r="A115" s="80" t="s">
        <v>663</v>
      </c>
      <c r="B115" s="80">
        <v>1.795533</v>
      </c>
      <c r="C115" s="80">
        <v>0.322759</v>
      </c>
      <c r="D115" s="47" t="s">
        <v>133</v>
      </c>
    </row>
    <row r="116">
      <c r="A116" s="80" t="s">
        <v>664</v>
      </c>
      <c r="B116" s="80">
        <v>1.658312</v>
      </c>
      <c r="C116" s="80">
        <v>0.5</v>
      </c>
      <c r="D116" s="20" t="s">
        <v>480</v>
      </c>
      <c r="E116" s="3">
        <v>6.0</v>
      </c>
    </row>
    <row r="117">
      <c r="A117" s="80" t="s">
        <v>665</v>
      </c>
      <c r="B117" s="80">
        <v>1.778824</v>
      </c>
      <c r="C117" s="80">
        <v>0.5</v>
      </c>
      <c r="D117" s="20" t="s">
        <v>480</v>
      </c>
      <c r="E117" s="3">
        <v>8.0</v>
      </c>
    </row>
    <row r="118">
      <c r="A118" s="80" t="s">
        <v>666</v>
      </c>
      <c r="B118" s="80">
        <v>1.778824</v>
      </c>
      <c r="C118" s="80">
        <v>0.5</v>
      </c>
      <c r="D118" s="20" t="s">
        <v>480</v>
      </c>
      <c r="E118" s="3">
        <v>8.0</v>
      </c>
    </row>
    <row r="119">
      <c r="A119" s="80" t="s">
        <v>667</v>
      </c>
      <c r="B119" s="80">
        <v>1.63317</v>
      </c>
      <c r="C119" s="80">
        <v>0.319448</v>
      </c>
      <c r="D119" s="85" t="s">
        <v>481</v>
      </c>
      <c r="E119" s="3">
        <v>3.0</v>
      </c>
      <c r="F119" s="3">
        <v>1.0</v>
      </c>
    </row>
    <row r="120">
      <c r="A120" s="80" t="s">
        <v>668</v>
      </c>
      <c r="B120" s="80">
        <v>1.795533</v>
      </c>
      <c r="C120" s="80">
        <v>0.677241</v>
      </c>
      <c r="D120" s="47" t="s">
        <v>133</v>
      </c>
      <c r="F120" s="3">
        <v>1.0</v>
      </c>
    </row>
    <row r="121">
      <c r="A121" s="80" t="s">
        <v>669</v>
      </c>
      <c r="B121" s="80">
        <v>1.748913</v>
      </c>
      <c r="C121" s="80">
        <v>0.224911</v>
      </c>
      <c r="D121" s="85" t="s">
        <v>481</v>
      </c>
      <c r="E121" s="3">
        <v>4.0</v>
      </c>
      <c r="F121" s="3">
        <v>1.0</v>
      </c>
    </row>
    <row r="122">
      <c r="A122" s="80" t="s">
        <v>670</v>
      </c>
      <c r="B122" s="80">
        <v>1.80618</v>
      </c>
      <c r="C122" s="80">
        <v>0.164858</v>
      </c>
      <c r="D122" s="85" t="s">
        <v>481</v>
      </c>
      <c r="E122" s="3">
        <v>5.0</v>
      </c>
    </row>
    <row r="123">
      <c r="A123" s="80" t="s">
        <v>671</v>
      </c>
      <c r="B123" s="80">
        <v>1.63317</v>
      </c>
      <c r="C123" s="80">
        <v>0.319448</v>
      </c>
      <c r="D123" s="85" t="s">
        <v>481</v>
      </c>
      <c r="E123" s="3">
        <v>3.0</v>
      </c>
    </row>
    <row r="124">
      <c r="A124" s="80" t="s">
        <v>672</v>
      </c>
      <c r="B124" s="80">
        <v>1.778824</v>
      </c>
      <c r="C124" s="80">
        <v>0.5</v>
      </c>
      <c r="D124" s="20" t="s">
        <v>480</v>
      </c>
      <c r="E124" s="3">
        <v>8.0</v>
      </c>
    </row>
    <row r="125">
      <c r="A125" s="80" t="s">
        <v>673</v>
      </c>
      <c r="B125" s="80">
        <v>1.778824</v>
      </c>
      <c r="C125" s="80">
        <v>0.5</v>
      </c>
      <c r="D125" s="20" t="s">
        <v>480</v>
      </c>
      <c r="E125" s="3">
        <v>8.0</v>
      </c>
    </row>
    <row r="126">
      <c r="A126" s="80" t="s">
        <v>674</v>
      </c>
      <c r="B126" s="80">
        <v>1.778824</v>
      </c>
      <c r="C126" s="80">
        <v>0.5</v>
      </c>
      <c r="D126" s="20" t="s">
        <v>480</v>
      </c>
      <c r="E126" s="3">
        <v>8.0</v>
      </c>
    </row>
    <row r="127">
      <c r="A127" s="80" t="s">
        <v>675</v>
      </c>
      <c r="B127" s="80">
        <v>1.63317</v>
      </c>
      <c r="C127" s="80">
        <v>0.319448</v>
      </c>
      <c r="D127" s="85" t="s">
        <v>481</v>
      </c>
      <c r="E127" s="3">
        <v>3.0</v>
      </c>
      <c r="F127" s="3">
        <v>1.0</v>
      </c>
    </row>
    <row r="128">
      <c r="A128" s="80" t="s">
        <v>676</v>
      </c>
      <c r="B128" s="80">
        <v>1.778824</v>
      </c>
      <c r="C128" s="80">
        <v>0.5</v>
      </c>
      <c r="D128" s="20" t="s">
        <v>480</v>
      </c>
      <c r="E128" s="3">
        <v>8.0</v>
      </c>
    </row>
    <row r="129">
      <c r="A129" s="80" t="s">
        <v>677</v>
      </c>
      <c r="B129" s="80">
        <v>1.808157</v>
      </c>
      <c r="C129" s="80">
        <v>0.396811</v>
      </c>
      <c r="D129" s="37" t="s">
        <v>192</v>
      </c>
    </row>
    <row r="130">
      <c r="A130" s="80" t="s">
        <v>678</v>
      </c>
      <c r="B130" s="80">
        <v>1.658312</v>
      </c>
      <c r="C130" s="80">
        <v>0.5</v>
      </c>
      <c r="D130" s="20" t="s">
        <v>480</v>
      </c>
      <c r="E130" s="3">
        <v>6.0</v>
      </c>
    </row>
    <row r="131">
      <c r="A131" s="80" t="s">
        <v>679</v>
      </c>
      <c r="B131" s="80">
        <v>1.85216</v>
      </c>
      <c r="C131" s="80">
        <v>0.323618</v>
      </c>
      <c r="D131" s="47" t="s">
        <v>133</v>
      </c>
      <c r="F131" s="3">
        <v>1.0</v>
      </c>
    </row>
    <row r="132">
      <c r="A132" s="80" t="s">
        <v>680</v>
      </c>
      <c r="B132" s="80">
        <v>1.748913</v>
      </c>
      <c r="C132" s="80">
        <v>0.224911</v>
      </c>
      <c r="D132" s="85" t="s">
        <v>481</v>
      </c>
      <c r="E132" s="3">
        <v>4.0</v>
      </c>
      <c r="F132" s="3">
        <v>1.0</v>
      </c>
    </row>
    <row r="133">
      <c r="A133" s="80" t="s">
        <v>681</v>
      </c>
      <c r="B133" s="80">
        <v>1.808157</v>
      </c>
      <c r="C133" s="80">
        <v>0.396811</v>
      </c>
      <c r="D133" s="37" t="s">
        <v>192</v>
      </c>
    </row>
    <row r="134">
      <c r="A134" s="80" t="s">
        <v>682</v>
      </c>
      <c r="B134" s="80">
        <v>1.83522</v>
      </c>
      <c r="C134" s="80">
        <v>0.5</v>
      </c>
      <c r="D134" s="20" t="s">
        <v>480</v>
      </c>
      <c r="E134" s="3">
        <v>10.0</v>
      </c>
    </row>
    <row r="135">
      <c r="A135" s="80" t="s">
        <v>683</v>
      </c>
      <c r="B135" s="80">
        <v>1.795533</v>
      </c>
      <c r="C135" s="80">
        <v>0.677241</v>
      </c>
      <c r="D135" s="47" t="s">
        <v>133</v>
      </c>
      <c r="F135" s="3">
        <v>1.0</v>
      </c>
    </row>
    <row r="136">
      <c r="A136" s="80" t="s">
        <v>684</v>
      </c>
      <c r="B136" s="80">
        <v>1.808157</v>
      </c>
      <c r="C136" s="80">
        <v>0.396811</v>
      </c>
      <c r="D136" s="37" t="s">
        <v>192</v>
      </c>
      <c r="F136" s="3">
        <v>1.0</v>
      </c>
    </row>
    <row r="137">
      <c r="A137" s="80" t="s">
        <v>685</v>
      </c>
      <c r="B137" s="80">
        <v>1.846523</v>
      </c>
      <c r="C137" s="80">
        <v>0.230429</v>
      </c>
      <c r="D137" s="47" t="s">
        <v>133</v>
      </c>
      <c r="F137" s="3">
        <v>1.0</v>
      </c>
    </row>
    <row r="138">
      <c r="A138" s="80" t="s">
        <v>686</v>
      </c>
      <c r="B138" s="80">
        <v>1.841006</v>
      </c>
      <c r="C138" s="80">
        <v>0.122434</v>
      </c>
      <c r="D138" s="85" t="s">
        <v>481</v>
      </c>
      <c r="E138" s="3">
        <v>6.0</v>
      </c>
      <c r="F138" s="3">
        <v>1.0</v>
      </c>
    </row>
    <row r="139">
      <c r="A139" s="80" t="s">
        <v>687</v>
      </c>
      <c r="B139" s="80">
        <v>1.80618</v>
      </c>
      <c r="C139" s="80">
        <v>0.164858</v>
      </c>
      <c r="D139" s="85" t="s">
        <v>481</v>
      </c>
      <c r="E139" s="3">
        <v>5.0</v>
      </c>
      <c r="F139" s="3">
        <v>1.0</v>
      </c>
    </row>
    <row r="140">
      <c r="A140" s="80" t="s">
        <v>688</v>
      </c>
      <c r="B140" s="80">
        <v>1.808157</v>
      </c>
      <c r="C140" s="80">
        <v>0.396811</v>
      </c>
      <c r="D140" s="37" t="s">
        <v>192</v>
      </c>
      <c r="F140" s="3">
        <v>1.0</v>
      </c>
    </row>
    <row r="141">
      <c r="A141" s="80" t="s">
        <v>689</v>
      </c>
      <c r="B141" s="80">
        <v>1.949856</v>
      </c>
      <c r="C141" s="80">
        <v>0.0</v>
      </c>
      <c r="D141" s="18" t="s">
        <v>479</v>
      </c>
      <c r="E141" s="3">
        <v>13.0</v>
      </c>
    </row>
    <row r="142">
      <c r="A142" s="80" t="s">
        <v>690</v>
      </c>
      <c r="B142" s="80">
        <v>1.866032</v>
      </c>
      <c r="C142" s="80">
        <v>0.090944</v>
      </c>
      <c r="D142" s="85" t="s">
        <v>481</v>
      </c>
      <c r="E142" s="3">
        <v>7.0</v>
      </c>
    </row>
    <row r="143">
      <c r="A143" s="80" t="s">
        <v>691</v>
      </c>
      <c r="B143" s="80">
        <v>1.866032</v>
      </c>
      <c r="C143" s="80">
        <v>0.090944</v>
      </c>
      <c r="D143" s="85" t="s">
        <v>481</v>
      </c>
      <c r="E143" s="3">
        <v>7.0</v>
      </c>
    </row>
    <row r="144">
      <c r="A144" s="80" t="s">
        <v>692</v>
      </c>
      <c r="B144" s="80">
        <v>1.866032</v>
      </c>
      <c r="C144" s="80">
        <v>0.090944</v>
      </c>
      <c r="D144" s="85" t="s">
        <v>481</v>
      </c>
      <c r="E144" s="3">
        <v>7.0</v>
      </c>
    </row>
    <row r="145">
      <c r="A145" s="80" t="s">
        <v>693</v>
      </c>
      <c r="B145" s="80">
        <v>1.85926</v>
      </c>
      <c r="C145" s="80">
        <v>0.272086</v>
      </c>
      <c r="D145" s="37" t="s">
        <v>192</v>
      </c>
    </row>
    <row r="146">
      <c r="A146" s="80" t="s">
        <v>694</v>
      </c>
      <c r="B146" s="80">
        <v>1.748913</v>
      </c>
      <c r="C146" s="80">
        <v>0.224911</v>
      </c>
      <c r="D146" s="85" t="s">
        <v>481</v>
      </c>
      <c r="E146" s="3">
        <v>4.0</v>
      </c>
    </row>
    <row r="147">
      <c r="A147" s="80" t="s">
        <v>695</v>
      </c>
      <c r="B147" s="80">
        <v>1.658312</v>
      </c>
      <c r="C147" s="80">
        <v>0.5</v>
      </c>
      <c r="D147" s="20" t="s">
        <v>480</v>
      </c>
      <c r="E147" s="3">
        <v>6.0</v>
      </c>
      <c r="F147" s="3">
        <v>1.0</v>
      </c>
    </row>
    <row r="148">
      <c r="A148" s="80" t="s">
        <v>696</v>
      </c>
      <c r="B148" s="80">
        <v>1.866032</v>
      </c>
      <c r="C148" s="80">
        <v>0.090944</v>
      </c>
      <c r="D148" s="85" t="s">
        <v>481</v>
      </c>
      <c r="E148" s="3">
        <v>7.0</v>
      </c>
    </row>
    <row r="149">
      <c r="A149" s="80" t="s">
        <v>697</v>
      </c>
      <c r="B149" s="80">
        <v>1.85926</v>
      </c>
      <c r="C149" s="80">
        <v>0.272086</v>
      </c>
      <c r="D149" s="37" t="s">
        <v>192</v>
      </c>
    </row>
    <row r="150">
      <c r="A150" s="80" t="s">
        <v>698</v>
      </c>
      <c r="B150" s="80">
        <v>1.85926</v>
      </c>
      <c r="C150" s="80">
        <v>0.272086</v>
      </c>
      <c r="D150" s="37" t="s">
        <v>192</v>
      </c>
    </row>
    <row r="151">
      <c r="A151" s="80" t="s">
        <v>699</v>
      </c>
      <c r="B151" s="80">
        <v>1.857733</v>
      </c>
      <c r="C151" s="80">
        <v>0.430353</v>
      </c>
      <c r="D151" s="37" t="s">
        <v>192</v>
      </c>
    </row>
    <row r="152">
      <c r="A152" s="80" t="s">
        <v>700</v>
      </c>
      <c r="B152" s="80">
        <v>1.658312</v>
      </c>
      <c r="C152" s="80">
        <v>0.5</v>
      </c>
      <c r="D152" s="20" t="s">
        <v>480</v>
      </c>
      <c r="E152" s="3">
        <v>6.0</v>
      </c>
    </row>
    <row r="153">
      <c r="A153" s="80" t="s">
        <v>701</v>
      </c>
      <c r="B153" s="80">
        <v>1.658312</v>
      </c>
      <c r="C153" s="80">
        <v>0.5</v>
      </c>
      <c r="D153" s="20" t="s">
        <v>480</v>
      </c>
      <c r="E153" s="3">
        <v>6.0</v>
      </c>
      <c r="F153" s="3">
        <v>1.0</v>
      </c>
    </row>
    <row r="154">
      <c r="A154" s="80" t="s">
        <v>702</v>
      </c>
      <c r="B154" s="80">
        <v>1.658312</v>
      </c>
      <c r="C154" s="80">
        <v>0.5</v>
      </c>
      <c r="D154" s="20" t="s">
        <v>480</v>
      </c>
      <c r="E154" s="3">
        <v>6.0</v>
      </c>
      <c r="F154" s="3">
        <v>1.0</v>
      </c>
    </row>
    <row r="155">
      <c r="A155" s="80" t="s">
        <v>703</v>
      </c>
      <c r="B155" s="80">
        <v>1.658312</v>
      </c>
      <c r="C155" s="80">
        <v>0.5</v>
      </c>
      <c r="D155" s="20" t="s">
        <v>480</v>
      </c>
      <c r="E155" s="3">
        <v>6.0</v>
      </c>
    </row>
    <row r="156">
      <c r="A156" s="80" t="s">
        <v>704</v>
      </c>
      <c r="B156" s="80">
        <v>1.808157</v>
      </c>
      <c r="C156" s="80">
        <v>0.396811</v>
      </c>
      <c r="D156" s="37" t="s">
        <v>192</v>
      </c>
    </row>
    <row r="157">
      <c r="A157" s="80" t="s">
        <v>705</v>
      </c>
      <c r="B157" s="80">
        <v>1.658312</v>
      </c>
      <c r="C157" s="80">
        <v>0.5</v>
      </c>
      <c r="D157" s="20" t="s">
        <v>480</v>
      </c>
      <c r="E157" s="3">
        <v>6.0</v>
      </c>
    </row>
    <row r="158">
      <c r="A158" s="80" t="s">
        <v>706</v>
      </c>
      <c r="B158" s="80">
        <v>1.658312</v>
      </c>
      <c r="C158" s="80">
        <v>0.5</v>
      </c>
      <c r="D158" s="20" t="s">
        <v>480</v>
      </c>
      <c r="E158" s="3">
        <v>6.0</v>
      </c>
    </row>
    <row r="159">
      <c r="A159" s="80" t="s">
        <v>707</v>
      </c>
      <c r="B159" s="80">
        <v>1.658312</v>
      </c>
      <c r="C159" s="80">
        <v>0.5</v>
      </c>
      <c r="D159" s="20" t="s">
        <v>480</v>
      </c>
      <c r="E159" s="3">
        <v>6.0</v>
      </c>
    </row>
    <row r="160">
      <c r="A160" s="80" t="s">
        <v>708</v>
      </c>
      <c r="B160" s="80">
        <v>1.808157</v>
      </c>
      <c r="C160" s="80">
        <v>0.396811</v>
      </c>
      <c r="D160" s="37" t="s">
        <v>192</v>
      </c>
      <c r="F160" s="3">
        <v>1.0</v>
      </c>
      <c r="G160" s="3"/>
    </row>
    <row r="161">
      <c r="A161" s="80" t="s">
        <v>709</v>
      </c>
      <c r="B161" s="80">
        <v>1.658312</v>
      </c>
      <c r="C161" s="80">
        <v>0.5</v>
      </c>
      <c r="D161" s="20" t="s">
        <v>480</v>
      </c>
      <c r="E161" s="3">
        <v>6.0</v>
      </c>
    </row>
    <row r="162">
      <c r="A162" s="80" t="s">
        <v>710</v>
      </c>
      <c r="B162" s="80">
        <v>1.658312</v>
      </c>
      <c r="C162" s="80">
        <v>0.5</v>
      </c>
      <c r="D162" s="20" t="s">
        <v>480</v>
      </c>
      <c r="E162" s="3">
        <v>6.0</v>
      </c>
    </row>
    <row r="163">
      <c r="A163" s="80" t="s">
        <v>711</v>
      </c>
      <c r="B163" s="80">
        <v>1.866032</v>
      </c>
      <c r="C163" s="80">
        <v>0.090944</v>
      </c>
      <c r="D163" s="85" t="s">
        <v>481</v>
      </c>
      <c r="E163" s="3">
        <v>7.0</v>
      </c>
    </row>
    <row r="164">
      <c r="A164" s="80" t="s">
        <v>712</v>
      </c>
      <c r="B164" s="80">
        <v>1.748913</v>
      </c>
      <c r="C164" s="80">
        <v>0.224911</v>
      </c>
      <c r="D164" s="85" t="s">
        <v>481</v>
      </c>
      <c r="E164" s="3">
        <v>4.0</v>
      </c>
    </row>
    <row r="165">
      <c r="A165" s="80" t="s">
        <v>713</v>
      </c>
      <c r="B165" s="80">
        <v>1.85926</v>
      </c>
      <c r="C165" s="80">
        <v>0.272086</v>
      </c>
      <c r="D165" s="37" t="s">
        <v>192</v>
      </c>
    </row>
    <row r="166">
      <c r="A166" s="80" t="s">
        <v>714</v>
      </c>
      <c r="B166" s="80">
        <v>1.85926</v>
      </c>
      <c r="C166" s="80">
        <v>0.272086</v>
      </c>
      <c r="D166" s="37" t="s">
        <v>192</v>
      </c>
    </row>
    <row r="167">
      <c r="A167" s="80" t="s">
        <v>715</v>
      </c>
      <c r="B167" s="80">
        <v>1.857733</v>
      </c>
      <c r="C167" s="80">
        <v>0.430353</v>
      </c>
      <c r="D167" s="37" t="s">
        <v>192</v>
      </c>
    </row>
    <row r="168">
      <c r="A168" s="80" t="s">
        <v>716</v>
      </c>
      <c r="B168" s="80">
        <v>1.658312</v>
      </c>
      <c r="C168" s="80">
        <v>0.5</v>
      </c>
      <c r="D168" s="20" t="s">
        <v>480</v>
      </c>
      <c r="E168" s="3">
        <v>6.0</v>
      </c>
    </row>
    <row r="169">
      <c r="A169" s="80" t="s">
        <v>717</v>
      </c>
      <c r="B169" s="80">
        <v>1.658312</v>
      </c>
      <c r="C169" s="80">
        <v>0.5</v>
      </c>
      <c r="D169" s="20" t="s">
        <v>480</v>
      </c>
      <c r="E169" s="3">
        <v>6.0</v>
      </c>
    </row>
    <row r="170">
      <c r="A170" s="80" t="s">
        <v>718</v>
      </c>
      <c r="B170" s="80">
        <v>1.857733</v>
      </c>
      <c r="C170" s="80">
        <v>0.430353</v>
      </c>
      <c r="D170" s="37" t="s">
        <v>192</v>
      </c>
    </row>
    <row r="171">
      <c r="A171" s="80" t="s">
        <v>719</v>
      </c>
      <c r="B171" s="80">
        <v>1.857733</v>
      </c>
      <c r="C171" s="80">
        <v>0.430353</v>
      </c>
      <c r="D171" s="37" t="s">
        <v>192</v>
      </c>
    </row>
    <row r="172">
      <c r="A172" s="80" t="s">
        <v>720</v>
      </c>
      <c r="B172" s="80">
        <v>1.884659</v>
      </c>
      <c r="C172" s="80">
        <v>0.5</v>
      </c>
      <c r="D172" s="20" t="s">
        <v>480</v>
      </c>
      <c r="E172" s="3">
        <v>14.0</v>
      </c>
    </row>
    <row r="173">
      <c r="A173" s="80" t="s">
        <v>721</v>
      </c>
      <c r="B173" s="80">
        <v>1.857733</v>
      </c>
      <c r="C173" s="80">
        <v>0.430353</v>
      </c>
      <c r="D173" s="37" t="s">
        <v>192</v>
      </c>
      <c r="F173" s="3">
        <v>1.0</v>
      </c>
      <c r="G173" s="3"/>
    </row>
    <row r="174">
      <c r="A174" s="80" t="s">
        <v>722</v>
      </c>
      <c r="B174" s="80">
        <v>1.795533</v>
      </c>
      <c r="C174" s="80">
        <v>0.322759</v>
      </c>
      <c r="D174" s="47" t="s">
        <v>133</v>
      </c>
      <c r="F174" s="3">
        <v>1.0</v>
      </c>
      <c r="G174" s="3"/>
    </row>
    <row r="175">
      <c r="A175" s="80" t="s">
        <v>723</v>
      </c>
      <c r="B175" s="80">
        <v>1.658312</v>
      </c>
      <c r="C175" s="80">
        <v>0.5</v>
      </c>
      <c r="D175" s="20" t="s">
        <v>480</v>
      </c>
      <c r="E175" s="3">
        <v>6.0</v>
      </c>
    </row>
    <row r="176">
      <c r="A176" s="80" t="s">
        <v>724</v>
      </c>
      <c r="B176" s="80">
        <v>1.658312</v>
      </c>
      <c r="C176" s="80">
        <v>0.5</v>
      </c>
      <c r="D176" s="20" t="s">
        <v>480</v>
      </c>
      <c r="E176" s="3">
        <v>6.0</v>
      </c>
    </row>
    <row r="177">
      <c r="A177" s="80" t="s">
        <v>725</v>
      </c>
      <c r="B177" s="80">
        <v>1.857733</v>
      </c>
      <c r="C177" s="80">
        <v>0.430353</v>
      </c>
      <c r="D177" s="37" t="s">
        <v>192</v>
      </c>
      <c r="F177" s="3">
        <v>1.0</v>
      </c>
      <c r="G177" s="3"/>
    </row>
    <row r="178">
      <c r="A178" s="80" t="s">
        <v>726</v>
      </c>
      <c r="B178" s="80">
        <v>1.748913</v>
      </c>
      <c r="C178" s="80">
        <v>0.224911</v>
      </c>
      <c r="D178" s="85" t="s">
        <v>481</v>
      </c>
      <c r="E178" s="3">
        <v>4.0</v>
      </c>
      <c r="F178" s="3">
        <v>1.0</v>
      </c>
    </row>
    <row r="179">
      <c r="A179" s="80" t="s">
        <v>727</v>
      </c>
      <c r="B179" s="80">
        <v>1.658312</v>
      </c>
      <c r="C179" s="80">
        <v>0.5</v>
      </c>
      <c r="D179" s="20" t="s">
        <v>480</v>
      </c>
      <c r="E179" s="3">
        <v>6.0</v>
      </c>
      <c r="F179" s="3">
        <v>1.0</v>
      </c>
    </row>
    <row r="180">
      <c r="A180" s="80" t="s">
        <v>728</v>
      </c>
      <c r="B180" s="80">
        <v>1.808157</v>
      </c>
      <c r="C180" s="80">
        <v>0.396811</v>
      </c>
      <c r="D180" s="37" t="s">
        <v>192</v>
      </c>
      <c r="G180" s="3"/>
    </row>
    <row r="181">
      <c r="A181" s="80" t="s">
        <v>729</v>
      </c>
      <c r="B181" s="80">
        <v>1.658312</v>
      </c>
      <c r="C181" s="80">
        <v>0.5</v>
      </c>
      <c r="D181" s="20" t="s">
        <v>480</v>
      </c>
      <c r="E181" s="3">
        <v>6.0</v>
      </c>
    </row>
    <row r="182">
      <c r="A182" s="80" t="s">
        <v>730</v>
      </c>
      <c r="B182" s="80">
        <v>1.808157</v>
      </c>
      <c r="C182" s="80">
        <v>0.396811</v>
      </c>
      <c r="D182" s="37" t="s">
        <v>192</v>
      </c>
      <c r="F182" s="3">
        <v>1.0</v>
      </c>
      <c r="G182" s="3"/>
    </row>
    <row r="183">
      <c r="A183" s="80" t="s">
        <v>731</v>
      </c>
      <c r="B183" s="80">
        <v>1.658312</v>
      </c>
      <c r="C183" s="80">
        <v>0.5</v>
      </c>
      <c r="D183" s="20" t="s">
        <v>480</v>
      </c>
      <c r="E183" s="3">
        <v>6.0</v>
      </c>
    </row>
    <row r="184">
      <c r="A184" s="80" t="s">
        <v>732</v>
      </c>
      <c r="B184" s="80">
        <v>1.658312</v>
      </c>
      <c r="C184" s="80">
        <v>0.5</v>
      </c>
      <c r="D184" s="20" t="s">
        <v>480</v>
      </c>
      <c r="E184" s="3">
        <v>6.0</v>
      </c>
    </row>
    <row r="185">
      <c r="A185" s="80" t="s">
        <v>733</v>
      </c>
      <c r="B185" s="80">
        <v>1.658312</v>
      </c>
      <c r="C185" s="80">
        <v>0.5</v>
      </c>
      <c r="D185" s="20" t="s">
        <v>480</v>
      </c>
      <c r="E185" s="3">
        <v>6.0</v>
      </c>
    </row>
    <row r="186">
      <c r="A186" s="80" t="s">
        <v>734</v>
      </c>
      <c r="B186" s="80">
        <v>1.857733</v>
      </c>
      <c r="C186" s="80">
        <v>0.430353</v>
      </c>
      <c r="D186" s="37" t="s">
        <v>192</v>
      </c>
      <c r="F186" s="3">
        <v>1.0</v>
      </c>
      <c r="G186" s="3"/>
    </row>
    <row r="187">
      <c r="A187" s="80" t="s">
        <v>735</v>
      </c>
      <c r="B187" s="80">
        <v>1.808157</v>
      </c>
      <c r="C187" s="80">
        <v>0.396811</v>
      </c>
      <c r="D187" s="37" t="s">
        <v>192</v>
      </c>
      <c r="F187" s="3">
        <v>1.0</v>
      </c>
      <c r="G187" s="3"/>
    </row>
    <row r="188">
      <c r="A188" s="80" t="s">
        <v>736</v>
      </c>
      <c r="B188" s="80">
        <v>1.85926</v>
      </c>
      <c r="C188" s="80">
        <v>0.272086</v>
      </c>
      <c r="D188" s="37" t="s">
        <v>192</v>
      </c>
      <c r="F188" s="3">
        <v>1.0</v>
      </c>
    </row>
    <row r="189">
      <c r="A189" s="80" t="s">
        <v>737</v>
      </c>
      <c r="B189" s="80">
        <v>1.658312</v>
      </c>
      <c r="C189" s="80">
        <v>0.5</v>
      </c>
      <c r="D189" s="20" t="s">
        <v>480</v>
      </c>
      <c r="E189" s="3">
        <v>6.0</v>
      </c>
    </row>
    <row r="190">
      <c r="A190" s="80" t="s">
        <v>738</v>
      </c>
      <c r="B190" s="80">
        <v>1.658312</v>
      </c>
      <c r="C190" s="80">
        <v>0.5</v>
      </c>
      <c r="D190" s="20" t="s">
        <v>480</v>
      </c>
      <c r="E190" s="3">
        <v>6.0</v>
      </c>
    </row>
    <row r="191">
      <c r="A191" s="80" t="s">
        <v>739</v>
      </c>
      <c r="B191" s="80">
        <v>1.85926</v>
      </c>
      <c r="C191" s="80">
        <v>0.272086</v>
      </c>
      <c r="D191" s="37" t="s">
        <v>192</v>
      </c>
      <c r="F191" s="3">
        <v>1.0</v>
      </c>
    </row>
    <row r="192">
      <c r="A192" s="80" t="s">
        <v>740</v>
      </c>
      <c r="B192" s="80">
        <v>1.748913</v>
      </c>
      <c r="C192" s="80">
        <v>0.224911</v>
      </c>
      <c r="D192" s="85" t="s">
        <v>481</v>
      </c>
      <c r="E192" s="3">
        <v>4.0</v>
      </c>
      <c r="F192" s="3">
        <v>1.0</v>
      </c>
    </row>
    <row r="193">
      <c r="A193" s="80" t="s">
        <v>741</v>
      </c>
      <c r="B193" s="80">
        <v>1.866032</v>
      </c>
      <c r="C193" s="80">
        <v>0.090944</v>
      </c>
      <c r="D193" s="85" t="s">
        <v>481</v>
      </c>
      <c r="E193" s="3">
        <v>7.0</v>
      </c>
      <c r="F193" s="3">
        <v>1.0</v>
      </c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</sheetData>
  <autoFilter ref="$A$3:$P$193"/>
  <mergeCells count="9">
    <mergeCell ref="I2:K2"/>
    <mergeCell ref="G2:H2"/>
    <mergeCell ref="B2:C2"/>
    <mergeCell ref="D2:F2"/>
    <mergeCell ref="G1:K1"/>
    <mergeCell ref="B1:F1"/>
    <mergeCell ref="L1:P1"/>
    <mergeCell ref="N2:P2"/>
    <mergeCell ref="L2:M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9.43"/>
    <col customWidth="1" min="4" max="4" width="21.29"/>
  </cols>
  <sheetData>
    <row r="1">
      <c r="A1" s="81" t="s">
        <v>469</v>
      </c>
      <c r="B1" s="81" t="s">
        <v>470</v>
      </c>
      <c r="C1" s="81" t="s">
        <v>471</v>
      </c>
      <c r="D1" s="82" t="s">
        <v>2</v>
      </c>
      <c r="E1" s="81" t="s">
        <v>7</v>
      </c>
      <c r="F1" s="81" t="s">
        <v>8</v>
      </c>
    </row>
    <row r="2">
      <c r="A2" s="83">
        <v>0.0</v>
      </c>
      <c r="B2" s="83">
        <v>2.0</v>
      </c>
      <c r="C2" s="81" t="s">
        <v>49</v>
      </c>
      <c r="D2" s="81" t="s">
        <v>50</v>
      </c>
      <c r="E2" s="81" t="s">
        <v>475</v>
      </c>
    </row>
    <row r="3">
      <c r="A3" s="83">
        <v>0.0</v>
      </c>
      <c r="B3" s="83">
        <v>3.0</v>
      </c>
      <c r="C3" s="81" t="s">
        <v>70</v>
      </c>
      <c r="D3" s="81" t="s">
        <v>71</v>
      </c>
      <c r="E3" s="81" t="s">
        <v>475</v>
      </c>
    </row>
    <row r="4">
      <c r="A4" s="83">
        <v>0.0</v>
      </c>
      <c r="B4" s="83">
        <v>4.0</v>
      </c>
      <c r="C4" s="81" t="s">
        <v>103</v>
      </c>
      <c r="D4" s="81" t="s">
        <v>110</v>
      </c>
      <c r="E4" s="83">
        <v>1.414214</v>
      </c>
      <c r="F4" s="83">
        <v>1.0</v>
      </c>
    </row>
    <row r="5">
      <c r="A5" s="83">
        <v>0.0</v>
      </c>
      <c r="B5" s="83">
        <v>5.0</v>
      </c>
      <c r="C5" s="81" t="s">
        <v>182</v>
      </c>
      <c r="D5" s="81" t="s">
        <v>183</v>
      </c>
      <c r="E5" s="83">
        <v>1.618034</v>
      </c>
      <c r="F5" s="83">
        <v>1.0</v>
      </c>
    </row>
    <row r="6">
      <c r="A6" s="83">
        <v>0.0</v>
      </c>
      <c r="B6" s="83">
        <v>6.0</v>
      </c>
      <c r="C6" s="81" t="s">
        <v>202</v>
      </c>
      <c r="D6" s="81" t="s">
        <v>203</v>
      </c>
      <c r="E6" s="83">
        <v>1.732051</v>
      </c>
      <c r="F6" s="83">
        <v>1.0</v>
      </c>
    </row>
    <row r="7">
      <c r="A7" s="83">
        <v>0.0</v>
      </c>
      <c r="B7" s="83">
        <v>7.0</v>
      </c>
      <c r="C7" s="81" t="s">
        <v>239</v>
      </c>
      <c r="D7" s="81" t="s">
        <v>240</v>
      </c>
      <c r="E7" s="83">
        <v>1.801938</v>
      </c>
      <c r="F7" s="83">
        <v>1.0</v>
      </c>
    </row>
    <row r="8">
      <c r="A8" s="83">
        <v>0.0</v>
      </c>
      <c r="B8" s="83">
        <v>8.0</v>
      </c>
      <c r="C8" s="81" t="s">
        <v>274</v>
      </c>
      <c r="D8" s="81" t="s">
        <v>275</v>
      </c>
      <c r="E8" s="83">
        <v>1.847759</v>
      </c>
      <c r="F8" s="83">
        <v>1.0</v>
      </c>
    </row>
    <row r="9">
      <c r="A9" s="83">
        <v>0.0</v>
      </c>
      <c r="B9" s="83">
        <v>9.0</v>
      </c>
      <c r="C9" s="81" t="s">
        <v>482</v>
      </c>
      <c r="D9" s="81" t="s">
        <v>344</v>
      </c>
      <c r="E9" s="83">
        <v>1.879385</v>
      </c>
      <c r="F9" s="83">
        <v>1.0</v>
      </c>
    </row>
    <row r="10">
      <c r="A10" s="83">
        <v>0.0</v>
      </c>
      <c r="B10" s="83">
        <v>10.0</v>
      </c>
      <c r="C10" s="81" t="s">
        <v>483</v>
      </c>
      <c r="D10" s="81" t="s">
        <v>416</v>
      </c>
      <c r="E10" s="83">
        <v>1.902113</v>
      </c>
      <c r="F10" s="83">
        <v>1.0</v>
      </c>
    </row>
    <row r="11">
      <c r="A11" s="83">
        <v>0.0</v>
      </c>
      <c r="B11" s="83">
        <v>11.0</v>
      </c>
      <c r="C11" s="81" t="s">
        <v>484</v>
      </c>
      <c r="D11" s="81" t="s">
        <v>485</v>
      </c>
      <c r="E11" s="83">
        <v>1.918986</v>
      </c>
      <c r="F11" s="83">
        <v>1.0</v>
      </c>
    </row>
    <row r="12">
      <c r="A12" s="83">
        <v>0.0</v>
      </c>
      <c r="B12" s="83">
        <v>12.0</v>
      </c>
      <c r="C12" s="81" t="s">
        <v>486</v>
      </c>
      <c r="D12" s="81" t="s">
        <v>487</v>
      </c>
      <c r="E12" s="83">
        <v>1.931852</v>
      </c>
      <c r="F12" s="83">
        <v>1.0</v>
      </c>
    </row>
    <row r="13">
      <c r="A13" s="83">
        <v>1.0</v>
      </c>
      <c r="B13" s="83">
        <v>1.0</v>
      </c>
      <c r="C13" s="81" t="s">
        <v>43</v>
      </c>
      <c r="D13" s="81" t="s">
        <v>44</v>
      </c>
      <c r="E13" s="81" t="s">
        <v>475</v>
      </c>
    </row>
    <row r="14">
      <c r="A14" s="83">
        <v>1.0</v>
      </c>
      <c r="B14" s="83">
        <v>2.0</v>
      </c>
      <c r="C14" s="81" t="s">
        <v>68</v>
      </c>
      <c r="D14" s="81" t="s">
        <v>69</v>
      </c>
      <c r="E14" s="83">
        <v>0.866025</v>
      </c>
      <c r="F14" s="83">
        <v>0.5</v>
      </c>
    </row>
    <row r="15">
      <c r="A15" s="83">
        <v>1.0</v>
      </c>
      <c r="B15" s="83">
        <v>3.0</v>
      </c>
      <c r="C15" s="81" t="s">
        <v>108</v>
      </c>
      <c r="D15" s="81" t="s">
        <v>109</v>
      </c>
      <c r="E15" s="83">
        <v>1.307141</v>
      </c>
      <c r="F15" s="83">
        <v>0.78492</v>
      </c>
    </row>
    <row r="16">
      <c r="A16" s="83">
        <v>1.0</v>
      </c>
      <c r="B16" s="83">
        <v>4.0</v>
      </c>
      <c r="C16" s="81" t="s">
        <v>180</v>
      </c>
      <c r="D16" s="81" t="s">
        <v>181</v>
      </c>
      <c r="E16" s="83">
        <v>1.552492</v>
      </c>
      <c r="F16" s="83">
        <v>0.895123</v>
      </c>
    </row>
    <row r="17">
      <c r="A17" s="83">
        <v>1.0</v>
      </c>
      <c r="B17" s="83">
        <v>5.0</v>
      </c>
      <c r="C17" s="81" t="s">
        <v>488</v>
      </c>
      <c r="D17" s="81" t="s">
        <v>489</v>
      </c>
      <c r="E17" s="83">
        <v>1.691279</v>
      </c>
      <c r="F17" s="83">
        <v>0.941819</v>
      </c>
    </row>
    <row r="18">
      <c r="A18" s="83">
        <v>1.0</v>
      </c>
      <c r="B18" s="83">
        <v>6.0</v>
      </c>
      <c r="C18" s="81" t="s">
        <v>490</v>
      </c>
      <c r="D18" s="81" t="s">
        <v>491</v>
      </c>
      <c r="E18" s="83">
        <v>1.775304</v>
      </c>
      <c r="F18" s="83">
        <v>0.964532</v>
      </c>
    </row>
    <row r="19">
      <c r="A19" s="83">
        <v>1.0</v>
      </c>
      <c r="B19" s="83">
        <v>7.0</v>
      </c>
      <c r="C19" s="81" t="s">
        <v>492</v>
      </c>
      <c r="D19" s="81" t="s">
        <v>493</v>
      </c>
      <c r="E19" s="83">
        <v>1.829532</v>
      </c>
      <c r="F19" s="83">
        <v>0.976829</v>
      </c>
    </row>
    <row r="20">
      <c r="A20" s="83">
        <v>1.0</v>
      </c>
      <c r="B20" s="83">
        <v>8.0</v>
      </c>
      <c r="C20" s="81" t="s">
        <v>494</v>
      </c>
      <c r="D20" s="81" t="s">
        <v>495</v>
      </c>
      <c r="E20" s="83">
        <v>1.86641</v>
      </c>
      <c r="F20" s="83">
        <v>0.984046</v>
      </c>
    </row>
    <row r="21">
      <c r="A21" s="83">
        <v>1.0</v>
      </c>
      <c r="B21" s="83">
        <v>9.0</v>
      </c>
      <c r="C21" s="81" t="s">
        <v>496</v>
      </c>
      <c r="D21" s="81" t="s">
        <v>497</v>
      </c>
      <c r="E21" s="83">
        <v>1.892568</v>
      </c>
      <c r="F21" s="83">
        <v>0.988555</v>
      </c>
    </row>
    <row r="22">
      <c r="A22" s="83">
        <v>1.0</v>
      </c>
      <c r="B22" s="83">
        <v>10.0</v>
      </c>
      <c r="C22" s="81" t="s">
        <v>498</v>
      </c>
      <c r="D22" s="81" t="s">
        <v>499</v>
      </c>
      <c r="E22" s="83">
        <v>1.911768</v>
      </c>
      <c r="F22" s="83">
        <v>0.991514</v>
      </c>
    </row>
    <row r="23">
      <c r="A23" s="83">
        <v>1.0</v>
      </c>
      <c r="B23" s="83">
        <v>11.0</v>
      </c>
      <c r="C23" s="81" t="s">
        <v>501</v>
      </c>
      <c r="D23" s="81" t="s">
        <v>502</v>
      </c>
      <c r="E23" s="83">
        <v>1.926265</v>
      </c>
      <c r="F23" s="83">
        <v>0.993536</v>
      </c>
    </row>
    <row r="24">
      <c r="A24" s="83">
        <v>1.0</v>
      </c>
      <c r="B24" s="83">
        <v>12.0</v>
      </c>
      <c r="C24" s="81" t="s">
        <v>503</v>
      </c>
      <c r="D24" s="81" t="s">
        <v>504</v>
      </c>
      <c r="E24" s="83">
        <v>1.937474</v>
      </c>
      <c r="F24" s="83">
        <v>0.994963</v>
      </c>
    </row>
    <row r="25">
      <c r="A25" s="83">
        <v>2.0</v>
      </c>
      <c r="B25" s="83">
        <v>2.0</v>
      </c>
      <c r="C25" s="81" t="s">
        <v>87</v>
      </c>
      <c r="D25" s="81" t="s">
        <v>88</v>
      </c>
      <c r="E25" s="83">
        <v>1.322876</v>
      </c>
      <c r="F25" s="83">
        <v>0.5</v>
      </c>
    </row>
    <row r="26">
      <c r="A26" s="83">
        <v>2.0</v>
      </c>
      <c r="B26" s="83">
        <v>3.0</v>
      </c>
      <c r="C26" s="81" t="s">
        <v>171</v>
      </c>
      <c r="D26" s="81" t="s">
        <v>172</v>
      </c>
      <c r="E26" s="83">
        <v>1.538842</v>
      </c>
      <c r="F26" s="83">
        <v>0.5</v>
      </c>
    </row>
    <row r="27">
      <c r="A27" s="83">
        <v>2.0</v>
      </c>
      <c r="B27" s="83">
        <v>4.0</v>
      </c>
      <c r="C27" s="81" t="s">
        <v>508</v>
      </c>
      <c r="D27" s="81" t="s">
        <v>509</v>
      </c>
      <c r="E27" s="83">
        <v>1.63317</v>
      </c>
      <c r="F27" s="83">
        <v>0.680552</v>
      </c>
    </row>
    <row r="28">
      <c r="A28" s="83">
        <v>2.0</v>
      </c>
      <c r="B28" s="83">
        <v>5.0</v>
      </c>
      <c r="C28" s="81" t="s">
        <v>511</v>
      </c>
      <c r="D28" s="81" t="s">
        <v>512</v>
      </c>
      <c r="E28" s="83">
        <v>1.712763</v>
      </c>
      <c r="F28" s="83">
        <v>0.687578</v>
      </c>
    </row>
    <row r="29">
      <c r="A29" s="83">
        <v>2.0</v>
      </c>
      <c r="B29" s="83">
        <v>6.0</v>
      </c>
      <c r="C29" s="81" t="s">
        <v>513</v>
      </c>
      <c r="D29" s="81" t="s">
        <v>515</v>
      </c>
      <c r="E29" s="83">
        <v>1.748913</v>
      </c>
      <c r="F29" s="83">
        <v>0.775089</v>
      </c>
    </row>
    <row r="30">
      <c r="A30" s="83">
        <v>2.0</v>
      </c>
      <c r="B30" s="83">
        <v>7.0</v>
      </c>
      <c r="C30" s="81" t="s">
        <v>516</v>
      </c>
      <c r="D30" s="81" t="s">
        <v>517</v>
      </c>
      <c r="E30" s="83">
        <v>1.789223</v>
      </c>
      <c r="F30" s="83">
        <v>0.782526</v>
      </c>
    </row>
    <row r="31">
      <c r="A31" s="83">
        <v>2.0</v>
      </c>
      <c r="B31" s="83">
        <v>8.0</v>
      </c>
      <c r="C31" s="81" t="s">
        <v>518</v>
      </c>
      <c r="D31" s="81" t="s">
        <v>519</v>
      </c>
      <c r="E31" s="83">
        <v>1.80618</v>
      </c>
      <c r="F31" s="83">
        <v>0.835142</v>
      </c>
    </row>
    <row r="32">
      <c r="A32" s="83">
        <v>2.0</v>
      </c>
      <c r="B32" s="83">
        <v>9.0</v>
      </c>
      <c r="C32" s="81" t="s">
        <v>521</v>
      </c>
      <c r="D32" s="81" t="s">
        <v>522</v>
      </c>
      <c r="E32" s="83">
        <v>1.831055</v>
      </c>
      <c r="F32" s="83">
        <v>0.84144</v>
      </c>
    </row>
    <row r="33">
      <c r="A33" s="83">
        <v>2.0</v>
      </c>
      <c r="B33" s="83">
        <v>10.0</v>
      </c>
      <c r="C33" s="81" t="s">
        <v>524</v>
      </c>
      <c r="D33" s="81" t="s">
        <v>525</v>
      </c>
      <c r="E33" s="83">
        <v>1.841006</v>
      </c>
      <c r="F33" s="83">
        <v>0.877566</v>
      </c>
    </row>
    <row r="34">
      <c r="A34" s="83">
        <v>2.0</v>
      </c>
      <c r="B34" s="83">
        <v>11.0</v>
      </c>
      <c r="C34" s="81" t="s">
        <v>526</v>
      </c>
      <c r="D34" s="81" t="s">
        <v>527</v>
      </c>
      <c r="E34" s="83">
        <v>1.858508</v>
      </c>
      <c r="F34" s="83">
        <v>0.882356</v>
      </c>
    </row>
    <row r="35">
      <c r="A35" s="83">
        <v>2.0</v>
      </c>
      <c r="B35" s="83">
        <v>12.0</v>
      </c>
      <c r="C35" s="81" t="s">
        <v>529</v>
      </c>
      <c r="D35" s="81" t="s">
        <v>530</v>
      </c>
      <c r="E35" s="83">
        <v>1.866032</v>
      </c>
      <c r="F35" s="83">
        <v>0.909056</v>
      </c>
    </row>
    <row r="36">
      <c r="A36" s="83">
        <v>3.0</v>
      </c>
      <c r="B36" s="83">
        <v>3.0</v>
      </c>
      <c r="C36" s="81" t="s">
        <v>532</v>
      </c>
      <c r="D36" s="81" t="s">
        <v>533</v>
      </c>
      <c r="E36" s="83">
        <v>1.658312</v>
      </c>
      <c r="F36" s="83">
        <v>0.5</v>
      </c>
    </row>
    <row r="37">
      <c r="A37" s="83">
        <v>3.0</v>
      </c>
      <c r="B37" s="83">
        <v>4.0</v>
      </c>
      <c r="C37" s="81" t="s">
        <v>535</v>
      </c>
      <c r="D37" s="81" t="s">
        <v>536</v>
      </c>
      <c r="E37" s="83">
        <v>1.731179</v>
      </c>
      <c r="F37" s="83">
        <v>0.5</v>
      </c>
    </row>
    <row r="38">
      <c r="A38" s="83">
        <v>3.0</v>
      </c>
      <c r="B38" s="83">
        <v>5.0</v>
      </c>
      <c r="C38" s="81" t="s">
        <v>538</v>
      </c>
      <c r="D38" s="81" t="s">
        <v>539</v>
      </c>
      <c r="E38" s="83">
        <v>1.752163</v>
      </c>
      <c r="F38" s="83">
        <v>0.632046</v>
      </c>
    </row>
    <row r="39">
      <c r="A39" s="83">
        <v>3.0</v>
      </c>
      <c r="B39" s="83">
        <v>6.0</v>
      </c>
      <c r="C39" s="81" t="s">
        <v>541</v>
      </c>
      <c r="D39" s="81" t="s">
        <v>542</v>
      </c>
      <c r="E39" s="83">
        <v>1.795533</v>
      </c>
      <c r="F39" s="83">
        <v>0.677241</v>
      </c>
    </row>
    <row r="40">
      <c r="A40" s="83">
        <v>3.0</v>
      </c>
      <c r="B40" s="83">
        <v>7.0</v>
      </c>
      <c r="C40" s="81" t="s">
        <v>544</v>
      </c>
      <c r="D40" s="81" t="s">
        <v>545</v>
      </c>
      <c r="E40" s="83">
        <v>1.820566</v>
      </c>
      <c r="F40" s="83">
        <v>0.679496</v>
      </c>
    </row>
    <row r="41">
      <c r="A41" s="83">
        <v>3.0</v>
      </c>
      <c r="B41" s="83">
        <v>8.0</v>
      </c>
      <c r="C41" s="81" t="s">
        <v>546</v>
      </c>
      <c r="D41" s="81" t="s">
        <v>547</v>
      </c>
      <c r="E41" s="83">
        <v>1.829582</v>
      </c>
      <c r="F41" s="83">
        <v>0.747723</v>
      </c>
    </row>
    <row r="42">
      <c r="A42" s="83">
        <v>3.0</v>
      </c>
      <c r="B42" s="83">
        <v>9.0</v>
      </c>
      <c r="C42" s="81" t="s">
        <v>549</v>
      </c>
      <c r="D42" s="81" t="s">
        <v>550</v>
      </c>
      <c r="E42" s="83">
        <v>1.846523</v>
      </c>
      <c r="F42" s="83">
        <v>0.769571</v>
      </c>
    </row>
    <row r="43">
      <c r="A43" s="83">
        <v>3.0</v>
      </c>
      <c r="B43" s="83">
        <v>10.0</v>
      </c>
      <c r="C43" s="81" t="s">
        <v>551</v>
      </c>
      <c r="D43" s="81" t="s">
        <v>552</v>
      </c>
      <c r="E43" s="83">
        <v>1.858519</v>
      </c>
      <c r="F43" s="83">
        <v>0.771896</v>
      </c>
    </row>
    <row r="44">
      <c r="A44" s="83">
        <v>3.0</v>
      </c>
      <c r="B44" s="83">
        <v>11.0</v>
      </c>
      <c r="C44" s="81" t="s">
        <v>553</v>
      </c>
      <c r="D44" s="81" t="s">
        <v>554</v>
      </c>
      <c r="E44" s="83">
        <v>1.864227</v>
      </c>
      <c r="F44" s="83">
        <v>0.81437</v>
      </c>
    </row>
    <row r="45">
      <c r="A45" s="83">
        <v>3.0</v>
      </c>
      <c r="B45" s="83">
        <v>12.0</v>
      </c>
      <c r="C45" s="81" t="s">
        <v>556</v>
      </c>
      <c r="D45" s="81" t="s">
        <v>557</v>
      </c>
      <c r="E45" s="83">
        <v>1.872529</v>
      </c>
      <c r="F45" s="83">
        <v>0.827504</v>
      </c>
    </row>
    <row r="46">
      <c r="A46" s="83">
        <v>4.0</v>
      </c>
      <c r="B46" s="83">
        <v>4.0</v>
      </c>
      <c r="C46" s="81" t="s">
        <v>558</v>
      </c>
      <c r="D46" s="81" t="s">
        <v>559</v>
      </c>
      <c r="E46" s="83">
        <v>1.811654</v>
      </c>
      <c r="F46" s="83">
        <v>0.5</v>
      </c>
    </row>
    <row r="47">
      <c r="A47" s="83">
        <v>4.0</v>
      </c>
      <c r="B47" s="83">
        <v>5.0</v>
      </c>
      <c r="C47" s="81" t="s">
        <v>561</v>
      </c>
      <c r="D47" s="81" t="s">
        <v>562</v>
      </c>
      <c r="E47" s="83">
        <v>1.83522</v>
      </c>
      <c r="F47" s="83">
        <v>0.5</v>
      </c>
    </row>
    <row r="48">
      <c r="A48" s="83">
        <v>4.0</v>
      </c>
      <c r="B48" s="83">
        <v>6.0</v>
      </c>
      <c r="C48" s="81" t="s">
        <v>564</v>
      </c>
      <c r="D48" s="81" t="s">
        <v>565</v>
      </c>
      <c r="E48" s="83">
        <v>1.821727</v>
      </c>
      <c r="F48" s="83">
        <v>0.413803</v>
      </c>
    </row>
    <row r="49">
      <c r="A49" s="83">
        <v>4.0</v>
      </c>
      <c r="B49" s="83">
        <v>7.0</v>
      </c>
      <c r="C49" s="81" t="s">
        <v>566</v>
      </c>
      <c r="D49" s="81" t="s">
        <v>567</v>
      </c>
      <c r="E49" s="83">
        <v>1.845621</v>
      </c>
      <c r="F49" s="83">
        <v>0.346896</v>
      </c>
    </row>
    <row r="50">
      <c r="A50" s="83">
        <v>4.0</v>
      </c>
      <c r="B50" s="83">
        <v>8.0</v>
      </c>
      <c r="C50" s="81" t="s">
        <v>569</v>
      </c>
      <c r="D50" s="81" t="s">
        <v>570</v>
      </c>
      <c r="E50" s="83">
        <v>1.859256</v>
      </c>
      <c r="F50" s="83">
        <v>0.330857</v>
      </c>
    </row>
    <row r="51">
      <c r="A51" s="83">
        <v>4.0</v>
      </c>
      <c r="B51" s="83">
        <v>9.0</v>
      </c>
      <c r="C51" s="81" t="s">
        <v>572</v>
      </c>
      <c r="D51" s="81" t="s">
        <v>573</v>
      </c>
      <c r="E51" s="83">
        <v>1.871783</v>
      </c>
      <c r="F51" s="83">
        <v>0.322075</v>
      </c>
    </row>
    <row r="52">
      <c r="A52" s="83">
        <v>4.0</v>
      </c>
      <c r="B52" s="83">
        <v>10.0</v>
      </c>
      <c r="C52" s="81" t="s">
        <v>575</v>
      </c>
      <c r="D52" s="81" t="s">
        <v>576</v>
      </c>
      <c r="E52" s="83">
        <v>1.865229</v>
      </c>
      <c r="F52" s="83">
        <v>0.278532</v>
      </c>
    </row>
    <row r="53">
      <c r="A53" s="83">
        <v>4.0</v>
      </c>
      <c r="B53" s="83">
        <v>11.0</v>
      </c>
      <c r="C53" s="81" t="s">
        <v>578</v>
      </c>
      <c r="D53" s="81" t="s">
        <v>579</v>
      </c>
      <c r="E53" s="83">
        <v>1.877863</v>
      </c>
      <c r="F53" s="83">
        <v>0.242757</v>
      </c>
    </row>
    <row r="54">
      <c r="A54" s="83">
        <v>4.0</v>
      </c>
      <c r="B54" s="83">
        <v>12.0</v>
      </c>
      <c r="C54" s="81" t="s">
        <v>580</v>
      </c>
      <c r="D54" s="81" t="s">
        <v>581</v>
      </c>
      <c r="E54" s="83">
        <v>1.883568</v>
      </c>
      <c r="F54" s="83">
        <v>0.235072</v>
      </c>
    </row>
    <row r="55">
      <c r="A55" s="83">
        <v>5.0</v>
      </c>
      <c r="B55" s="83">
        <v>5.0</v>
      </c>
      <c r="C55" s="81" t="s">
        <v>583</v>
      </c>
      <c r="D55" s="81" t="s">
        <v>584</v>
      </c>
      <c r="E55" s="83">
        <v>1.852703</v>
      </c>
      <c r="F55" s="83">
        <v>0.5</v>
      </c>
    </row>
    <row r="56">
      <c r="A56" s="83">
        <v>5.0</v>
      </c>
      <c r="B56" s="83">
        <v>6.0</v>
      </c>
      <c r="C56" s="81" t="s">
        <v>585</v>
      </c>
      <c r="D56" s="81" t="s">
        <v>586</v>
      </c>
      <c r="E56" s="83">
        <v>1.866025</v>
      </c>
      <c r="F56" s="83">
        <v>0.5</v>
      </c>
    </row>
    <row r="57">
      <c r="A57" s="83">
        <v>5.0</v>
      </c>
      <c r="B57" s="83">
        <v>7.0</v>
      </c>
      <c r="C57" s="81" t="s">
        <v>587</v>
      </c>
      <c r="D57" s="81" t="s">
        <v>588</v>
      </c>
      <c r="E57" s="83">
        <v>1.850394</v>
      </c>
      <c r="F57" s="83">
        <v>0.422612</v>
      </c>
    </row>
    <row r="58">
      <c r="A58" s="83">
        <v>5.0</v>
      </c>
      <c r="B58" s="83">
        <v>8.0</v>
      </c>
      <c r="C58" s="81" t="s">
        <v>589</v>
      </c>
      <c r="D58" s="81" t="s">
        <v>590</v>
      </c>
      <c r="E58" s="83">
        <v>1.86318</v>
      </c>
      <c r="F58" s="83">
        <v>0.393012</v>
      </c>
    </row>
    <row r="59">
      <c r="A59" s="83">
        <v>5.0</v>
      </c>
      <c r="B59" s="83">
        <v>9.0</v>
      </c>
      <c r="C59" s="81" t="s">
        <v>591</v>
      </c>
      <c r="D59" s="81" t="s">
        <v>592</v>
      </c>
      <c r="E59" s="83">
        <v>1.874343</v>
      </c>
      <c r="F59" s="83">
        <v>0.335434</v>
      </c>
    </row>
    <row r="60">
      <c r="A60" s="83">
        <v>5.0</v>
      </c>
      <c r="B60" s="83">
        <v>10.0</v>
      </c>
      <c r="C60" s="81" t="s">
        <v>593</v>
      </c>
      <c r="D60" s="81" t="s">
        <v>594</v>
      </c>
      <c r="E60" s="83">
        <v>1.881981</v>
      </c>
      <c r="F60" s="83">
        <v>0.327755</v>
      </c>
    </row>
    <row r="61">
      <c r="A61" s="83">
        <v>5.0</v>
      </c>
      <c r="B61" s="83">
        <v>11.0</v>
      </c>
      <c r="C61" s="81" t="s">
        <v>596</v>
      </c>
      <c r="D61" s="81" t="s">
        <v>597</v>
      </c>
      <c r="E61" s="83">
        <v>1.888868</v>
      </c>
      <c r="F61" s="83">
        <v>0.323121</v>
      </c>
    </row>
    <row r="62">
      <c r="A62" s="83">
        <v>5.0</v>
      </c>
      <c r="B62" s="83">
        <v>12.0</v>
      </c>
      <c r="C62" s="81" t="s">
        <v>599</v>
      </c>
      <c r="D62" s="81" t="s">
        <v>600</v>
      </c>
      <c r="E62" s="83">
        <v>1.881968</v>
      </c>
      <c r="F62" s="83">
        <v>0.283873</v>
      </c>
    </row>
    <row r="63">
      <c r="A63" s="83">
        <v>6.0</v>
      </c>
      <c r="B63" s="83">
        <v>6.0</v>
      </c>
      <c r="C63" s="81" t="s">
        <v>602</v>
      </c>
      <c r="D63" s="81" t="s">
        <v>603</v>
      </c>
      <c r="E63" s="83">
        <v>1.876409</v>
      </c>
      <c r="F63" s="83">
        <v>0.5</v>
      </c>
    </row>
    <row r="64">
      <c r="A64" s="83">
        <v>6.0</v>
      </c>
      <c r="B64" s="83">
        <v>7.0</v>
      </c>
      <c r="C64" s="81" t="s">
        <v>605</v>
      </c>
      <c r="D64" s="81" t="s">
        <v>606</v>
      </c>
      <c r="E64" s="83">
        <v>1.884659</v>
      </c>
      <c r="F64" s="83">
        <v>0.5</v>
      </c>
    </row>
  </sheetData>
  <mergeCells count="3">
    <mergeCell ref="E2:F2"/>
    <mergeCell ref="E3:F3"/>
    <mergeCell ref="E13:F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5.14"/>
    <col customWidth="1" min="3" max="3" width="13.86"/>
    <col customWidth="1" min="4" max="4" width="14.86"/>
    <col customWidth="1" min="5" max="5" width="8.29"/>
    <col customWidth="1" min="6" max="6" width="4.57"/>
    <col customWidth="1" min="7" max="7" width="4.14"/>
    <col customWidth="1" min="8" max="8" width="4.43"/>
    <col customWidth="1" min="9" max="9" width="5.14"/>
    <col customWidth="1" min="10" max="11" width="17.57"/>
  </cols>
  <sheetData>
    <row r="1">
      <c r="A1" s="3" t="s">
        <v>20</v>
      </c>
      <c r="B1" s="3" t="s">
        <v>30</v>
      </c>
      <c r="C1" s="3" t="s">
        <v>7</v>
      </c>
      <c r="D1" s="3" t="s">
        <v>8</v>
      </c>
      <c r="E1" s="11" t="s">
        <v>476</v>
      </c>
      <c r="F1" s="84" t="s">
        <v>742</v>
      </c>
      <c r="G1" s="84" t="s">
        <v>743</v>
      </c>
      <c r="H1" s="84" t="s">
        <v>744</v>
      </c>
      <c r="I1" s="3" t="s">
        <v>477</v>
      </c>
      <c r="J1" s="79" t="s">
        <v>2</v>
      </c>
    </row>
    <row r="2">
      <c r="A2" s="80">
        <v>3.0</v>
      </c>
      <c r="B2" s="3">
        <v>0.0</v>
      </c>
      <c r="C2" s="3">
        <v>1.0</v>
      </c>
      <c r="D2" s="3">
        <v>0.0</v>
      </c>
      <c r="E2" s="11" t="s">
        <v>479</v>
      </c>
      <c r="F2" s="86">
        <v>3.0</v>
      </c>
      <c r="G2" s="84">
        <v>1.0</v>
      </c>
      <c r="H2" s="84">
        <f t="shared" ref="H2:H3" si="1">B2/F2</f>
        <v>0</v>
      </c>
      <c r="I2" s="3">
        <f t="shared" ref="I2:I267" si="2">SUM(A2,B2)</f>
        <v>3</v>
      </c>
      <c r="J2" s="79" t="s">
        <v>20</v>
      </c>
      <c r="K2" s="87"/>
      <c r="L2" s="3"/>
    </row>
    <row r="3">
      <c r="A3" s="80">
        <v>4.0</v>
      </c>
      <c r="B3" s="3">
        <v>0.0</v>
      </c>
      <c r="C3" s="3">
        <v>1.41421356237309</v>
      </c>
      <c r="D3" s="3">
        <v>0.0</v>
      </c>
      <c r="E3" s="11" t="s">
        <v>479</v>
      </c>
      <c r="F3" s="86">
        <v>4.0</v>
      </c>
      <c r="G3" s="84">
        <v>1.0</v>
      </c>
      <c r="H3" s="84">
        <f t="shared" si="1"/>
        <v>0</v>
      </c>
      <c r="I3" s="3">
        <f t="shared" si="2"/>
        <v>4</v>
      </c>
      <c r="J3" s="79" t="s">
        <v>41</v>
      </c>
      <c r="K3" s="87"/>
      <c r="L3" s="3"/>
    </row>
    <row r="4">
      <c r="A4" s="80">
        <v>2.0</v>
      </c>
      <c r="B4" s="3">
        <v>2.0</v>
      </c>
      <c r="C4" s="3">
        <v>1.32287565553229</v>
      </c>
      <c r="D4" s="3">
        <v>0.5</v>
      </c>
      <c r="E4" s="11" t="s">
        <v>480</v>
      </c>
      <c r="F4" s="84">
        <v>2.0</v>
      </c>
      <c r="G4" s="84">
        <v>1.0</v>
      </c>
      <c r="H4" s="84">
        <v>1.0</v>
      </c>
      <c r="I4" s="3">
        <f t="shared" si="2"/>
        <v>4</v>
      </c>
      <c r="J4" s="79" t="s">
        <v>47</v>
      </c>
      <c r="K4" s="3"/>
      <c r="L4" s="3"/>
    </row>
    <row r="5">
      <c r="A5" s="80">
        <v>5.0</v>
      </c>
      <c r="B5" s="3">
        <v>0.0</v>
      </c>
      <c r="C5" s="3">
        <v>1.61803398874989</v>
      </c>
      <c r="D5" s="3">
        <v>0.0</v>
      </c>
      <c r="E5" s="11" t="s">
        <v>479</v>
      </c>
      <c r="F5" s="86">
        <v>5.0</v>
      </c>
      <c r="G5" s="84">
        <v>1.0</v>
      </c>
      <c r="H5" s="84">
        <f t="shared" ref="H5:H7" si="3">B5/F5</f>
        <v>0</v>
      </c>
      <c r="I5" s="3">
        <f t="shared" si="2"/>
        <v>5</v>
      </c>
      <c r="J5" s="79" t="s">
        <v>53</v>
      </c>
      <c r="K5" s="87"/>
      <c r="L5" s="3"/>
    </row>
    <row r="6">
      <c r="A6" s="80">
        <v>6.0</v>
      </c>
      <c r="B6" s="3">
        <v>0.0</v>
      </c>
      <c r="C6" s="3">
        <v>1.73205080756887</v>
      </c>
      <c r="D6" s="3">
        <v>0.0</v>
      </c>
      <c r="E6" s="11" t="s">
        <v>479</v>
      </c>
      <c r="F6" s="86">
        <v>6.0</v>
      </c>
      <c r="G6" s="84">
        <v>1.0</v>
      </c>
      <c r="H6" s="84">
        <f t="shared" si="3"/>
        <v>0</v>
      </c>
      <c r="I6" s="3">
        <f t="shared" si="2"/>
        <v>6</v>
      </c>
      <c r="J6" s="79" t="s">
        <v>74</v>
      </c>
      <c r="K6" s="87"/>
      <c r="L6" s="3"/>
    </row>
    <row r="7">
      <c r="A7" s="80">
        <v>4.0</v>
      </c>
      <c r="B7" s="3">
        <v>2.0</v>
      </c>
      <c r="C7" s="3">
        <v>1.63317024091523</v>
      </c>
      <c r="D7" s="3">
        <v>0.319448459735676</v>
      </c>
      <c r="E7" s="11" t="s">
        <v>481</v>
      </c>
      <c r="F7" s="84">
        <v>2.0</v>
      </c>
      <c r="G7" s="84">
        <v>2.0</v>
      </c>
      <c r="H7" s="84">
        <f t="shared" si="3"/>
        <v>1</v>
      </c>
      <c r="I7" s="3">
        <f t="shared" si="2"/>
        <v>6</v>
      </c>
      <c r="J7" s="79" t="s">
        <v>86</v>
      </c>
      <c r="K7" s="3"/>
      <c r="L7" s="3"/>
    </row>
    <row r="8">
      <c r="A8" s="80">
        <v>3.0</v>
      </c>
      <c r="B8" s="3">
        <v>3.0</v>
      </c>
      <c r="C8" s="3">
        <v>1.6583123951777</v>
      </c>
      <c r="D8" s="3">
        <v>0.5</v>
      </c>
      <c r="E8" s="11" t="s">
        <v>480</v>
      </c>
      <c r="F8" s="84">
        <v>3.0</v>
      </c>
      <c r="G8" s="84">
        <v>1.0</v>
      </c>
      <c r="H8" s="84">
        <v>1.0</v>
      </c>
      <c r="I8" s="3">
        <f t="shared" si="2"/>
        <v>6</v>
      </c>
      <c r="J8" s="79" t="s">
        <v>100</v>
      </c>
      <c r="K8" s="3"/>
      <c r="L8" s="3"/>
    </row>
    <row r="9">
      <c r="A9" s="80">
        <v>7.0</v>
      </c>
      <c r="B9" s="3">
        <v>0.0</v>
      </c>
      <c r="C9" s="3">
        <v>1.80193773580483</v>
      </c>
      <c r="D9" s="3">
        <v>0.0</v>
      </c>
      <c r="E9" s="11" t="s">
        <v>479</v>
      </c>
      <c r="F9" s="86">
        <v>7.0</v>
      </c>
      <c r="G9" s="84">
        <v>1.0</v>
      </c>
      <c r="H9" s="84">
        <f t="shared" ref="H9:H11" si="4">B9/F9</f>
        <v>0</v>
      </c>
      <c r="I9" s="3">
        <f t="shared" si="2"/>
        <v>7</v>
      </c>
      <c r="J9" s="79" t="s">
        <v>112</v>
      </c>
      <c r="K9" s="87"/>
      <c r="L9" s="3"/>
    </row>
    <row r="10">
      <c r="A10" s="80">
        <v>8.0</v>
      </c>
      <c r="B10" s="3">
        <v>0.0</v>
      </c>
      <c r="C10" s="3">
        <v>1.84775906502257</v>
      </c>
      <c r="D10" s="3">
        <v>0.0</v>
      </c>
      <c r="E10" s="11" t="s">
        <v>479</v>
      </c>
      <c r="F10" s="86">
        <v>8.0</v>
      </c>
      <c r="G10" s="84">
        <v>1.0</v>
      </c>
      <c r="H10" s="84">
        <f t="shared" si="4"/>
        <v>0</v>
      </c>
      <c r="I10" s="3">
        <f t="shared" si="2"/>
        <v>8</v>
      </c>
      <c r="J10" s="79" t="s">
        <v>186</v>
      </c>
      <c r="K10" s="87"/>
      <c r="L10" s="3"/>
    </row>
    <row r="11">
      <c r="A11" s="80">
        <v>6.0</v>
      </c>
      <c r="B11" s="3">
        <v>2.0</v>
      </c>
      <c r="C11" s="3">
        <v>1.74891327800393</v>
      </c>
      <c r="D11" s="3">
        <v>0.224911048597954</v>
      </c>
      <c r="E11" s="11" t="s">
        <v>481</v>
      </c>
      <c r="F11" s="84">
        <v>2.0</v>
      </c>
      <c r="G11" s="84">
        <v>3.0</v>
      </c>
      <c r="H11" s="84">
        <f t="shared" si="4"/>
        <v>1</v>
      </c>
      <c r="I11" s="3">
        <f t="shared" si="2"/>
        <v>8</v>
      </c>
      <c r="J11" s="79" t="s">
        <v>500</v>
      </c>
      <c r="K11" s="3"/>
      <c r="L11" s="3"/>
    </row>
    <row r="12">
      <c r="A12" s="80">
        <v>4.0</v>
      </c>
      <c r="B12" s="3">
        <v>4.0</v>
      </c>
      <c r="C12" s="3">
        <v>1.77882364566392</v>
      </c>
      <c r="D12" s="3">
        <v>0.5</v>
      </c>
      <c r="E12" s="11" t="s">
        <v>480</v>
      </c>
      <c r="F12" s="84">
        <v>4.0</v>
      </c>
      <c r="G12" s="84">
        <v>1.0</v>
      </c>
      <c r="H12" s="84">
        <v>1.0</v>
      </c>
      <c r="I12" s="3">
        <f t="shared" si="2"/>
        <v>8</v>
      </c>
      <c r="J12" s="79" t="s">
        <v>426</v>
      </c>
      <c r="K12" s="3"/>
      <c r="L12" s="3"/>
    </row>
    <row r="13">
      <c r="A13" s="80">
        <v>9.0</v>
      </c>
      <c r="B13" s="3">
        <v>0.0</v>
      </c>
      <c r="C13" s="3">
        <v>1.87938524157181</v>
      </c>
      <c r="D13" s="3">
        <v>0.0</v>
      </c>
      <c r="E13" s="11" t="s">
        <v>479</v>
      </c>
      <c r="F13" s="86">
        <v>9.0</v>
      </c>
      <c r="G13" s="84">
        <v>1.0</v>
      </c>
      <c r="H13" s="84">
        <f t="shared" ref="H13:H16" si="5">B13/F13</f>
        <v>0</v>
      </c>
      <c r="I13" s="3">
        <f t="shared" si="2"/>
        <v>9</v>
      </c>
      <c r="J13" s="79" t="s">
        <v>206</v>
      </c>
      <c r="K13" s="87"/>
      <c r="L13" s="3"/>
    </row>
    <row r="14">
      <c r="A14" s="80">
        <v>6.0</v>
      </c>
      <c r="B14" s="3">
        <v>3.0</v>
      </c>
      <c r="C14" s="3">
        <v>1.79553327052448</v>
      </c>
      <c r="D14" s="3">
        <v>0.322758937362024</v>
      </c>
      <c r="E14" s="11" t="s">
        <v>133</v>
      </c>
      <c r="F14" s="84">
        <v>3.0</v>
      </c>
      <c r="G14" s="84">
        <v>2.0</v>
      </c>
      <c r="H14" s="84">
        <f t="shared" si="5"/>
        <v>1</v>
      </c>
      <c r="I14" s="3">
        <f t="shared" si="2"/>
        <v>9</v>
      </c>
      <c r="J14" s="79" t="s">
        <v>520</v>
      </c>
      <c r="K14" s="3"/>
      <c r="L14" s="3"/>
    </row>
    <row r="15">
      <c r="A15" s="80">
        <v>10.0</v>
      </c>
      <c r="B15" s="3">
        <v>0.0</v>
      </c>
      <c r="C15" s="3">
        <v>1.9021130325903</v>
      </c>
      <c r="D15" s="3">
        <v>0.0</v>
      </c>
      <c r="E15" s="11" t="s">
        <v>479</v>
      </c>
      <c r="F15" s="86">
        <v>10.0</v>
      </c>
      <c r="G15" s="84">
        <v>1.0</v>
      </c>
      <c r="H15" s="84">
        <f t="shared" si="5"/>
        <v>0</v>
      </c>
      <c r="I15" s="3">
        <f t="shared" si="2"/>
        <v>10</v>
      </c>
      <c r="J15" s="79" t="s">
        <v>243</v>
      </c>
      <c r="K15" s="87"/>
      <c r="L15" s="3"/>
    </row>
    <row r="16">
      <c r="A16" s="80">
        <v>8.0</v>
      </c>
      <c r="B16" s="3">
        <v>2.0</v>
      </c>
      <c r="C16" s="3">
        <v>1.80617972303864</v>
      </c>
      <c r="D16" s="3">
        <v>0.164857616877885</v>
      </c>
      <c r="E16" s="11" t="s">
        <v>481</v>
      </c>
      <c r="F16" s="84">
        <v>2.0</v>
      </c>
      <c r="G16" s="84">
        <v>4.0</v>
      </c>
      <c r="H16" s="84">
        <f t="shared" si="5"/>
        <v>1</v>
      </c>
      <c r="I16" s="3">
        <f t="shared" si="2"/>
        <v>10</v>
      </c>
      <c r="J16" s="79" t="s">
        <v>548</v>
      </c>
      <c r="K16" s="3"/>
      <c r="L16" s="3"/>
    </row>
    <row r="17">
      <c r="A17" s="80">
        <v>6.0</v>
      </c>
      <c r="B17" s="3">
        <v>4.0</v>
      </c>
      <c r="C17" s="3">
        <v>1.80815748926908</v>
      </c>
      <c r="D17" s="3">
        <v>0.396811345466338</v>
      </c>
      <c r="E17" s="11" t="s">
        <v>192</v>
      </c>
      <c r="F17" s="84">
        <v>2.0</v>
      </c>
      <c r="G17" s="84">
        <v>3.0</v>
      </c>
      <c r="H17" s="84">
        <v>2.0</v>
      </c>
      <c r="I17" s="3">
        <f t="shared" si="2"/>
        <v>10</v>
      </c>
      <c r="J17" s="79" t="s">
        <v>568</v>
      </c>
      <c r="K17" s="3"/>
      <c r="L17" s="3"/>
    </row>
    <row r="18">
      <c r="A18" s="80">
        <v>5.0</v>
      </c>
      <c r="B18" s="3">
        <v>5.0</v>
      </c>
      <c r="C18" s="3">
        <v>1.8352204196635</v>
      </c>
      <c r="D18" s="3">
        <v>0.5</v>
      </c>
      <c r="E18" s="11" t="s">
        <v>480</v>
      </c>
      <c r="F18" s="84">
        <v>5.0</v>
      </c>
      <c r="G18" s="84">
        <v>1.0</v>
      </c>
      <c r="H18" s="84">
        <v>1.0</v>
      </c>
      <c r="I18" s="3">
        <f t="shared" si="2"/>
        <v>10</v>
      </c>
      <c r="J18" s="79" t="s">
        <v>456</v>
      </c>
      <c r="K18" s="3"/>
      <c r="L18" s="3"/>
    </row>
    <row r="19">
      <c r="A19" s="80">
        <v>11.0</v>
      </c>
      <c r="B19" s="3">
        <v>0.0</v>
      </c>
      <c r="C19" s="3">
        <v>1.91898594722899</v>
      </c>
      <c r="D19" s="3">
        <v>0.0</v>
      </c>
      <c r="E19" s="11" t="s">
        <v>479</v>
      </c>
      <c r="F19" s="86">
        <v>11.0</v>
      </c>
      <c r="G19" s="84">
        <v>1.0</v>
      </c>
      <c r="H19" s="84">
        <f t="shared" ref="H19:H23" si="6">B19/F19</f>
        <v>0</v>
      </c>
      <c r="I19" s="3">
        <f t="shared" si="2"/>
        <v>11</v>
      </c>
      <c r="J19" s="79" t="s">
        <v>278</v>
      </c>
      <c r="K19" s="87"/>
      <c r="L19" s="3"/>
    </row>
    <row r="20">
      <c r="A20" s="80">
        <v>12.0</v>
      </c>
      <c r="B20" s="3">
        <v>0.0</v>
      </c>
      <c r="C20" s="3">
        <v>1.93185165257813</v>
      </c>
      <c r="D20" s="3">
        <v>0.0</v>
      </c>
      <c r="E20" s="11" t="s">
        <v>479</v>
      </c>
      <c r="F20" s="86">
        <v>12.0</v>
      </c>
      <c r="G20" s="84">
        <v>1.0</v>
      </c>
      <c r="H20" s="84">
        <f t="shared" si="6"/>
        <v>0</v>
      </c>
      <c r="I20" s="3">
        <f t="shared" si="2"/>
        <v>12</v>
      </c>
      <c r="J20" s="79" t="s">
        <v>347</v>
      </c>
      <c r="K20" s="87"/>
      <c r="L20" s="3"/>
    </row>
    <row r="21">
      <c r="A21" s="80">
        <v>10.0</v>
      </c>
      <c r="B21" s="3">
        <v>2.0</v>
      </c>
      <c r="C21" s="3">
        <v>1.84100600455235</v>
      </c>
      <c r="D21" s="3">
        <v>0.122434225953822</v>
      </c>
      <c r="E21" s="11" t="s">
        <v>481</v>
      </c>
      <c r="F21" s="84">
        <v>2.0</v>
      </c>
      <c r="G21" s="84">
        <v>5.0</v>
      </c>
      <c r="H21" s="84">
        <f t="shared" si="6"/>
        <v>1</v>
      </c>
      <c r="I21" s="3">
        <f t="shared" si="2"/>
        <v>12</v>
      </c>
      <c r="J21" s="79" t="s">
        <v>620</v>
      </c>
      <c r="K21" s="3"/>
      <c r="L21" s="3"/>
    </row>
    <row r="22">
      <c r="A22" s="80">
        <v>9.0</v>
      </c>
      <c r="B22" s="3">
        <v>3.0</v>
      </c>
      <c r="C22" s="3">
        <v>1.84652271566948</v>
      </c>
      <c r="D22" s="3">
        <v>0.230429157226054</v>
      </c>
      <c r="E22" s="11" t="s">
        <v>133</v>
      </c>
      <c r="F22" s="84">
        <v>3.0</v>
      </c>
      <c r="G22" s="84">
        <v>3.0</v>
      </c>
      <c r="H22" s="84">
        <f t="shared" si="6"/>
        <v>1</v>
      </c>
      <c r="I22" s="3">
        <f t="shared" si="2"/>
        <v>12</v>
      </c>
      <c r="J22" s="79" t="s">
        <v>624</v>
      </c>
      <c r="K22" s="3"/>
      <c r="L22" s="3"/>
    </row>
    <row r="23">
      <c r="A23" s="80">
        <v>8.0</v>
      </c>
      <c r="B23" s="3">
        <v>4.0</v>
      </c>
      <c r="C23" s="3">
        <v>1.85216034310771</v>
      </c>
      <c r="D23" s="3">
        <v>0.323618360181799</v>
      </c>
      <c r="E23" s="11" t="s">
        <v>133</v>
      </c>
      <c r="F23" s="84">
        <v>4.0</v>
      </c>
      <c r="G23" s="84">
        <v>2.0</v>
      </c>
      <c r="H23" s="84">
        <f t="shared" si="6"/>
        <v>1</v>
      </c>
      <c r="I23" s="3">
        <f t="shared" si="2"/>
        <v>12</v>
      </c>
      <c r="J23" s="79" t="s">
        <v>628</v>
      </c>
      <c r="K23" s="3"/>
      <c r="L23" s="3"/>
    </row>
    <row r="24">
      <c r="A24" s="80">
        <v>6.0</v>
      </c>
      <c r="B24" s="3">
        <v>6.0</v>
      </c>
      <c r="C24" s="3">
        <v>1.86602540378443</v>
      </c>
      <c r="D24" s="3">
        <v>0.5</v>
      </c>
      <c r="E24" s="11" t="s">
        <v>480</v>
      </c>
      <c r="F24" s="84">
        <v>6.0</v>
      </c>
      <c r="G24" s="84">
        <v>1.0</v>
      </c>
      <c r="H24" s="84">
        <v>1.0</v>
      </c>
      <c r="I24" s="3">
        <f t="shared" si="2"/>
        <v>12</v>
      </c>
      <c r="J24" s="79" t="s">
        <v>641</v>
      </c>
      <c r="K24" s="3"/>
      <c r="L24" s="3"/>
    </row>
    <row r="25">
      <c r="A25" s="80">
        <v>13.0</v>
      </c>
      <c r="B25" s="3">
        <v>0.0</v>
      </c>
      <c r="C25" s="3">
        <v>1.9418836348521</v>
      </c>
      <c r="D25" s="3">
        <v>0.0</v>
      </c>
      <c r="E25" s="11" t="s">
        <v>479</v>
      </c>
      <c r="F25" s="86">
        <v>13.0</v>
      </c>
      <c r="G25" s="84">
        <v>1.0</v>
      </c>
      <c r="H25" s="84">
        <f t="shared" ref="H25:H27" si="7">B25/F25</f>
        <v>0</v>
      </c>
      <c r="I25" s="3">
        <f t="shared" si="2"/>
        <v>13</v>
      </c>
      <c r="J25" s="79" t="s">
        <v>745</v>
      </c>
      <c r="K25" s="87"/>
      <c r="L25" s="3"/>
    </row>
    <row r="26">
      <c r="A26" s="80">
        <v>14.0</v>
      </c>
      <c r="B26" s="3">
        <v>0.0</v>
      </c>
      <c r="C26" s="3">
        <v>1.94985582436364</v>
      </c>
      <c r="D26" s="3">
        <v>0.0</v>
      </c>
      <c r="E26" s="11" t="s">
        <v>479</v>
      </c>
      <c r="F26" s="86">
        <v>14.0</v>
      </c>
      <c r="G26" s="84">
        <v>1.0</v>
      </c>
      <c r="H26" s="84">
        <f t="shared" si="7"/>
        <v>0</v>
      </c>
      <c r="I26" s="3">
        <f t="shared" si="2"/>
        <v>14</v>
      </c>
      <c r="J26" s="79" t="s">
        <v>689</v>
      </c>
      <c r="K26" s="87"/>
      <c r="L26" s="3"/>
    </row>
    <row r="27">
      <c r="A27" s="80">
        <v>12.0</v>
      </c>
      <c r="B27" s="3">
        <v>2.0</v>
      </c>
      <c r="C27" s="3">
        <v>1.86603183472297</v>
      </c>
      <c r="D27" s="3">
        <v>0.0909444540483764</v>
      </c>
      <c r="E27" s="11" t="s">
        <v>481</v>
      </c>
      <c r="F27" s="84">
        <v>2.0</v>
      </c>
      <c r="G27" s="84">
        <v>6.0</v>
      </c>
      <c r="H27" s="84">
        <f t="shared" si="7"/>
        <v>1</v>
      </c>
      <c r="I27" s="3">
        <f t="shared" si="2"/>
        <v>14</v>
      </c>
      <c r="J27" s="79" t="s">
        <v>690</v>
      </c>
      <c r="K27" s="3"/>
      <c r="L27" s="3"/>
    </row>
    <row r="28">
      <c r="A28" s="80">
        <v>10.0</v>
      </c>
      <c r="B28" s="3">
        <v>4.0</v>
      </c>
      <c r="C28" s="3">
        <v>1.85926044190238</v>
      </c>
      <c r="D28" s="3">
        <v>0.272086221013981</v>
      </c>
      <c r="E28" s="11" t="s">
        <v>192</v>
      </c>
      <c r="F28" s="84">
        <v>2.0</v>
      </c>
      <c r="G28" s="84">
        <v>5.0</v>
      </c>
      <c r="H28" s="84">
        <v>2.0</v>
      </c>
      <c r="I28" s="3">
        <f t="shared" si="2"/>
        <v>14</v>
      </c>
      <c r="J28" s="79" t="s">
        <v>693</v>
      </c>
      <c r="K28" s="3"/>
      <c r="L28" s="3"/>
    </row>
    <row r="29">
      <c r="A29" s="80">
        <v>8.0</v>
      </c>
      <c r="B29" s="3">
        <v>6.0</v>
      </c>
      <c r="C29" s="3">
        <v>1.85773331418361</v>
      </c>
      <c r="D29" s="3">
        <v>0.430352712808961</v>
      </c>
      <c r="E29" s="11" t="s">
        <v>192</v>
      </c>
      <c r="F29" s="84">
        <v>2.0</v>
      </c>
      <c r="G29" s="84">
        <v>4.0</v>
      </c>
      <c r="H29" s="84">
        <v>3.0</v>
      </c>
      <c r="I29" s="3">
        <f t="shared" si="2"/>
        <v>14</v>
      </c>
      <c r="J29" s="79" t="s">
        <v>699</v>
      </c>
      <c r="K29" s="3"/>
      <c r="L29" s="3"/>
    </row>
    <row r="30">
      <c r="A30" s="80">
        <v>7.0</v>
      </c>
      <c r="B30" s="3">
        <v>7.0</v>
      </c>
      <c r="C30" s="3">
        <v>1.88465851968064</v>
      </c>
      <c r="D30" s="3">
        <v>0.5</v>
      </c>
      <c r="E30" s="11" t="s">
        <v>480</v>
      </c>
      <c r="F30" s="84">
        <v>7.0</v>
      </c>
      <c r="G30" s="84">
        <v>1.0</v>
      </c>
      <c r="H30" s="84">
        <v>1.0</v>
      </c>
      <c r="I30" s="3">
        <f t="shared" si="2"/>
        <v>14</v>
      </c>
      <c r="J30" s="79" t="s">
        <v>720</v>
      </c>
      <c r="K30" s="3"/>
      <c r="L30" s="3"/>
    </row>
    <row r="31">
      <c r="A31" s="80">
        <v>15.0</v>
      </c>
      <c r="B31" s="3">
        <v>0.0</v>
      </c>
      <c r="C31" s="3">
        <v>1.95629520146761</v>
      </c>
      <c r="D31" s="3">
        <v>0.0</v>
      </c>
      <c r="E31" s="11" t="s">
        <v>479</v>
      </c>
      <c r="F31" s="86">
        <v>15.0</v>
      </c>
      <c r="G31" s="84">
        <v>1.0</v>
      </c>
      <c r="H31" s="84">
        <f t="shared" ref="H31:H33" si="8">B31/F31</f>
        <v>0</v>
      </c>
      <c r="I31" s="3">
        <f t="shared" si="2"/>
        <v>15</v>
      </c>
      <c r="J31" s="79" t="s">
        <v>746</v>
      </c>
      <c r="K31" s="87"/>
      <c r="L31" s="3"/>
    </row>
    <row r="32">
      <c r="A32" s="80">
        <v>12.0</v>
      </c>
      <c r="B32" s="3">
        <v>3.0</v>
      </c>
      <c r="C32" s="3">
        <v>1.87252922733722</v>
      </c>
      <c r="D32" s="3">
        <v>0.17249601931883</v>
      </c>
      <c r="E32" s="11" t="s">
        <v>133</v>
      </c>
      <c r="F32" s="84">
        <v>3.0</v>
      </c>
      <c r="G32" s="84">
        <v>4.0</v>
      </c>
      <c r="H32" s="84">
        <f t="shared" si="8"/>
        <v>1</v>
      </c>
      <c r="I32" s="3">
        <f t="shared" si="2"/>
        <v>15</v>
      </c>
      <c r="J32" s="79" t="s">
        <v>747</v>
      </c>
      <c r="K32" s="3"/>
      <c r="L32" s="3"/>
    </row>
    <row r="33">
      <c r="A33" s="80">
        <v>10.0</v>
      </c>
      <c r="B33" s="3">
        <v>5.0</v>
      </c>
      <c r="C33" s="3">
        <v>1.87838389764181</v>
      </c>
      <c r="D33" s="3">
        <v>0.323978448464593</v>
      </c>
      <c r="E33" s="11" t="s">
        <v>133</v>
      </c>
      <c r="F33" s="84">
        <v>5.0</v>
      </c>
      <c r="G33" s="84">
        <v>2.0</v>
      </c>
      <c r="H33" s="84">
        <f t="shared" si="8"/>
        <v>1</v>
      </c>
      <c r="I33" s="3">
        <f t="shared" si="2"/>
        <v>15</v>
      </c>
      <c r="J33" s="79" t="s">
        <v>748</v>
      </c>
      <c r="K33" s="3"/>
      <c r="L33" s="3"/>
    </row>
    <row r="34">
      <c r="A34" s="80">
        <v>9.0</v>
      </c>
      <c r="B34" s="3">
        <v>6.0</v>
      </c>
      <c r="C34" s="3">
        <v>1.8696511134393</v>
      </c>
      <c r="D34" s="3">
        <v>0.396638732982611</v>
      </c>
      <c r="E34" s="11" t="s">
        <v>7</v>
      </c>
      <c r="F34" s="84">
        <v>3.0</v>
      </c>
      <c r="G34" s="84">
        <v>3.0</v>
      </c>
      <c r="H34" s="84">
        <v>2.0</v>
      </c>
      <c r="I34" s="3">
        <f t="shared" si="2"/>
        <v>15</v>
      </c>
      <c r="J34" s="79" t="s">
        <v>749</v>
      </c>
      <c r="K34" s="3"/>
      <c r="L34" s="3"/>
    </row>
    <row r="35">
      <c r="A35" s="80">
        <v>16.0</v>
      </c>
      <c r="B35" s="3">
        <v>0.0</v>
      </c>
      <c r="C35" s="3">
        <v>1.96157056080646</v>
      </c>
      <c r="D35" s="3">
        <v>0.0</v>
      </c>
      <c r="E35" s="11" t="s">
        <v>479</v>
      </c>
      <c r="F35" s="86">
        <v>16.0</v>
      </c>
      <c r="G35" s="84">
        <v>1.0</v>
      </c>
      <c r="H35" s="84">
        <f t="shared" ref="H35:H37" si="9">B35/F35</f>
        <v>0</v>
      </c>
      <c r="I35" s="3">
        <f t="shared" si="2"/>
        <v>16</v>
      </c>
      <c r="J35" s="79" t="s">
        <v>750</v>
      </c>
      <c r="K35" s="87"/>
      <c r="L35" s="3"/>
    </row>
    <row r="36">
      <c r="A36" s="80">
        <v>14.0</v>
      </c>
      <c r="B36" s="3">
        <v>2.0</v>
      </c>
      <c r="C36" s="3">
        <v>1.8861410971834</v>
      </c>
      <c r="D36" s="3">
        <v>0.0674483771548539</v>
      </c>
      <c r="E36" s="11" t="s">
        <v>481</v>
      </c>
      <c r="F36" s="84">
        <v>2.0</v>
      </c>
      <c r="G36" s="84">
        <v>7.0</v>
      </c>
      <c r="H36" s="84">
        <f t="shared" si="9"/>
        <v>1</v>
      </c>
      <c r="I36" s="3">
        <f t="shared" si="2"/>
        <v>16</v>
      </c>
      <c r="J36" s="79" t="s">
        <v>751</v>
      </c>
      <c r="K36" s="3"/>
      <c r="L36" s="3"/>
    </row>
    <row r="37">
      <c r="A37" s="80">
        <v>12.0</v>
      </c>
      <c r="B37" s="3">
        <v>4.0</v>
      </c>
      <c r="C37" s="3">
        <v>1.87997475880096</v>
      </c>
      <c r="D37" s="3">
        <v>0.231846968551434</v>
      </c>
      <c r="E37" s="11" t="s">
        <v>133</v>
      </c>
      <c r="F37" s="84">
        <v>4.0</v>
      </c>
      <c r="G37" s="84">
        <v>3.0</v>
      </c>
      <c r="H37" s="84">
        <f t="shared" si="9"/>
        <v>1</v>
      </c>
      <c r="I37" s="3">
        <f t="shared" si="2"/>
        <v>16</v>
      </c>
      <c r="J37" s="79" t="s">
        <v>752</v>
      </c>
      <c r="K37" s="3"/>
      <c r="L37" s="3"/>
    </row>
    <row r="38">
      <c r="A38" s="80">
        <v>10.0</v>
      </c>
      <c r="B38" s="3">
        <v>6.0</v>
      </c>
      <c r="C38" s="3">
        <v>1.87117472846141</v>
      </c>
      <c r="D38" s="3">
        <v>0.36789252580183</v>
      </c>
      <c r="E38" s="11" t="s">
        <v>192</v>
      </c>
      <c r="F38" s="84">
        <v>2.0</v>
      </c>
      <c r="G38" s="84">
        <v>5.0</v>
      </c>
      <c r="H38" s="84">
        <v>3.0</v>
      </c>
      <c r="I38" s="3">
        <f t="shared" si="2"/>
        <v>16</v>
      </c>
      <c r="J38" s="79" t="s">
        <v>753</v>
      </c>
      <c r="K38" s="3"/>
      <c r="L38" s="3"/>
    </row>
    <row r="39">
      <c r="A39" s="80">
        <v>8.0</v>
      </c>
      <c r="B39" s="3">
        <v>8.0</v>
      </c>
      <c r="C39" s="3">
        <v>1.89677596595448</v>
      </c>
      <c r="D39" s="3">
        <v>0.5</v>
      </c>
      <c r="E39" s="11" t="s">
        <v>480</v>
      </c>
      <c r="F39" s="84">
        <v>8.0</v>
      </c>
      <c r="G39" s="84">
        <v>1.0</v>
      </c>
      <c r="H39" s="84">
        <v>1.0</v>
      </c>
      <c r="I39" s="3">
        <f t="shared" si="2"/>
        <v>16</v>
      </c>
      <c r="J39" s="79" t="s">
        <v>754</v>
      </c>
      <c r="K39" s="3"/>
      <c r="L39" s="3"/>
    </row>
    <row r="40">
      <c r="A40" s="80">
        <v>17.0</v>
      </c>
      <c r="B40" s="3">
        <v>0.0</v>
      </c>
      <c r="C40" s="3">
        <v>1.9659461993678</v>
      </c>
      <c r="D40" s="3">
        <v>0.0</v>
      </c>
      <c r="E40" s="11" t="s">
        <v>479</v>
      </c>
      <c r="F40" s="86">
        <v>17.0</v>
      </c>
      <c r="G40" s="84">
        <v>1.0</v>
      </c>
      <c r="H40" s="84">
        <f t="shared" ref="H40:H43" si="10">B40/F40</f>
        <v>0</v>
      </c>
      <c r="I40" s="3">
        <f t="shared" si="2"/>
        <v>17</v>
      </c>
      <c r="J40" s="79" t="s">
        <v>755</v>
      </c>
      <c r="K40" s="87"/>
      <c r="L40" s="3"/>
    </row>
    <row r="41">
      <c r="A41" s="80">
        <v>18.0</v>
      </c>
      <c r="B41" s="3">
        <v>0.0</v>
      </c>
      <c r="C41" s="3">
        <v>1.96961550602441</v>
      </c>
      <c r="D41" s="3">
        <v>0.0</v>
      </c>
      <c r="E41" s="11" t="s">
        <v>479</v>
      </c>
      <c r="F41" s="86">
        <v>18.0</v>
      </c>
      <c r="G41" s="84">
        <v>1.0</v>
      </c>
      <c r="H41" s="84">
        <f t="shared" si="10"/>
        <v>0</v>
      </c>
      <c r="I41" s="3">
        <f t="shared" si="2"/>
        <v>18</v>
      </c>
      <c r="J41" s="79" t="s">
        <v>756</v>
      </c>
      <c r="K41" s="87"/>
      <c r="L41" s="3"/>
    </row>
    <row r="42">
      <c r="A42" s="80">
        <v>16.0</v>
      </c>
      <c r="B42" s="3">
        <v>2.0</v>
      </c>
      <c r="C42" s="3">
        <v>1.90302414788575</v>
      </c>
      <c r="D42" s="3">
        <v>0.050237547841341</v>
      </c>
      <c r="E42" s="11" t="s">
        <v>481</v>
      </c>
      <c r="F42" s="84">
        <v>2.0</v>
      </c>
      <c r="G42" s="84">
        <v>8.0</v>
      </c>
      <c r="H42" s="84">
        <f t="shared" si="10"/>
        <v>1</v>
      </c>
      <c r="I42" s="3">
        <f t="shared" si="2"/>
        <v>18</v>
      </c>
      <c r="J42" s="79" t="s">
        <v>757</v>
      </c>
      <c r="K42" s="3"/>
      <c r="L42" s="3"/>
    </row>
    <row r="43">
      <c r="A43" s="80">
        <v>15.0</v>
      </c>
      <c r="B43" s="3">
        <v>3.0</v>
      </c>
      <c r="C43" s="3">
        <v>1.88918335584785</v>
      </c>
      <c r="D43" s="3">
        <v>0.132122198896568</v>
      </c>
      <c r="E43" s="11" t="s">
        <v>133</v>
      </c>
      <c r="F43" s="84">
        <v>3.0</v>
      </c>
      <c r="G43" s="84">
        <v>5.0</v>
      </c>
      <c r="H43" s="84">
        <f t="shared" si="10"/>
        <v>1</v>
      </c>
      <c r="I43" s="3">
        <f t="shared" si="2"/>
        <v>18</v>
      </c>
      <c r="J43" s="79" t="s">
        <v>758</v>
      </c>
      <c r="K43" s="3"/>
      <c r="L43" s="3"/>
    </row>
    <row r="44">
      <c r="A44" s="80">
        <v>14.0</v>
      </c>
      <c r="B44" s="3">
        <v>4.0</v>
      </c>
      <c r="C44" s="3">
        <v>1.88241726653009</v>
      </c>
      <c r="D44" s="3">
        <v>0.200214915597406</v>
      </c>
      <c r="E44" s="11" t="s">
        <v>192</v>
      </c>
      <c r="F44" s="84">
        <v>2.0</v>
      </c>
      <c r="G44" s="84">
        <v>7.0</v>
      </c>
      <c r="H44" s="84">
        <v>2.0</v>
      </c>
      <c r="I44" s="3">
        <f t="shared" si="2"/>
        <v>18</v>
      </c>
      <c r="J44" s="79" t="s">
        <v>759</v>
      </c>
      <c r="K44" s="3"/>
      <c r="L44" s="3"/>
    </row>
    <row r="45">
      <c r="A45" s="80">
        <v>12.0</v>
      </c>
      <c r="B45" s="3">
        <v>6.0</v>
      </c>
      <c r="C45" s="3">
        <v>1.89263610132259</v>
      </c>
      <c r="D45" s="3">
        <v>0.324165141169496</v>
      </c>
      <c r="E45" s="11" t="s">
        <v>133</v>
      </c>
      <c r="F45" s="84">
        <v>6.0</v>
      </c>
      <c r="G45" s="84">
        <v>2.0</v>
      </c>
      <c r="H45" s="84">
        <f>B45/F45</f>
        <v>1</v>
      </c>
      <c r="I45" s="3">
        <f t="shared" si="2"/>
        <v>18</v>
      </c>
      <c r="J45" s="79" t="s">
        <v>760</v>
      </c>
      <c r="K45" s="3"/>
      <c r="L45" s="3"/>
    </row>
    <row r="46">
      <c r="A46" s="80">
        <v>10.0</v>
      </c>
      <c r="B46" s="3">
        <v>8.0</v>
      </c>
      <c r="C46" s="3">
        <v>1.87890272609812</v>
      </c>
      <c r="D46" s="3">
        <v>0.449868916720642</v>
      </c>
      <c r="E46" s="11" t="s">
        <v>192</v>
      </c>
      <c r="F46" s="84">
        <v>2.0</v>
      </c>
      <c r="G46" s="84">
        <v>5.0</v>
      </c>
      <c r="H46" s="84">
        <v>4.0</v>
      </c>
      <c r="I46" s="3">
        <f t="shared" si="2"/>
        <v>18</v>
      </c>
      <c r="J46" s="79" t="s">
        <v>761</v>
      </c>
      <c r="K46" s="3"/>
      <c r="L46" s="3"/>
    </row>
    <row r="47">
      <c r="A47" s="80">
        <v>9.0</v>
      </c>
      <c r="B47" s="3">
        <v>9.0</v>
      </c>
      <c r="C47" s="3">
        <v>1.90509454924731</v>
      </c>
      <c r="D47" s="3">
        <v>0.5</v>
      </c>
      <c r="E47" s="11" t="s">
        <v>480</v>
      </c>
      <c r="F47" s="84">
        <v>9.0</v>
      </c>
      <c r="G47" s="84">
        <v>1.0</v>
      </c>
      <c r="H47" s="84">
        <v>1.0</v>
      </c>
      <c r="I47" s="3">
        <f t="shared" si="2"/>
        <v>18</v>
      </c>
      <c r="J47" s="79" t="s">
        <v>762</v>
      </c>
      <c r="K47" s="3"/>
      <c r="L47" s="3"/>
    </row>
    <row r="48">
      <c r="A48" s="80">
        <v>19.0</v>
      </c>
      <c r="B48" s="3">
        <v>0.0</v>
      </c>
      <c r="C48" s="3">
        <v>1.97272260680544</v>
      </c>
      <c r="D48" s="3">
        <v>0.0</v>
      </c>
      <c r="E48" s="11" t="s">
        <v>479</v>
      </c>
      <c r="F48" s="86">
        <v>19.0</v>
      </c>
      <c r="G48" s="84">
        <v>1.0</v>
      </c>
      <c r="H48" s="84">
        <f t="shared" ref="H48:H52" si="11">B48/F48</f>
        <v>0</v>
      </c>
      <c r="I48" s="3">
        <f t="shared" si="2"/>
        <v>19</v>
      </c>
      <c r="J48" s="79" t="s">
        <v>763</v>
      </c>
      <c r="K48" s="87"/>
      <c r="L48" s="3"/>
    </row>
    <row r="49">
      <c r="A49" s="80">
        <v>20.0</v>
      </c>
      <c r="B49" s="3">
        <v>0.0</v>
      </c>
      <c r="C49" s="3">
        <v>1.97537668119027</v>
      </c>
      <c r="D49" s="3">
        <v>0.0</v>
      </c>
      <c r="E49" s="11" t="s">
        <v>479</v>
      </c>
      <c r="F49" s="86">
        <v>20.0</v>
      </c>
      <c r="G49" s="84">
        <v>1.0</v>
      </c>
      <c r="H49" s="84">
        <f t="shared" si="11"/>
        <v>0</v>
      </c>
      <c r="I49" s="3">
        <f t="shared" si="2"/>
        <v>20</v>
      </c>
      <c r="J49" s="79" t="s">
        <v>764</v>
      </c>
      <c r="K49" s="87"/>
      <c r="L49" s="3"/>
    </row>
    <row r="50">
      <c r="A50" s="80">
        <v>18.0</v>
      </c>
      <c r="B50" s="3">
        <v>2.0</v>
      </c>
      <c r="C50" s="3">
        <v>1.91720592524454</v>
      </c>
      <c r="D50" s="3">
        <v>0.0378467635072205</v>
      </c>
      <c r="E50" s="11" t="s">
        <v>481</v>
      </c>
      <c r="F50" s="84">
        <v>2.0</v>
      </c>
      <c r="G50" s="84">
        <v>9.0</v>
      </c>
      <c r="H50" s="84">
        <f t="shared" si="11"/>
        <v>1</v>
      </c>
      <c r="I50" s="3">
        <f t="shared" si="2"/>
        <v>20</v>
      </c>
      <c r="J50" s="79" t="s">
        <v>765</v>
      </c>
      <c r="K50" s="3"/>
      <c r="L50" s="3"/>
    </row>
    <row r="51">
      <c r="A51" s="80">
        <v>16.0</v>
      </c>
      <c r="B51" s="3">
        <v>4.0</v>
      </c>
      <c r="C51" s="3">
        <v>1.89498283164582</v>
      </c>
      <c r="D51" s="3">
        <v>0.174414364159516</v>
      </c>
      <c r="E51" s="11" t="s">
        <v>133</v>
      </c>
      <c r="F51" s="84">
        <v>4.0</v>
      </c>
      <c r="G51" s="84">
        <v>4.0</v>
      </c>
      <c r="H51" s="84">
        <f t="shared" si="11"/>
        <v>1</v>
      </c>
      <c r="I51" s="3">
        <f t="shared" si="2"/>
        <v>20</v>
      </c>
      <c r="J51" s="79" t="s">
        <v>766</v>
      </c>
      <c r="K51" s="3"/>
      <c r="L51" s="3"/>
    </row>
    <row r="52">
      <c r="A52" s="80">
        <v>15.0</v>
      </c>
      <c r="B52" s="3">
        <v>5.0</v>
      </c>
      <c r="C52" s="3">
        <v>1.89537746510281</v>
      </c>
      <c r="D52" s="3">
        <v>0.232440341771079</v>
      </c>
      <c r="E52" s="11" t="s">
        <v>133</v>
      </c>
      <c r="F52" s="84">
        <v>5.0</v>
      </c>
      <c r="G52" s="84">
        <v>3.0</v>
      </c>
      <c r="H52" s="84">
        <f t="shared" si="11"/>
        <v>1</v>
      </c>
      <c r="I52" s="3">
        <f t="shared" si="2"/>
        <v>20</v>
      </c>
      <c r="J52" s="79" t="s">
        <v>767</v>
      </c>
      <c r="K52" s="3"/>
      <c r="L52" s="3"/>
    </row>
    <row r="53">
      <c r="A53" s="80">
        <v>14.0</v>
      </c>
      <c r="B53" s="3">
        <v>6.0</v>
      </c>
      <c r="C53" s="3">
        <v>1.88662327810628</v>
      </c>
      <c r="D53" s="3">
        <v>0.289964006320467</v>
      </c>
      <c r="E53" s="11" t="s">
        <v>192</v>
      </c>
      <c r="F53" s="84">
        <v>2.0</v>
      </c>
      <c r="G53" s="84">
        <v>7.0</v>
      </c>
      <c r="H53" s="84">
        <v>3.0</v>
      </c>
      <c r="I53" s="3">
        <f t="shared" si="2"/>
        <v>20</v>
      </c>
      <c r="J53" s="79" t="s">
        <v>768</v>
      </c>
      <c r="K53" s="3"/>
      <c r="L53" s="3"/>
    </row>
    <row r="54">
      <c r="A54" s="80">
        <v>12.0</v>
      </c>
      <c r="B54" s="3">
        <v>8.0</v>
      </c>
      <c r="C54" s="3">
        <v>1.89086424179232</v>
      </c>
      <c r="D54" s="3">
        <v>0.396617117983127</v>
      </c>
      <c r="E54" s="11" t="s">
        <v>7</v>
      </c>
      <c r="F54" s="84">
        <v>4.0</v>
      </c>
      <c r="G54" s="84">
        <v>3.0</v>
      </c>
      <c r="H54" s="84">
        <v>2.0</v>
      </c>
      <c r="I54" s="3">
        <f t="shared" si="2"/>
        <v>20</v>
      </c>
      <c r="J54" s="79" t="s">
        <v>769</v>
      </c>
      <c r="K54" s="3"/>
      <c r="L54" s="3"/>
    </row>
    <row r="55">
      <c r="A55" s="80">
        <v>10.0</v>
      </c>
      <c r="B55" s="3">
        <v>10.0</v>
      </c>
      <c r="C55" s="3">
        <v>1.91105024334534</v>
      </c>
      <c r="D55" s="3">
        <v>0.5</v>
      </c>
      <c r="E55" s="11" t="s">
        <v>480</v>
      </c>
      <c r="F55" s="84">
        <v>10.0</v>
      </c>
      <c r="G55" s="84">
        <v>1.0</v>
      </c>
      <c r="H55" s="84">
        <v>1.0</v>
      </c>
      <c r="I55" s="3">
        <f t="shared" si="2"/>
        <v>20</v>
      </c>
      <c r="J55" s="79" t="s">
        <v>770</v>
      </c>
      <c r="K55" s="3"/>
      <c r="L55" s="3"/>
    </row>
    <row r="56">
      <c r="A56" s="80">
        <v>21.0</v>
      </c>
      <c r="B56" s="3">
        <v>0.0</v>
      </c>
      <c r="C56" s="3">
        <v>1.97766165245025</v>
      </c>
      <c r="D56" s="3">
        <v>0.0</v>
      </c>
      <c r="E56" s="11" t="s">
        <v>479</v>
      </c>
      <c r="F56" s="86">
        <v>21.0</v>
      </c>
      <c r="G56" s="84">
        <v>1.0</v>
      </c>
      <c r="H56" s="84">
        <f t="shared" ref="H56:H57" si="12">B56/F56</f>
        <v>0</v>
      </c>
      <c r="I56" s="3">
        <f t="shared" si="2"/>
        <v>21</v>
      </c>
      <c r="J56" s="79" t="s">
        <v>771</v>
      </c>
      <c r="K56" s="87"/>
      <c r="L56" s="3"/>
    </row>
    <row r="57">
      <c r="A57" s="80">
        <v>18.0</v>
      </c>
      <c r="B57" s="3">
        <v>3.0</v>
      </c>
      <c r="C57" s="3">
        <v>1.90186171547522</v>
      </c>
      <c r="D57" s="3">
        <v>0.102253811302363</v>
      </c>
      <c r="E57" s="11" t="s">
        <v>133</v>
      </c>
      <c r="F57" s="84">
        <v>3.0</v>
      </c>
      <c r="G57" s="84">
        <v>6.0</v>
      </c>
      <c r="H57" s="84">
        <f t="shared" si="12"/>
        <v>1</v>
      </c>
      <c r="I57" s="3">
        <f t="shared" si="2"/>
        <v>21</v>
      </c>
      <c r="J57" s="79" t="s">
        <v>772</v>
      </c>
      <c r="K57" s="3"/>
      <c r="L57" s="3"/>
    </row>
    <row r="58">
      <c r="A58" s="80">
        <v>15.0</v>
      </c>
      <c r="B58" s="3">
        <v>6.0</v>
      </c>
      <c r="C58" s="3">
        <v>1.89196811556572</v>
      </c>
      <c r="D58" s="3">
        <v>0.272712572095258</v>
      </c>
      <c r="E58" s="11" t="s">
        <v>7</v>
      </c>
      <c r="F58" s="84">
        <v>3.0</v>
      </c>
      <c r="G58" s="84">
        <v>5.0</v>
      </c>
      <c r="H58" s="84">
        <v>2.0</v>
      </c>
      <c r="I58" s="3">
        <f t="shared" si="2"/>
        <v>21</v>
      </c>
      <c r="J58" s="79" t="s">
        <v>773</v>
      </c>
      <c r="K58" s="3"/>
      <c r="L58" s="3"/>
    </row>
    <row r="59">
      <c r="A59" s="80">
        <v>14.0</v>
      </c>
      <c r="B59" s="3">
        <v>7.0</v>
      </c>
      <c r="C59" s="3">
        <v>1.9012328005406</v>
      </c>
      <c r="D59" s="3">
        <v>0.324274843900495</v>
      </c>
      <c r="E59" s="11" t="s">
        <v>133</v>
      </c>
      <c r="F59" s="84">
        <v>7.0</v>
      </c>
      <c r="G59" s="84">
        <v>2.0</v>
      </c>
      <c r="H59" s="84">
        <f>B59/F59</f>
        <v>1</v>
      </c>
      <c r="I59" s="3">
        <f t="shared" si="2"/>
        <v>21</v>
      </c>
      <c r="J59" s="79" t="s">
        <v>774</v>
      </c>
      <c r="K59" s="3"/>
      <c r="L59" s="3"/>
    </row>
    <row r="60">
      <c r="A60" s="80">
        <v>12.0</v>
      </c>
      <c r="B60" s="3">
        <v>9.0</v>
      </c>
      <c r="C60" s="3">
        <v>1.89078246219655</v>
      </c>
      <c r="D60" s="3">
        <v>0.429281293850878</v>
      </c>
      <c r="E60" s="11" t="s">
        <v>7</v>
      </c>
      <c r="F60" s="84">
        <v>3.0</v>
      </c>
      <c r="G60" s="84">
        <v>4.0</v>
      </c>
      <c r="H60" s="84">
        <v>3.0</v>
      </c>
      <c r="I60" s="3">
        <f t="shared" si="2"/>
        <v>21</v>
      </c>
      <c r="J60" s="79" t="s">
        <v>775</v>
      </c>
      <c r="K60" s="3"/>
      <c r="L60" s="3"/>
    </row>
    <row r="61">
      <c r="A61" s="80">
        <v>22.0</v>
      </c>
      <c r="B61" s="3">
        <v>0.0</v>
      </c>
      <c r="C61" s="3">
        <v>1.97964288376186</v>
      </c>
      <c r="D61" s="3">
        <v>0.0</v>
      </c>
      <c r="E61" s="11" t="s">
        <v>479</v>
      </c>
      <c r="F61" s="86">
        <v>22.0</v>
      </c>
      <c r="G61" s="84">
        <v>1.0</v>
      </c>
      <c r="H61" s="84">
        <f t="shared" ref="H61:H62" si="13">B61/F61</f>
        <v>0</v>
      </c>
      <c r="I61" s="3">
        <f t="shared" si="2"/>
        <v>22</v>
      </c>
      <c r="J61" s="79" t="s">
        <v>776</v>
      </c>
      <c r="K61" s="87"/>
      <c r="L61" s="3"/>
    </row>
    <row r="62">
      <c r="A62" s="80">
        <v>20.0</v>
      </c>
      <c r="B62" s="3">
        <v>2.0</v>
      </c>
      <c r="C62" s="3">
        <v>1.92899406428528</v>
      </c>
      <c r="D62" s="3">
        <v>0.0289626505624236</v>
      </c>
      <c r="E62" s="11" t="s">
        <v>481</v>
      </c>
      <c r="F62" s="84">
        <v>2.0</v>
      </c>
      <c r="G62" s="84">
        <v>10.0</v>
      </c>
      <c r="H62" s="84">
        <f t="shared" si="13"/>
        <v>1</v>
      </c>
      <c r="I62" s="3">
        <f t="shared" si="2"/>
        <v>22</v>
      </c>
      <c r="J62" s="79" t="s">
        <v>777</v>
      </c>
      <c r="K62" s="3"/>
      <c r="L62" s="3"/>
    </row>
    <row r="63">
      <c r="A63" s="80">
        <v>18.0</v>
      </c>
      <c r="B63" s="3">
        <v>4.0</v>
      </c>
      <c r="C63" s="3">
        <v>1.8963922417992</v>
      </c>
      <c r="D63" s="3">
        <v>0.152563298038251</v>
      </c>
      <c r="E63" s="11" t="s">
        <v>192</v>
      </c>
      <c r="F63" s="84">
        <v>2.0</v>
      </c>
      <c r="G63" s="84">
        <v>9.0</v>
      </c>
      <c r="H63" s="84">
        <v>2.0</v>
      </c>
      <c r="I63" s="3">
        <f t="shared" si="2"/>
        <v>22</v>
      </c>
      <c r="J63" s="79" t="s">
        <v>778</v>
      </c>
      <c r="K63" s="3"/>
      <c r="L63" s="3"/>
    </row>
    <row r="64">
      <c r="A64" s="80">
        <v>16.0</v>
      </c>
      <c r="B64" s="3">
        <v>6.0</v>
      </c>
      <c r="C64" s="3">
        <v>1.892165224821</v>
      </c>
      <c r="D64" s="3">
        <v>0.257167404073209</v>
      </c>
      <c r="E64" s="11" t="s">
        <v>192</v>
      </c>
      <c r="F64" s="84">
        <v>2.0</v>
      </c>
      <c r="G64" s="84">
        <v>8.0</v>
      </c>
      <c r="H64" s="84">
        <v>3.0</v>
      </c>
      <c r="I64" s="3">
        <f t="shared" si="2"/>
        <v>22</v>
      </c>
      <c r="J64" s="79" t="s">
        <v>779</v>
      </c>
      <c r="K64" s="3"/>
      <c r="L64" s="3"/>
    </row>
    <row r="65">
      <c r="A65" s="80">
        <v>14.0</v>
      </c>
      <c r="B65" s="3">
        <v>8.0</v>
      </c>
      <c r="C65" s="3">
        <v>1.89067574733785</v>
      </c>
      <c r="D65" s="3">
        <v>0.354286536225559</v>
      </c>
      <c r="E65" s="11" t="s">
        <v>192</v>
      </c>
      <c r="F65" s="84">
        <v>2.0</v>
      </c>
      <c r="G65" s="84">
        <v>7.0</v>
      </c>
      <c r="H65" s="84">
        <v>4.0</v>
      </c>
      <c r="I65" s="3">
        <f t="shared" si="2"/>
        <v>22</v>
      </c>
      <c r="J65" s="79" t="s">
        <v>780</v>
      </c>
      <c r="K65" s="3"/>
      <c r="L65" s="3"/>
    </row>
    <row r="66">
      <c r="A66" s="80">
        <v>12.0</v>
      </c>
      <c r="B66" s="3">
        <v>10.0</v>
      </c>
      <c r="C66" s="3">
        <v>1.89048485839678</v>
      </c>
      <c r="D66" s="3">
        <v>0.463029589444598</v>
      </c>
      <c r="E66" s="11" t="s">
        <v>192</v>
      </c>
      <c r="F66" s="84">
        <v>2.0</v>
      </c>
      <c r="G66" s="84">
        <v>6.0</v>
      </c>
      <c r="H66" s="84">
        <v>5.0</v>
      </c>
      <c r="I66" s="3">
        <f t="shared" si="2"/>
        <v>22</v>
      </c>
      <c r="J66" s="79" t="s">
        <v>781</v>
      </c>
      <c r="K66" s="3"/>
      <c r="L66" s="3"/>
    </row>
    <row r="67">
      <c r="A67" s="80">
        <v>11.0</v>
      </c>
      <c r="B67" s="3">
        <v>11.0</v>
      </c>
      <c r="C67" s="3">
        <v>1.91545972216306</v>
      </c>
      <c r="D67" s="3">
        <v>0.5</v>
      </c>
      <c r="E67" s="11" t="s">
        <v>480</v>
      </c>
      <c r="F67" s="84">
        <v>11.0</v>
      </c>
      <c r="G67" s="84">
        <v>1.0</v>
      </c>
      <c r="H67" s="84">
        <v>1.0</v>
      </c>
      <c r="I67" s="3">
        <f t="shared" si="2"/>
        <v>22</v>
      </c>
      <c r="J67" s="79" t="s">
        <v>782</v>
      </c>
      <c r="K67" s="3"/>
      <c r="L67" s="3"/>
    </row>
    <row r="68">
      <c r="A68" s="80">
        <v>23.0</v>
      </c>
      <c r="B68" s="3">
        <v>0.0</v>
      </c>
      <c r="C68" s="3">
        <v>1.98137189207266</v>
      </c>
      <c r="D68" s="3">
        <v>0.0</v>
      </c>
      <c r="E68" s="11" t="s">
        <v>479</v>
      </c>
      <c r="F68" s="86">
        <v>23.0</v>
      </c>
      <c r="G68" s="84">
        <v>1.0</v>
      </c>
      <c r="H68" s="84">
        <f t="shared" ref="H68:H74" si="14">B68/F68</f>
        <v>0</v>
      </c>
      <c r="I68" s="3">
        <f t="shared" si="2"/>
        <v>23</v>
      </c>
      <c r="J68" s="79" t="s">
        <v>783</v>
      </c>
      <c r="K68" s="87"/>
      <c r="L68" s="3"/>
    </row>
    <row r="69">
      <c r="A69" s="80">
        <v>24.0</v>
      </c>
      <c r="B69" s="3">
        <v>0.0</v>
      </c>
      <c r="C69" s="3">
        <v>1.98288972274762</v>
      </c>
      <c r="D69" s="3">
        <v>0.0</v>
      </c>
      <c r="E69" s="11" t="s">
        <v>479</v>
      </c>
      <c r="F69" s="86">
        <v>24.0</v>
      </c>
      <c r="G69" s="84">
        <v>1.0</v>
      </c>
      <c r="H69" s="84">
        <f t="shared" si="14"/>
        <v>0</v>
      </c>
      <c r="I69" s="3">
        <f t="shared" si="2"/>
        <v>24</v>
      </c>
      <c r="J69" s="79" t="s">
        <v>784</v>
      </c>
      <c r="K69" s="87"/>
      <c r="L69" s="3"/>
    </row>
    <row r="70">
      <c r="A70" s="80">
        <v>22.0</v>
      </c>
      <c r="B70" s="3">
        <v>2.0</v>
      </c>
      <c r="C70" s="3">
        <v>1.93872750028146</v>
      </c>
      <c r="D70" s="3">
        <v>0.022543878826371</v>
      </c>
      <c r="E70" s="11" t="s">
        <v>481</v>
      </c>
      <c r="F70" s="84">
        <v>2.0</v>
      </c>
      <c r="G70" s="84">
        <v>11.0</v>
      </c>
      <c r="H70" s="84">
        <f t="shared" si="14"/>
        <v>1</v>
      </c>
      <c r="I70" s="3">
        <f t="shared" si="2"/>
        <v>24</v>
      </c>
      <c r="J70" s="79" t="s">
        <v>785</v>
      </c>
      <c r="K70" s="3"/>
      <c r="L70" s="3"/>
    </row>
    <row r="71">
      <c r="A71" s="80">
        <v>21.0</v>
      </c>
      <c r="B71" s="3">
        <v>3.0</v>
      </c>
      <c r="C71" s="3">
        <v>1.91266618385082</v>
      </c>
      <c r="D71" s="3">
        <v>0.0795075901465737</v>
      </c>
      <c r="E71" s="11" t="s">
        <v>133</v>
      </c>
      <c r="F71" s="84">
        <v>3.0</v>
      </c>
      <c r="G71" s="84">
        <v>7.0</v>
      </c>
      <c r="H71" s="84">
        <f t="shared" si="14"/>
        <v>1</v>
      </c>
      <c r="I71" s="3">
        <f t="shared" si="2"/>
        <v>24</v>
      </c>
      <c r="J71" s="79" t="s">
        <v>786</v>
      </c>
      <c r="K71" s="3"/>
      <c r="L71" s="3"/>
    </row>
    <row r="72">
      <c r="A72" s="80">
        <v>20.0</v>
      </c>
      <c r="B72" s="3">
        <v>4.0</v>
      </c>
      <c r="C72" s="3">
        <v>1.90542178862933</v>
      </c>
      <c r="D72" s="3">
        <v>0.134509090799989</v>
      </c>
      <c r="E72" s="11" t="s">
        <v>133</v>
      </c>
      <c r="F72" s="84">
        <v>4.0</v>
      </c>
      <c r="G72" s="84">
        <v>5.0</v>
      </c>
      <c r="H72" s="84">
        <f t="shared" si="14"/>
        <v>1</v>
      </c>
      <c r="I72" s="3">
        <f t="shared" si="2"/>
        <v>24</v>
      </c>
      <c r="J72" s="79" t="s">
        <v>787</v>
      </c>
      <c r="K72" s="3"/>
      <c r="L72" s="3"/>
    </row>
    <row r="73">
      <c r="A73" s="80">
        <v>18.0</v>
      </c>
      <c r="B73" s="3">
        <v>6.0</v>
      </c>
      <c r="C73" s="3">
        <v>1.90372632197386</v>
      </c>
      <c r="D73" s="3">
        <v>0.232747924639672</v>
      </c>
      <c r="E73" s="11" t="s">
        <v>133</v>
      </c>
      <c r="F73" s="84">
        <v>6.0</v>
      </c>
      <c r="G73" s="84">
        <v>3.0</v>
      </c>
      <c r="H73" s="84">
        <f t="shared" si="14"/>
        <v>1</v>
      </c>
      <c r="I73" s="3">
        <f t="shared" si="2"/>
        <v>24</v>
      </c>
      <c r="J73" s="79" t="s">
        <v>788</v>
      </c>
      <c r="K73" s="3"/>
      <c r="L73" s="3"/>
    </row>
    <row r="74">
      <c r="A74" s="80">
        <v>16.0</v>
      </c>
      <c r="B74" s="3">
        <v>8.0</v>
      </c>
      <c r="C74" s="3">
        <v>1.90681375371459</v>
      </c>
      <c r="D74" s="3">
        <v>0.324344926911049</v>
      </c>
      <c r="E74" s="11" t="s">
        <v>133</v>
      </c>
      <c r="F74" s="84">
        <v>8.0</v>
      </c>
      <c r="G74" s="84">
        <v>2.0</v>
      </c>
      <c r="H74" s="84">
        <f t="shared" si="14"/>
        <v>1</v>
      </c>
      <c r="I74" s="3">
        <f t="shared" si="2"/>
        <v>24</v>
      </c>
      <c r="J74" s="79" t="s">
        <v>789</v>
      </c>
      <c r="K74" s="3"/>
      <c r="L74" s="3"/>
    </row>
    <row r="75">
      <c r="A75" s="80">
        <v>15.0</v>
      </c>
      <c r="B75" s="3">
        <v>9.0</v>
      </c>
      <c r="C75" s="3">
        <v>1.8962575672853</v>
      </c>
      <c r="D75" s="3">
        <v>0.368355223985591</v>
      </c>
      <c r="E75" s="11" t="s">
        <v>7</v>
      </c>
      <c r="F75" s="84">
        <v>3.0</v>
      </c>
      <c r="G75" s="84">
        <v>5.0</v>
      </c>
      <c r="H75" s="84">
        <v>3.0</v>
      </c>
      <c r="I75" s="3">
        <f t="shared" si="2"/>
        <v>24</v>
      </c>
      <c r="J75" s="79" t="s">
        <v>790</v>
      </c>
      <c r="K75" s="3"/>
      <c r="L75" s="3"/>
    </row>
    <row r="76">
      <c r="A76" s="80">
        <v>14.0</v>
      </c>
      <c r="B76" s="3">
        <v>10.0</v>
      </c>
      <c r="C76" s="3">
        <v>1.89443254885893</v>
      </c>
      <c r="D76" s="3">
        <v>0.415113316873312</v>
      </c>
      <c r="E76" s="11" t="s">
        <v>192</v>
      </c>
      <c r="F76" s="84">
        <v>2.0</v>
      </c>
      <c r="G76" s="84">
        <v>7.0</v>
      </c>
      <c r="H76" s="84">
        <v>5.0</v>
      </c>
      <c r="I76" s="3">
        <f t="shared" si="2"/>
        <v>24</v>
      </c>
      <c r="J76" s="79" t="s">
        <v>791</v>
      </c>
      <c r="K76" s="3"/>
      <c r="L76" s="3"/>
    </row>
    <row r="77">
      <c r="A77" s="80">
        <v>12.0</v>
      </c>
      <c r="B77" s="3">
        <v>12.0</v>
      </c>
      <c r="C77" s="3">
        <v>1.91881516894622</v>
      </c>
      <c r="D77" s="3">
        <v>0.5</v>
      </c>
      <c r="E77" s="11" t="s">
        <v>480</v>
      </c>
      <c r="F77" s="84">
        <v>12.0</v>
      </c>
      <c r="G77" s="84">
        <v>1.0</v>
      </c>
      <c r="H77" s="84">
        <v>1.0</v>
      </c>
      <c r="I77" s="3">
        <f t="shared" si="2"/>
        <v>24</v>
      </c>
      <c r="J77" s="79" t="s">
        <v>792</v>
      </c>
      <c r="K77" s="3"/>
      <c r="L77" s="3"/>
    </row>
    <row r="78">
      <c r="A78" s="80">
        <v>25.0</v>
      </c>
      <c r="B78" s="3">
        <v>0.0</v>
      </c>
      <c r="C78" s="3">
        <v>1.98422940262895</v>
      </c>
      <c r="D78" s="3">
        <v>0.0</v>
      </c>
      <c r="E78" s="11" t="s">
        <v>479</v>
      </c>
      <c r="F78" s="86">
        <v>25.0</v>
      </c>
      <c r="G78" s="84">
        <v>1.0</v>
      </c>
      <c r="H78" s="84">
        <f t="shared" ref="H78:H79" si="15">B78/F78</f>
        <v>0</v>
      </c>
      <c r="I78" s="3">
        <f t="shared" si="2"/>
        <v>25</v>
      </c>
      <c r="J78" s="79" t="s">
        <v>793</v>
      </c>
      <c r="K78" s="87"/>
      <c r="L78" s="3"/>
    </row>
    <row r="79">
      <c r="A79" s="80">
        <v>20.0</v>
      </c>
      <c r="B79" s="3">
        <v>5.0</v>
      </c>
      <c r="C79" s="3">
        <v>1.9052784192908</v>
      </c>
      <c r="D79" s="3">
        <v>0.175212837024366</v>
      </c>
      <c r="E79" s="11" t="s">
        <v>133</v>
      </c>
      <c r="F79" s="84">
        <v>5.0</v>
      </c>
      <c r="G79" s="84">
        <v>4.0</v>
      </c>
      <c r="H79" s="84">
        <f t="shared" si="15"/>
        <v>1</v>
      </c>
      <c r="I79" s="3">
        <f t="shared" si="2"/>
        <v>25</v>
      </c>
      <c r="J79" s="79" t="s">
        <v>794</v>
      </c>
      <c r="K79" s="3"/>
      <c r="L79" s="3"/>
    </row>
    <row r="80">
      <c r="A80" s="80">
        <v>15.0</v>
      </c>
      <c r="B80" s="3">
        <v>10.0</v>
      </c>
      <c r="C80" s="3">
        <v>1.90064588462217</v>
      </c>
      <c r="D80" s="3">
        <v>0.396611750934447</v>
      </c>
      <c r="E80" s="11" t="s">
        <v>7</v>
      </c>
      <c r="F80" s="84">
        <v>5.0</v>
      </c>
      <c r="G80" s="84">
        <v>3.0</v>
      </c>
      <c r="H80" s="84">
        <v>2.0</v>
      </c>
      <c r="I80" s="3">
        <f t="shared" si="2"/>
        <v>25</v>
      </c>
      <c r="J80" s="79" t="s">
        <v>795</v>
      </c>
      <c r="K80" s="3"/>
      <c r="L80" s="3"/>
    </row>
    <row r="81">
      <c r="A81" s="80">
        <v>26.0</v>
      </c>
      <c r="B81" s="3">
        <v>0.0</v>
      </c>
      <c r="C81" s="3">
        <v>1.9854177481961</v>
      </c>
      <c r="D81" s="3">
        <v>0.0</v>
      </c>
      <c r="E81" s="11" t="s">
        <v>479</v>
      </c>
      <c r="F81" s="86">
        <v>26.0</v>
      </c>
      <c r="G81" s="84">
        <v>1.0</v>
      </c>
      <c r="H81" s="84">
        <f t="shared" ref="H81:H82" si="16">B81/F81</f>
        <v>0</v>
      </c>
      <c r="I81" s="3">
        <f t="shared" si="2"/>
        <v>26</v>
      </c>
      <c r="J81" s="79" t="s">
        <v>796</v>
      </c>
      <c r="K81" s="87"/>
      <c r="L81" s="3"/>
    </row>
    <row r="82">
      <c r="A82" s="80">
        <v>24.0</v>
      </c>
      <c r="B82" s="3">
        <v>2.0</v>
      </c>
      <c r="C82" s="3">
        <v>1.94675849315625</v>
      </c>
      <c r="D82" s="3">
        <v>0.0178404659416187</v>
      </c>
      <c r="E82" s="11" t="s">
        <v>481</v>
      </c>
      <c r="F82" s="84">
        <v>2.0</v>
      </c>
      <c r="G82" s="84">
        <v>12.0</v>
      </c>
      <c r="H82" s="84">
        <f t="shared" si="16"/>
        <v>1</v>
      </c>
      <c r="I82" s="3">
        <f t="shared" si="2"/>
        <v>26</v>
      </c>
      <c r="J82" s="79" t="s">
        <v>797</v>
      </c>
      <c r="K82" s="3"/>
      <c r="L82" s="3"/>
    </row>
    <row r="83">
      <c r="A83" s="80">
        <v>22.0</v>
      </c>
      <c r="B83" s="3">
        <v>4.0</v>
      </c>
      <c r="C83" s="3">
        <v>1.9068208464733</v>
      </c>
      <c r="D83" s="3">
        <v>0.118299710873939</v>
      </c>
      <c r="E83" s="11" t="s">
        <v>192</v>
      </c>
      <c r="F83" s="84">
        <v>2.0</v>
      </c>
      <c r="G83" s="84">
        <v>11.0</v>
      </c>
      <c r="H83" s="84">
        <v>2.0</v>
      </c>
      <c r="I83" s="3">
        <f t="shared" si="2"/>
        <v>26</v>
      </c>
      <c r="J83" s="79" t="s">
        <v>798</v>
      </c>
      <c r="K83" s="3"/>
      <c r="L83" s="3"/>
    </row>
    <row r="84">
      <c r="A84" s="80">
        <v>20.0</v>
      </c>
      <c r="B84" s="3">
        <v>6.0</v>
      </c>
      <c r="C84" s="3">
        <v>1.89984178355393</v>
      </c>
      <c r="D84" s="3">
        <v>0.211941543509164</v>
      </c>
      <c r="E84" s="11" t="s">
        <v>192</v>
      </c>
      <c r="F84" s="84">
        <v>2.0</v>
      </c>
      <c r="G84" s="84">
        <v>10.0</v>
      </c>
      <c r="H84" s="84">
        <v>3.0</v>
      </c>
      <c r="I84" s="3">
        <f t="shared" si="2"/>
        <v>26</v>
      </c>
      <c r="J84" s="79" t="s">
        <v>799</v>
      </c>
      <c r="K84" s="3"/>
      <c r="L84" s="3"/>
    </row>
    <row r="85">
      <c r="A85" s="80">
        <v>18.0</v>
      </c>
      <c r="B85" s="3">
        <v>8.0</v>
      </c>
      <c r="C85" s="3">
        <v>1.89760033584147</v>
      </c>
      <c r="D85" s="3">
        <v>0.299876389878782</v>
      </c>
      <c r="E85" s="11" t="s">
        <v>192</v>
      </c>
      <c r="F85" s="84">
        <v>2.0</v>
      </c>
      <c r="G85" s="84">
        <v>9.0</v>
      </c>
      <c r="H85" s="84">
        <v>4.0</v>
      </c>
      <c r="I85" s="3">
        <f t="shared" si="2"/>
        <v>26</v>
      </c>
      <c r="J85" s="79" t="s">
        <v>800</v>
      </c>
      <c r="K85" s="3"/>
      <c r="L85" s="3"/>
    </row>
    <row r="86">
      <c r="A86" s="80">
        <v>16.0</v>
      </c>
      <c r="B86" s="3">
        <v>10.0</v>
      </c>
      <c r="C86" s="3">
        <v>1.89730357705288</v>
      </c>
      <c r="D86" s="3">
        <v>0.379776634576696</v>
      </c>
      <c r="E86" s="11" t="s">
        <v>192</v>
      </c>
      <c r="F86" s="84">
        <v>2.0</v>
      </c>
      <c r="G86" s="84">
        <v>8.0</v>
      </c>
      <c r="H86" s="84">
        <v>5.0</v>
      </c>
      <c r="I86" s="3">
        <f t="shared" si="2"/>
        <v>26</v>
      </c>
      <c r="J86" s="79" t="s">
        <v>801</v>
      </c>
      <c r="K86" s="3"/>
      <c r="L86" s="3"/>
    </row>
    <row r="87">
      <c r="A87" s="80">
        <v>14.0</v>
      </c>
      <c r="B87" s="3">
        <v>12.0</v>
      </c>
      <c r="C87" s="3">
        <v>1.89816481182224</v>
      </c>
      <c r="D87" s="3">
        <v>0.472616606502609</v>
      </c>
      <c r="E87" s="11" t="s">
        <v>192</v>
      </c>
      <c r="F87" s="84">
        <v>2.0</v>
      </c>
      <c r="G87" s="84">
        <v>7.0</v>
      </c>
      <c r="H87" s="84">
        <v>6.0</v>
      </c>
      <c r="I87" s="3">
        <f t="shared" si="2"/>
        <v>26</v>
      </c>
      <c r="J87" s="79" t="s">
        <v>802</v>
      </c>
      <c r="K87" s="3"/>
      <c r="L87" s="3"/>
    </row>
    <row r="88">
      <c r="A88" s="80">
        <v>13.0</v>
      </c>
      <c r="B88" s="3">
        <v>13.0</v>
      </c>
      <c r="C88" s="3">
        <v>1.92142749924427</v>
      </c>
      <c r="D88" s="3">
        <v>0.5</v>
      </c>
      <c r="E88" s="11" t="s">
        <v>480</v>
      </c>
      <c r="F88" s="84">
        <v>13.0</v>
      </c>
      <c r="G88" s="84">
        <v>1.0</v>
      </c>
      <c r="H88" s="84">
        <v>1.0</v>
      </c>
      <c r="I88" s="3">
        <f t="shared" si="2"/>
        <v>26</v>
      </c>
      <c r="J88" s="79" t="s">
        <v>803</v>
      </c>
      <c r="K88" s="3"/>
      <c r="L88" s="3"/>
    </row>
    <row r="89">
      <c r="A89" s="80">
        <v>27.0</v>
      </c>
      <c r="B89" s="3">
        <v>0.0</v>
      </c>
      <c r="C89" s="3">
        <v>1.98647671548388</v>
      </c>
      <c r="D89" s="3">
        <v>0.0</v>
      </c>
      <c r="E89" s="11" t="s">
        <v>479</v>
      </c>
      <c r="F89" s="86">
        <v>27.0</v>
      </c>
      <c r="G89" s="84">
        <v>1.0</v>
      </c>
      <c r="H89" s="84">
        <f t="shared" ref="H89:H90" si="17">B89/F89</f>
        <v>0</v>
      </c>
      <c r="I89" s="3">
        <f t="shared" si="2"/>
        <v>27</v>
      </c>
      <c r="J89" s="79" t="s">
        <v>804</v>
      </c>
      <c r="K89" s="87"/>
      <c r="L89" s="3"/>
    </row>
    <row r="90">
      <c r="A90" s="80">
        <v>24.0</v>
      </c>
      <c r="B90" s="3">
        <v>3.0</v>
      </c>
      <c r="C90" s="3">
        <v>1.92237239567384</v>
      </c>
      <c r="D90" s="3">
        <v>0.0620412279593361</v>
      </c>
      <c r="E90" s="11" t="s">
        <v>133</v>
      </c>
      <c r="F90" s="84">
        <v>3.0</v>
      </c>
      <c r="G90" s="84">
        <v>8.0</v>
      </c>
      <c r="H90" s="84">
        <f t="shared" si="17"/>
        <v>1</v>
      </c>
      <c r="I90" s="3">
        <f t="shared" si="2"/>
        <v>27</v>
      </c>
      <c r="J90" s="79" t="s">
        <v>805</v>
      </c>
      <c r="K90" s="3"/>
      <c r="L90" s="3"/>
    </row>
    <row r="91">
      <c r="A91" s="80">
        <v>21.0</v>
      </c>
      <c r="B91" s="3">
        <v>6.0</v>
      </c>
      <c r="C91" s="3">
        <v>1.90308009560696</v>
      </c>
      <c r="D91" s="3">
        <v>0.201300344986702</v>
      </c>
      <c r="E91" s="11" t="s">
        <v>7</v>
      </c>
      <c r="F91" s="84">
        <v>3.0</v>
      </c>
      <c r="G91" s="84">
        <v>7.0</v>
      </c>
      <c r="H91" s="84">
        <v>2.0</v>
      </c>
      <c r="I91" s="3">
        <f t="shared" si="2"/>
        <v>27</v>
      </c>
      <c r="J91" s="79" t="s">
        <v>806</v>
      </c>
      <c r="K91" s="3"/>
      <c r="L91" s="3"/>
    </row>
    <row r="92">
      <c r="A92" s="80">
        <v>18.0</v>
      </c>
      <c r="B92" s="3">
        <v>9.0</v>
      </c>
      <c r="C92" s="3">
        <v>1.91064069353545</v>
      </c>
      <c r="D92" s="3">
        <v>0.32439247694027</v>
      </c>
      <c r="E92" s="11" t="s">
        <v>133</v>
      </c>
      <c r="F92" s="84">
        <v>9.0</v>
      </c>
      <c r="G92" s="84">
        <v>2.0</v>
      </c>
      <c r="H92" s="84">
        <f>B92/F92</f>
        <v>1</v>
      </c>
      <c r="I92" s="3">
        <f t="shared" si="2"/>
        <v>27</v>
      </c>
      <c r="J92" s="79" t="s">
        <v>807</v>
      </c>
      <c r="K92" s="3"/>
      <c r="L92" s="3"/>
    </row>
    <row r="93">
      <c r="A93" s="80">
        <v>15.0</v>
      </c>
      <c r="B93" s="3">
        <v>12.0</v>
      </c>
      <c r="C93" s="3">
        <v>1.90005867349623</v>
      </c>
      <c r="D93" s="3">
        <v>0.448163400057516</v>
      </c>
      <c r="E93" s="11" t="s">
        <v>7</v>
      </c>
      <c r="F93" s="84">
        <v>3.0</v>
      </c>
      <c r="G93" s="84">
        <v>5.0</v>
      </c>
      <c r="H93" s="84">
        <v>4.0</v>
      </c>
      <c r="I93" s="3">
        <f t="shared" si="2"/>
        <v>27</v>
      </c>
      <c r="J93" s="79" t="s">
        <v>808</v>
      </c>
      <c r="K93" s="3"/>
      <c r="L93" s="3"/>
    </row>
    <row r="94">
      <c r="A94" s="80">
        <v>28.0</v>
      </c>
      <c r="B94" s="3">
        <v>0.0</v>
      </c>
      <c r="C94" s="3">
        <v>1.98742441978648</v>
      </c>
      <c r="D94" s="3">
        <v>0.0</v>
      </c>
      <c r="E94" s="11" t="s">
        <v>479</v>
      </c>
      <c r="F94" s="86">
        <v>28.0</v>
      </c>
      <c r="G94" s="84">
        <v>1.0</v>
      </c>
      <c r="H94" s="84">
        <f t="shared" ref="H94:H96" si="18">B94/F94</f>
        <v>0</v>
      </c>
      <c r="I94" s="3">
        <f t="shared" si="2"/>
        <v>28</v>
      </c>
      <c r="J94" s="79" t="s">
        <v>809</v>
      </c>
      <c r="K94" s="87"/>
      <c r="L94" s="3"/>
    </row>
    <row r="95">
      <c r="A95" s="80">
        <v>26.0</v>
      </c>
      <c r="B95" s="3">
        <v>2.0</v>
      </c>
      <c r="C95" s="3">
        <v>1.95340780382051</v>
      </c>
      <c r="D95" s="3">
        <v>0.0143365987463696</v>
      </c>
      <c r="E95" s="11" t="s">
        <v>481</v>
      </c>
      <c r="F95" s="84">
        <v>2.0</v>
      </c>
      <c r="G95" s="84">
        <v>13.0</v>
      </c>
      <c r="H95" s="84">
        <f t="shared" si="18"/>
        <v>1</v>
      </c>
      <c r="I95" s="3">
        <f t="shared" si="2"/>
        <v>28</v>
      </c>
      <c r="J95" s="79" t="s">
        <v>810</v>
      </c>
      <c r="K95" s="3"/>
      <c r="L95" s="3"/>
    </row>
    <row r="96">
      <c r="A96" s="80">
        <v>24.0</v>
      </c>
      <c r="B96" s="3">
        <v>4.0</v>
      </c>
      <c r="C96" s="3">
        <v>1.91408370576891</v>
      </c>
      <c r="D96" s="3">
        <v>0.105037058239244</v>
      </c>
      <c r="E96" s="11" t="s">
        <v>133</v>
      </c>
      <c r="F96" s="84">
        <v>4.0</v>
      </c>
      <c r="G96" s="84">
        <v>6.0</v>
      </c>
      <c r="H96" s="84">
        <f t="shared" si="18"/>
        <v>1</v>
      </c>
      <c r="I96" s="3">
        <f t="shared" si="2"/>
        <v>28</v>
      </c>
      <c r="J96" s="79" t="s">
        <v>811</v>
      </c>
      <c r="K96" s="3"/>
      <c r="L96" s="3"/>
    </row>
    <row r="97">
      <c r="A97" s="80">
        <v>22.0</v>
      </c>
      <c r="B97" s="3">
        <v>6.0</v>
      </c>
      <c r="C97" s="3">
        <v>1.90317396987634</v>
      </c>
      <c r="D97" s="3">
        <v>0.19135530707957</v>
      </c>
      <c r="E97" s="11" t="s">
        <v>192</v>
      </c>
      <c r="F97" s="84">
        <v>2.0</v>
      </c>
      <c r="G97" s="84">
        <v>11.0</v>
      </c>
      <c r="H97" s="84">
        <v>3.0</v>
      </c>
      <c r="I97" s="3">
        <f t="shared" si="2"/>
        <v>28</v>
      </c>
      <c r="J97" s="79" t="s">
        <v>812</v>
      </c>
      <c r="K97" s="3"/>
      <c r="L97" s="3"/>
    </row>
    <row r="98">
      <c r="A98" s="80">
        <v>21.0</v>
      </c>
      <c r="B98" s="3">
        <v>7.0</v>
      </c>
      <c r="C98" s="3">
        <v>1.90875479948826</v>
      </c>
      <c r="D98" s="3">
        <v>0.232928660218606</v>
      </c>
      <c r="E98" s="11" t="s">
        <v>133</v>
      </c>
      <c r="F98" s="84">
        <v>7.0</v>
      </c>
      <c r="G98" s="84">
        <v>3.0</v>
      </c>
      <c r="H98" s="84">
        <f>B98/F98</f>
        <v>1</v>
      </c>
      <c r="I98" s="3">
        <f t="shared" si="2"/>
        <v>28</v>
      </c>
      <c r="J98" s="79" t="s">
        <v>813</v>
      </c>
      <c r="K98" s="3"/>
      <c r="L98" s="3"/>
    </row>
    <row r="99">
      <c r="A99" s="80">
        <v>20.0</v>
      </c>
      <c r="B99" s="3">
        <v>8.0</v>
      </c>
      <c r="C99" s="3">
        <v>1.90320310919829</v>
      </c>
      <c r="D99" s="3">
        <v>0.27292572644573</v>
      </c>
      <c r="E99" s="11" t="s">
        <v>7</v>
      </c>
      <c r="F99" s="84">
        <v>4.0</v>
      </c>
      <c r="G99" s="84">
        <v>5.0</v>
      </c>
      <c r="H99" s="84">
        <v>2.0</v>
      </c>
      <c r="I99" s="3">
        <f t="shared" si="2"/>
        <v>28</v>
      </c>
      <c r="J99" s="79" t="s">
        <v>814</v>
      </c>
      <c r="K99" s="3"/>
      <c r="L99" s="3"/>
    </row>
    <row r="100">
      <c r="A100" s="80">
        <v>18.0</v>
      </c>
      <c r="B100" s="3">
        <v>10.0</v>
      </c>
      <c r="C100" s="3">
        <v>1.89942884680617</v>
      </c>
      <c r="D100" s="3">
        <v>0.346074066118058</v>
      </c>
      <c r="E100" s="11" t="s">
        <v>192</v>
      </c>
      <c r="F100" s="84">
        <v>2.0</v>
      </c>
      <c r="G100" s="84">
        <v>9.0</v>
      </c>
      <c r="H100" s="84">
        <v>5.0</v>
      </c>
      <c r="I100" s="3">
        <f t="shared" si="2"/>
        <v>28</v>
      </c>
      <c r="J100" s="79" t="s">
        <v>815</v>
      </c>
      <c r="K100" s="3"/>
      <c r="L100" s="3"/>
    </row>
    <row r="101">
      <c r="A101" s="80">
        <v>16.0</v>
      </c>
      <c r="B101" s="3">
        <v>12.0</v>
      </c>
      <c r="C101" s="3">
        <v>1.90205981708647</v>
      </c>
      <c r="D101" s="3">
        <v>0.429013033183655</v>
      </c>
      <c r="E101" s="11" t="s">
        <v>7</v>
      </c>
      <c r="F101" s="84">
        <v>4.0</v>
      </c>
      <c r="G101" s="84">
        <v>4.0</v>
      </c>
      <c r="H101" s="84">
        <v>3.0</v>
      </c>
      <c r="I101" s="3">
        <f t="shared" si="2"/>
        <v>28</v>
      </c>
      <c r="J101" s="79" t="s">
        <v>816</v>
      </c>
      <c r="K101" s="3"/>
      <c r="L101" s="3"/>
    </row>
    <row r="102">
      <c r="A102" s="80">
        <v>14.0</v>
      </c>
      <c r="B102" s="3">
        <v>14.0</v>
      </c>
      <c r="C102" s="3">
        <v>1.92350092912991</v>
      </c>
      <c r="D102" s="3">
        <v>0.5</v>
      </c>
      <c r="E102" s="11" t="s">
        <v>480</v>
      </c>
      <c r="F102" s="84">
        <v>14.0</v>
      </c>
      <c r="G102" s="84">
        <v>1.0</v>
      </c>
      <c r="H102" s="84">
        <v>1.0</v>
      </c>
      <c r="I102" s="3">
        <f t="shared" si="2"/>
        <v>28</v>
      </c>
      <c r="J102" s="79" t="s">
        <v>817</v>
      </c>
      <c r="K102" s="3"/>
      <c r="L102" s="3"/>
    </row>
    <row r="103">
      <c r="A103" s="80">
        <v>29.0</v>
      </c>
      <c r="B103" s="3">
        <v>0.0</v>
      </c>
      <c r="C103" s="3">
        <v>1.98827591430871</v>
      </c>
      <c r="D103" s="3">
        <v>0.0</v>
      </c>
      <c r="E103" s="11" t="s">
        <v>479</v>
      </c>
      <c r="F103" s="86">
        <v>29.0</v>
      </c>
      <c r="G103" s="84">
        <v>1.0</v>
      </c>
      <c r="H103" s="84">
        <f t="shared" ref="H103:H106" si="19">B103/F103</f>
        <v>0</v>
      </c>
      <c r="I103" s="3">
        <f t="shared" si="2"/>
        <v>29</v>
      </c>
      <c r="J103" s="79" t="s">
        <v>818</v>
      </c>
      <c r="K103" s="87"/>
      <c r="L103" s="3"/>
    </row>
    <row r="104">
      <c r="A104" s="80">
        <v>30.0</v>
      </c>
      <c r="B104" s="3">
        <v>0.0</v>
      </c>
      <c r="C104" s="3">
        <v>1.98904379073654</v>
      </c>
      <c r="D104" s="3">
        <v>0.0</v>
      </c>
      <c r="E104" s="11" t="s">
        <v>479</v>
      </c>
      <c r="F104" s="86">
        <v>30.0</v>
      </c>
      <c r="G104" s="84">
        <v>1.0</v>
      </c>
      <c r="H104" s="84">
        <f t="shared" si="19"/>
        <v>0</v>
      </c>
      <c r="I104" s="3">
        <f t="shared" si="2"/>
        <v>30</v>
      </c>
      <c r="J104" s="79" t="s">
        <v>819</v>
      </c>
      <c r="K104" s="87"/>
      <c r="L104" s="3"/>
    </row>
    <row r="105">
      <c r="A105" s="80">
        <v>28.0</v>
      </c>
      <c r="B105" s="3">
        <v>2.0</v>
      </c>
      <c r="C105" s="3">
        <v>1.95894520241818</v>
      </c>
      <c r="D105" s="3">
        <v>0.0116822755447947</v>
      </c>
      <c r="E105" s="11" t="s">
        <v>481</v>
      </c>
      <c r="F105" s="84">
        <v>2.0</v>
      </c>
      <c r="G105" s="84">
        <v>14.0</v>
      </c>
      <c r="H105" s="84">
        <f t="shared" si="19"/>
        <v>1</v>
      </c>
      <c r="I105" s="3">
        <f t="shared" si="2"/>
        <v>30</v>
      </c>
      <c r="J105" s="79" t="s">
        <v>820</v>
      </c>
      <c r="K105" s="3"/>
      <c r="L105" s="3"/>
    </row>
    <row r="106">
      <c r="A106" s="80">
        <v>27.0</v>
      </c>
      <c r="B106" s="3">
        <v>3.0</v>
      </c>
      <c r="C106" s="3">
        <v>1.93117875413838</v>
      </c>
      <c r="D106" s="3">
        <v>0.0486605018868199</v>
      </c>
      <c r="E106" s="11" t="s">
        <v>133</v>
      </c>
      <c r="F106" s="84">
        <v>3.0</v>
      </c>
      <c r="G106" s="84">
        <v>9.0</v>
      </c>
      <c r="H106" s="84">
        <f t="shared" si="19"/>
        <v>1</v>
      </c>
      <c r="I106" s="3">
        <f t="shared" si="2"/>
        <v>30</v>
      </c>
      <c r="J106" s="79" t="s">
        <v>821</v>
      </c>
      <c r="K106" s="3"/>
      <c r="L106" s="3"/>
    </row>
    <row r="107">
      <c r="A107" s="80">
        <v>26.0</v>
      </c>
      <c r="B107" s="3">
        <v>4.0</v>
      </c>
      <c r="C107" s="3">
        <v>1.91577560528001</v>
      </c>
      <c r="D107" s="3">
        <v>0.0925186267332665</v>
      </c>
      <c r="E107" s="11" t="s">
        <v>192</v>
      </c>
      <c r="F107" s="84">
        <v>2.0</v>
      </c>
      <c r="G107" s="84">
        <v>13.0</v>
      </c>
      <c r="H107" s="84">
        <v>2.0</v>
      </c>
      <c r="I107" s="3">
        <f t="shared" si="2"/>
        <v>30</v>
      </c>
      <c r="J107" s="79" t="s">
        <v>822</v>
      </c>
      <c r="K107" s="3"/>
      <c r="L107" s="3"/>
    </row>
    <row r="108">
      <c r="A108" s="80">
        <v>25.0</v>
      </c>
      <c r="B108" s="3">
        <v>5.0</v>
      </c>
      <c r="C108" s="3">
        <v>1.91285063489862</v>
      </c>
      <c r="D108" s="3">
        <v>0.13549715343648</v>
      </c>
      <c r="E108" s="11" t="s">
        <v>133</v>
      </c>
      <c r="F108" s="84">
        <v>5.0</v>
      </c>
      <c r="G108" s="84">
        <v>5.0</v>
      </c>
      <c r="H108" s="84">
        <f t="shared" ref="H108:H109" si="20">B108/F108</f>
        <v>1</v>
      </c>
      <c r="I108" s="3">
        <f t="shared" si="2"/>
        <v>30</v>
      </c>
      <c r="J108" s="79" t="s">
        <v>823</v>
      </c>
      <c r="K108" s="3"/>
      <c r="L108" s="3"/>
    </row>
    <row r="109">
      <c r="A109" s="80">
        <v>24.0</v>
      </c>
      <c r="B109" s="3">
        <v>6.0</v>
      </c>
      <c r="C109" s="3">
        <v>1.91084827784323</v>
      </c>
      <c r="D109" s="3">
        <v>0.175625802898846</v>
      </c>
      <c r="E109" s="11" t="s">
        <v>133</v>
      </c>
      <c r="F109" s="84">
        <v>6.0</v>
      </c>
      <c r="G109" s="84">
        <v>4.0</v>
      </c>
      <c r="H109" s="84">
        <f t="shared" si="20"/>
        <v>1</v>
      </c>
      <c r="I109" s="3">
        <f t="shared" si="2"/>
        <v>30</v>
      </c>
      <c r="J109" s="79" t="s">
        <v>824</v>
      </c>
      <c r="K109" s="3"/>
      <c r="L109" s="3"/>
    </row>
    <row r="110">
      <c r="A110" s="80">
        <v>22.0</v>
      </c>
      <c r="B110" s="3">
        <v>8.0</v>
      </c>
      <c r="C110" s="3">
        <v>1.90282725965625</v>
      </c>
      <c r="D110" s="3">
        <v>0.249831062563737</v>
      </c>
      <c r="E110" s="11" t="s">
        <v>192</v>
      </c>
      <c r="F110" s="84">
        <v>2.0</v>
      </c>
      <c r="G110" s="84">
        <v>11.0</v>
      </c>
      <c r="H110" s="84">
        <v>4.0</v>
      </c>
      <c r="I110" s="3">
        <f t="shared" si="2"/>
        <v>30</v>
      </c>
      <c r="J110" s="79" t="s">
        <v>825</v>
      </c>
      <c r="K110" s="3"/>
      <c r="L110" s="3"/>
    </row>
    <row r="111">
      <c r="A111" s="80">
        <v>21.0</v>
      </c>
      <c r="B111" s="3">
        <v>9.0</v>
      </c>
      <c r="C111" s="3">
        <v>1.90337478525133</v>
      </c>
      <c r="D111" s="3">
        <v>0.289785507068696</v>
      </c>
      <c r="E111" s="11" t="s">
        <v>7</v>
      </c>
      <c r="F111" s="84">
        <v>3.0</v>
      </c>
      <c r="G111" s="84">
        <v>7.0</v>
      </c>
      <c r="H111" s="84">
        <v>3.0</v>
      </c>
      <c r="I111" s="3">
        <f t="shared" si="2"/>
        <v>30</v>
      </c>
      <c r="J111" s="79" t="s">
        <v>826</v>
      </c>
      <c r="K111" s="3"/>
      <c r="L111" s="3"/>
    </row>
    <row r="112">
      <c r="A112" s="80">
        <v>20.0</v>
      </c>
      <c r="B112" s="3">
        <v>10.0</v>
      </c>
      <c r="C112" s="3">
        <v>1.91337842066382</v>
      </c>
      <c r="D112" s="3">
        <v>0.324426243632226</v>
      </c>
      <c r="E112" s="11" t="s">
        <v>133</v>
      </c>
      <c r="F112" s="84">
        <v>10.0</v>
      </c>
      <c r="G112" s="84">
        <v>2.0</v>
      </c>
      <c r="H112" s="84">
        <f>B112/F112</f>
        <v>1</v>
      </c>
      <c r="I112" s="3">
        <f t="shared" si="2"/>
        <v>30</v>
      </c>
      <c r="J112" s="79" t="s">
        <v>827</v>
      </c>
      <c r="K112" s="3"/>
      <c r="L112" s="3"/>
    </row>
    <row r="113">
      <c r="A113" s="80">
        <v>18.0</v>
      </c>
      <c r="B113" s="3">
        <v>12.0</v>
      </c>
      <c r="C113" s="3">
        <v>1.90595090855914</v>
      </c>
      <c r="D113" s="3">
        <v>0.396609906572251</v>
      </c>
      <c r="E113" s="11" t="s">
        <v>7</v>
      </c>
      <c r="F113" s="84">
        <v>6.0</v>
      </c>
      <c r="G113" s="84">
        <v>3.0</v>
      </c>
      <c r="H113" s="84">
        <v>2.0</v>
      </c>
      <c r="I113" s="3">
        <f t="shared" si="2"/>
        <v>30</v>
      </c>
      <c r="J113" s="79" t="s">
        <v>828</v>
      </c>
      <c r="K113" s="3"/>
      <c r="L113" s="3"/>
    </row>
    <row r="114">
      <c r="A114" s="80">
        <v>16.0</v>
      </c>
      <c r="B114" s="3">
        <v>14.0</v>
      </c>
      <c r="C114" s="3">
        <v>1.9040575360411</v>
      </c>
      <c r="D114" s="3">
        <v>0.47977451799847</v>
      </c>
      <c r="E114" s="11" t="s">
        <v>192</v>
      </c>
      <c r="F114" s="84">
        <v>2.0</v>
      </c>
      <c r="G114" s="84">
        <v>8.0</v>
      </c>
      <c r="H114" s="84">
        <v>7.0</v>
      </c>
      <c r="I114" s="3">
        <f t="shared" si="2"/>
        <v>30</v>
      </c>
      <c r="J114" s="79" t="s">
        <v>829</v>
      </c>
      <c r="K114" s="3"/>
      <c r="L114" s="3"/>
    </row>
    <row r="115">
      <c r="A115" s="80">
        <v>15.0</v>
      </c>
      <c r="B115" s="3">
        <v>15.0</v>
      </c>
      <c r="C115" s="3">
        <v>1.92517407043301</v>
      </c>
      <c r="D115" s="3">
        <v>0.5</v>
      </c>
      <c r="E115" s="11" t="s">
        <v>480</v>
      </c>
      <c r="F115" s="84">
        <v>15.0</v>
      </c>
      <c r="G115" s="84">
        <v>1.0</v>
      </c>
      <c r="H115" s="84">
        <v>1.0</v>
      </c>
      <c r="I115" s="3">
        <f t="shared" si="2"/>
        <v>30</v>
      </c>
      <c r="J115" s="79" t="s">
        <v>830</v>
      </c>
      <c r="K115" s="3"/>
      <c r="L115" s="3"/>
    </row>
    <row r="116">
      <c r="A116" s="80">
        <v>31.0</v>
      </c>
      <c r="B116" s="3">
        <v>0.0</v>
      </c>
      <c r="C116" s="3">
        <v>1.98973864678379</v>
      </c>
      <c r="D116" s="3">
        <v>0.0</v>
      </c>
      <c r="E116" s="11" t="s">
        <v>479</v>
      </c>
      <c r="F116" s="86">
        <v>31.0</v>
      </c>
      <c r="G116" s="84">
        <v>1.0</v>
      </c>
      <c r="H116" s="84">
        <f t="shared" ref="H116:H119" si="21">B116/F116</f>
        <v>0</v>
      </c>
      <c r="I116" s="3">
        <f t="shared" si="2"/>
        <v>31</v>
      </c>
      <c r="J116" s="79" t="s">
        <v>831</v>
      </c>
      <c r="K116" s="87"/>
      <c r="L116" s="3"/>
    </row>
    <row r="117">
      <c r="A117" s="80">
        <v>32.0</v>
      </c>
      <c r="B117" s="3">
        <v>0.0</v>
      </c>
      <c r="C117" s="3">
        <v>1.99036945334439</v>
      </c>
      <c r="D117" s="3">
        <v>0.0</v>
      </c>
      <c r="E117" s="11" t="s">
        <v>479</v>
      </c>
      <c r="F117" s="86">
        <v>32.0</v>
      </c>
      <c r="G117" s="84">
        <v>1.0</v>
      </c>
      <c r="H117" s="84">
        <f t="shared" si="21"/>
        <v>0</v>
      </c>
      <c r="I117" s="3">
        <f t="shared" si="2"/>
        <v>32</v>
      </c>
      <c r="J117" s="79" t="s">
        <v>832</v>
      </c>
      <c r="K117" s="87"/>
      <c r="L117" s="3"/>
    </row>
    <row r="118">
      <c r="A118" s="80">
        <v>30.0</v>
      </c>
      <c r="B118" s="3">
        <v>2.0</v>
      </c>
      <c r="C118" s="3">
        <v>1.96358856462549</v>
      </c>
      <c r="D118" s="3">
        <v>0.00963915647503125</v>
      </c>
      <c r="E118" s="11" t="s">
        <v>481</v>
      </c>
      <c r="F118" s="84">
        <v>2.0</v>
      </c>
      <c r="G118" s="84">
        <v>15.0</v>
      </c>
      <c r="H118" s="84">
        <f t="shared" si="21"/>
        <v>1</v>
      </c>
      <c r="I118" s="3">
        <f t="shared" si="2"/>
        <v>32</v>
      </c>
      <c r="J118" s="79" t="s">
        <v>833</v>
      </c>
      <c r="K118" s="3"/>
      <c r="L118" s="3"/>
    </row>
    <row r="119">
      <c r="A119" s="80">
        <v>28.0</v>
      </c>
      <c r="B119" s="3">
        <v>4.0</v>
      </c>
      <c r="C119" s="3">
        <v>1.92201102370342</v>
      </c>
      <c r="D119" s="3">
        <v>0.0825532379230648</v>
      </c>
      <c r="E119" s="11" t="s">
        <v>133</v>
      </c>
      <c r="F119" s="84">
        <v>4.0</v>
      </c>
      <c r="G119" s="84">
        <v>7.0</v>
      </c>
      <c r="H119" s="84">
        <f t="shared" si="21"/>
        <v>1</v>
      </c>
      <c r="I119" s="3">
        <f t="shared" si="2"/>
        <v>32</v>
      </c>
      <c r="J119" s="79" t="s">
        <v>834</v>
      </c>
      <c r="K119" s="3"/>
      <c r="L119" s="3"/>
    </row>
    <row r="120">
      <c r="A120" s="80">
        <v>26.0</v>
      </c>
      <c r="B120" s="3">
        <v>6.0</v>
      </c>
      <c r="C120" s="3">
        <v>1.90843026341339</v>
      </c>
      <c r="D120" s="3">
        <v>0.16131265452018</v>
      </c>
      <c r="E120" s="11" t="s">
        <v>192</v>
      </c>
      <c r="F120" s="84">
        <v>2.0</v>
      </c>
      <c r="G120" s="84">
        <v>13.0</v>
      </c>
      <c r="H120" s="84">
        <v>3.0</v>
      </c>
      <c r="I120" s="3">
        <f t="shared" si="2"/>
        <v>32</v>
      </c>
      <c r="J120" s="79" t="s">
        <v>835</v>
      </c>
      <c r="K120" s="3"/>
      <c r="L120" s="3"/>
    </row>
    <row r="121">
      <c r="A121" s="80">
        <v>24.0</v>
      </c>
      <c r="B121" s="3">
        <v>8.0</v>
      </c>
      <c r="C121" s="3">
        <v>1.91201632669984</v>
      </c>
      <c r="D121" s="3">
        <v>0.233044124257191</v>
      </c>
      <c r="E121" s="11" t="s">
        <v>133</v>
      </c>
      <c r="F121" s="84">
        <v>8.0</v>
      </c>
      <c r="G121" s="84">
        <v>3.0</v>
      </c>
      <c r="H121" s="84">
        <f>B121/F121</f>
        <v>1</v>
      </c>
      <c r="I121" s="3">
        <f t="shared" si="2"/>
        <v>32</v>
      </c>
      <c r="J121" s="79" t="s">
        <v>836</v>
      </c>
      <c r="K121" s="3"/>
      <c r="L121" s="3"/>
    </row>
    <row r="122">
      <c r="A122" s="80">
        <v>22.0</v>
      </c>
      <c r="B122" s="3">
        <v>10.0</v>
      </c>
      <c r="C122" s="3">
        <v>1.90335621966261</v>
      </c>
      <c r="D122" s="3">
        <v>0.306398360567834</v>
      </c>
      <c r="E122" s="11" t="s">
        <v>192</v>
      </c>
      <c r="F122" s="84">
        <v>2.0</v>
      </c>
      <c r="G122" s="84">
        <v>11.0</v>
      </c>
      <c r="H122" s="84">
        <v>5.0</v>
      </c>
      <c r="I122" s="3">
        <f t="shared" si="2"/>
        <v>32</v>
      </c>
      <c r="J122" s="79" t="s">
        <v>837</v>
      </c>
      <c r="K122" s="3"/>
      <c r="L122" s="3"/>
    </row>
    <row r="123">
      <c r="A123" s="80">
        <v>20.0</v>
      </c>
      <c r="B123" s="3">
        <v>12.0</v>
      </c>
      <c r="C123" s="3">
        <v>1.90486208644476</v>
      </c>
      <c r="D123" s="3">
        <v>0.368486426136682</v>
      </c>
      <c r="E123" s="11" t="s">
        <v>7</v>
      </c>
      <c r="F123" s="84">
        <v>4.0</v>
      </c>
      <c r="G123" s="84">
        <v>5.0</v>
      </c>
      <c r="H123" s="84">
        <v>3.0</v>
      </c>
      <c r="I123" s="3">
        <f t="shared" si="2"/>
        <v>32</v>
      </c>
      <c r="J123" s="79" t="s">
        <v>838</v>
      </c>
      <c r="K123" s="3"/>
      <c r="L123" s="3"/>
    </row>
    <row r="124">
      <c r="A124" s="80">
        <v>18.0</v>
      </c>
      <c r="B124" s="3">
        <v>14.0</v>
      </c>
      <c r="C124" s="3">
        <v>1.90307290058131</v>
      </c>
      <c r="D124" s="3">
        <v>0.439401031577914</v>
      </c>
      <c r="E124" s="11" t="s">
        <v>192</v>
      </c>
      <c r="F124" s="84">
        <v>2.0</v>
      </c>
      <c r="G124" s="84">
        <v>9.0</v>
      </c>
      <c r="H124" s="84">
        <v>7.0</v>
      </c>
      <c r="I124" s="3">
        <f t="shared" si="2"/>
        <v>32</v>
      </c>
      <c r="J124" s="79" t="s">
        <v>839</v>
      </c>
      <c r="K124" s="3"/>
      <c r="L124" s="3"/>
    </row>
    <row r="125">
      <c r="A125" s="80">
        <v>16.0</v>
      </c>
      <c r="B125" s="3">
        <v>16.0</v>
      </c>
      <c r="C125" s="3">
        <v>1.9265436825586</v>
      </c>
      <c r="D125" s="3">
        <v>0.5</v>
      </c>
      <c r="E125" s="11" t="s">
        <v>480</v>
      </c>
      <c r="F125" s="84">
        <v>16.0</v>
      </c>
      <c r="G125" s="84">
        <v>1.0</v>
      </c>
      <c r="H125" s="84">
        <v>1.0</v>
      </c>
      <c r="I125" s="3">
        <f t="shared" si="2"/>
        <v>32</v>
      </c>
      <c r="J125" s="79" t="s">
        <v>840</v>
      </c>
      <c r="K125" s="3"/>
      <c r="L125" s="3"/>
    </row>
    <row r="126">
      <c r="A126" s="80">
        <v>33.0</v>
      </c>
      <c r="B126" s="3">
        <v>0.0</v>
      </c>
      <c r="C126" s="3">
        <v>1.99094384514616</v>
      </c>
      <c r="D126" s="3">
        <v>0.0</v>
      </c>
      <c r="E126" s="11" t="s">
        <v>479</v>
      </c>
      <c r="F126" s="86">
        <v>33.0</v>
      </c>
      <c r="G126" s="84">
        <v>1.0</v>
      </c>
      <c r="H126" s="84">
        <f t="shared" ref="H126:H127" si="22">B126/F126</f>
        <v>0</v>
      </c>
      <c r="I126" s="3">
        <f t="shared" si="2"/>
        <v>33</v>
      </c>
      <c r="J126" s="79" t="s">
        <v>841</v>
      </c>
      <c r="K126" s="87"/>
      <c r="L126" s="3"/>
    </row>
    <row r="127">
      <c r="A127" s="80">
        <v>30.0</v>
      </c>
      <c r="B127" s="3">
        <v>3.0</v>
      </c>
      <c r="C127" s="3">
        <v>1.93908441181347</v>
      </c>
      <c r="D127" s="3">
        <v>0.0384530999938696</v>
      </c>
      <c r="E127" s="11" t="s">
        <v>133</v>
      </c>
      <c r="F127" s="84">
        <v>3.0</v>
      </c>
      <c r="G127" s="84">
        <v>10.0</v>
      </c>
      <c r="H127" s="84">
        <f t="shared" si="22"/>
        <v>1</v>
      </c>
      <c r="I127" s="3">
        <f t="shared" si="2"/>
        <v>33</v>
      </c>
      <c r="J127" s="79" t="s">
        <v>842</v>
      </c>
      <c r="K127" s="3"/>
      <c r="L127" s="3"/>
    </row>
    <row r="128">
      <c r="A128" s="80">
        <v>27.0</v>
      </c>
      <c r="B128" s="3">
        <v>6.0</v>
      </c>
      <c r="C128" s="3">
        <v>1.91081284366076</v>
      </c>
      <c r="D128" s="3">
        <v>0.154020001475379</v>
      </c>
      <c r="E128" s="11" t="s">
        <v>7</v>
      </c>
      <c r="F128" s="84">
        <v>3.0</v>
      </c>
      <c r="G128" s="84">
        <v>9.0</v>
      </c>
      <c r="H128" s="84">
        <v>2.0</v>
      </c>
      <c r="I128" s="3">
        <f t="shared" si="2"/>
        <v>33</v>
      </c>
      <c r="J128" s="79" t="s">
        <v>843</v>
      </c>
      <c r="K128" s="3"/>
      <c r="L128" s="3"/>
    </row>
    <row r="129">
      <c r="A129" s="80">
        <v>24.0</v>
      </c>
      <c r="B129" s="3">
        <v>9.0</v>
      </c>
      <c r="C129" s="3">
        <v>1.90597781705612</v>
      </c>
      <c r="D129" s="3">
        <v>0.257733366663055</v>
      </c>
      <c r="E129" s="11" t="s">
        <v>7</v>
      </c>
      <c r="F129" s="84">
        <v>3.0</v>
      </c>
      <c r="G129" s="84">
        <v>8.0</v>
      </c>
      <c r="H129" s="84">
        <v>3.0</v>
      </c>
      <c r="I129" s="3">
        <f t="shared" si="2"/>
        <v>33</v>
      </c>
      <c r="J129" s="79" t="s">
        <v>844</v>
      </c>
      <c r="K129" s="3"/>
      <c r="L129" s="3"/>
    </row>
    <row r="130">
      <c r="A130" s="80">
        <v>22.0</v>
      </c>
      <c r="B130" s="3">
        <v>11.0</v>
      </c>
      <c r="C130" s="3">
        <v>1.91540421586446</v>
      </c>
      <c r="D130" s="3">
        <v>0.324451096567919</v>
      </c>
      <c r="E130" s="11" t="s">
        <v>133</v>
      </c>
      <c r="F130" s="84">
        <v>11.0</v>
      </c>
      <c r="G130" s="84">
        <v>2.0</v>
      </c>
      <c r="H130" s="84">
        <f>B130/F130</f>
        <v>1</v>
      </c>
      <c r="I130" s="3">
        <f t="shared" si="2"/>
        <v>33</v>
      </c>
      <c r="J130" s="79" t="s">
        <v>845</v>
      </c>
      <c r="K130" s="3"/>
      <c r="L130" s="3"/>
    </row>
    <row r="131">
      <c r="A131" s="80">
        <v>21.0</v>
      </c>
      <c r="B131" s="3">
        <v>12.0</v>
      </c>
      <c r="C131" s="3">
        <v>1.9046425160781</v>
      </c>
      <c r="D131" s="3">
        <v>0.354995224083057</v>
      </c>
      <c r="E131" s="11" t="s">
        <v>7</v>
      </c>
      <c r="F131" s="84">
        <v>3.0</v>
      </c>
      <c r="G131" s="84">
        <v>7.0</v>
      </c>
      <c r="H131" s="84">
        <v>4.0</v>
      </c>
      <c r="I131" s="3">
        <f t="shared" si="2"/>
        <v>33</v>
      </c>
      <c r="J131" s="79" t="s">
        <v>846</v>
      </c>
      <c r="K131" s="3"/>
      <c r="L131" s="3"/>
    </row>
    <row r="132">
      <c r="A132" s="80">
        <v>18.0</v>
      </c>
      <c r="B132" s="3">
        <v>15.0</v>
      </c>
      <c r="C132" s="3">
        <v>1.90538947641742</v>
      </c>
      <c r="D132" s="3">
        <v>0.460729815424064</v>
      </c>
      <c r="E132" s="11" t="s">
        <v>7</v>
      </c>
      <c r="F132" s="84">
        <v>3.0</v>
      </c>
      <c r="G132" s="84">
        <v>6.0</v>
      </c>
      <c r="H132" s="84">
        <v>5.0</v>
      </c>
      <c r="I132" s="3">
        <f t="shared" si="2"/>
        <v>33</v>
      </c>
      <c r="J132" s="79" t="s">
        <v>847</v>
      </c>
      <c r="K132" s="3"/>
      <c r="L132" s="3"/>
    </row>
    <row r="133">
      <c r="A133" s="80">
        <v>34.0</v>
      </c>
      <c r="B133" s="3">
        <v>0.0</v>
      </c>
      <c r="C133" s="3">
        <v>1.99146835259006</v>
      </c>
      <c r="D133" s="3">
        <v>0.0</v>
      </c>
      <c r="E133" s="11" t="s">
        <v>479</v>
      </c>
      <c r="F133" s="86">
        <v>34.0</v>
      </c>
      <c r="G133" s="84">
        <v>1.0</v>
      </c>
      <c r="H133" s="84">
        <f t="shared" ref="H133:H134" si="23">B133/F133</f>
        <v>0</v>
      </c>
      <c r="I133" s="3">
        <f t="shared" si="2"/>
        <v>34</v>
      </c>
      <c r="J133" s="79" t="s">
        <v>848</v>
      </c>
      <c r="K133" s="87"/>
      <c r="L133" s="3"/>
    </row>
    <row r="134">
      <c r="A134" s="80">
        <v>32.0</v>
      </c>
      <c r="B134" s="3">
        <v>2.0</v>
      </c>
      <c r="C134" s="3">
        <v>1.96751063089717</v>
      </c>
      <c r="D134" s="3">
        <v>0.00804304820723592</v>
      </c>
      <c r="E134" s="11" t="s">
        <v>481</v>
      </c>
      <c r="F134" s="84">
        <v>2.0</v>
      </c>
      <c r="G134" s="84">
        <v>16.0</v>
      </c>
      <c r="H134" s="84">
        <f t="shared" si="23"/>
        <v>1</v>
      </c>
      <c r="I134" s="3">
        <f t="shared" si="2"/>
        <v>34</v>
      </c>
      <c r="J134" s="79" t="s">
        <v>849</v>
      </c>
      <c r="K134" s="3"/>
      <c r="L134" s="3"/>
    </row>
    <row r="135">
      <c r="A135" s="80">
        <v>30.0</v>
      </c>
      <c r="B135" s="3">
        <v>4.0</v>
      </c>
      <c r="C135" s="3">
        <v>1.92402265194116</v>
      </c>
      <c r="D135" s="3">
        <v>0.0727059064466948</v>
      </c>
      <c r="E135" s="11" t="s">
        <v>192</v>
      </c>
      <c r="F135" s="84">
        <v>2.0</v>
      </c>
      <c r="G135" s="84">
        <v>15.0</v>
      </c>
      <c r="H135" s="84">
        <v>2.0</v>
      </c>
      <c r="I135" s="3">
        <f t="shared" si="2"/>
        <v>34</v>
      </c>
      <c r="J135" s="79" t="s">
        <v>850</v>
      </c>
      <c r="K135" s="3"/>
      <c r="L135" s="3"/>
    </row>
    <row r="136">
      <c r="A136" s="80">
        <v>28.0</v>
      </c>
      <c r="B136" s="3">
        <v>6.0</v>
      </c>
      <c r="C136" s="3">
        <v>1.91104296136804</v>
      </c>
      <c r="D136" s="3">
        <v>0.146997024021422</v>
      </c>
      <c r="E136" s="11" t="s">
        <v>192</v>
      </c>
      <c r="F136" s="84">
        <v>2.0</v>
      </c>
      <c r="G136" s="84">
        <v>14.0</v>
      </c>
      <c r="H136" s="84">
        <v>3.0</v>
      </c>
      <c r="I136" s="3">
        <f t="shared" si="2"/>
        <v>34</v>
      </c>
      <c r="J136" s="79" t="s">
        <v>851</v>
      </c>
      <c r="K136" s="3"/>
      <c r="L136" s="3"/>
    </row>
    <row r="137">
      <c r="A137" s="80">
        <v>26.0</v>
      </c>
      <c r="B137" s="3">
        <v>8.0</v>
      </c>
      <c r="C137" s="3">
        <v>1.90656985805094</v>
      </c>
      <c r="D137" s="3">
        <v>0.218185796360427</v>
      </c>
      <c r="E137" s="11" t="s">
        <v>192</v>
      </c>
      <c r="F137" s="84">
        <v>2.0</v>
      </c>
      <c r="G137" s="84">
        <v>13.0</v>
      </c>
      <c r="H137" s="84">
        <v>4.0</v>
      </c>
      <c r="I137" s="3">
        <f t="shared" si="2"/>
        <v>34</v>
      </c>
      <c r="J137" s="79" t="s">
        <v>852</v>
      </c>
      <c r="K137" s="3"/>
      <c r="L137" s="3"/>
    </row>
    <row r="138">
      <c r="A138" s="80">
        <v>24.0</v>
      </c>
      <c r="B138" s="3">
        <v>10.0</v>
      </c>
      <c r="C138" s="3">
        <v>1.90516913301595</v>
      </c>
      <c r="D138" s="3">
        <v>0.282590876714423</v>
      </c>
      <c r="E138" s="11" t="s">
        <v>192</v>
      </c>
      <c r="F138" s="84">
        <v>2.0</v>
      </c>
      <c r="G138" s="84">
        <v>12.0</v>
      </c>
      <c r="H138" s="84">
        <v>5.0</v>
      </c>
      <c r="I138" s="3">
        <f t="shared" si="2"/>
        <v>34</v>
      </c>
      <c r="J138" s="79" t="s">
        <v>853</v>
      </c>
      <c r="K138" s="3"/>
      <c r="L138" s="3"/>
    </row>
    <row r="139">
      <c r="A139" s="80">
        <v>22.0</v>
      </c>
      <c r="B139" s="3">
        <v>12.0</v>
      </c>
      <c r="C139" s="3">
        <v>1.90440151197897</v>
      </c>
      <c r="D139" s="3">
        <v>0.340425511811787</v>
      </c>
      <c r="E139" s="11" t="s">
        <v>192</v>
      </c>
      <c r="F139" s="84">
        <v>2.0</v>
      </c>
      <c r="G139" s="84">
        <v>11.0</v>
      </c>
      <c r="H139" s="84">
        <v>6.0</v>
      </c>
      <c r="I139" s="3">
        <f t="shared" si="2"/>
        <v>34</v>
      </c>
      <c r="J139" s="79" t="s">
        <v>854</v>
      </c>
      <c r="K139" s="3"/>
      <c r="L139" s="3"/>
    </row>
    <row r="140">
      <c r="A140" s="80">
        <v>20.0</v>
      </c>
      <c r="B140" s="3">
        <v>14.0</v>
      </c>
      <c r="C140" s="3">
        <v>1.903959052303</v>
      </c>
      <c r="D140" s="3">
        <v>0.408941743514491</v>
      </c>
      <c r="E140" s="11" t="s">
        <v>192</v>
      </c>
      <c r="F140" s="84">
        <v>2.0</v>
      </c>
      <c r="G140" s="84">
        <v>10.0</v>
      </c>
      <c r="H140" s="84">
        <v>7.0</v>
      </c>
      <c r="I140" s="3">
        <f t="shared" si="2"/>
        <v>34</v>
      </c>
      <c r="J140" s="79" t="s">
        <v>855</v>
      </c>
      <c r="K140" s="3"/>
      <c r="L140" s="3"/>
    </row>
    <row r="141">
      <c r="A141" s="80">
        <v>18.0</v>
      </c>
      <c r="B141" s="3">
        <v>16.0</v>
      </c>
      <c r="C141" s="3">
        <v>1.90894059796432</v>
      </c>
      <c r="D141" s="3">
        <v>0.48505436789264</v>
      </c>
      <c r="E141" s="11" t="s">
        <v>192</v>
      </c>
      <c r="F141" s="84">
        <v>2.0</v>
      </c>
      <c r="G141" s="84">
        <v>9.0</v>
      </c>
      <c r="H141" s="84">
        <v>8.0</v>
      </c>
      <c r="I141" s="3">
        <f t="shared" si="2"/>
        <v>34</v>
      </c>
      <c r="J141" s="79" t="s">
        <v>856</v>
      </c>
      <c r="K141" s="3"/>
      <c r="L141" s="3"/>
    </row>
    <row r="142">
      <c r="A142" s="80">
        <v>17.0</v>
      </c>
      <c r="B142" s="3">
        <v>17.0</v>
      </c>
      <c r="C142" s="3">
        <v>1.92767896688421</v>
      </c>
      <c r="D142" s="3">
        <v>0.5</v>
      </c>
      <c r="E142" s="11" t="s">
        <v>480</v>
      </c>
      <c r="F142" s="84">
        <v>17.0</v>
      </c>
      <c r="G142" s="84">
        <v>1.0</v>
      </c>
      <c r="H142" s="84">
        <v>1.0</v>
      </c>
      <c r="I142" s="3">
        <f t="shared" si="2"/>
        <v>34</v>
      </c>
      <c r="J142" s="79" t="s">
        <v>857</v>
      </c>
      <c r="K142" s="3"/>
      <c r="L142" s="3"/>
    </row>
    <row r="143">
      <c r="A143" s="80">
        <v>35.0</v>
      </c>
      <c r="B143" s="3">
        <v>0.0</v>
      </c>
      <c r="C143" s="3">
        <v>1.99194858799047</v>
      </c>
      <c r="D143" s="3">
        <v>0.0</v>
      </c>
      <c r="E143" s="11" t="s">
        <v>479</v>
      </c>
      <c r="F143" s="86">
        <v>35.0</v>
      </c>
      <c r="G143" s="84">
        <v>1.0</v>
      </c>
      <c r="H143" s="84">
        <f t="shared" ref="H143:H145" si="24">B143/F143</f>
        <v>0</v>
      </c>
      <c r="I143" s="3">
        <f t="shared" si="2"/>
        <v>35</v>
      </c>
      <c r="J143" s="79" t="s">
        <v>858</v>
      </c>
      <c r="K143" s="87"/>
      <c r="L143" s="3"/>
    </row>
    <row r="144">
      <c r="A144" s="80">
        <v>30.0</v>
      </c>
      <c r="B144" s="3">
        <v>5.0</v>
      </c>
      <c r="C144" s="3">
        <v>1.91968059560263</v>
      </c>
      <c r="D144" s="3">
        <v>0.106186385214591</v>
      </c>
      <c r="E144" s="11" t="s">
        <v>133</v>
      </c>
      <c r="F144" s="84">
        <v>5.0</v>
      </c>
      <c r="G144" s="84">
        <v>6.0</v>
      </c>
      <c r="H144" s="84">
        <f t="shared" si="24"/>
        <v>1</v>
      </c>
      <c r="I144" s="3">
        <f t="shared" si="2"/>
        <v>35</v>
      </c>
      <c r="J144" s="79" t="s">
        <v>859</v>
      </c>
      <c r="K144" s="3"/>
      <c r="L144" s="3"/>
    </row>
    <row r="145">
      <c r="A145" s="80">
        <v>28.0</v>
      </c>
      <c r="B145" s="3">
        <v>7.0</v>
      </c>
      <c r="C145" s="3">
        <v>1.91419942706063</v>
      </c>
      <c r="D145" s="3">
        <v>0.17586817749844</v>
      </c>
      <c r="E145" s="11" t="s">
        <v>133</v>
      </c>
      <c r="F145" s="84">
        <v>7.0</v>
      </c>
      <c r="G145" s="84">
        <v>4.0</v>
      </c>
      <c r="H145" s="84">
        <f t="shared" si="24"/>
        <v>1</v>
      </c>
      <c r="I145" s="3">
        <f t="shared" si="2"/>
        <v>35</v>
      </c>
      <c r="J145" s="79" t="s">
        <v>860</v>
      </c>
      <c r="K145" s="3"/>
      <c r="L145" s="3"/>
    </row>
    <row r="146">
      <c r="A146" s="80">
        <v>25.0</v>
      </c>
      <c r="B146" s="3">
        <v>10.0</v>
      </c>
      <c r="C146" s="3">
        <v>1.90837531517879</v>
      </c>
      <c r="D146" s="3">
        <v>0.273023047764373</v>
      </c>
      <c r="E146" s="11" t="s">
        <v>7</v>
      </c>
      <c r="F146" s="84">
        <v>5.0</v>
      </c>
      <c r="G146" s="84">
        <v>5.0</v>
      </c>
      <c r="H146" s="84">
        <v>2.0</v>
      </c>
      <c r="I146" s="3">
        <f t="shared" si="2"/>
        <v>35</v>
      </c>
      <c r="J146" s="79" t="s">
        <v>861</v>
      </c>
      <c r="K146" s="3"/>
      <c r="L146" s="3"/>
    </row>
    <row r="147">
      <c r="A147" s="80">
        <v>21.0</v>
      </c>
      <c r="B147" s="3">
        <v>14.0</v>
      </c>
      <c r="C147" s="3">
        <v>1.90914700073809</v>
      </c>
      <c r="D147" s="3">
        <v>0.396609134924355</v>
      </c>
      <c r="E147" s="11" t="s">
        <v>7</v>
      </c>
      <c r="F147" s="84">
        <v>7.0</v>
      </c>
      <c r="G147" s="84">
        <v>3.0</v>
      </c>
      <c r="H147" s="84">
        <v>2.0</v>
      </c>
      <c r="I147" s="3">
        <f t="shared" si="2"/>
        <v>35</v>
      </c>
      <c r="J147" s="79" t="s">
        <v>862</v>
      </c>
      <c r="K147" s="3"/>
      <c r="L147" s="3"/>
    </row>
    <row r="148">
      <c r="A148" s="80">
        <v>20.0</v>
      </c>
      <c r="B148" s="3">
        <v>15.0</v>
      </c>
      <c r="C148" s="3">
        <v>1.90724250150823</v>
      </c>
      <c r="D148" s="3">
        <v>0.428902055059115</v>
      </c>
      <c r="E148" s="11" t="s">
        <v>7</v>
      </c>
      <c r="F148" s="84">
        <v>5.0</v>
      </c>
      <c r="G148" s="84">
        <v>4.0</v>
      </c>
      <c r="H148" s="84">
        <v>3.0</v>
      </c>
      <c r="I148" s="3">
        <f t="shared" si="2"/>
        <v>35</v>
      </c>
      <c r="J148" s="79" t="s">
        <v>863</v>
      </c>
      <c r="K148" s="3"/>
      <c r="L148" s="3"/>
    </row>
    <row r="149">
      <c r="A149" s="80">
        <v>36.0</v>
      </c>
      <c r="B149" s="3">
        <v>0.0</v>
      </c>
      <c r="C149" s="3">
        <v>1.99238939618349</v>
      </c>
      <c r="D149" s="3">
        <v>0.0</v>
      </c>
      <c r="E149" s="11" t="s">
        <v>479</v>
      </c>
      <c r="F149" s="86">
        <v>36.0</v>
      </c>
      <c r="G149" s="84">
        <v>1.0</v>
      </c>
      <c r="H149" s="84">
        <f t="shared" ref="H149:H153" si="25">B149/F149</f>
        <v>0</v>
      </c>
      <c r="I149" s="3">
        <f t="shared" si="2"/>
        <v>36</v>
      </c>
      <c r="J149" s="79" t="s">
        <v>864</v>
      </c>
      <c r="K149" s="87"/>
      <c r="L149" s="3"/>
    </row>
    <row r="150">
      <c r="A150" s="80">
        <v>34.0</v>
      </c>
      <c r="B150" s="3">
        <v>2.0</v>
      </c>
      <c r="C150" s="3">
        <v>1.97084747516364</v>
      </c>
      <c r="D150" s="3">
        <v>0.00677913826823227</v>
      </c>
      <c r="E150" s="11" t="s">
        <v>481</v>
      </c>
      <c r="F150" s="84">
        <v>2.0</v>
      </c>
      <c r="G150" s="84">
        <v>17.0</v>
      </c>
      <c r="H150" s="84">
        <f t="shared" si="25"/>
        <v>1</v>
      </c>
      <c r="I150" s="3">
        <f t="shared" si="2"/>
        <v>36</v>
      </c>
      <c r="J150" s="79" t="s">
        <v>865</v>
      </c>
      <c r="K150" s="3"/>
      <c r="L150" s="3"/>
    </row>
    <row r="151">
      <c r="A151" s="80">
        <v>33.0</v>
      </c>
      <c r="B151" s="3">
        <v>3.0</v>
      </c>
      <c r="C151" s="3">
        <v>1.94607434584585</v>
      </c>
      <c r="D151" s="3">
        <v>0.0306753314130596</v>
      </c>
      <c r="E151" s="11" t="s">
        <v>133</v>
      </c>
      <c r="F151" s="84">
        <v>3.0</v>
      </c>
      <c r="G151" s="84">
        <v>11.0</v>
      </c>
      <c r="H151" s="84">
        <f t="shared" si="25"/>
        <v>1</v>
      </c>
      <c r="I151" s="3">
        <f t="shared" si="2"/>
        <v>36</v>
      </c>
      <c r="J151" s="79" t="s">
        <v>866</v>
      </c>
      <c r="K151" s="3"/>
      <c r="L151" s="3"/>
    </row>
    <row r="152">
      <c r="A152" s="80">
        <v>32.0</v>
      </c>
      <c r="B152" s="3">
        <v>4.0</v>
      </c>
      <c r="C152" s="3">
        <v>1.92952542886432</v>
      </c>
      <c r="D152" s="3">
        <v>0.0651730497610486</v>
      </c>
      <c r="E152" s="11" t="s">
        <v>133</v>
      </c>
      <c r="F152" s="84">
        <v>4.0</v>
      </c>
      <c r="G152" s="84">
        <v>8.0</v>
      </c>
      <c r="H152" s="84">
        <f t="shared" si="25"/>
        <v>1</v>
      </c>
      <c r="I152" s="3">
        <f t="shared" si="2"/>
        <v>36</v>
      </c>
      <c r="J152" s="79" t="s">
        <v>867</v>
      </c>
      <c r="K152" s="3"/>
      <c r="L152" s="3"/>
    </row>
    <row r="153">
      <c r="A153" s="80">
        <v>30.0</v>
      </c>
      <c r="B153" s="3">
        <v>6.0</v>
      </c>
      <c r="C153" s="3">
        <v>1.91686503664807</v>
      </c>
      <c r="D153" s="3">
        <v>0.136006959041948</v>
      </c>
      <c r="E153" s="11" t="s">
        <v>133</v>
      </c>
      <c r="F153" s="84">
        <v>6.0</v>
      </c>
      <c r="G153" s="84">
        <v>5.0</v>
      </c>
      <c r="H153" s="84">
        <f t="shared" si="25"/>
        <v>1</v>
      </c>
      <c r="I153" s="3">
        <f t="shared" si="2"/>
        <v>36</v>
      </c>
      <c r="J153" s="79" t="s">
        <v>868</v>
      </c>
      <c r="K153" s="3"/>
      <c r="L153" s="3"/>
    </row>
    <row r="154">
      <c r="A154" s="80">
        <v>28.0</v>
      </c>
      <c r="B154" s="3">
        <v>8.0</v>
      </c>
      <c r="C154" s="3">
        <v>1.91015653673804</v>
      </c>
      <c r="D154" s="3">
        <v>0.201654001330195</v>
      </c>
      <c r="E154" s="11" t="s">
        <v>7</v>
      </c>
      <c r="F154" s="84">
        <v>4.0</v>
      </c>
      <c r="G154" s="84">
        <v>7.0</v>
      </c>
      <c r="H154" s="84">
        <v>2.0</v>
      </c>
      <c r="I154" s="3">
        <f t="shared" si="2"/>
        <v>36</v>
      </c>
      <c r="J154" s="79" t="s">
        <v>869</v>
      </c>
      <c r="K154" s="3"/>
      <c r="L154" s="3"/>
    </row>
    <row r="155">
      <c r="A155" s="80">
        <v>27.0</v>
      </c>
      <c r="B155" s="3">
        <v>9.0</v>
      </c>
      <c r="C155" s="80">
        <v>1.91425147385778</v>
      </c>
      <c r="D155" s="80">
        <v>0.233122466364457</v>
      </c>
      <c r="E155" s="11" t="s">
        <v>133</v>
      </c>
      <c r="F155" s="84">
        <v>9.0</v>
      </c>
      <c r="G155" s="84">
        <v>3.0</v>
      </c>
      <c r="H155" s="84">
        <f>B155/F155</f>
        <v>1</v>
      </c>
      <c r="I155" s="3">
        <f t="shared" si="2"/>
        <v>36</v>
      </c>
      <c r="J155" s="79" t="s">
        <v>870</v>
      </c>
      <c r="K155" s="3"/>
      <c r="L155" s="3"/>
    </row>
    <row r="156">
      <c r="A156" s="80">
        <v>26.0</v>
      </c>
      <c r="B156" s="3">
        <v>10.0</v>
      </c>
      <c r="C156" s="3">
        <v>1.90657053396425</v>
      </c>
      <c r="D156" s="3">
        <v>0.263969627956763</v>
      </c>
      <c r="E156" s="11" t="s">
        <v>192</v>
      </c>
      <c r="F156" s="84">
        <v>2.0</v>
      </c>
      <c r="G156" s="84">
        <v>13.0</v>
      </c>
      <c r="H156" s="84">
        <v>5.0</v>
      </c>
      <c r="I156" s="3">
        <f t="shared" si="2"/>
        <v>36</v>
      </c>
      <c r="J156" s="79" t="s">
        <v>871</v>
      </c>
      <c r="K156" s="3"/>
      <c r="L156" s="3"/>
    </row>
    <row r="157">
      <c r="A157" s="80">
        <v>24.0</v>
      </c>
      <c r="B157" s="3">
        <v>12.0</v>
      </c>
      <c r="C157" s="80">
        <v>1.91694510742897</v>
      </c>
      <c r="D157" s="80">
        <v>0.324469925403535</v>
      </c>
      <c r="E157" s="11" t="s">
        <v>133</v>
      </c>
      <c r="F157" s="84">
        <v>12.0</v>
      </c>
      <c r="G157" s="84">
        <v>2.0</v>
      </c>
      <c r="H157" s="84">
        <f>B157/F157</f>
        <v>1</v>
      </c>
      <c r="I157" s="3">
        <f t="shared" si="2"/>
        <v>36</v>
      </c>
      <c r="J157" s="79" t="s">
        <v>872</v>
      </c>
      <c r="K157" s="3"/>
      <c r="L157" s="3"/>
    </row>
    <row r="158">
      <c r="A158" s="80">
        <v>22.0</v>
      </c>
      <c r="B158" s="3">
        <v>14.0</v>
      </c>
      <c r="C158" s="3">
        <v>1.90502046561109</v>
      </c>
      <c r="D158" s="3">
        <v>0.385148868786662</v>
      </c>
      <c r="E158" s="11" t="s">
        <v>192</v>
      </c>
      <c r="F158" s="84">
        <v>2.0</v>
      </c>
      <c r="G158" s="84">
        <v>11.0</v>
      </c>
      <c r="H158" s="84">
        <v>7.0</v>
      </c>
      <c r="I158" s="3">
        <f t="shared" si="2"/>
        <v>36</v>
      </c>
      <c r="J158" s="79" t="s">
        <v>873</v>
      </c>
      <c r="K158" s="3"/>
      <c r="L158" s="3"/>
    </row>
    <row r="159">
      <c r="A159" s="80">
        <v>21.0</v>
      </c>
      <c r="B159" s="3">
        <v>15.0</v>
      </c>
      <c r="C159" s="3">
        <v>1.90594096735316</v>
      </c>
      <c r="D159" s="3">
        <v>0.415078064286784</v>
      </c>
      <c r="E159" s="11" t="s">
        <v>7</v>
      </c>
      <c r="F159" s="84">
        <v>3.0</v>
      </c>
      <c r="G159" s="84">
        <v>7.0</v>
      </c>
      <c r="H159" s="84">
        <v>5.0</v>
      </c>
      <c r="I159" s="3">
        <f t="shared" si="2"/>
        <v>36</v>
      </c>
      <c r="J159" s="79" t="s">
        <v>874</v>
      </c>
      <c r="K159" s="3"/>
      <c r="L159" s="3"/>
    </row>
    <row r="160">
      <c r="A160" s="80">
        <v>20.0</v>
      </c>
      <c r="B160" s="3">
        <v>16.0</v>
      </c>
      <c r="C160" s="3">
        <v>1.90719718853436</v>
      </c>
      <c r="D160" s="3">
        <v>0.447735633145409</v>
      </c>
      <c r="E160" s="11" t="s">
        <v>7</v>
      </c>
      <c r="F160" s="84">
        <v>4.0</v>
      </c>
      <c r="G160" s="84">
        <v>5.0</v>
      </c>
      <c r="H160" s="84">
        <v>4.0</v>
      </c>
      <c r="I160" s="3">
        <f t="shared" si="2"/>
        <v>36</v>
      </c>
      <c r="J160" s="79" t="s">
        <v>875</v>
      </c>
      <c r="K160" s="3"/>
      <c r="L160" s="3"/>
    </row>
    <row r="161">
      <c r="A161" s="80">
        <v>18.0</v>
      </c>
      <c r="B161" s="3">
        <v>18.0</v>
      </c>
      <c r="C161" s="80">
        <v>1.92863047420298</v>
      </c>
      <c r="D161" s="3">
        <v>0.5</v>
      </c>
      <c r="E161" s="11" t="s">
        <v>480</v>
      </c>
      <c r="F161" s="84">
        <v>18.0</v>
      </c>
      <c r="G161" s="84">
        <v>1.0</v>
      </c>
      <c r="H161" s="84">
        <v>1.0</v>
      </c>
      <c r="I161" s="3">
        <f t="shared" si="2"/>
        <v>36</v>
      </c>
      <c r="J161" s="79" t="s">
        <v>876</v>
      </c>
      <c r="K161" s="3"/>
      <c r="L161" s="3"/>
    </row>
    <row r="162">
      <c r="A162" s="80">
        <v>37.0</v>
      </c>
      <c r="B162" s="3">
        <v>0.0</v>
      </c>
      <c r="C162" s="80">
        <v>1.99279497708505</v>
      </c>
      <c r="D162" s="3">
        <v>0.0</v>
      </c>
      <c r="E162" s="11" t="s">
        <v>479</v>
      </c>
      <c r="F162" s="86">
        <v>37.0</v>
      </c>
      <c r="G162" s="84">
        <v>1.0</v>
      </c>
      <c r="H162" s="84">
        <f t="shared" ref="H162:H164" si="26">B162/F162</f>
        <v>0</v>
      </c>
      <c r="I162" s="3">
        <f t="shared" si="2"/>
        <v>37</v>
      </c>
      <c r="J162" s="79" t="s">
        <v>877</v>
      </c>
      <c r="K162" s="87"/>
      <c r="L162" s="3"/>
    </row>
    <row r="163">
      <c r="A163" s="80">
        <v>38.0</v>
      </c>
      <c r="B163" s="3">
        <v>0.0</v>
      </c>
      <c r="C163" s="80">
        <v>1.99316898601333</v>
      </c>
      <c r="D163" s="3">
        <v>0.0</v>
      </c>
      <c r="E163" s="11" t="s">
        <v>479</v>
      </c>
      <c r="F163" s="86">
        <v>38.0</v>
      </c>
      <c r="G163" s="84">
        <v>1.0</v>
      </c>
      <c r="H163" s="84">
        <f t="shared" si="26"/>
        <v>0</v>
      </c>
      <c r="I163" s="3">
        <f t="shared" si="2"/>
        <v>38</v>
      </c>
      <c r="J163" s="79" t="s">
        <v>878</v>
      </c>
      <c r="K163" s="87"/>
      <c r="L163" s="3"/>
    </row>
    <row r="164">
      <c r="A164" s="80">
        <v>36.0</v>
      </c>
      <c r="B164" s="3">
        <v>2.0</v>
      </c>
      <c r="C164" s="80">
        <v>1.97370629915765</v>
      </c>
      <c r="D164" s="3">
        <v>0.00576585807445302</v>
      </c>
      <c r="E164" s="11" t="s">
        <v>481</v>
      </c>
      <c r="F164" s="84">
        <v>2.0</v>
      </c>
      <c r="G164" s="84">
        <v>18.0</v>
      </c>
      <c r="H164" s="84">
        <f t="shared" si="26"/>
        <v>1</v>
      </c>
      <c r="I164" s="3">
        <f t="shared" si="2"/>
        <v>38</v>
      </c>
      <c r="J164" s="79" t="s">
        <v>879</v>
      </c>
      <c r="K164" s="3"/>
      <c r="L164" s="3"/>
    </row>
    <row r="165">
      <c r="A165" s="80">
        <v>34.0</v>
      </c>
      <c r="B165" s="3">
        <v>4.0</v>
      </c>
      <c r="C165" s="80">
        <v>1.931758052339</v>
      </c>
      <c r="D165" s="3">
        <v>0.0573902257599589</v>
      </c>
      <c r="E165" s="11" t="s">
        <v>192</v>
      </c>
      <c r="F165" s="84">
        <v>2.0</v>
      </c>
      <c r="G165" s="84">
        <v>17.0</v>
      </c>
      <c r="H165" s="84">
        <v>2.0</v>
      </c>
      <c r="I165" s="3">
        <f t="shared" si="2"/>
        <v>38</v>
      </c>
      <c r="J165" s="79" t="s">
        <v>880</v>
      </c>
      <c r="K165" s="3"/>
      <c r="L165" s="3"/>
    </row>
    <row r="166">
      <c r="A166" s="80">
        <v>32.0</v>
      </c>
      <c r="B166" s="3">
        <v>6.0</v>
      </c>
      <c r="C166" s="80">
        <v>1.915501298996</v>
      </c>
      <c r="D166" s="3">
        <v>0.125387462784185</v>
      </c>
      <c r="E166" s="11" t="s">
        <v>192</v>
      </c>
      <c r="F166" s="84">
        <v>2.0</v>
      </c>
      <c r="G166" s="84">
        <v>16.0</v>
      </c>
      <c r="H166" s="84">
        <v>3.0</v>
      </c>
      <c r="I166" s="3">
        <f t="shared" si="2"/>
        <v>38</v>
      </c>
      <c r="J166" s="79" t="s">
        <v>881</v>
      </c>
      <c r="K166" s="3"/>
      <c r="L166" s="3"/>
    </row>
    <row r="167">
      <c r="A167" s="80">
        <v>30.0</v>
      </c>
      <c r="B167" s="3">
        <v>8.0</v>
      </c>
      <c r="C167" s="80">
        <v>1.91011045851299</v>
      </c>
      <c r="D167" s="3">
        <v>0.186823188505899</v>
      </c>
      <c r="E167" s="11" t="s">
        <v>192</v>
      </c>
      <c r="F167" s="84">
        <v>2.0</v>
      </c>
      <c r="G167" s="84">
        <v>15.0</v>
      </c>
      <c r="H167" s="84">
        <v>4.0</v>
      </c>
      <c r="I167" s="3">
        <f t="shared" si="2"/>
        <v>38</v>
      </c>
      <c r="J167" s="79" t="s">
        <v>882</v>
      </c>
      <c r="K167" s="3"/>
      <c r="L167" s="3"/>
    </row>
    <row r="168">
      <c r="A168" s="80">
        <v>28.0</v>
      </c>
      <c r="B168" s="3">
        <v>10.0</v>
      </c>
      <c r="C168" s="80">
        <v>1.90775066663688</v>
      </c>
      <c r="D168" s="3">
        <v>0.24530730300345</v>
      </c>
      <c r="E168" s="11" t="s">
        <v>192</v>
      </c>
      <c r="F168" s="84">
        <v>2.0</v>
      </c>
      <c r="G168" s="84">
        <v>14.0</v>
      </c>
      <c r="H168" s="84">
        <v>5.0</v>
      </c>
      <c r="I168" s="3">
        <f t="shared" si="2"/>
        <v>38</v>
      </c>
      <c r="J168" s="79" t="s">
        <v>883</v>
      </c>
      <c r="K168" s="3"/>
      <c r="L168" s="3"/>
    </row>
    <row r="169">
      <c r="A169" s="80">
        <v>26.0</v>
      </c>
      <c r="B169" s="3">
        <v>12.0</v>
      </c>
      <c r="C169" s="80">
        <v>1.90704953056685</v>
      </c>
      <c r="D169" s="3">
        <v>0.311095835777824</v>
      </c>
      <c r="E169" s="11" t="s">
        <v>192</v>
      </c>
      <c r="F169" s="84">
        <v>2.0</v>
      </c>
      <c r="G169" s="84">
        <v>13.0</v>
      </c>
      <c r="H169" s="84">
        <v>6.0</v>
      </c>
      <c r="I169" s="3">
        <f t="shared" si="2"/>
        <v>38</v>
      </c>
      <c r="J169" s="79" t="s">
        <v>884</v>
      </c>
      <c r="K169" s="3"/>
      <c r="L169" s="3"/>
    </row>
    <row r="170">
      <c r="A170" s="80">
        <v>24.0</v>
      </c>
      <c r="B170" s="3">
        <v>14.0</v>
      </c>
      <c r="C170" s="80">
        <v>1.90623083754637</v>
      </c>
      <c r="D170" s="3">
        <v>0.360929261081394</v>
      </c>
      <c r="E170" s="11" t="s">
        <v>192</v>
      </c>
      <c r="F170" s="84">
        <v>2.0</v>
      </c>
      <c r="G170" s="84">
        <v>12.0</v>
      </c>
      <c r="H170" s="84">
        <v>7.0</v>
      </c>
      <c r="I170" s="3">
        <f t="shared" si="2"/>
        <v>38</v>
      </c>
      <c r="J170" s="79" t="s">
        <v>885</v>
      </c>
      <c r="K170" s="3"/>
      <c r="L170" s="3"/>
    </row>
    <row r="171">
      <c r="A171" s="80">
        <v>22.0</v>
      </c>
      <c r="B171" s="3">
        <v>16.0</v>
      </c>
      <c r="C171" s="80">
        <v>1.90606692424358</v>
      </c>
      <c r="D171" s="3">
        <v>0.420468629810208</v>
      </c>
      <c r="E171" s="11" t="s">
        <v>192</v>
      </c>
      <c r="F171" s="84">
        <v>2.0</v>
      </c>
      <c r="G171" s="84">
        <v>11.0</v>
      </c>
      <c r="H171" s="84">
        <v>8.0</v>
      </c>
      <c r="I171" s="3">
        <f t="shared" si="2"/>
        <v>38</v>
      </c>
      <c r="J171" s="79" t="s">
        <v>886</v>
      </c>
      <c r="K171" s="3"/>
      <c r="L171" s="3"/>
    </row>
    <row r="172">
      <c r="A172" s="80">
        <v>20.0</v>
      </c>
      <c r="B172" s="3">
        <v>18.0</v>
      </c>
      <c r="C172" s="80">
        <v>1.91305061562415</v>
      </c>
      <c r="D172" s="3">
        <v>0.488862990599941</v>
      </c>
      <c r="E172" s="11" t="s">
        <v>192</v>
      </c>
      <c r="F172" s="84">
        <v>2.0</v>
      </c>
      <c r="G172" s="84">
        <v>10.0</v>
      </c>
      <c r="H172" s="84">
        <v>9.0</v>
      </c>
      <c r="I172" s="3">
        <f t="shared" si="2"/>
        <v>38</v>
      </c>
      <c r="J172" s="79" t="s">
        <v>887</v>
      </c>
      <c r="K172" s="3"/>
      <c r="L172" s="3"/>
    </row>
    <row r="173">
      <c r="A173" s="80">
        <v>19.0</v>
      </c>
      <c r="B173" s="3">
        <v>19.0</v>
      </c>
      <c r="C173" s="80">
        <v>1.92943582603968</v>
      </c>
      <c r="D173" s="3">
        <v>0.5</v>
      </c>
      <c r="E173" s="11" t="s">
        <v>480</v>
      </c>
      <c r="F173" s="84">
        <v>19.0</v>
      </c>
      <c r="G173" s="84">
        <v>1.0</v>
      </c>
      <c r="H173" s="84">
        <v>1.0</v>
      </c>
      <c r="I173" s="3">
        <f t="shared" si="2"/>
        <v>38</v>
      </c>
      <c r="J173" s="79" t="s">
        <v>888</v>
      </c>
      <c r="K173" s="3"/>
      <c r="L173" s="3"/>
    </row>
    <row r="174">
      <c r="A174" s="80">
        <v>39.0</v>
      </c>
      <c r="B174" s="3">
        <v>0.0</v>
      </c>
      <c r="C174" s="80">
        <v>1.99351461626842</v>
      </c>
      <c r="D174" s="3">
        <v>0.0</v>
      </c>
      <c r="E174" s="11" t="s">
        <v>479</v>
      </c>
      <c r="F174" s="86">
        <v>39.0</v>
      </c>
      <c r="G174" s="84">
        <v>1.0</v>
      </c>
      <c r="H174" s="84">
        <f t="shared" ref="H174:H175" si="27">B174/F174</f>
        <v>0</v>
      </c>
      <c r="I174" s="3">
        <f t="shared" si="2"/>
        <v>39</v>
      </c>
      <c r="J174" s="79" t="s">
        <v>889</v>
      </c>
      <c r="K174" s="87"/>
      <c r="L174" s="3"/>
    </row>
    <row r="175">
      <c r="A175" s="80">
        <v>36.0</v>
      </c>
      <c r="B175" s="3">
        <v>3.0</v>
      </c>
      <c r="C175" s="80">
        <v>1.95217826960542</v>
      </c>
      <c r="D175" s="3">
        <v>0.024729732059641</v>
      </c>
      <c r="E175" s="11" t="s">
        <v>133</v>
      </c>
      <c r="F175" s="84">
        <v>3.0</v>
      </c>
      <c r="G175" s="84">
        <v>12.0</v>
      </c>
      <c r="H175" s="84">
        <f t="shared" si="27"/>
        <v>1</v>
      </c>
      <c r="I175" s="3">
        <f t="shared" si="2"/>
        <v>39</v>
      </c>
      <c r="J175" s="79" t="s">
        <v>890</v>
      </c>
      <c r="K175" s="3"/>
      <c r="L175" s="3"/>
    </row>
    <row r="176">
      <c r="A176" s="80">
        <v>33.0</v>
      </c>
      <c r="B176" s="3">
        <v>6.0</v>
      </c>
      <c r="C176" s="80">
        <v>1.91748776127082</v>
      </c>
      <c r="D176" s="3">
        <v>0.120073560182898</v>
      </c>
      <c r="E176" s="11" t="s">
        <v>7</v>
      </c>
      <c r="F176" s="84">
        <v>3.0</v>
      </c>
      <c r="G176" s="84">
        <v>11.0</v>
      </c>
      <c r="H176" s="84">
        <v>2.0</v>
      </c>
      <c r="I176" s="3">
        <f t="shared" si="2"/>
        <v>39</v>
      </c>
      <c r="J176" s="79" t="s">
        <v>891</v>
      </c>
      <c r="K176" s="3"/>
      <c r="L176" s="3"/>
    </row>
    <row r="177">
      <c r="A177" s="80">
        <v>30.0</v>
      </c>
      <c r="B177" s="3">
        <v>9.0</v>
      </c>
      <c r="C177" s="80">
        <v>1.91014534445622</v>
      </c>
      <c r="D177" s="3">
        <v>0.212144453118195</v>
      </c>
      <c r="E177" s="11" t="s">
        <v>7</v>
      </c>
      <c r="F177" s="84">
        <v>3.0</v>
      </c>
      <c r="G177" s="84">
        <v>10.0</v>
      </c>
      <c r="H177" s="84">
        <v>3.0</v>
      </c>
      <c r="I177" s="3">
        <f t="shared" si="2"/>
        <v>39</v>
      </c>
      <c r="J177" s="79" t="s">
        <v>892</v>
      </c>
      <c r="K177" s="3"/>
      <c r="L177" s="3"/>
    </row>
    <row r="178">
      <c r="A178" s="80">
        <v>27.0</v>
      </c>
      <c r="B178" s="3">
        <v>12.0</v>
      </c>
      <c r="C178" s="80">
        <v>1.90806244434319</v>
      </c>
      <c r="D178" s="3">
        <v>0.299289191281614</v>
      </c>
      <c r="E178" s="11" t="s">
        <v>7</v>
      </c>
      <c r="F178" s="84">
        <v>3.0</v>
      </c>
      <c r="G178" s="84">
        <v>9.0</v>
      </c>
      <c r="H178" s="84">
        <v>4.0</v>
      </c>
      <c r="I178" s="3">
        <f t="shared" si="2"/>
        <v>39</v>
      </c>
      <c r="J178" s="79" t="s">
        <v>893</v>
      </c>
      <c r="K178" s="3"/>
      <c r="L178" s="3"/>
    </row>
    <row r="179">
      <c r="A179" s="80">
        <v>26.0</v>
      </c>
      <c r="B179" s="3">
        <v>13.0</v>
      </c>
      <c r="C179" s="80">
        <v>1.91814434889488</v>
      </c>
      <c r="D179" s="3">
        <v>0.324484534735296</v>
      </c>
      <c r="E179" s="11" t="s">
        <v>133</v>
      </c>
      <c r="F179" s="84">
        <v>13.0</v>
      </c>
      <c r="G179" s="84">
        <v>2.0</v>
      </c>
      <c r="H179" s="84">
        <f>B179/F179</f>
        <v>1</v>
      </c>
      <c r="I179" s="3">
        <f t="shared" si="2"/>
        <v>39</v>
      </c>
      <c r="J179" s="79" t="s">
        <v>894</v>
      </c>
      <c r="K179" s="3"/>
      <c r="L179" s="3"/>
    </row>
    <row r="180">
      <c r="A180" s="80">
        <v>24.0</v>
      </c>
      <c r="B180" s="3">
        <v>15.0</v>
      </c>
      <c r="C180" s="80">
        <v>1.90713502691656</v>
      </c>
      <c r="D180" s="3">
        <v>0.379737513640737</v>
      </c>
      <c r="E180" s="11" t="s">
        <v>7</v>
      </c>
      <c r="F180" s="84">
        <v>3.0</v>
      </c>
      <c r="G180" s="84">
        <v>8.0</v>
      </c>
      <c r="H180" s="84">
        <v>5.0</v>
      </c>
      <c r="I180" s="3">
        <f t="shared" si="2"/>
        <v>39</v>
      </c>
      <c r="J180" s="79" t="s">
        <v>895</v>
      </c>
      <c r="K180" s="3"/>
      <c r="L180" s="3"/>
    </row>
    <row r="181">
      <c r="A181" s="80">
        <v>21.0</v>
      </c>
      <c r="B181" s="3">
        <v>18.0</v>
      </c>
      <c r="C181" s="80">
        <v>1.90914333832625</v>
      </c>
      <c r="D181" s="3">
        <v>0.469792150261867</v>
      </c>
      <c r="E181" s="11" t="s">
        <v>7</v>
      </c>
      <c r="F181" s="84">
        <v>3.0</v>
      </c>
      <c r="G181" s="84">
        <v>7.0</v>
      </c>
      <c r="H181" s="84">
        <v>6.0</v>
      </c>
      <c r="I181" s="3">
        <f t="shared" si="2"/>
        <v>39</v>
      </c>
      <c r="J181" s="79" t="s">
        <v>896</v>
      </c>
      <c r="K181" s="3"/>
      <c r="L181" s="3"/>
    </row>
    <row r="182">
      <c r="A182" s="80">
        <v>40.0</v>
      </c>
      <c r="B182" s="3">
        <v>0.0</v>
      </c>
      <c r="C182" s="80">
        <v>1.99383466746625</v>
      </c>
      <c r="D182" s="3">
        <v>0.0</v>
      </c>
      <c r="E182" s="11" t="s">
        <v>479</v>
      </c>
      <c r="F182" s="86">
        <v>40.0</v>
      </c>
      <c r="G182" s="84">
        <v>1.0</v>
      </c>
      <c r="H182" s="84">
        <f t="shared" ref="H182:H185" si="28">B182/F182</f>
        <v>0</v>
      </c>
      <c r="I182" s="3">
        <f t="shared" si="2"/>
        <v>40</v>
      </c>
      <c r="J182" s="79" t="s">
        <v>897</v>
      </c>
      <c r="K182" s="87"/>
      <c r="L182" s="3"/>
    </row>
    <row r="183">
      <c r="A183" s="80">
        <v>38.0</v>
      </c>
      <c r="B183" s="3">
        <v>2.0</v>
      </c>
      <c r="C183" s="80">
        <v>1.97617186948321</v>
      </c>
      <c r="D183" s="3">
        <v>0.00494433819246249</v>
      </c>
      <c r="E183" s="11" t="s">
        <v>481</v>
      </c>
      <c r="F183" s="84">
        <v>2.0</v>
      </c>
      <c r="G183" s="84">
        <v>19.0</v>
      </c>
      <c r="H183" s="84">
        <f t="shared" si="28"/>
        <v>1</v>
      </c>
      <c r="I183" s="3">
        <f t="shared" si="2"/>
        <v>40</v>
      </c>
      <c r="J183" s="79" t="s">
        <v>898</v>
      </c>
      <c r="K183" s="3"/>
      <c r="L183" s="3"/>
    </row>
    <row r="184">
      <c r="A184" s="80">
        <v>36.0</v>
      </c>
      <c r="B184" s="3">
        <v>4.0</v>
      </c>
      <c r="C184" s="80">
        <v>1.93663082520075</v>
      </c>
      <c r="D184" s="3">
        <v>0.051707583848678</v>
      </c>
      <c r="E184" s="11" t="s">
        <v>133</v>
      </c>
      <c r="F184" s="84">
        <v>4.0</v>
      </c>
      <c r="G184" s="84">
        <v>9.0</v>
      </c>
      <c r="H184" s="84">
        <f t="shared" si="28"/>
        <v>1</v>
      </c>
      <c r="I184" s="3">
        <f t="shared" si="2"/>
        <v>40</v>
      </c>
      <c r="J184" s="79" t="s">
        <v>899</v>
      </c>
      <c r="K184" s="3"/>
      <c r="L184" s="3"/>
    </row>
    <row r="185">
      <c r="A185" s="80">
        <v>35.0</v>
      </c>
      <c r="B185" s="3">
        <v>5.0</v>
      </c>
      <c r="C185" s="80">
        <v>1.92631415122454</v>
      </c>
      <c r="D185" s="3">
        <v>0.083814556039835</v>
      </c>
      <c r="E185" s="11" t="s">
        <v>133</v>
      </c>
      <c r="F185" s="84">
        <v>5.0</v>
      </c>
      <c r="G185" s="84">
        <v>7.0</v>
      </c>
      <c r="H185" s="84">
        <f t="shared" si="28"/>
        <v>1</v>
      </c>
      <c r="I185" s="3">
        <f t="shared" si="2"/>
        <v>40</v>
      </c>
      <c r="J185" s="79" t="s">
        <v>900</v>
      </c>
      <c r="K185" s="3"/>
      <c r="L185" s="3"/>
    </row>
    <row r="186">
      <c r="A186" s="80">
        <v>34.0</v>
      </c>
      <c r="B186" s="3">
        <v>6.0</v>
      </c>
      <c r="C186" s="80">
        <v>1.917899440774</v>
      </c>
      <c r="D186" s="3">
        <v>0.114810557600657</v>
      </c>
      <c r="E186" s="11" t="s">
        <v>192</v>
      </c>
      <c r="F186" s="84">
        <v>2.0</v>
      </c>
      <c r="G186" s="84">
        <v>17.0</v>
      </c>
      <c r="H186" s="84">
        <v>3.0</v>
      </c>
      <c r="I186" s="3">
        <f t="shared" si="2"/>
        <v>40</v>
      </c>
      <c r="J186" s="79" t="s">
        <v>901</v>
      </c>
      <c r="K186" s="3"/>
      <c r="L186" s="3"/>
    </row>
    <row r="187">
      <c r="A187" s="80">
        <v>32.0</v>
      </c>
      <c r="B187" s="3">
        <v>8.0</v>
      </c>
      <c r="C187" s="80">
        <v>1.9163716143017</v>
      </c>
      <c r="D187" s="3">
        <v>0.176022912881365</v>
      </c>
      <c r="E187" s="11" t="s">
        <v>133</v>
      </c>
      <c r="F187" s="84">
        <v>8.0</v>
      </c>
      <c r="G187" s="84">
        <v>4.0</v>
      </c>
      <c r="H187" s="84">
        <f t="shared" ref="H187:H188" si="29">B187/F187</f>
        <v>1</v>
      </c>
      <c r="I187" s="3">
        <f t="shared" si="2"/>
        <v>40</v>
      </c>
      <c r="J187" s="79" t="s">
        <v>902</v>
      </c>
      <c r="K187" s="3"/>
      <c r="L187" s="3"/>
    </row>
    <row r="188">
      <c r="A188" s="80">
        <v>30.0</v>
      </c>
      <c r="B188" s="3">
        <v>10.0</v>
      </c>
      <c r="C188" s="80">
        <v>1.91584980030589</v>
      </c>
      <c r="D188" s="3">
        <v>0.233178100676228</v>
      </c>
      <c r="E188" s="11" t="s">
        <v>133</v>
      </c>
      <c r="F188" s="84">
        <v>10.0</v>
      </c>
      <c r="G188" s="84">
        <v>3.0</v>
      </c>
      <c r="H188" s="84">
        <f t="shared" si="29"/>
        <v>1</v>
      </c>
      <c r="I188" s="3">
        <f t="shared" si="2"/>
        <v>40</v>
      </c>
      <c r="J188" s="79" t="s">
        <v>903</v>
      </c>
      <c r="K188" s="3"/>
      <c r="L188" s="3"/>
    </row>
    <row r="189">
      <c r="A189" s="80">
        <v>28.0</v>
      </c>
      <c r="B189" s="3">
        <v>12.0</v>
      </c>
      <c r="C189" s="80">
        <v>1.90908433092151</v>
      </c>
      <c r="D189" s="3">
        <v>0.289762853463767</v>
      </c>
      <c r="E189" s="11" t="s">
        <v>7</v>
      </c>
      <c r="F189" s="84">
        <v>4.0</v>
      </c>
      <c r="G189" s="84">
        <v>7.0</v>
      </c>
      <c r="H189" s="84">
        <v>3.0</v>
      </c>
      <c r="I189" s="3">
        <f t="shared" si="2"/>
        <v>40</v>
      </c>
      <c r="J189" s="79" t="s">
        <v>904</v>
      </c>
      <c r="K189" s="3"/>
      <c r="L189" s="3"/>
    </row>
    <row r="190">
      <c r="A190" s="80">
        <v>26.0</v>
      </c>
      <c r="B190" s="3">
        <v>14.0</v>
      </c>
      <c r="C190" s="80">
        <v>1.907800194623</v>
      </c>
      <c r="D190" s="3">
        <v>0.336276467489969</v>
      </c>
      <c r="E190" s="11" t="s">
        <v>192</v>
      </c>
      <c r="F190" s="84">
        <v>2.0</v>
      </c>
      <c r="G190" s="84">
        <v>13.0</v>
      </c>
      <c r="H190" s="84">
        <v>7.0</v>
      </c>
      <c r="I190" s="3">
        <f t="shared" si="2"/>
        <v>40</v>
      </c>
      <c r="J190" s="79" t="s">
        <v>905</v>
      </c>
      <c r="K190" s="3"/>
      <c r="L190" s="3"/>
    </row>
    <row r="191">
      <c r="A191" s="80">
        <v>25.0</v>
      </c>
      <c r="B191" s="3">
        <v>15.0</v>
      </c>
      <c r="C191" s="80">
        <v>1.90882188509281</v>
      </c>
      <c r="D191" s="3">
        <v>0.368543219864335</v>
      </c>
      <c r="E191" s="11" t="s">
        <v>7</v>
      </c>
      <c r="F191" s="84">
        <v>5.0</v>
      </c>
      <c r="G191" s="84">
        <v>5.0</v>
      </c>
      <c r="H191" s="84">
        <v>3.0</v>
      </c>
      <c r="I191" s="3">
        <f t="shared" si="2"/>
        <v>40</v>
      </c>
      <c r="J191" s="79" t="s">
        <v>906</v>
      </c>
      <c r="K191" s="3"/>
      <c r="L191" s="3"/>
    </row>
    <row r="192">
      <c r="A192" s="80">
        <v>24.0</v>
      </c>
      <c r="B192" s="3">
        <v>16.0</v>
      </c>
      <c r="C192" s="80">
        <v>1.91122035867033</v>
      </c>
      <c r="D192" s="3">
        <v>0.396608765925326</v>
      </c>
      <c r="E192" s="11" t="s">
        <v>7</v>
      </c>
      <c r="F192" s="84">
        <v>8.0</v>
      </c>
      <c r="G192" s="84">
        <v>3.0</v>
      </c>
      <c r="H192" s="84">
        <v>2.0</v>
      </c>
      <c r="I192" s="3">
        <f t="shared" si="2"/>
        <v>40</v>
      </c>
      <c r="J192" s="79" t="s">
        <v>907</v>
      </c>
      <c r="K192" s="3"/>
      <c r="L192" s="3"/>
    </row>
    <row r="193">
      <c r="A193" s="80">
        <v>22.0</v>
      </c>
      <c r="B193" s="3">
        <v>18.0</v>
      </c>
      <c r="C193" s="80">
        <v>1.90763477194583</v>
      </c>
      <c r="D193" s="3">
        <v>0.454549898222101</v>
      </c>
      <c r="E193" s="11" t="s">
        <v>192</v>
      </c>
      <c r="F193" s="84">
        <v>2.0</v>
      </c>
      <c r="G193" s="84">
        <v>11.0</v>
      </c>
      <c r="H193" s="84">
        <v>9.0</v>
      </c>
      <c r="I193" s="3">
        <f t="shared" si="2"/>
        <v>40</v>
      </c>
      <c r="J193" s="79" t="s">
        <v>908</v>
      </c>
      <c r="K193" s="3"/>
      <c r="L193" s="3"/>
    </row>
    <row r="194">
      <c r="A194" s="80">
        <v>20.0</v>
      </c>
      <c r="B194" s="3">
        <v>20.0</v>
      </c>
      <c r="C194" s="80">
        <v>1.93012348858571</v>
      </c>
      <c r="D194" s="3">
        <v>0.5</v>
      </c>
      <c r="E194" s="11" t="s">
        <v>480</v>
      </c>
      <c r="F194" s="84">
        <v>20.0</v>
      </c>
      <c r="G194" s="84">
        <v>1.0</v>
      </c>
      <c r="H194" s="84">
        <v>1.0</v>
      </c>
      <c r="I194" s="3">
        <f t="shared" si="2"/>
        <v>40</v>
      </c>
      <c r="J194" s="79" t="s">
        <v>909</v>
      </c>
      <c r="K194" s="3"/>
      <c r="L194" s="3"/>
    </row>
    <row r="195">
      <c r="A195" s="80">
        <v>41.0</v>
      </c>
      <c r="B195" s="3">
        <v>0.0</v>
      </c>
      <c r="C195" s="80">
        <v>1.99413160236748</v>
      </c>
      <c r="D195" s="3">
        <v>0.0</v>
      </c>
      <c r="E195" s="11" t="s">
        <v>479</v>
      </c>
      <c r="F195" s="86">
        <v>41.0</v>
      </c>
      <c r="G195" s="84">
        <v>1.0</v>
      </c>
      <c r="H195" s="84">
        <f t="shared" ref="H195:H198" si="30">B195/F195</f>
        <v>0</v>
      </c>
      <c r="I195" s="3">
        <f t="shared" si="2"/>
        <v>41</v>
      </c>
      <c r="J195" s="79" t="s">
        <v>910</v>
      </c>
      <c r="K195" s="87"/>
      <c r="L195" s="3"/>
    </row>
    <row r="196">
      <c r="A196" s="80">
        <v>42.0</v>
      </c>
      <c r="B196" s="3">
        <v>0.0</v>
      </c>
      <c r="C196" s="80">
        <v>1.99440759436236</v>
      </c>
      <c r="D196" s="3">
        <v>0.0</v>
      </c>
      <c r="E196" s="11" t="s">
        <v>479</v>
      </c>
      <c r="F196" s="86">
        <v>42.0</v>
      </c>
      <c r="G196" s="84">
        <v>1.0</v>
      </c>
      <c r="H196" s="84">
        <f t="shared" si="30"/>
        <v>0</v>
      </c>
      <c r="I196" s="3">
        <f t="shared" si="2"/>
        <v>42</v>
      </c>
      <c r="J196" s="79" t="s">
        <v>911</v>
      </c>
      <c r="K196" s="87"/>
      <c r="L196" s="3"/>
    </row>
    <row r="197">
      <c r="A197" s="80">
        <v>40.0</v>
      </c>
      <c r="B197" s="3">
        <v>2.0</v>
      </c>
      <c r="C197" s="80">
        <v>1.97831158750995</v>
      </c>
      <c r="D197" s="3">
        <v>0.00427144711116758</v>
      </c>
      <c r="E197" s="11" t="s">
        <v>481</v>
      </c>
      <c r="F197" s="84">
        <v>2.0</v>
      </c>
      <c r="G197" s="84">
        <v>20.0</v>
      </c>
      <c r="H197" s="84">
        <f t="shared" si="30"/>
        <v>1</v>
      </c>
      <c r="I197" s="3">
        <f t="shared" si="2"/>
        <v>42</v>
      </c>
      <c r="J197" s="79" t="s">
        <v>912</v>
      </c>
      <c r="K197" s="3"/>
      <c r="L197" s="3"/>
    </row>
    <row r="198">
      <c r="A198" s="80">
        <v>39.0</v>
      </c>
      <c r="B198" s="3">
        <v>3.0</v>
      </c>
      <c r="C198" s="80">
        <v>1.95746721963059</v>
      </c>
      <c r="D198" s="3">
        <v>0.0201536733358107</v>
      </c>
      <c r="E198" s="11" t="s">
        <v>133</v>
      </c>
      <c r="F198" s="84">
        <v>3.0</v>
      </c>
      <c r="G198" s="84">
        <v>13.0</v>
      </c>
      <c r="H198" s="84">
        <f t="shared" si="30"/>
        <v>1</v>
      </c>
      <c r="I198" s="3">
        <f t="shared" si="2"/>
        <v>42</v>
      </c>
      <c r="J198" s="79" t="s">
        <v>913</v>
      </c>
      <c r="K198" s="3"/>
      <c r="L198" s="3"/>
    </row>
    <row r="199">
      <c r="A199" s="80">
        <v>38.0</v>
      </c>
      <c r="B199" s="3">
        <v>4.0</v>
      </c>
      <c r="C199" s="80">
        <v>1.93894524641907</v>
      </c>
      <c r="D199" s="3">
        <v>0.0455637821388718</v>
      </c>
      <c r="E199" s="11" t="s">
        <v>192</v>
      </c>
      <c r="F199" s="84">
        <v>2.0</v>
      </c>
      <c r="G199" s="84">
        <v>19.0</v>
      </c>
      <c r="H199" s="84">
        <v>2.0</v>
      </c>
      <c r="I199" s="3">
        <f t="shared" si="2"/>
        <v>42</v>
      </c>
      <c r="J199" s="79" t="s">
        <v>914</v>
      </c>
      <c r="K199" s="3"/>
      <c r="L199" s="3"/>
    </row>
    <row r="200">
      <c r="A200" s="80">
        <v>36.0</v>
      </c>
      <c r="B200" s="3">
        <v>6.0</v>
      </c>
      <c r="C200" s="80">
        <v>1.92270554908631</v>
      </c>
      <c r="D200" s="3">
        <v>0.106778663156448</v>
      </c>
      <c r="E200" s="11" t="s">
        <v>133</v>
      </c>
      <c r="F200" s="84">
        <v>6.0</v>
      </c>
      <c r="G200" s="84">
        <v>6.0</v>
      </c>
      <c r="H200" s="84">
        <f t="shared" ref="H200:H201" si="31">B200/F200</f>
        <v>1</v>
      </c>
      <c r="I200" s="3">
        <f t="shared" si="2"/>
        <v>42</v>
      </c>
      <c r="J200" s="79" t="s">
        <v>915</v>
      </c>
      <c r="K200" s="3"/>
      <c r="L200" s="3"/>
    </row>
    <row r="201">
      <c r="A201" s="80">
        <v>35.0</v>
      </c>
      <c r="B201" s="3">
        <v>7.0</v>
      </c>
      <c r="C201" s="80">
        <v>1.91927878093695</v>
      </c>
      <c r="D201" s="3">
        <v>0.136305791333273</v>
      </c>
      <c r="E201" s="11" t="s">
        <v>133</v>
      </c>
      <c r="F201" s="84">
        <v>7.0</v>
      </c>
      <c r="G201" s="84">
        <v>5.0</v>
      </c>
      <c r="H201" s="84">
        <f t="shared" si="31"/>
        <v>1</v>
      </c>
      <c r="I201" s="3">
        <f t="shared" si="2"/>
        <v>42</v>
      </c>
      <c r="J201" s="79" t="s">
        <v>916</v>
      </c>
      <c r="K201" s="3"/>
      <c r="L201" s="3"/>
    </row>
    <row r="202">
      <c r="A202" s="80">
        <v>34.0</v>
      </c>
      <c r="B202" s="3">
        <v>8.0</v>
      </c>
      <c r="C202" s="80">
        <v>1.91294591952202</v>
      </c>
      <c r="D202" s="3">
        <v>0.165789852508462</v>
      </c>
      <c r="E202" s="11" t="s">
        <v>192</v>
      </c>
      <c r="F202" s="84">
        <v>2.0</v>
      </c>
      <c r="G202" s="84">
        <v>17.0</v>
      </c>
      <c r="H202" s="84">
        <v>4.0</v>
      </c>
      <c r="I202" s="3">
        <f t="shared" si="2"/>
        <v>42</v>
      </c>
      <c r="J202" s="79" t="s">
        <v>917</v>
      </c>
      <c r="K202" s="3"/>
      <c r="L202" s="3"/>
    </row>
    <row r="203">
      <c r="A203" s="80">
        <v>33.0</v>
      </c>
      <c r="B203" s="3">
        <v>9.0</v>
      </c>
      <c r="C203" s="80">
        <v>1.91206317759115</v>
      </c>
      <c r="D203" s="3">
        <v>0.1920224493038</v>
      </c>
      <c r="E203" s="11" t="s">
        <v>7</v>
      </c>
      <c r="F203" s="84">
        <v>3.0</v>
      </c>
      <c r="G203" s="84">
        <v>11.0</v>
      </c>
      <c r="H203" s="84">
        <v>3.0</v>
      </c>
      <c r="I203" s="3">
        <f t="shared" si="2"/>
        <v>42</v>
      </c>
      <c r="J203" s="79" t="s">
        <v>918</v>
      </c>
      <c r="K203" s="3"/>
      <c r="L203" s="3"/>
    </row>
    <row r="204">
      <c r="A204" s="80">
        <v>32.0</v>
      </c>
      <c r="B204" s="3">
        <v>10.0</v>
      </c>
      <c r="C204" s="80">
        <v>1.91000612925866</v>
      </c>
      <c r="D204" s="3">
        <v>0.222214392331388</v>
      </c>
      <c r="E204" s="11" t="s">
        <v>192</v>
      </c>
      <c r="F204" s="84">
        <v>2.0</v>
      </c>
      <c r="G204" s="84">
        <v>16.0</v>
      </c>
      <c r="H204" s="84">
        <v>5.0</v>
      </c>
      <c r="I204" s="3">
        <f t="shared" si="2"/>
        <v>42</v>
      </c>
      <c r="J204" s="79" t="s">
        <v>919</v>
      </c>
      <c r="K204" s="3"/>
      <c r="L204" s="3"/>
    </row>
    <row r="205">
      <c r="A205" s="80">
        <v>30.0</v>
      </c>
      <c r="B205" s="3">
        <v>12.0</v>
      </c>
      <c r="C205" s="3">
        <v>1.9111782173595</v>
      </c>
      <c r="D205" s="80">
        <v>0.273075543130536</v>
      </c>
      <c r="E205" s="11" t="s">
        <v>7</v>
      </c>
      <c r="F205" s="84">
        <v>6.0</v>
      </c>
      <c r="G205" s="84">
        <v>5.0</v>
      </c>
      <c r="H205" s="84">
        <v>2.0</v>
      </c>
      <c r="I205" s="3">
        <f t="shared" si="2"/>
        <v>42</v>
      </c>
      <c r="J205" s="79" t="s">
        <v>920</v>
      </c>
      <c r="K205" s="3"/>
      <c r="L205" s="3"/>
    </row>
    <row r="206">
      <c r="A206" s="80">
        <v>28.0</v>
      </c>
      <c r="B206" s="3">
        <v>14.0</v>
      </c>
      <c r="C206" s="80">
        <v>1.9190959514753</v>
      </c>
      <c r="D206" s="3">
        <v>0.324496099542444</v>
      </c>
      <c r="E206" s="11" t="s">
        <v>133</v>
      </c>
      <c r="F206" s="84">
        <v>14.0</v>
      </c>
      <c r="G206" s="84">
        <v>2.0</v>
      </c>
      <c r="H206" s="84">
        <f>B206/F206</f>
        <v>1</v>
      </c>
      <c r="I206" s="3">
        <f t="shared" si="2"/>
        <v>42</v>
      </c>
      <c r="J206" s="79" t="s">
        <v>921</v>
      </c>
      <c r="K206" s="3"/>
      <c r="L206" s="3"/>
    </row>
    <row r="207">
      <c r="A207" s="80">
        <v>27.0</v>
      </c>
      <c r="B207" s="3">
        <v>15.0</v>
      </c>
      <c r="C207" s="80">
        <v>1.90854449454484</v>
      </c>
      <c r="D207" s="3">
        <v>0.347015869518431</v>
      </c>
      <c r="E207" s="11" t="s">
        <v>7</v>
      </c>
      <c r="F207" s="84">
        <v>3.0</v>
      </c>
      <c r="G207" s="84">
        <v>9.0</v>
      </c>
      <c r="H207" s="84">
        <v>5.0</v>
      </c>
      <c r="I207" s="3">
        <f t="shared" si="2"/>
        <v>42</v>
      </c>
      <c r="J207" s="79" t="s">
        <v>922</v>
      </c>
      <c r="K207" s="3"/>
      <c r="L207" s="3"/>
    </row>
    <row r="208">
      <c r="A208" s="80">
        <v>26.0</v>
      </c>
      <c r="B208" s="3">
        <v>16.0</v>
      </c>
      <c r="C208" s="80">
        <v>1.90751553139929</v>
      </c>
      <c r="D208" s="3">
        <v>0.375247594141151</v>
      </c>
      <c r="E208" s="11" t="s">
        <v>192</v>
      </c>
      <c r="F208" s="84">
        <v>2.0</v>
      </c>
      <c r="G208" s="84">
        <v>13.0</v>
      </c>
      <c r="H208" s="84">
        <v>8.0</v>
      </c>
      <c r="I208" s="3">
        <f t="shared" si="2"/>
        <v>42</v>
      </c>
      <c r="J208" s="79" t="s">
        <v>923</v>
      </c>
      <c r="K208" s="3"/>
      <c r="L208" s="3"/>
    </row>
    <row r="209">
      <c r="A209" s="80">
        <v>24.0</v>
      </c>
      <c r="B209" s="3">
        <v>18.0</v>
      </c>
      <c r="C209" s="80">
        <v>1.91004899780576</v>
      </c>
      <c r="D209" s="3">
        <v>0.428844869586219</v>
      </c>
      <c r="E209" s="11" t="s">
        <v>7</v>
      </c>
      <c r="F209" s="84">
        <v>6.0</v>
      </c>
      <c r="G209" s="84">
        <v>4.0</v>
      </c>
      <c r="H209" s="84">
        <v>3.0</v>
      </c>
      <c r="I209" s="3">
        <f t="shared" si="2"/>
        <v>42</v>
      </c>
      <c r="J209" s="79" t="s">
        <v>924</v>
      </c>
      <c r="K209" s="3"/>
      <c r="L209" s="3"/>
    </row>
    <row r="210">
      <c r="A210" s="80">
        <v>22.0</v>
      </c>
      <c r="B210" s="3">
        <v>20.0</v>
      </c>
      <c r="C210" s="80">
        <v>1.9164766346343</v>
      </c>
      <c r="D210" s="3">
        <v>0.491578590151551</v>
      </c>
      <c r="E210" s="11" t="s">
        <v>192</v>
      </c>
      <c r="F210" s="84">
        <v>2.0</v>
      </c>
      <c r="G210" s="84">
        <v>11.0</v>
      </c>
      <c r="H210" s="84">
        <v>10.0</v>
      </c>
      <c r="I210" s="3">
        <f t="shared" si="2"/>
        <v>42</v>
      </c>
      <c r="J210" s="79" t="s">
        <v>925</v>
      </c>
      <c r="K210" s="3"/>
      <c r="L210" s="3"/>
    </row>
    <row r="211">
      <c r="A211" s="80">
        <v>21.0</v>
      </c>
      <c r="B211" s="3">
        <v>21.0</v>
      </c>
      <c r="C211" s="80">
        <v>1.93071532144183</v>
      </c>
      <c r="D211" s="3">
        <v>0.499999999999999</v>
      </c>
      <c r="E211" s="11" t="s">
        <v>480</v>
      </c>
      <c r="F211" s="84">
        <v>21.0</v>
      </c>
      <c r="G211" s="84">
        <v>1.0</v>
      </c>
      <c r="H211" s="84">
        <v>1.0</v>
      </c>
      <c r="I211" s="3">
        <f t="shared" si="2"/>
        <v>42</v>
      </c>
      <c r="J211" s="79" t="s">
        <v>926</v>
      </c>
      <c r="K211" s="3"/>
      <c r="L211" s="3"/>
    </row>
    <row r="212">
      <c r="A212" s="80">
        <v>43.0</v>
      </c>
      <c r="B212" s="3">
        <v>0.0</v>
      </c>
      <c r="C212" s="80">
        <v>1.9946645673271</v>
      </c>
      <c r="D212" s="3">
        <v>0.0</v>
      </c>
      <c r="E212" s="11" t="s">
        <v>479</v>
      </c>
      <c r="F212" s="86">
        <v>43.0</v>
      </c>
      <c r="G212" s="84">
        <v>1.0</v>
      </c>
      <c r="H212" s="84">
        <f t="shared" ref="H212:H215" si="32">B212/F212</f>
        <v>0</v>
      </c>
      <c r="I212" s="3">
        <f t="shared" si="2"/>
        <v>43</v>
      </c>
      <c r="J212" s="79" t="s">
        <v>927</v>
      </c>
      <c r="K212" s="87"/>
      <c r="L212" s="3"/>
    </row>
    <row r="213">
      <c r="A213" s="80">
        <v>44.0</v>
      </c>
      <c r="B213" s="3">
        <v>0.0</v>
      </c>
      <c r="C213" s="80">
        <v>1.9949042292205</v>
      </c>
      <c r="D213" s="3">
        <v>0.0</v>
      </c>
      <c r="E213" s="11" t="s">
        <v>479</v>
      </c>
      <c r="F213" s="86">
        <v>44.0</v>
      </c>
      <c r="G213" s="84">
        <v>1.0</v>
      </c>
      <c r="H213" s="84">
        <f t="shared" si="32"/>
        <v>0</v>
      </c>
      <c r="I213" s="3">
        <f t="shared" si="2"/>
        <v>44</v>
      </c>
      <c r="J213" s="79" t="s">
        <v>928</v>
      </c>
      <c r="K213" s="87"/>
      <c r="L213" s="3"/>
    </row>
    <row r="214">
      <c r="A214" s="80">
        <v>42.0</v>
      </c>
      <c r="B214" s="3">
        <v>2.0</v>
      </c>
      <c r="C214" s="80">
        <v>1.98017939760164</v>
      </c>
      <c r="D214" s="3">
        <v>0.00371513337243804</v>
      </c>
      <c r="E214" s="11" t="s">
        <v>481</v>
      </c>
      <c r="F214" s="84">
        <v>2.0</v>
      </c>
      <c r="G214" s="84">
        <v>21.0</v>
      </c>
      <c r="H214" s="84">
        <f t="shared" si="32"/>
        <v>1</v>
      </c>
      <c r="I214" s="3">
        <f t="shared" si="2"/>
        <v>44</v>
      </c>
      <c r="J214" s="79" t="s">
        <v>929</v>
      </c>
      <c r="K214" s="3"/>
      <c r="L214" s="3"/>
    </row>
    <row r="215">
      <c r="A215" s="80">
        <v>40.0</v>
      </c>
      <c r="B215" s="3">
        <v>4.0</v>
      </c>
      <c r="C215" s="80">
        <v>1.94322742482883</v>
      </c>
      <c r="D215" s="3">
        <v>0.041290743281067</v>
      </c>
      <c r="E215" s="11" t="s">
        <v>133</v>
      </c>
      <c r="F215" s="84">
        <v>4.0</v>
      </c>
      <c r="G215" s="84">
        <v>10.0</v>
      </c>
      <c r="H215" s="84">
        <f t="shared" si="32"/>
        <v>1</v>
      </c>
      <c r="I215" s="3">
        <f t="shared" si="2"/>
        <v>44</v>
      </c>
      <c r="J215" s="79" t="s">
        <v>930</v>
      </c>
      <c r="K215" s="3"/>
      <c r="L215" s="3"/>
    </row>
    <row r="216">
      <c r="A216" s="80">
        <v>38.0</v>
      </c>
      <c r="B216" s="3">
        <v>6.0</v>
      </c>
      <c r="C216" s="80">
        <v>1.92213328680062</v>
      </c>
      <c r="D216" s="3">
        <v>0.0985371621746751</v>
      </c>
      <c r="E216" s="11" t="s">
        <v>192</v>
      </c>
      <c r="F216" s="84">
        <v>2.0</v>
      </c>
      <c r="G216" s="84">
        <v>19.0</v>
      </c>
      <c r="H216" s="84">
        <v>3.0</v>
      </c>
      <c r="I216" s="3">
        <f t="shared" si="2"/>
        <v>44</v>
      </c>
      <c r="J216" s="79" t="s">
        <v>931</v>
      </c>
      <c r="K216" s="3"/>
      <c r="L216" s="3"/>
    </row>
    <row r="217">
      <c r="A217" s="80">
        <v>36.0</v>
      </c>
      <c r="B217" s="3">
        <v>8.0</v>
      </c>
      <c r="C217" s="80">
        <v>1.91574091043361</v>
      </c>
      <c r="D217" s="3">
        <v>0.154488663896655</v>
      </c>
      <c r="E217" s="11" t="s">
        <v>7</v>
      </c>
      <c r="F217" s="84">
        <v>4.0</v>
      </c>
      <c r="G217" s="84">
        <v>9.0</v>
      </c>
      <c r="H217" s="84">
        <v>2.0</v>
      </c>
      <c r="I217" s="3">
        <f t="shared" si="2"/>
        <v>44</v>
      </c>
      <c r="J217" s="79" t="s">
        <v>932</v>
      </c>
      <c r="K217" s="3"/>
      <c r="L217" s="3"/>
    </row>
    <row r="218">
      <c r="A218" s="80">
        <v>34.0</v>
      </c>
      <c r="B218" s="3">
        <v>10.0</v>
      </c>
      <c r="C218" s="80">
        <v>1.91130960710807</v>
      </c>
      <c r="D218" s="3">
        <v>0.207729987667186</v>
      </c>
      <c r="E218" s="11" t="s">
        <v>192</v>
      </c>
      <c r="F218" s="84">
        <v>2.0</v>
      </c>
      <c r="G218" s="84">
        <v>17.0</v>
      </c>
      <c r="H218" s="84">
        <v>5.0</v>
      </c>
      <c r="I218" s="3">
        <f t="shared" si="2"/>
        <v>44</v>
      </c>
      <c r="J218" s="79" t="s">
        <v>933</v>
      </c>
      <c r="K218" s="3"/>
      <c r="L218" s="3"/>
    </row>
    <row r="219">
      <c r="A219" s="80">
        <v>33.0</v>
      </c>
      <c r="B219" s="3">
        <v>11.0</v>
      </c>
      <c r="C219" s="80">
        <v>1.91703213748695</v>
      </c>
      <c r="D219" s="80">
        <v>0.233219049384135</v>
      </c>
      <c r="E219" s="11" t="s">
        <v>133</v>
      </c>
      <c r="F219" s="84">
        <v>11.0</v>
      </c>
      <c r="G219" s="84">
        <v>3.0</v>
      </c>
      <c r="H219" s="84">
        <f>B219/F219</f>
        <v>1</v>
      </c>
      <c r="I219" s="3">
        <f t="shared" si="2"/>
        <v>44</v>
      </c>
      <c r="J219" s="79" t="s">
        <v>934</v>
      </c>
      <c r="K219" s="3"/>
      <c r="L219" s="3"/>
    </row>
    <row r="220">
      <c r="A220" s="80">
        <v>32.0</v>
      </c>
      <c r="B220" s="3">
        <v>12.0</v>
      </c>
      <c r="C220" s="80">
        <v>1.91070442865151</v>
      </c>
      <c r="D220" s="3">
        <v>0.257906631974855</v>
      </c>
      <c r="E220" s="11" t="s">
        <v>7</v>
      </c>
      <c r="F220" s="84">
        <v>4.0</v>
      </c>
      <c r="G220" s="84">
        <v>8.0</v>
      </c>
      <c r="H220" s="84">
        <v>3.0</v>
      </c>
      <c r="I220" s="3">
        <f t="shared" si="2"/>
        <v>44</v>
      </c>
      <c r="J220" s="79" t="s">
        <v>935</v>
      </c>
      <c r="K220" s="3"/>
      <c r="L220" s="3"/>
    </row>
    <row r="221">
      <c r="A221" s="80">
        <v>30.0</v>
      </c>
      <c r="B221" s="3">
        <v>14.0</v>
      </c>
      <c r="C221" s="80">
        <v>1.90982582498208</v>
      </c>
      <c r="D221" s="3">
        <v>0.31459806947212</v>
      </c>
      <c r="E221" s="11" t="s">
        <v>192</v>
      </c>
      <c r="F221" s="84">
        <v>2.0</v>
      </c>
      <c r="G221" s="84">
        <v>15.0</v>
      </c>
      <c r="H221" s="84">
        <v>7.0</v>
      </c>
      <c r="I221" s="3">
        <f t="shared" si="2"/>
        <v>44</v>
      </c>
      <c r="J221" s="79" t="s">
        <v>936</v>
      </c>
      <c r="K221" s="3"/>
      <c r="L221" s="3"/>
    </row>
    <row r="222">
      <c r="A222" s="80">
        <v>28.0</v>
      </c>
      <c r="B222" s="3">
        <v>16.0</v>
      </c>
      <c r="C222" s="80">
        <v>1.90938876692063</v>
      </c>
      <c r="D222" s="3">
        <v>0.355186185400612</v>
      </c>
      <c r="E222" s="11" t="s">
        <v>7</v>
      </c>
      <c r="F222" s="84">
        <v>4.0</v>
      </c>
      <c r="G222" s="84">
        <v>7.0</v>
      </c>
      <c r="H222" s="84">
        <v>4.0</v>
      </c>
      <c r="I222" s="3">
        <f t="shared" si="2"/>
        <v>44</v>
      </c>
      <c r="J222" s="79" t="s">
        <v>937</v>
      </c>
      <c r="K222" s="3"/>
      <c r="L222" s="3"/>
    </row>
    <row r="223">
      <c r="A223" s="80">
        <v>26.0</v>
      </c>
      <c r="B223" s="3">
        <v>18.0</v>
      </c>
      <c r="C223" s="80">
        <v>1.90787440426667</v>
      </c>
      <c r="D223" s="3">
        <v>0.405438565354023</v>
      </c>
      <c r="E223" s="11" t="s">
        <v>192</v>
      </c>
      <c r="F223" s="84">
        <v>2.0</v>
      </c>
      <c r="G223" s="84">
        <v>13.0</v>
      </c>
      <c r="H223" s="84">
        <v>9.0</v>
      </c>
      <c r="I223" s="3">
        <f t="shared" si="2"/>
        <v>44</v>
      </c>
      <c r="J223" s="79" t="s">
        <v>938</v>
      </c>
      <c r="K223" s="3"/>
      <c r="L223" s="3"/>
    </row>
    <row r="224">
      <c r="A224" s="80">
        <v>24.0</v>
      </c>
      <c r="B224" s="3">
        <v>20.0</v>
      </c>
      <c r="C224" s="80">
        <v>1.91038177299227</v>
      </c>
      <c r="D224" s="3">
        <v>0.460163467963341</v>
      </c>
      <c r="E224" s="11" t="s">
        <v>7</v>
      </c>
      <c r="F224" s="84">
        <v>4.0</v>
      </c>
      <c r="G224" s="84">
        <v>6.0</v>
      </c>
      <c r="H224" s="84">
        <v>5.0</v>
      </c>
      <c r="I224" s="3">
        <f t="shared" si="2"/>
        <v>44</v>
      </c>
      <c r="J224" s="79" t="s">
        <v>939</v>
      </c>
      <c r="K224" s="3"/>
      <c r="L224" s="3"/>
    </row>
    <row r="225">
      <c r="A225" s="80">
        <v>22.0</v>
      </c>
      <c r="B225" s="3">
        <v>22.0</v>
      </c>
      <c r="C225" s="80">
        <v>1.93122833548026</v>
      </c>
      <c r="D225" s="3">
        <v>0.5</v>
      </c>
      <c r="E225" s="11" t="s">
        <v>480</v>
      </c>
      <c r="F225" s="84">
        <v>22.0</v>
      </c>
      <c r="G225" s="84">
        <v>1.0</v>
      </c>
      <c r="H225" s="84">
        <v>1.0</v>
      </c>
      <c r="I225" s="3">
        <f t="shared" si="2"/>
        <v>44</v>
      </c>
      <c r="J225" s="79" t="s">
        <v>940</v>
      </c>
      <c r="K225" s="3"/>
      <c r="L225" s="3"/>
    </row>
    <row r="226">
      <c r="A226" s="80">
        <v>45.0</v>
      </c>
      <c r="B226" s="3">
        <v>0.0</v>
      </c>
      <c r="C226" s="3">
        <v>1.99512810051964</v>
      </c>
      <c r="D226" s="3">
        <v>0.0</v>
      </c>
      <c r="E226" s="11" t="s">
        <v>479</v>
      </c>
      <c r="F226" s="86">
        <v>45.0</v>
      </c>
      <c r="G226" s="84">
        <v>1.0</v>
      </c>
      <c r="H226" s="84">
        <f t="shared" ref="H226:H228" si="33">B226/F226</f>
        <v>0</v>
      </c>
      <c r="I226" s="3">
        <f t="shared" si="2"/>
        <v>45</v>
      </c>
      <c r="J226" s="79" t="s">
        <v>941</v>
      </c>
      <c r="K226" s="87"/>
      <c r="L226" s="3"/>
    </row>
    <row r="227">
      <c r="A227" s="80">
        <v>42.0</v>
      </c>
      <c r="B227" s="3">
        <v>3.0</v>
      </c>
      <c r="C227" s="3">
        <v>1.96203353176269</v>
      </c>
      <c r="D227" s="3">
        <v>0.0165996292026612</v>
      </c>
      <c r="E227" s="11" t="s">
        <v>133</v>
      </c>
      <c r="F227" s="84">
        <v>3.0</v>
      </c>
      <c r="G227" s="84">
        <v>14.0</v>
      </c>
      <c r="H227" s="84">
        <f t="shared" si="33"/>
        <v>1</v>
      </c>
      <c r="I227" s="3">
        <f t="shared" si="2"/>
        <v>45</v>
      </c>
      <c r="J227" s="79" t="s">
        <v>942</v>
      </c>
      <c r="K227" s="3"/>
      <c r="L227" s="3"/>
    </row>
    <row r="228">
      <c r="A228" s="80">
        <v>40.0</v>
      </c>
      <c r="B228" s="3">
        <v>5.0</v>
      </c>
      <c r="C228" s="3">
        <v>1.93285324134895</v>
      </c>
      <c r="D228" s="3">
        <v>0.0664815596084261</v>
      </c>
      <c r="E228" s="11" t="s">
        <v>133</v>
      </c>
      <c r="F228" s="84">
        <v>5.0</v>
      </c>
      <c r="G228" s="84">
        <v>8.0</v>
      </c>
      <c r="H228" s="84">
        <f t="shared" si="33"/>
        <v>1</v>
      </c>
      <c r="I228" s="3">
        <f t="shared" si="2"/>
        <v>45</v>
      </c>
      <c r="J228" s="79" t="s">
        <v>943</v>
      </c>
      <c r="K228" s="3"/>
      <c r="L228" s="3"/>
    </row>
    <row r="229">
      <c r="A229" s="80">
        <v>39.0</v>
      </c>
      <c r="B229" s="3">
        <v>6.0</v>
      </c>
      <c r="C229" s="3">
        <v>1.92390900448183</v>
      </c>
      <c r="D229" s="3">
        <v>0.0945354926529221</v>
      </c>
      <c r="E229" s="11" t="s">
        <v>7</v>
      </c>
      <c r="F229" s="84">
        <v>3.0</v>
      </c>
      <c r="G229" s="84">
        <v>13.0</v>
      </c>
      <c r="H229" s="84">
        <v>2.0</v>
      </c>
      <c r="I229" s="3">
        <f t="shared" si="2"/>
        <v>45</v>
      </c>
      <c r="J229" s="79" t="s">
        <v>944</v>
      </c>
      <c r="K229" s="3"/>
      <c r="L229" s="3"/>
    </row>
    <row r="230">
      <c r="A230" s="80">
        <v>36.0</v>
      </c>
      <c r="B230" s="3">
        <v>9.0</v>
      </c>
      <c r="C230" s="3">
        <v>1.91785959639032</v>
      </c>
      <c r="D230" s="3">
        <v>0.176127853774105</v>
      </c>
      <c r="E230" s="11" t="s">
        <v>133</v>
      </c>
      <c r="F230" s="84">
        <v>9.0</v>
      </c>
      <c r="G230" s="84">
        <v>4.0</v>
      </c>
      <c r="H230" s="84">
        <f>B230/F230</f>
        <v>1</v>
      </c>
      <c r="I230" s="3">
        <f t="shared" si="2"/>
        <v>45</v>
      </c>
      <c r="J230" s="79" t="s">
        <v>945</v>
      </c>
      <c r="K230" s="3"/>
      <c r="L230" s="3"/>
    </row>
    <row r="231">
      <c r="A231" s="80">
        <v>35.0</v>
      </c>
      <c r="B231" s="3">
        <v>10.0</v>
      </c>
      <c r="C231" s="3">
        <v>1.91341069868945</v>
      </c>
      <c r="D231" s="3">
        <v>0.201813539030866</v>
      </c>
      <c r="E231" s="11" t="s">
        <v>7</v>
      </c>
      <c r="F231" s="84">
        <v>5.0</v>
      </c>
      <c r="G231" s="84">
        <v>7.0</v>
      </c>
      <c r="H231" s="84">
        <v>2.0</v>
      </c>
      <c r="I231" s="3">
        <f t="shared" si="2"/>
        <v>45</v>
      </c>
      <c r="J231" s="79" t="s">
        <v>946</v>
      </c>
      <c r="K231" s="3"/>
      <c r="L231" s="3"/>
    </row>
    <row r="232">
      <c r="A232" s="80">
        <v>33.0</v>
      </c>
      <c r="B232" s="3">
        <v>12.0</v>
      </c>
      <c r="C232" s="3">
        <v>1.91064498874442</v>
      </c>
      <c r="D232" s="3">
        <v>0.250419807624815</v>
      </c>
      <c r="E232" s="11" t="s">
        <v>7</v>
      </c>
      <c r="F232" s="84">
        <v>3.0</v>
      </c>
      <c r="G232" s="84">
        <v>11.0</v>
      </c>
      <c r="H232" s="84">
        <v>4.0</v>
      </c>
      <c r="I232" s="3">
        <f t="shared" si="2"/>
        <v>45</v>
      </c>
      <c r="J232" s="79" t="s">
        <v>947</v>
      </c>
      <c r="K232" s="3"/>
      <c r="L232" s="3"/>
    </row>
    <row r="233">
      <c r="A233" s="80">
        <v>30.0</v>
      </c>
      <c r="B233" s="3">
        <v>15.0</v>
      </c>
      <c r="C233" s="3">
        <v>1.91986368264049</v>
      </c>
      <c r="D233" s="3">
        <v>0.324505411921006</v>
      </c>
      <c r="E233" s="11" t="s">
        <v>133</v>
      </c>
      <c r="F233" s="84">
        <v>15.0</v>
      </c>
      <c r="G233" s="84">
        <v>2.0</v>
      </c>
      <c r="H233" s="84">
        <f>B233/F233</f>
        <v>1</v>
      </c>
      <c r="I233" s="3">
        <f t="shared" si="2"/>
        <v>45</v>
      </c>
      <c r="J233" s="79" t="s">
        <v>948</v>
      </c>
      <c r="K233" s="3"/>
      <c r="L233" s="3"/>
    </row>
    <row r="234">
      <c r="A234" s="80">
        <v>27.0</v>
      </c>
      <c r="B234" s="3">
        <v>18.0</v>
      </c>
      <c r="C234" s="3">
        <v>1.91264139095335</v>
      </c>
      <c r="D234" s="3">
        <v>0.396608571452366</v>
      </c>
      <c r="E234" s="11" t="s">
        <v>7</v>
      </c>
      <c r="F234" s="84">
        <v>9.0</v>
      </c>
      <c r="G234" s="84">
        <v>3.0</v>
      </c>
      <c r="H234" s="84">
        <v>2.0</v>
      </c>
      <c r="I234" s="3">
        <f t="shared" si="2"/>
        <v>45</v>
      </c>
      <c r="J234" s="79" t="s">
        <v>949</v>
      </c>
      <c r="K234" s="3"/>
      <c r="L234" s="3"/>
    </row>
    <row r="235">
      <c r="A235" s="80">
        <v>25.0</v>
      </c>
      <c r="B235" s="3">
        <v>20.0</v>
      </c>
      <c r="C235" s="3">
        <v>1.91046676746593</v>
      </c>
      <c r="D235" s="3">
        <v>0.447557899664884</v>
      </c>
      <c r="E235" s="11" t="s">
        <v>7</v>
      </c>
      <c r="F235" s="84">
        <v>5.0</v>
      </c>
      <c r="G235" s="84">
        <v>5.0</v>
      </c>
      <c r="H235" s="84">
        <v>4.0</v>
      </c>
      <c r="I235" s="3">
        <f t="shared" si="2"/>
        <v>45</v>
      </c>
      <c r="J235" s="79" t="s">
        <v>950</v>
      </c>
      <c r="K235" s="3"/>
      <c r="L235" s="3"/>
    </row>
    <row r="236">
      <c r="A236" s="80">
        <v>24.0</v>
      </c>
      <c r="B236" s="3">
        <v>21.0</v>
      </c>
      <c r="C236" s="3">
        <v>1.91220019666762</v>
      </c>
      <c r="D236" s="3">
        <v>0.476612977320466</v>
      </c>
      <c r="E236" s="11" t="s">
        <v>7</v>
      </c>
      <c r="F236" s="84">
        <v>3.0</v>
      </c>
      <c r="G236" s="84">
        <v>8.0</v>
      </c>
      <c r="H236" s="84">
        <v>7.0</v>
      </c>
      <c r="I236" s="3">
        <f t="shared" si="2"/>
        <v>45</v>
      </c>
      <c r="J236" s="79" t="s">
        <v>951</v>
      </c>
      <c r="K236" s="3"/>
      <c r="L236" s="3"/>
    </row>
    <row r="237">
      <c r="A237" s="80">
        <v>46.0</v>
      </c>
      <c r="B237" s="3">
        <v>0.0</v>
      </c>
      <c r="C237" s="3">
        <v>1.99533753838107</v>
      </c>
      <c r="D237" s="3">
        <v>0.0</v>
      </c>
      <c r="E237" s="11" t="s">
        <v>479</v>
      </c>
      <c r="F237" s="86">
        <v>46.0</v>
      </c>
      <c r="G237" s="84">
        <v>1.0</v>
      </c>
      <c r="H237" s="84">
        <f t="shared" ref="H237:H238" si="34">B237/F237</f>
        <v>0</v>
      </c>
      <c r="I237" s="3">
        <f t="shared" si="2"/>
        <v>46</v>
      </c>
      <c r="J237" s="79" t="s">
        <v>952</v>
      </c>
      <c r="K237" s="87"/>
      <c r="L237" s="3"/>
    </row>
    <row r="238">
      <c r="A238" s="80">
        <v>44.0</v>
      </c>
      <c r="B238" s="3">
        <v>2.0</v>
      </c>
      <c r="C238" s="24">
        <v>1.98137189207266</v>
      </c>
      <c r="D238" s="88">
        <v>1.19985940997895E-33</v>
      </c>
      <c r="E238" s="11" t="s">
        <v>481</v>
      </c>
      <c r="F238" s="84">
        <v>2.0</v>
      </c>
      <c r="G238" s="84">
        <v>22.0</v>
      </c>
      <c r="H238" s="84">
        <f t="shared" si="34"/>
        <v>1</v>
      </c>
      <c r="I238" s="3">
        <f t="shared" si="2"/>
        <v>46</v>
      </c>
      <c r="J238" s="79" t="s">
        <v>953</v>
      </c>
      <c r="K238" s="3"/>
      <c r="L238" s="3"/>
    </row>
    <row r="239">
      <c r="A239" s="80">
        <v>42.0</v>
      </c>
      <c r="B239" s="3">
        <v>4.0</v>
      </c>
      <c r="C239" s="3">
        <v>1.94549894115725</v>
      </c>
      <c r="D239" s="3">
        <v>0.0364479287494069</v>
      </c>
      <c r="E239" s="11" t="s">
        <v>192</v>
      </c>
      <c r="F239" s="84">
        <v>2.0</v>
      </c>
      <c r="G239" s="84">
        <v>21.0</v>
      </c>
      <c r="H239" s="84">
        <v>2.0</v>
      </c>
      <c r="I239" s="3">
        <f t="shared" si="2"/>
        <v>46</v>
      </c>
      <c r="J239" s="79" t="s">
        <v>954</v>
      </c>
      <c r="K239" s="3"/>
      <c r="L239" s="3"/>
    </row>
    <row r="240">
      <c r="A240" s="80">
        <v>40.0</v>
      </c>
      <c r="B240" s="3">
        <v>6.0</v>
      </c>
      <c r="C240" s="3">
        <v>1.92448787184813</v>
      </c>
      <c r="D240" s="3">
        <v>0.0904593391204113</v>
      </c>
      <c r="E240" s="11" t="s">
        <v>192</v>
      </c>
      <c r="F240" s="84">
        <v>2.0</v>
      </c>
      <c r="G240" s="84">
        <v>20.0</v>
      </c>
      <c r="H240" s="84">
        <v>3.0</v>
      </c>
      <c r="I240" s="3">
        <f t="shared" si="2"/>
        <v>46</v>
      </c>
      <c r="J240" s="79" t="s">
        <v>955</v>
      </c>
      <c r="K240" s="3"/>
      <c r="L240" s="3"/>
    </row>
    <row r="241">
      <c r="A241" s="80">
        <v>38.0</v>
      </c>
      <c r="B241" s="3">
        <v>8.0</v>
      </c>
      <c r="C241" s="3">
        <v>1.91606068999185</v>
      </c>
      <c r="D241" s="3">
        <v>0.144005553006896</v>
      </c>
      <c r="E241" s="11" t="s">
        <v>192</v>
      </c>
      <c r="F241" s="84">
        <v>2.0</v>
      </c>
      <c r="G241" s="84">
        <v>19.0</v>
      </c>
      <c r="H241" s="84">
        <v>4.0</v>
      </c>
      <c r="I241" s="3">
        <f t="shared" si="2"/>
        <v>46</v>
      </c>
      <c r="J241" s="79" t="s">
        <v>956</v>
      </c>
      <c r="K241" s="3"/>
      <c r="L241" s="3"/>
    </row>
    <row r="242">
      <c r="A242" s="80">
        <v>36.0</v>
      </c>
      <c r="B242" s="3">
        <v>10.0</v>
      </c>
      <c r="C242" s="3">
        <v>1.91237199708103</v>
      </c>
      <c r="D242" s="3">
        <v>0.196032242128927</v>
      </c>
      <c r="E242" s="11" t="s">
        <v>192</v>
      </c>
      <c r="F242" s="84">
        <v>2.0</v>
      </c>
      <c r="G242" s="84">
        <v>18.0</v>
      </c>
      <c r="H242" s="84">
        <v>5.0</v>
      </c>
      <c r="I242" s="3">
        <f t="shared" si="2"/>
        <v>46</v>
      </c>
      <c r="J242" s="79" t="s">
        <v>957</v>
      </c>
      <c r="K242" s="3"/>
      <c r="L242" s="3"/>
    </row>
    <row r="243">
      <c r="A243" s="80">
        <v>34.0</v>
      </c>
      <c r="B243" s="3">
        <v>12.0</v>
      </c>
      <c r="C243" s="3">
        <v>1.91060953598547</v>
      </c>
      <c r="D243" s="3">
        <v>0.24216088091703</v>
      </c>
      <c r="E243" s="11" t="s">
        <v>192</v>
      </c>
      <c r="F243" s="84">
        <v>2.0</v>
      </c>
      <c r="G243" s="84">
        <v>17.0</v>
      </c>
      <c r="H243" s="84">
        <v>6.0</v>
      </c>
      <c r="I243" s="3">
        <f t="shared" si="2"/>
        <v>46</v>
      </c>
      <c r="J243" s="79" t="s">
        <v>958</v>
      </c>
      <c r="K243" s="3"/>
      <c r="L243" s="3"/>
    </row>
    <row r="244">
      <c r="A244" s="80">
        <v>32.0</v>
      </c>
      <c r="B244" s="3">
        <v>14.0</v>
      </c>
      <c r="C244" s="3">
        <v>1.90957455149504</v>
      </c>
      <c r="D244" s="3">
        <v>0.29497915971528</v>
      </c>
      <c r="E244" s="11" t="s">
        <v>192</v>
      </c>
      <c r="F244" s="84">
        <v>2.0</v>
      </c>
      <c r="G244" s="84">
        <v>16.0</v>
      </c>
      <c r="H244" s="84">
        <v>7.0</v>
      </c>
      <c r="I244" s="3">
        <f t="shared" si="2"/>
        <v>46</v>
      </c>
      <c r="J244" s="79" t="s">
        <v>959</v>
      </c>
      <c r="K244" s="3"/>
      <c r="L244" s="3"/>
    </row>
    <row r="245">
      <c r="A245" s="80">
        <v>30.0</v>
      </c>
      <c r="B245" s="3">
        <v>16.0</v>
      </c>
      <c r="C245" s="3">
        <v>1.91045634067667</v>
      </c>
      <c r="D245" s="3">
        <v>0.33318198935663</v>
      </c>
      <c r="E245" s="11" t="s">
        <v>192</v>
      </c>
      <c r="F245" s="84">
        <v>2.0</v>
      </c>
      <c r="G245" s="84">
        <v>15.0</v>
      </c>
      <c r="H245" s="84">
        <v>8.0</v>
      </c>
      <c r="I245" s="3">
        <f t="shared" si="2"/>
        <v>46</v>
      </c>
      <c r="J245" s="79" t="s">
        <v>960</v>
      </c>
      <c r="K245" s="3"/>
      <c r="L245" s="3"/>
    </row>
    <row r="246">
      <c r="A246" s="80">
        <v>28.0</v>
      </c>
      <c r="B246" s="3">
        <v>18.0</v>
      </c>
      <c r="C246" s="3">
        <v>1.90839895779998</v>
      </c>
      <c r="D246" s="3">
        <v>0.388334153678075</v>
      </c>
      <c r="E246" s="11" t="s">
        <v>192</v>
      </c>
      <c r="F246" s="84">
        <v>2.0</v>
      </c>
      <c r="G246" s="84">
        <v>14.0</v>
      </c>
      <c r="H246" s="84">
        <v>9.0</v>
      </c>
      <c r="I246" s="3">
        <f t="shared" si="2"/>
        <v>46</v>
      </c>
      <c r="J246" s="79" t="s">
        <v>961</v>
      </c>
      <c r="K246" s="3"/>
      <c r="L246" s="3"/>
    </row>
    <row r="247">
      <c r="A247" s="80">
        <v>26.0</v>
      </c>
      <c r="B247" s="3">
        <v>20.0</v>
      </c>
      <c r="C247" s="3">
        <v>1.90875243712687</v>
      </c>
      <c r="D247" s="3">
        <v>0.435694351196805</v>
      </c>
      <c r="E247" s="11" t="s">
        <v>192</v>
      </c>
      <c r="F247" s="84">
        <v>2.0</v>
      </c>
      <c r="G247" s="84">
        <v>13.0</v>
      </c>
      <c r="H247" s="84">
        <v>10.0</v>
      </c>
      <c r="I247" s="3">
        <f t="shared" si="2"/>
        <v>46</v>
      </c>
      <c r="J247" s="79" t="s">
        <v>962</v>
      </c>
      <c r="K247" s="3"/>
      <c r="L247" s="3"/>
    </row>
    <row r="248">
      <c r="A248" s="80">
        <v>24.0</v>
      </c>
      <c r="B248" s="3">
        <v>22.0</v>
      </c>
      <c r="C248" s="3">
        <v>1.91930429669709</v>
      </c>
      <c r="D248" s="3">
        <v>0.493520509337033</v>
      </c>
      <c r="E248" s="11" t="s">
        <v>192</v>
      </c>
      <c r="F248" s="84">
        <v>2.0</v>
      </c>
      <c r="G248" s="84">
        <v>12.0</v>
      </c>
      <c r="H248" s="84">
        <v>11.0</v>
      </c>
      <c r="I248" s="3">
        <f t="shared" si="2"/>
        <v>46</v>
      </c>
      <c r="J248" s="79" t="s">
        <v>963</v>
      </c>
      <c r="K248" s="3"/>
      <c r="L248" s="3"/>
    </row>
    <row r="249">
      <c r="A249" s="80">
        <v>23.0</v>
      </c>
      <c r="B249" s="3">
        <v>23.0</v>
      </c>
      <c r="C249" s="80">
        <v>1.93167592832562</v>
      </c>
      <c r="D249" s="3">
        <v>0.5</v>
      </c>
      <c r="E249" s="11" t="s">
        <v>480</v>
      </c>
      <c r="F249" s="84">
        <v>23.0</v>
      </c>
      <c r="G249" s="84">
        <v>1.0</v>
      </c>
      <c r="H249" s="84">
        <v>1.0</v>
      </c>
      <c r="I249" s="3">
        <f t="shared" si="2"/>
        <v>46</v>
      </c>
      <c r="J249" s="79" t="s">
        <v>964</v>
      </c>
      <c r="K249" s="3"/>
      <c r="L249" s="3"/>
    </row>
    <row r="250">
      <c r="A250" s="80">
        <v>47.0</v>
      </c>
      <c r="B250" s="3">
        <v>0.0</v>
      </c>
      <c r="C250" s="3">
        <v>1.9955337572463</v>
      </c>
      <c r="D250" s="3">
        <v>0.0</v>
      </c>
      <c r="E250" s="11" t="s">
        <v>479</v>
      </c>
      <c r="F250" s="86">
        <v>47.0</v>
      </c>
      <c r="G250" s="84">
        <v>1.0</v>
      </c>
      <c r="H250" s="84">
        <f t="shared" ref="H250:H256" si="35">B250/F250</f>
        <v>0</v>
      </c>
      <c r="I250" s="3">
        <f t="shared" si="2"/>
        <v>47</v>
      </c>
      <c r="J250" s="79" t="s">
        <v>965</v>
      </c>
      <c r="K250" s="87"/>
      <c r="L250" s="3"/>
    </row>
    <row r="251">
      <c r="A251" s="80">
        <v>48.0</v>
      </c>
      <c r="B251" s="3">
        <v>0.0</v>
      </c>
      <c r="C251" s="3">
        <v>1.9957178464772</v>
      </c>
      <c r="D251" s="3">
        <v>0.0</v>
      </c>
      <c r="E251" s="11" t="s">
        <v>479</v>
      </c>
      <c r="F251" s="86">
        <v>48.0</v>
      </c>
      <c r="G251" s="84">
        <v>1.0</v>
      </c>
      <c r="H251" s="84">
        <f t="shared" si="35"/>
        <v>0</v>
      </c>
      <c r="I251" s="3">
        <f t="shared" si="2"/>
        <v>48</v>
      </c>
      <c r="J251" s="79" t="s">
        <v>966</v>
      </c>
      <c r="K251" s="87"/>
      <c r="L251" s="3"/>
    </row>
    <row r="252">
      <c r="A252" s="3">
        <v>46.0</v>
      </c>
      <c r="B252" s="3">
        <v>2.0</v>
      </c>
      <c r="C252" s="3">
        <v>1.98326499911476</v>
      </c>
      <c r="D252" s="3">
        <v>0.00286143878221927</v>
      </c>
      <c r="E252" s="11" t="s">
        <v>481</v>
      </c>
      <c r="F252" s="84">
        <v>2.0</v>
      </c>
      <c r="G252" s="84">
        <v>23.0</v>
      </c>
      <c r="H252" s="84">
        <f t="shared" si="35"/>
        <v>1</v>
      </c>
      <c r="I252" s="3">
        <f t="shared" si="2"/>
        <v>48</v>
      </c>
      <c r="J252" s="79" t="s">
        <v>967</v>
      </c>
      <c r="K252" s="3"/>
      <c r="L252" s="3"/>
    </row>
    <row r="253">
      <c r="A253" s="3">
        <v>45.0</v>
      </c>
      <c r="B253" s="3">
        <v>3.0</v>
      </c>
      <c r="C253" s="3">
        <v>1.96597386913424</v>
      </c>
      <c r="D253" s="3">
        <v>0.01381109926157</v>
      </c>
      <c r="E253" s="11" t="s">
        <v>133</v>
      </c>
      <c r="F253" s="84">
        <v>3.0</v>
      </c>
      <c r="G253" s="84">
        <v>15.0</v>
      </c>
      <c r="H253" s="84">
        <f t="shared" si="35"/>
        <v>1</v>
      </c>
      <c r="I253" s="3">
        <f t="shared" si="2"/>
        <v>48</v>
      </c>
      <c r="J253" s="79" t="s">
        <v>968</v>
      </c>
      <c r="K253" s="3"/>
      <c r="L253" s="3"/>
    </row>
    <row r="254">
      <c r="A254" s="3">
        <v>44.0</v>
      </c>
      <c r="B254" s="3">
        <v>4.0</v>
      </c>
      <c r="C254" s="3">
        <v>1.94922580804698</v>
      </c>
      <c r="D254" s="3">
        <v>0.0332371273899303</v>
      </c>
      <c r="E254" s="11" t="s">
        <v>133</v>
      </c>
      <c r="F254" s="84">
        <v>4.0</v>
      </c>
      <c r="G254" s="84">
        <v>11.0</v>
      </c>
      <c r="H254" s="84">
        <f t="shared" si="35"/>
        <v>1</v>
      </c>
      <c r="I254" s="3">
        <f t="shared" si="2"/>
        <v>48</v>
      </c>
      <c r="J254" s="79" t="s">
        <v>969</v>
      </c>
      <c r="K254" s="3"/>
      <c r="L254" s="3"/>
    </row>
    <row r="255">
      <c r="A255" s="3">
        <v>42.0</v>
      </c>
      <c r="B255" s="3">
        <v>6.0</v>
      </c>
      <c r="C255" s="3">
        <v>1.92864451993939</v>
      </c>
      <c r="D255" s="3">
        <v>0.084465092212171</v>
      </c>
      <c r="E255" s="11" t="s">
        <v>133</v>
      </c>
      <c r="F255" s="84">
        <v>6.0</v>
      </c>
      <c r="G255" s="84">
        <v>7.0</v>
      </c>
      <c r="H255" s="84">
        <f t="shared" si="35"/>
        <v>1</v>
      </c>
      <c r="I255" s="3">
        <f t="shared" si="2"/>
        <v>48</v>
      </c>
      <c r="J255" s="79" t="s">
        <v>970</v>
      </c>
      <c r="K255" s="3"/>
      <c r="L255" s="3"/>
    </row>
    <row r="256">
      <c r="A256" s="3">
        <v>40.0</v>
      </c>
      <c r="B256" s="3">
        <v>8.0</v>
      </c>
      <c r="C256" s="3">
        <v>1.92084272664398</v>
      </c>
      <c r="D256" s="3">
        <v>0.136496425279077</v>
      </c>
      <c r="E256" s="11" t="s">
        <v>133</v>
      </c>
      <c r="F256" s="84">
        <v>8.0</v>
      </c>
      <c r="G256" s="84">
        <v>5.0</v>
      </c>
      <c r="H256" s="84">
        <f t="shared" si="35"/>
        <v>1</v>
      </c>
      <c r="I256" s="3">
        <f t="shared" si="2"/>
        <v>48</v>
      </c>
      <c r="J256" s="79" t="s">
        <v>971</v>
      </c>
      <c r="K256" s="3"/>
      <c r="L256" s="3"/>
    </row>
    <row r="257">
      <c r="A257" s="3">
        <v>39.0</v>
      </c>
      <c r="B257" s="3">
        <v>9.0</v>
      </c>
      <c r="C257" s="3">
        <v>1.91550852397743</v>
      </c>
      <c r="D257" s="3">
        <v>0.161758796325624</v>
      </c>
      <c r="E257" s="11" t="s">
        <v>7</v>
      </c>
      <c r="F257" s="84">
        <v>3.0</v>
      </c>
      <c r="G257" s="84">
        <v>13.0</v>
      </c>
      <c r="H257" s="84">
        <v>3.0</v>
      </c>
      <c r="I257" s="3">
        <f t="shared" si="2"/>
        <v>48</v>
      </c>
      <c r="J257" s="79" t="s">
        <v>972</v>
      </c>
      <c r="K257" s="3"/>
      <c r="L257" s="3"/>
    </row>
    <row r="258">
      <c r="A258" s="3">
        <v>38.0</v>
      </c>
      <c r="B258" s="3">
        <v>10.0</v>
      </c>
      <c r="C258" s="3">
        <v>1.91338214696553</v>
      </c>
      <c r="D258" s="3">
        <v>0.183974877185904</v>
      </c>
      <c r="E258" s="11" t="s">
        <v>192</v>
      </c>
      <c r="F258" s="84">
        <v>2.0</v>
      </c>
      <c r="G258" s="84">
        <v>19.0</v>
      </c>
      <c r="H258" s="84">
        <v>5.0</v>
      </c>
      <c r="I258" s="3">
        <f t="shared" si="2"/>
        <v>48</v>
      </c>
      <c r="J258" s="79" t="s">
        <v>973</v>
      </c>
      <c r="K258" s="3"/>
      <c r="L258" s="3"/>
    </row>
    <row r="259">
      <c r="A259" s="3">
        <v>36.0</v>
      </c>
      <c r="B259" s="3">
        <v>12.0</v>
      </c>
      <c r="C259" s="80">
        <v>1.91793126477133</v>
      </c>
      <c r="D259" s="80">
        <v>0.233250073031607</v>
      </c>
      <c r="E259" s="11" t="s">
        <v>133</v>
      </c>
      <c r="F259" s="84">
        <v>12.0</v>
      </c>
      <c r="G259" s="84">
        <v>3.0</v>
      </c>
      <c r="H259" s="84">
        <f>B259/F259</f>
        <v>1</v>
      </c>
      <c r="I259" s="3">
        <f t="shared" si="2"/>
        <v>48</v>
      </c>
      <c r="J259" s="79" t="s">
        <v>974</v>
      </c>
      <c r="K259" s="3"/>
      <c r="L259" s="3"/>
    </row>
    <row r="260">
      <c r="A260" s="3">
        <v>34.0</v>
      </c>
      <c r="B260" s="3">
        <v>14.0</v>
      </c>
      <c r="C260" s="3">
        <v>1.9100980696996</v>
      </c>
      <c r="D260" s="3">
        <v>0.279493764238177</v>
      </c>
      <c r="E260" s="11" t="s">
        <v>192</v>
      </c>
      <c r="F260" s="84">
        <v>2.0</v>
      </c>
      <c r="G260" s="84">
        <v>17.0</v>
      </c>
      <c r="H260" s="84">
        <v>7.0</v>
      </c>
      <c r="I260" s="3">
        <f t="shared" si="2"/>
        <v>48</v>
      </c>
      <c r="J260" s="79" t="s">
        <v>975</v>
      </c>
      <c r="K260" s="3"/>
      <c r="L260" s="3"/>
    </row>
    <row r="261">
      <c r="A261" s="3">
        <v>33.0</v>
      </c>
      <c r="B261" s="3">
        <v>15.0</v>
      </c>
      <c r="C261" s="3">
        <v>1.91063599582383</v>
      </c>
      <c r="D261" s="3">
        <v>0.305484256049193</v>
      </c>
      <c r="E261" s="11" t="s">
        <v>7</v>
      </c>
      <c r="F261" s="84">
        <v>3.0</v>
      </c>
      <c r="G261" s="84">
        <v>11.0</v>
      </c>
      <c r="H261" s="84">
        <v>5.0</v>
      </c>
      <c r="I261" s="3">
        <f t="shared" si="2"/>
        <v>48</v>
      </c>
      <c r="J261" s="79" t="s">
        <v>976</v>
      </c>
      <c r="K261" s="3"/>
      <c r="L261" s="3"/>
    </row>
    <row r="262">
      <c r="A262" s="3">
        <v>32.0</v>
      </c>
      <c r="B262" s="3">
        <v>16.0</v>
      </c>
      <c r="C262" s="80">
        <v>1.92049203223468</v>
      </c>
      <c r="D262" s="80">
        <v>0.324513021808823</v>
      </c>
      <c r="E262" s="11" t="s">
        <v>133</v>
      </c>
      <c r="F262" s="84">
        <v>16.0</v>
      </c>
      <c r="G262" s="84">
        <v>2.0</v>
      </c>
      <c r="H262" s="84">
        <f>B262/F262</f>
        <v>1</v>
      </c>
      <c r="I262" s="3">
        <f t="shared" si="2"/>
        <v>48</v>
      </c>
      <c r="J262" s="79" t="s">
        <v>977</v>
      </c>
      <c r="K262" s="3"/>
      <c r="L262" s="3"/>
    </row>
    <row r="263">
      <c r="A263" s="3">
        <v>30.0</v>
      </c>
      <c r="B263" s="3">
        <v>18.0</v>
      </c>
      <c r="C263" s="3">
        <v>1.91096742609036</v>
      </c>
      <c r="D263" s="3">
        <v>0.368573135635334</v>
      </c>
      <c r="E263" s="11" t="s">
        <v>7</v>
      </c>
      <c r="F263" s="84">
        <v>6.0</v>
      </c>
      <c r="G263" s="84">
        <v>5.0</v>
      </c>
      <c r="H263" s="84">
        <v>3.0</v>
      </c>
      <c r="I263" s="3">
        <f t="shared" si="2"/>
        <v>48</v>
      </c>
      <c r="J263" s="79" t="s">
        <v>978</v>
      </c>
      <c r="K263" s="3"/>
      <c r="L263" s="3"/>
    </row>
    <row r="264">
      <c r="A264" s="3">
        <v>28.0</v>
      </c>
      <c r="B264" s="3">
        <v>20.0</v>
      </c>
      <c r="C264" s="3">
        <v>1.90988480293138</v>
      </c>
      <c r="D264" s="3">
        <v>0.415062549078928</v>
      </c>
      <c r="E264" s="11" t="s">
        <v>7</v>
      </c>
      <c r="F264" s="84">
        <v>4.0</v>
      </c>
      <c r="G264" s="84">
        <v>7.0</v>
      </c>
      <c r="H264" s="84">
        <v>5.0</v>
      </c>
      <c r="I264" s="3">
        <f t="shared" si="2"/>
        <v>48</v>
      </c>
      <c r="J264" s="79" t="s">
        <v>979</v>
      </c>
      <c r="K264" s="3"/>
      <c r="L264" s="3"/>
    </row>
    <row r="265">
      <c r="A265" s="3">
        <v>27.0</v>
      </c>
      <c r="B265" s="3">
        <v>21.0</v>
      </c>
      <c r="C265" s="3">
        <v>1.90980521800547</v>
      </c>
      <c r="D265" s="3">
        <v>0.43918741832335</v>
      </c>
      <c r="E265" s="11" t="s">
        <v>7</v>
      </c>
      <c r="F265" s="84">
        <v>3.0</v>
      </c>
      <c r="G265" s="84">
        <v>9.0</v>
      </c>
      <c r="H265" s="84">
        <v>7.0</v>
      </c>
      <c r="I265" s="3">
        <f t="shared" si="2"/>
        <v>48</v>
      </c>
      <c r="J265" s="79" t="s">
        <v>980</v>
      </c>
      <c r="K265" s="3"/>
      <c r="L265" s="3"/>
    </row>
    <row r="266">
      <c r="A266" s="3">
        <v>26.0</v>
      </c>
      <c r="B266" s="3">
        <v>22.0</v>
      </c>
      <c r="C266" s="3">
        <v>1.91073029784978</v>
      </c>
      <c r="D266" s="3">
        <v>0.465065187894699</v>
      </c>
      <c r="E266" s="11" t="s">
        <v>192</v>
      </c>
      <c r="F266" s="84">
        <v>2.0</v>
      </c>
      <c r="G266" s="84">
        <v>13.0</v>
      </c>
      <c r="H266" s="84">
        <v>11.0</v>
      </c>
      <c r="I266" s="3">
        <f t="shared" si="2"/>
        <v>48</v>
      </c>
      <c r="J266" s="79" t="s">
        <v>981</v>
      </c>
      <c r="K266" s="3"/>
      <c r="L266" s="3"/>
    </row>
    <row r="267">
      <c r="A267" s="3">
        <v>24.0</v>
      </c>
      <c r="B267" s="3">
        <v>24.0</v>
      </c>
      <c r="C267" s="80">
        <v>1.93206876760316</v>
      </c>
      <c r="D267" s="3">
        <v>0.5</v>
      </c>
      <c r="E267" s="11" t="s">
        <v>480</v>
      </c>
      <c r="F267" s="84">
        <v>24.0</v>
      </c>
      <c r="G267" s="84">
        <v>1.0</v>
      </c>
      <c r="H267" s="84">
        <v>1.0</v>
      </c>
      <c r="I267" s="3">
        <f t="shared" si="2"/>
        <v>48</v>
      </c>
      <c r="J267" s="79" t="s">
        <v>982</v>
      </c>
      <c r="K267" s="3"/>
      <c r="L267" s="3"/>
    </row>
    <row r="268">
      <c r="A268" s="3">
        <v>48.0</v>
      </c>
      <c r="B268" s="3">
        <v>4.0</v>
      </c>
      <c r="C268" s="3">
        <v>1.95458775724819</v>
      </c>
      <c r="D268" s="3">
        <v>0.0269967776132922</v>
      </c>
      <c r="E268" s="11" t="s">
        <v>133</v>
      </c>
      <c r="F268" s="84">
        <v>4.0</v>
      </c>
      <c r="G268" s="84">
        <v>12.0</v>
      </c>
      <c r="H268" s="84">
        <v>1.0</v>
      </c>
      <c r="I268" s="3">
        <v>52.0</v>
      </c>
      <c r="J268" s="79"/>
      <c r="K268" s="3"/>
      <c r="L268" s="3"/>
    </row>
    <row r="269">
      <c r="A269" s="3">
        <v>52.0</v>
      </c>
      <c r="B269" s="3">
        <v>4.0</v>
      </c>
      <c r="C269" s="3">
        <v>1.95932433995723</v>
      </c>
      <c r="D269" s="3">
        <v>0.0221368131121138</v>
      </c>
      <c r="E269" s="11" t="s">
        <v>133</v>
      </c>
      <c r="F269" s="84">
        <v>4.0</v>
      </c>
      <c r="G269" s="84">
        <v>13.0</v>
      </c>
      <c r="H269" s="84">
        <v>1.0</v>
      </c>
      <c r="I269" s="3">
        <v>56.0</v>
      </c>
      <c r="J269" s="79"/>
    </row>
    <row r="270">
      <c r="A270" s="3">
        <v>56.0</v>
      </c>
      <c r="B270" s="3">
        <v>4.0</v>
      </c>
      <c r="C270" s="3">
        <v>1.96347898140047</v>
      </c>
      <c r="D270" s="3">
        <v>0.0183245305843979</v>
      </c>
      <c r="E270" s="11" t="s">
        <v>133</v>
      </c>
      <c r="F270" s="84">
        <v>4.0</v>
      </c>
      <c r="G270" s="84">
        <v>14.0</v>
      </c>
      <c r="H270" s="84">
        <v>1.0</v>
      </c>
      <c r="I270" s="3">
        <v>60.0</v>
      </c>
      <c r="J270" s="79"/>
      <c r="K270" s="3"/>
      <c r="L270" s="3"/>
    </row>
    <row r="271">
      <c r="A271" s="3">
        <v>60.0</v>
      </c>
      <c r="B271" s="3">
        <v>4.0</v>
      </c>
      <c r="C271" s="3">
        <v>1.96711081320515</v>
      </c>
      <c r="D271" s="3">
        <v>0.0153086193653608</v>
      </c>
      <c r="E271" s="11" t="s">
        <v>133</v>
      </c>
      <c r="F271" s="84">
        <v>4.0</v>
      </c>
      <c r="G271" s="84">
        <v>15.0</v>
      </c>
      <c r="H271" s="84">
        <v>1.0</v>
      </c>
      <c r="I271" s="3">
        <v>64.0</v>
      </c>
      <c r="J271" s="79"/>
      <c r="K271" s="3"/>
      <c r="L271" s="3"/>
    </row>
    <row r="272">
      <c r="A272" s="3">
        <v>64.0</v>
      </c>
      <c r="B272" s="3">
        <v>4.0</v>
      </c>
      <c r="C272" s="3">
        <v>1.97028311635044</v>
      </c>
      <c r="D272" s="3">
        <v>0.0129009852867564</v>
      </c>
      <c r="E272" s="11" t="s">
        <v>133</v>
      </c>
      <c r="F272" s="84">
        <v>4.0</v>
      </c>
      <c r="G272" s="84">
        <v>16.0</v>
      </c>
      <c r="H272" s="84">
        <v>1.0</v>
      </c>
      <c r="I272" s="3">
        <v>68.0</v>
      </c>
      <c r="J272" s="79"/>
      <c r="K272" s="3"/>
      <c r="L272" s="3"/>
    </row>
    <row r="273">
      <c r="A273" s="3"/>
      <c r="B273" s="3"/>
      <c r="C273" s="3"/>
      <c r="D273" s="3"/>
      <c r="E273" s="11"/>
      <c r="F273" s="84"/>
      <c r="G273" s="84"/>
      <c r="H273" s="84"/>
      <c r="I273" s="3"/>
      <c r="J273" s="79"/>
      <c r="K273" s="3"/>
      <c r="L273" s="3"/>
    </row>
    <row r="274">
      <c r="A274" s="3"/>
      <c r="B274" s="3"/>
      <c r="C274" s="3"/>
      <c r="D274" s="3"/>
      <c r="E274" s="11"/>
      <c r="F274" s="84"/>
      <c r="G274" s="84"/>
      <c r="H274" s="84"/>
      <c r="I274" s="3"/>
      <c r="J274" s="79"/>
      <c r="K274" s="3"/>
      <c r="L274" s="3"/>
    </row>
    <row r="275">
      <c r="A275" s="3"/>
      <c r="B275" s="3"/>
      <c r="C275" s="3"/>
      <c r="D275" s="3"/>
      <c r="E275" s="11"/>
      <c r="F275" s="84"/>
      <c r="G275" s="84"/>
      <c r="H275" s="84"/>
      <c r="I275" s="3"/>
      <c r="J275" s="79"/>
      <c r="K275" s="3"/>
      <c r="L275" s="3"/>
    </row>
    <row r="276">
      <c r="A276" s="3"/>
      <c r="B276" s="3"/>
      <c r="C276" s="3"/>
      <c r="D276" s="3"/>
      <c r="E276" s="11"/>
      <c r="F276" s="84"/>
      <c r="G276" s="84"/>
      <c r="H276" s="84"/>
      <c r="I276" s="3"/>
      <c r="J276" s="79"/>
      <c r="K276" s="3"/>
      <c r="L276" s="3"/>
    </row>
    <row r="277">
      <c r="A277" s="3"/>
      <c r="B277" s="3"/>
      <c r="C277" s="3"/>
      <c r="D277" s="3"/>
      <c r="E277" s="11"/>
      <c r="F277" s="84"/>
      <c r="G277" s="84"/>
      <c r="H277" s="84"/>
      <c r="I277" s="3"/>
      <c r="J277" s="79"/>
      <c r="K277" s="3"/>
      <c r="L277" s="3"/>
    </row>
    <row r="278">
      <c r="A278" s="3"/>
      <c r="B278" s="3"/>
      <c r="C278" s="3"/>
      <c r="D278" s="3"/>
      <c r="E278" s="11"/>
      <c r="F278" s="84"/>
      <c r="G278" s="84"/>
      <c r="H278" s="84"/>
      <c r="I278" s="3"/>
      <c r="J278" s="79"/>
      <c r="K278" s="3"/>
      <c r="L278" s="3"/>
    </row>
    <row r="279">
      <c r="A279" s="3"/>
      <c r="B279" s="3"/>
      <c r="C279" s="3"/>
      <c r="D279" s="3"/>
      <c r="E279" s="11"/>
      <c r="F279" s="84"/>
      <c r="G279" s="84"/>
      <c r="H279" s="84"/>
      <c r="I279" s="3"/>
      <c r="J279" s="79"/>
      <c r="K279" s="3"/>
      <c r="L279" s="3"/>
    </row>
    <row r="280">
      <c r="A280" s="3"/>
      <c r="B280" s="3"/>
      <c r="C280" s="3"/>
      <c r="D280" s="3"/>
      <c r="E280" s="11"/>
      <c r="F280" s="84"/>
      <c r="G280" s="84"/>
      <c r="H280" s="84"/>
      <c r="I280" s="3"/>
      <c r="J280" s="79"/>
      <c r="K280" s="3"/>
      <c r="L280" s="3"/>
    </row>
    <row r="281">
      <c r="A281" s="3"/>
      <c r="B281" s="3"/>
      <c r="C281" s="3"/>
      <c r="D281" s="3"/>
      <c r="E281" s="11"/>
      <c r="F281" s="84"/>
      <c r="G281" s="84"/>
      <c r="H281" s="84"/>
      <c r="I281" s="3"/>
      <c r="J281" s="79"/>
      <c r="K281" s="3"/>
      <c r="L281" s="3"/>
    </row>
  </sheetData>
  <autoFilter ref="$A$1:$J$272"/>
  <conditionalFormatting sqref="E1:E281">
    <cfRule type="containsText" dxfId="0" priority="1" operator="containsText" text="linear">
      <formula>NOT(ISERROR(SEARCH(("linear"),(E1))))</formula>
    </cfRule>
  </conditionalFormatting>
  <conditionalFormatting sqref="E1:E281">
    <cfRule type="containsText" dxfId="1" priority="2" operator="containsText" text="half">
      <formula>NOT(ISERROR(SEARCH(("half"),(E1))))</formula>
    </cfRule>
  </conditionalFormatting>
  <conditionalFormatting sqref="E1:E281">
    <cfRule type="containsText" dxfId="2" priority="3" operator="containsText" text="dragon">
      <formula>NOT(ISERROR(SEARCH(("dragon"),(E1))))</formula>
    </cfRule>
  </conditionalFormatting>
  <conditionalFormatting sqref="E1:E281">
    <cfRule type="containsText" dxfId="3" priority="4" operator="containsText" text="triangle">
      <formula>NOT(ISERROR(SEARCH(("triangle"),(E1))))</formula>
    </cfRule>
  </conditionalFormatting>
  <conditionalFormatting sqref="E1:E281">
    <cfRule type="containsText" dxfId="4" priority="5" operator="containsText" text="rhombus">
      <formula>NOT(ISERROR(SEARCH(("rhombus"),(E1))))</formula>
    </cfRule>
  </conditionalFormatting>
  <conditionalFormatting sqref="E1:E281">
    <cfRule type="cellIs" dxfId="5" priority="6" operator="equal">
      <formula>"x"</formula>
    </cfRule>
  </conditionalFormatting>
  <drawing r:id="rId1"/>
</worksheet>
</file>