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gitdemo\DataScienceAZ\Module 1 - Fundamentals of Analysis of Data\Excel\"/>
    </mc:Choice>
  </mc:AlternateContent>
  <xr:revisionPtr revIDLastSave="0" documentId="13_ncr:1_{2F57D7BC-8AA5-46DE-B2C3-537506CA7C6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ummary" sheetId="4" r:id="rId1"/>
    <sheet name="Savings" sheetId="3" r:id="rId2"/>
    <sheet name="Expenses" sheetId="2" r:id="rId3"/>
    <sheet name="Incom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4" l="1"/>
  <c r="M7" i="4"/>
  <c r="E16" i="4"/>
  <c r="E13" i="4"/>
  <c r="E10" i="4"/>
  <c r="E7" i="4"/>
</calcChain>
</file>

<file path=xl/sharedStrings.xml><?xml version="1.0" encoding="utf-8"?>
<sst xmlns="http://schemas.openxmlformats.org/spreadsheetml/2006/main" count="41" uniqueCount="30">
  <si>
    <t>Personal Budget Tracker</t>
  </si>
  <si>
    <t>Monthly Income :</t>
  </si>
  <si>
    <t>S No</t>
  </si>
  <si>
    <t>Income Source</t>
  </si>
  <si>
    <t>Date</t>
  </si>
  <si>
    <t>Amount</t>
  </si>
  <si>
    <t>Monthly Expenses :</t>
  </si>
  <si>
    <t>Expenses Source</t>
  </si>
  <si>
    <t>Stock Market</t>
  </si>
  <si>
    <t>House Rent</t>
  </si>
  <si>
    <t>Salary</t>
  </si>
  <si>
    <t>Courses</t>
  </si>
  <si>
    <t>Others</t>
  </si>
  <si>
    <t>Phone Bill</t>
  </si>
  <si>
    <t>Bike EMI</t>
  </si>
  <si>
    <t>Electricity</t>
  </si>
  <si>
    <t>Shoping</t>
  </si>
  <si>
    <t>Grossary</t>
  </si>
  <si>
    <t>Credit Cards</t>
  </si>
  <si>
    <t>Stocks</t>
  </si>
  <si>
    <t>SIP</t>
  </si>
  <si>
    <t>Fixed Deposit</t>
  </si>
  <si>
    <t>Gold</t>
  </si>
  <si>
    <t>SUMMARY :</t>
  </si>
  <si>
    <t>Percentage of Income Spent :</t>
  </si>
  <si>
    <t>Monthly Income:</t>
  </si>
  <si>
    <t>Monthly Expense:</t>
  </si>
  <si>
    <t>Monthly Saving:</t>
  </si>
  <si>
    <t>Cash Balance:</t>
  </si>
  <si>
    <t>li,lk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</si>
</sst>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NPR]\ * #,##0.00_-;\-[$NPR]\ * #,##0.00_-;_-[$NPR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vertical="center"/>
    </xf>
    <xf numFmtId="14" fontId="0" fillId="0" borderId="0" xfId="0" applyNumberFormat="1"/>
    <xf numFmtId="0" fontId="4" fillId="0" borderId="1" xfId="0" applyFont="1" applyBorder="1"/>
    <xf numFmtId="167" fontId="5" fillId="0" borderId="0" xfId="0" applyNumberFormat="1" applyFont="1"/>
    <xf numFmtId="9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_-[$NPR]\ * #,##0.00_-;\-[$NPR]\ * #,##0.00_-;_-[$NPR]\ * "-"??_-;_-@_-</c:formatCode>
                <c:ptCount val="1"/>
                <c:pt idx="0">
                  <c:v>42499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7-40BA-B983-A8E1D1AC7295}"/>
            </c:ext>
          </c:extLst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Summary!$E$10</c:f>
              <c:numCache>
                <c:formatCode>_-[$NPR]\ * #,##0.00_-;\-[$NPR]\ * #,##0.00_-;_-[$NPR]\ * "-"??_-;_-@_-</c:formatCode>
                <c:ptCount val="1"/>
                <c:pt idx="0">
                  <c:v>34700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7-40BA-B983-A8E1D1AC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683920"/>
        <c:axId val="946861408"/>
      </c:barChart>
      <c:catAx>
        <c:axId val="1099683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946861408"/>
        <c:crosses val="autoZero"/>
        <c:auto val="1"/>
        <c:lblAlgn val="ctr"/>
        <c:lblOffset val="100"/>
        <c:noMultiLvlLbl val="0"/>
      </c:catAx>
      <c:valAx>
        <c:axId val="946861408"/>
        <c:scaling>
          <c:orientation val="minMax"/>
        </c:scaling>
        <c:delete val="0"/>
        <c:axPos val="l"/>
        <c:numFmt formatCode="_-[$NPR]\ * #,##0.00_-;\-[$NPR]\ * #,##0.00_-;_-[$NPR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5306353510662"/>
          <c:y val="0.89409667541557303"/>
          <c:w val="0.4348018553268259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6445572128295E-2"/>
          <c:y val="0.12637882176893725"/>
          <c:w val="0.83563216903178283"/>
          <c:h val="0.697362245469059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1-406C-8473-AD102243A8DB}"/>
              </c:ext>
            </c:extLst>
          </c:dPt>
          <c:val>
            <c:numRef>
              <c:f>Summary!$M$6:$M$7</c:f>
              <c:numCache>
                <c:formatCode>0%</c:formatCode>
                <c:ptCount val="2"/>
                <c:pt idx="0">
                  <c:v>0.18351020024000564</c:v>
                </c:pt>
                <c:pt idx="1">
                  <c:v>0.81648979975999436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1-406C-8473-AD102243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480646</xdr:colOff>
      <xdr:row>1</xdr:row>
      <xdr:rowOff>175846</xdr:rowOff>
    </xdr:from>
    <xdr:to>
      <xdr:col>11</xdr:col>
      <xdr:colOff>0</xdr:colOff>
      <xdr:row>1</xdr:row>
      <xdr:rowOff>392723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2C992-4307-4E09-A83C-3B6487DA8396}"/>
            </a:ext>
          </a:extLst>
        </xdr:cNvPr>
        <xdr:cNvSpPr/>
      </xdr:nvSpPr>
      <xdr:spPr>
        <a:xfrm>
          <a:off x="6873826" y="358726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8</xdr:col>
      <xdr:colOff>252046</xdr:colOff>
      <xdr:row>1</xdr:row>
      <xdr:rowOff>175846</xdr:rowOff>
    </xdr:from>
    <xdr:to>
      <xdr:col>9</xdr:col>
      <xdr:colOff>381000</xdr:colOff>
      <xdr:row>1</xdr:row>
      <xdr:rowOff>392723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3FD310-AA44-4539-A956-70A3D3C1DC85}"/>
            </a:ext>
          </a:extLst>
        </xdr:cNvPr>
        <xdr:cNvSpPr/>
      </xdr:nvSpPr>
      <xdr:spPr>
        <a:xfrm>
          <a:off x="6035626" y="358726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7</xdr:col>
      <xdr:colOff>17584</xdr:colOff>
      <xdr:row>1</xdr:row>
      <xdr:rowOff>169985</xdr:rowOff>
    </xdr:from>
    <xdr:to>
      <xdr:col>8</xdr:col>
      <xdr:colOff>146538</xdr:colOff>
      <xdr:row>1</xdr:row>
      <xdr:rowOff>386862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90275C8-CC32-46AA-B476-3DBEBDE6FC6B}"/>
            </a:ext>
          </a:extLst>
        </xdr:cNvPr>
        <xdr:cNvSpPr/>
      </xdr:nvSpPr>
      <xdr:spPr>
        <a:xfrm>
          <a:off x="5191564" y="352865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5</xdr:col>
      <xdr:colOff>334107</xdr:colOff>
      <xdr:row>1</xdr:row>
      <xdr:rowOff>169985</xdr:rowOff>
    </xdr:from>
    <xdr:to>
      <xdr:col>6</xdr:col>
      <xdr:colOff>463061</xdr:colOff>
      <xdr:row>1</xdr:row>
      <xdr:rowOff>386862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7D870C-2B8E-48C0-AF93-6CE0521E947D}"/>
            </a:ext>
          </a:extLst>
        </xdr:cNvPr>
        <xdr:cNvSpPr/>
      </xdr:nvSpPr>
      <xdr:spPr>
        <a:xfrm>
          <a:off x="4288887" y="352865"/>
          <a:ext cx="738554" cy="216877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5</xdr:col>
      <xdr:colOff>2932</xdr:colOff>
      <xdr:row>3</xdr:row>
      <xdr:rowOff>137747</xdr:rowOff>
    </xdr:from>
    <xdr:to>
      <xdr:col>10</xdr:col>
      <xdr:colOff>187570</xdr:colOff>
      <xdr:row>17</xdr:row>
      <xdr:rowOff>149470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C82C8-2BCC-1D11-A359-2CD6F60D0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52754</xdr:colOff>
      <xdr:row>5</xdr:row>
      <xdr:rowOff>2933</xdr:rowOff>
    </xdr:from>
    <xdr:to>
      <xdr:col>2</xdr:col>
      <xdr:colOff>656492</xdr:colOff>
      <xdr:row>15</xdr:row>
      <xdr:rowOff>82063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30B7DE-9B12-EF7F-F35C-E06038BA3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0.34483</cdr:x>
      <cdr:y>0.4187</cdr:y>
    </cdr:from>
    <cdr:to>
      <cdr:x>0.68276</cdr:x>
      <cdr:y>0.53669</cdr:y>
    </cdr:to>
    <cdr:sp macro="" textlink="Summary!$M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B2D2422-FAFD-16E1-F1CE-6A85720736C8}"/>
            </a:ext>
          </a:extLst>
        </cdr:cNvPr>
        <cdr:cNvSpPr/>
      </cdr:nvSpPr>
      <cdr:spPr>
        <a:xfrm xmlns:a="http://schemas.openxmlformats.org/drawingml/2006/main">
          <a:off x="586154" y="852852"/>
          <a:ext cx="574430" cy="240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EC2A22C3-4608-4C0A-937F-FA31FE469384}" type="TxLink">
            <a:rPr lang="en-US" sz="16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82%</a:t>
          </a:fld>
          <a:endParaRPr lang="en-US" sz="1600" b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480646</xdr:colOff>
      <xdr:row>1</xdr:row>
      <xdr:rowOff>175846</xdr:rowOff>
    </xdr:from>
    <xdr:to>
      <xdr:col>11</xdr:col>
      <xdr:colOff>0</xdr:colOff>
      <xdr:row>1</xdr:row>
      <xdr:rowOff>392723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9CBBD4-2159-49BD-971F-429D850EFB2B}"/>
            </a:ext>
          </a:extLst>
        </xdr:cNvPr>
        <xdr:cNvSpPr/>
      </xdr:nvSpPr>
      <xdr:spPr>
        <a:xfrm>
          <a:off x="6873826" y="358726"/>
          <a:ext cx="738554" cy="216877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8</xdr:col>
      <xdr:colOff>252046</xdr:colOff>
      <xdr:row>1</xdr:row>
      <xdr:rowOff>175846</xdr:rowOff>
    </xdr:from>
    <xdr:to>
      <xdr:col>9</xdr:col>
      <xdr:colOff>381000</xdr:colOff>
      <xdr:row>1</xdr:row>
      <xdr:rowOff>392723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473A26-82C7-4D08-B6D3-CADAFA52CC87}"/>
            </a:ext>
          </a:extLst>
        </xdr:cNvPr>
        <xdr:cNvSpPr/>
      </xdr:nvSpPr>
      <xdr:spPr>
        <a:xfrm>
          <a:off x="6035626" y="358726"/>
          <a:ext cx="738554" cy="216877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7</xdr:col>
      <xdr:colOff>17584</xdr:colOff>
      <xdr:row>1</xdr:row>
      <xdr:rowOff>169985</xdr:rowOff>
    </xdr:from>
    <xdr:to>
      <xdr:col>8</xdr:col>
      <xdr:colOff>146538</xdr:colOff>
      <xdr:row>1</xdr:row>
      <xdr:rowOff>386862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D3C6AC-2434-493A-A7DC-3A351C82993E}"/>
            </a:ext>
          </a:extLst>
        </xdr:cNvPr>
        <xdr:cNvSpPr/>
      </xdr:nvSpPr>
      <xdr:spPr>
        <a:xfrm>
          <a:off x="5191564" y="352865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5</xdr:col>
      <xdr:colOff>334107</xdr:colOff>
      <xdr:row>1</xdr:row>
      <xdr:rowOff>169985</xdr:rowOff>
    </xdr:from>
    <xdr:to>
      <xdr:col>6</xdr:col>
      <xdr:colOff>463061</xdr:colOff>
      <xdr:row>1</xdr:row>
      <xdr:rowOff>386862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324F61-596C-48EC-92D0-95C76D993052}"/>
            </a:ext>
          </a:extLst>
        </xdr:cNvPr>
        <xdr:cNvSpPr/>
      </xdr:nvSpPr>
      <xdr:spPr>
        <a:xfrm>
          <a:off x="4288887" y="352865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480646</xdr:colOff>
      <xdr:row>1</xdr:row>
      <xdr:rowOff>175846</xdr:rowOff>
    </xdr:from>
    <xdr:to>
      <xdr:col>11</xdr:col>
      <xdr:colOff>0</xdr:colOff>
      <xdr:row>1</xdr:row>
      <xdr:rowOff>392723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ACE1F-D8A7-4113-BFC4-3435F42796EE}"/>
            </a:ext>
          </a:extLst>
        </xdr:cNvPr>
        <xdr:cNvSpPr/>
      </xdr:nvSpPr>
      <xdr:spPr>
        <a:xfrm>
          <a:off x="6873826" y="358726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8</xdr:col>
      <xdr:colOff>252046</xdr:colOff>
      <xdr:row>1</xdr:row>
      <xdr:rowOff>175846</xdr:rowOff>
    </xdr:from>
    <xdr:to>
      <xdr:col>9</xdr:col>
      <xdr:colOff>381000</xdr:colOff>
      <xdr:row>1</xdr:row>
      <xdr:rowOff>392723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985EB4-3477-4B50-8667-DE06F107E103}"/>
            </a:ext>
          </a:extLst>
        </xdr:cNvPr>
        <xdr:cNvSpPr/>
      </xdr:nvSpPr>
      <xdr:spPr>
        <a:xfrm>
          <a:off x="6035626" y="358726"/>
          <a:ext cx="738554" cy="216877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7</xdr:col>
      <xdr:colOff>17584</xdr:colOff>
      <xdr:row>1</xdr:row>
      <xdr:rowOff>169985</xdr:rowOff>
    </xdr:from>
    <xdr:to>
      <xdr:col>8</xdr:col>
      <xdr:colOff>146538</xdr:colOff>
      <xdr:row>1</xdr:row>
      <xdr:rowOff>386862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7A1B14-697F-46E4-B4B6-F91BE97C2BC5}"/>
            </a:ext>
          </a:extLst>
        </xdr:cNvPr>
        <xdr:cNvSpPr/>
      </xdr:nvSpPr>
      <xdr:spPr>
        <a:xfrm>
          <a:off x="5191564" y="352865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5</xdr:col>
      <xdr:colOff>334107</xdr:colOff>
      <xdr:row>1</xdr:row>
      <xdr:rowOff>169985</xdr:rowOff>
    </xdr:from>
    <xdr:to>
      <xdr:col>6</xdr:col>
      <xdr:colOff>463061</xdr:colOff>
      <xdr:row>1</xdr:row>
      <xdr:rowOff>386862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24E5FF-5E00-447E-B197-5FD879441393}"/>
            </a:ext>
          </a:extLst>
        </xdr:cNvPr>
        <xdr:cNvSpPr/>
      </xdr:nvSpPr>
      <xdr:spPr>
        <a:xfrm>
          <a:off x="4288887" y="352865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480646</xdr:colOff>
      <xdr:row>1</xdr:row>
      <xdr:rowOff>175846</xdr:rowOff>
    </xdr:from>
    <xdr:to>
      <xdr:col>11</xdr:col>
      <xdr:colOff>0</xdr:colOff>
      <xdr:row>1</xdr:row>
      <xdr:rowOff>392723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570C58-E32F-500D-AE6B-3B34F2AAB9E4}"/>
            </a:ext>
          </a:extLst>
        </xdr:cNvPr>
        <xdr:cNvSpPr/>
      </xdr:nvSpPr>
      <xdr:spPr>
        <a:xfrm>
          <a:off x="9015046" y="357554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8</xdr:col>
      <xdr:colOff>252046</xdr:colOff>
      <xdr:row>1</xdr:row>
      <xdr:rowOff>175846</xdr:rowOff>
    </xdr:from>
    <xdr:to>
      <xdr:col>9</xdr:col>
      <xdr:colOff>381000</xdr:colOff>
      <xdr:row>1</xdr:row>
      <xdr:rowOff>392723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01AB9E-4428-587C-D46F-E60C1A5DE386}"/>
            </a:ext>
          </a:extLst>
        </xdr:cNvPr>
        <xdr:cNvSpPr/>
      </xdr:nvSpPr>
      <xdr:spPr>
        <a:xfrm>
          <a:off x="8176846" y="357554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7</xdr:col>
      <xdr:colOff>17584</xdr:colOff>
      <xdr:row>1</xdr:row>
      <xdr:rowOff>169985</xdr:rowOff>
    </xdr:from>
    <xdr:to>
      <xdr:col>8</xdr:col>
      <xdr:colOff>146538</xdr:colOff>
      <xdr:row>1</xdr:row>
      <xdr:rowOff>386862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D593C5-BD3A-BC92-219B-31E9F1F21BE2}"/>
            </a:ext>
          </a:extLst>
        </xdr:cNvPr>
        <xdr:cNvSpPr/>
      </xdr:nvSpPr>
      <xdr:spPr>
        <a:xfrm>
          <a:off x="7332784" y="351693"/>
          <a:ext cx="738554" cy="216877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5</xdr:col>
      <xdr:colOff>334107</xdr:colOff>
      <xdr:row>1</xdr:row>
      <xdr:rowOff>169985</xdr:rowOff>
    </xdr:from>
    <xdr:to>
      <xdr:col>6</xdr:col>
      <xdr:colOff>463061</xdr:colOff>
      <xdr:row>1</xdr:row>
      <xdr:rowOff>386862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4C33AC-D8E7-E5E9-4E2C-5C221192F098}"/>
            </a:ext>
          </a:extLst>
        </xdr:cNvPr>
        <xdr:cNvSpPr/>
      </xdr:nvSpPr>
      <xdr:spPr>
        <a:xfrm>
          <a:off x="6430107" y="351693"/>
          <a:ext cx="738554" cy="21687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accent1">
                  <a:lumMod val="50000"/>
                </a:schemeClr>
              </a:solidFill>
            </a:rPr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0F5B3-E913-45D1-87A2-576ED523784C}" name="Table134" displayName="Table134" ref="B6:E10" totalsRowShown="0">
  <autoFilter ref="B6:E10" xr:uid="{205F10EB-46D5-40B9-AB2B-83F5271041AA}"/>
  <tableColumns count="4">
    <tableColumn id="1" xr3:uid="{C59BFC91-D910-404A-B558-CE8DE4CA847D}" name="S No"/>
    <tableColumn id="2" xr3:uid="{F97D7122-F8E2-4116-967C-1B24CB4C48B7}" name="Expenses Source"/>
    <tableColumn id="3" xr3:uid="{0B7DE209-D33D-4E49-8897-13A2C3F99471}" name="Date"/>
    <tableColumn id="4" xr3:uid="{D69D638B-AE3E-493A-98F2-67D5D5B453E5}" name="Amount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4B6934-C6B8-421F-A125-3DC35202FF36}" name="Table13" displayName="Table13" ref="B6:E12" totalsRowShown="0">
  <autoFilter ref="B6:E12" xr:uid="{205F10EB-46D5-40B9-AB2B-83F5271041AA}"/>
  <tableColumns count="4">
    <tableColumn id="1" xr3:uid="{FD2AE661-B236-469E-9F19-DBCF74AB2C73}" name="S No"/>
    <tableColumn id="2" xr3:uid="{DDCF92D8-1E37-4665-856C-EFBFC06FFDF3}" name="Expenses Source"/>
    <tableColumn id="3" xr3:uid="{B3C970DF-26F9-4052-9C9E-5CE0F3AADA75}" name="Date"/>
    <tableColumn id="4" xr3:uid="{DF4FB9B6-FA7A-4A2C-BE54-5001F89F3FB8}" name="Amount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F10EB-46D5-40B9-AB2B-83F5271041AA}" name="Table1" displayName="Table1" ref="B6:E11" totalsRowShown="0">
  <autoFilter ref="B6:E11" xr:uid="{205F10EB-46D5-40B9-AB2B-83F5271041AA}"/>
  <tableColumns count="4">
    <tableColumn id="1" xr3:uid="{D93EA0DD-C69F-4A75-BCCC-9FF740C067CD}" name="S No"/>
    <tableColumn id="2" xr3:uid="{77DF87F8-0060-476E-AF8C-3DF5247D067F}" name="Income Source"/>
    <tableColumn id="3" xr3:uid="{28E419C4-BEFE-4E9D-8E68-F0ADDA3B051C}" name="Date"/>
    <tableColumn id="4" xr3:uid="{E6B19277-F00A-4465-8884-06EBB642127A}" name="Amount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E198-A5AF-4112-829D-3354FF383F97}">
  <dimension ref="B2:M16"/>
  <sheetViews>
    <sheetView showGridLines="0" topLeftCell="A2" zoomScale="137" zoomScaleNormal="130" workbookViewId="0">
      <selection activeCell="M15" sqref="M15"/>
    </sheetView>
  </sheetViews>
  <sheetFormatPr defaultRowHeight="14.4" x14ac:dyDescent="0.3"/>
  <cols>
    <col min="2" max="2" width="16" customWidth="1"/>
    <col min="3" max="3" width="14.77734375" customWidth="1"/>
    <col min="4" max="4" width="8.77734375" customWidth="1"/>
    <col min="5" max="5" width="18.33203125" bestFit="1" customWidth="1"/>
  </cols>
  <sheetData>
    <row r="2" spans="2:13" s="1" customFormat="1" ht="39.6" customHeight="1" x14ac:dyDescent="0.45">
      <c r="B2" s="3" t="s">
        <v>0</v>
      </c>
      <c r="C2" s="2"/>
    </row>
    <row r="4" spans="2:13" x14ac:dyDescent="0.3">
      <c r="B4" t="s">
        <v>24</v>
      </c>
      <c r="E4" t="s">
        <v>23</v>
      </c>
    </row>
    <row r="6" spans="2:13" x14ac:dyDescent="0.3">
      <c r="E6" s="5" t="s">
        <v>25</v>
      </c>
      <c r="M6" s="7">
        <f>1-M7</f>
        <v>0.18351020024000564</v>
      </c>
    </row>
    <row r="7" spans="2:13" ht="18" x14ac:dyDescent="0.35">
      <c r="E7" s="6">
        <f>SUM(Table1[Amount])</f>
        <v>42499</v>
      </c>
      <c r="M7" s="8">
        <f>E10/E7</f>
        <v>0.81648979975999436</v>
      </c>
    </row>
    <row r="9" spans="2:13" x14ac:dyDescent="0.3">
      <c r="E9" s="5" t="s">
        <v>26</v>
      </c>
    </row>
    <row r="10" spans="2:13" ht="18" x14ac:dyDescent="0.35">
      <c r="E10" s="6">
        <f>SUM(Table13[Amount])</f>
        <v>34700</v>
      </c>
    </row>
    <row r="12" spans="2:13" x14ac:dyDescent="0.3">
      <c r="E12" s="5" t="s">
        <v>27</v>
      </c>
    </row>
    <row r="13" spans="2:13" ht="18" x14ac:dyDescent="0.35">
      <c r="E13" s="6">
        <f>SUM(Table134[Amount])</f>
        <v>10700</v>
      </c>
    </row>
    <row r="15" spans="2:13" x14ac:dyDescent="0.3">
      <c r="E15" s="5" t="s">
        <v>28</v>
      </c>
    </row>
    <row r="16" spans="2:13" ht="18" x14ac:dyDescent="0.35">
      <c r="E16" s="6">
        <f>E7-E10-E13</f>
        <v>-2901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DB45-F1B0-4800-A942-E6EF730D651D}">
  <dimension ref="B2:E10"/>
  <sheetViews>
    <sheetView topLeftCell="A2" zoomScale="130" zoomScaleNormal="130" workbookViewId="0"/>
  </sheetViews>
  <sheetFormatPr defaultRowHeight="14.4" x14ac:dyDescent="0.3"/>
  <cols>
    <col min="2" max="2" width="16" customWidth="1"/>
    <col min="3" max="3" width="22.109375" customWidth="1"/>
    <col min="4" max="4" width="14.88671875" customWidth="1"/>
    <col min="5" max="5" width="9.21875" customWidth="1"/>
  </cols>
  <sheetData>
    <row r="2" spans="2:5" s="1" customFormat="1" ht="39.6" customHeight="1" x14ac:dyDescent="0.45">
      <c r="B2" s="3" t="s">
        <v>0</v>
      </c>
      <c r="C2" s="2"/>
    </row>
    <row r="4" spans="2:5" x14ac:dyDescent="0.3">
      <c r="B4" t="s">
        <v>6</v>
      </c>
    </row>
    <row r="6" spans="2:5" x14ac:dyDescent="0.3">
      <c r="B6" t="s">
        <v>2</v>
      </c>
      <c r="C6" t="s">
        <v>7</v>
      </c>
      <c r="D6" t="s">
        <v>4</v>
      </c>
      <c r="E6" t="s">
        <v>5</v>
      </c>
    </row>
    <row r="7" spans="2:5" x14ac:dyDescent="0.3">
      <c r="B7">
        <v>1</v>
      </c>
      <c r="C7" t="s">
        <v>19</v>
      </c>
      <c r="D7" s="4">
        <v>45292</v>
      </c>
      <c r="E7">
        <v>1000</v>
      </c>
    </row>
    <row r="8" spans="2:5" x14ac:dyDescent="0.3">
      <c r="B8">
        <v>2</v>
      </c>
      <c r="C8" t="s">
        <v>20</v>
      </c>
      <c r="D8" s="4">
        <v>45293</v>
      </c>
      <c r="E8">
        <v>1500</v>
      </c>
    </row>
    <row r="9" spans="2:5" x14ac:dyDescent="0.3">
      <c r="B9">
        <v>3</v>
      </c>
      <c r="C9" t="s">
        <v>21</v>
      </c>
      <c r="D9" s="4">
        <v>45294</v>
      </c>
      <c r="E9">
        <v>1200</v>
      </c>
    </row>
    <row r="10" spans="2:5" x14ac:dyDescent="0.3">
      <c r="B10">
        <v>4</v>
      </c>
      <c r="C10" t="s">
        <v>22</v>
      </c>
      <c r="D10" s="4">
        <v>45295</v>
      </c>
      <c r="E10">
        <v>7000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E0F0-BFBF-4655-866E-201DE5815EC7}">
  <dimension ref="B2:E12"/>
  <sheetViews>
    <sheetView topLeftCell="A2" zoomScale="130" zoomScaleNormal="130" workbookViewId="0"/>
  </sheetViews>
  <sheetFormatPr defaultRowHeight="14.4" x14ac:dyDescent="0.3"/>
  <cols>
    <col min="2" max="2" width="16" customWidth="1"/>
    <col min="3" max="3" width="22.109375" customWidth="1"/>
    <col min="4" max="4" width="14.88671875" customWidth="1"/>
    <col min="5" max="5" width="9.21875" customWidth="1"/>
  </cols>
  <sheetData>
    <row r="2" spans="2:5" s="1" customFormat="1" ht="39.6" customHeight="1" x14ac:dyDescent="0.45">
      <c r="B2" s="3" t="s">
        <v>0</v>
      </c>
      <c r="C2" s="2"/>
    </row>
    <row r="4" spans="2:5" x14ac:dyDescent="0.3">
      <c r="B4" t="s">
        <v>6</v>
      </c>
    </row>
    <row r="6" spans="2:5" x14ac:dyDescent="0.3">
      <c r="B6" t="s">
        <v>2</v>
      </c>
      <c r="C6" t="s">
        <v>7</v>
      </c>
      <c r="D6" t="s">
        <v>4</v>
      </c>
      <c r="E6" t="s">
        <v>5</v>
      </c>
    </row>
    <row r="7" spans="2:5" x14ac:dyDescent="0.3">
      <c r="B7">
        <v>1</v>
      </c>
      <c r="C7" t="s">
        <v>13</v>
      </c>
      <c r="D7" s="4">
        <v>45293</v>
      </c>
      <c r="E7">
        <v>1000</v>
      </c>
    </row>
    <row r="8" spans="2:5" x14ac:dyDescent="0.3">
      <c r="B8">
        <v>2</v>
      </c>
      <c r="C8" t="s">
        <v>14</v>
      </c>
      <c r="D8" s="4">
        <v>45306</v>
      </c>
      <c r="E8">
        <v>18000</v>
      </c>
    </row>
    <row r="9" spans="2:5" x14ac:dyDescent="0.3">
      <c r="B9">
        <v>3</v>
      </c>
      <c r="C9" t="s">
        <v>15</v>
      </c>
      <c r="D9" s="4">
        <v>45307</v>
      </c>
      <c r="E9">
        <v>500</v>
      </c>
    </row>
    <row r="10" spans="2:5" x14ac:dyDescent="0.3">
      <c r="B10">
        <v>4</v>
      </c>
      <c r="C10" t="s">
        <v>16</v>
      </c>
      <c r="D10" s="4">
        <v>45298</v>
      </c>
      <c r="E10">
        <v>10000</v>
      </c>
    </row>
    <row r="11" spans="2:5" x14ac:dyDescent="0.3">
      <c r="B11">
        <v>5</v>
      </c>
      <c r="C11" t="s">
        <v>17</v>
      </c>
      <c r="D11" s="4">
        <v>45319</v>
      </c>
      <c r="E11">
        <v>5000</v>
      </c>
    </row>
    <row r="12" spans="2:5" x14ac:dyDescent="0.3">
      <c r="B12">
        <v>6</v>
      </c>
      <c r="C12" t="s">
        <v>18</v>
      </c>
      <c r="D12" s="4">
        <v>45310</v>
      </c>
      <c r="E12"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" zoomScale="130" zoomScaleNormal="130" workbookViewId="0"/>
  </sheetViews>
  <sheetFormatPr defaultRowHeight="14.4" x14ac:dyDescent="0.3"/>
  <cols>
    <col min="2" max="2" width="16" customWidth="1"/>
    <col min="3" max="3" width="22.109375" customWidth="1"/>
    <col min="4" max="4" width="14.88671875" customWidth="1"/>
    <col min="5" max="5" width="9.21875" customWidth="1"/>
  </cols>
  <sheetData>
    <row r="1" spans="1:5" x14ac:dyDescent="0.3">
      <c r="A1" t="s">
        <v>29</v>
      </c>
    </row>
    <row r="2" spans="1:5" s="1" customFormat="1" ht="39.6" customHeight="1" x14ac:dyDescent="0.45">
      <c r="B2" s="3" t="s">
        <v>0</v>
      </c>
      <c r="C2" s="2"/>
    </row>
    <row r="4" spans="1:5" x14ac:dyDescent="0.3">
      <c r="B4" t="s">
        <v>1</v>
      </c>
    </row>
    <row r="6" spans="1:5" x14ac:dyDescent="0.3">
      <c r="B6" t="s">
        <v>2</v>
      </c>
      <c r="C6" t="s">
        <v>3</v>
      </c>
      <c r="D6" t="s">
        <v>4</v>
      </c>
      <c r="E6" t="s">
        <v>5</v>
      </c>
    </row>
    <row r="7" spans="1:5" x14ac:dyDescent="0.3">
      <c r="B7">
        <v>1</v>
      </c>
      <c r="C7" t="s">
        <v>8</v>
      </c>
      <c r="D7" s="4">
        <v>45293</v>
      </c>
      <c r="E7">
        <v>15000</v>
      </c>
    </row>
    <row r="8" spans="1:5" x14ac:dyDescent="0.3">
      <c r="B8">
        <v>2</v>
      </c>
      <c r="C8" t="s">
        <v>9</v>
      </c>
      <c r="D8" s="4">
        <v>45304</v>
      </c>
      <c r="E8">
        <v>7999</v>
      </c>
    </row>
    <row r="9" spans="1:5" x14ac:dyDescent="0.3">
      <c r="B9">
        <v>3</v>
      </c>
      <c r="C9" t="s">
        <v>10</v>
      </c>
      <c r="D9" s="4">
        <v>45305</v>
      </c>
      <c r="E9">
        <v>15000</v>
      </c>
    </row>
    <row r="10" spans="1:5" x14ac:dyDescent="0.3">
      <c r="B10">
        <v>4</v>
      </c>
      <c r="C10" t="s">
        <v>11</v>
      </c>
      <c r="D10" s="4">
        <v>45316</v>
      </c>
      <c r="E10">
        <v>1500</v>
      </c>
    </row>
    <row r="11" spans="1:5" x14ac:dyDescent="0.3">
      <c r="B11">
        <v>5</v>
      </c>
      <c r="C11" t="s">
        <v>12</v>
      </c>
      <c r="D11" s="4">
        <v>45307</v>
      </c>
      <c r="E11">
        <v>3000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Pukar Sharma</dc:creator>
  <cp:lastModifiedBy>Pukar Sharma</cp:lastModifiedBy>
  <dcterms:created xsi:type="dcterms:W3CDTF">2015-06-05T18:17:20Z</dcterms:created>
  <dcterms:modified xsi:type="dcterms:W3CDTF">2024-04-14T11:42:07Z</dcterms:modified>
</cp:coreProperties>
</file>