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iitk-my.sharepoint.com/personal/pulkitd20_iitk_ac_in/Documents/Acads &amp; Work/ECO342/Final Paper/"/>
    </mc:Choice>
  </mc:AlternateContent>
  <xr:revisionPtr revIDLastSave="0" documentId="8_{FF752C7D-2921-439E-90AA-61966D2863E4}" xr6:coauthVersionLast="47" xr6:coauthVersionMax="47" xr10:uidLastSave="{00000000-0000-0000-0000-000000000000}"/>
  <bookViews>
    <workbookView xWindow="-108" yWindow="-108" windowWidth="23256" windowHeight="12456" xr2:uid="{00000000-000D-0000-FFFF-FFFF00000000}"/>
  </bookViews>
  <sheets>
    <sheet name="Data" sheetId="1" r:id="rId1"/>
    <sheet name="Series - Metadata" sheetId="2" r:id="rId2"/>
  </sheets>
  <definedNames>
    <definedName name="_xlnm._FilterDatabase" localSheetId="0" hidden="1">Data!$A$1:$M$127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2" i="1"/>
</calcChain>
</file>

<file path=xl/sharedStrings.xml><?xml version="1.0" encoding="utf-8"?>
<sst xmlns="http://schemas.openxmlformats.org/spreadsheetml/2006/main" count="403" uniqueCount="365">
  <si>
    <t>KAZ</t>
  </si>
  <si>
    <t>ECU</t>
  </si>
  <si>
    <t>HND</t>
  </si>
  <si>
    <t>HRV</t>
  </si>
  <si>
    <t>Germany</t>
  </si>
  <si>
    <t>Russian Federation</t>
  </si>
  <si>
    <t>World Bank national accounts data, and OECD National Accounts data files.</t>
  </si>
  <si>
    <t>Netherlands</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</si>
  <si>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</si>
  <si>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</si>
  <si>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SVN</t>
  </si>
  <si>
    <t>Gross national expenditure (current US$)</t>
  </si>
  <si>
    <t>IEA Statistics © OECD/IEA 2014 (http://www.iea.org/stats/index.asp), subject to https://www.iea.org/t&amp;c/termsandconditions/</t>
  </si>
  <si>
    <t>RUS</t>
  </si>
  <si>
    <t>Slovenia</t>
  </si>
  <si>
    <t>Topic</t>
  </si>
  <si>
    <t>JPN</t>
  </si>
  <si>
    <t>HTI</t>
  </si>
  <si>
    <t>FP.CPI.TOTL</t>
  </si>
  <si>
    <t>Lebanon</t>
  </si>
  <si>
    <t>Nepal</t>
  </si>
  <si>
    <t>Base Period</t>
  </si>
  <si>
    <t>ROU</t>
  </si>
  <si>
    <t>NZL</t>
  </si>
  <si>
    <t>Ecuador</t>
  </si>
  <si>
    <t>Zimbabwe</t>
  </si>
  <si>
    <t>Ethiopia</t>
  </si>
  <si>
    <t>Angola</t>
  </si>
  <si>
    <t>United Arab Emirates</t>
  </si>
  <si>
    <t>EST</t>
  </si>
  <si>
    <t>Gap-filled total</t>
  </si>
  <si>
    <t>World Bank staff estimates based on the United Nations Population Division's World Urbanization Prospects: 2018 Revision.</t>
  </si>
  <si>
    <t>USA</t>
  </si>
  <si>
    <t>MAR</t>
  </si>
  <si>
    <t>DEU</t>
  </si>
  <si>
    <t>CRI</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</si>
  <si>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</si>
  <si>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Switzerland</t>
  </si>
  <si>
    <t>Turkiye</t>
  </si>
  <si>
    <t>Peru</t>
  </si>
  <si>
    <t>NPL</t>
  </si>
  <si>
    <t>Environment: Energy production &amp; use</t>
  </si>
  <si>
    <t>Iceland</t>
  </si>
  <si>
    <t>Urban population refers to people living in urban areas as defined by national statistical offices. It is calculated using World Bank population estimates and urban ratios from the United Nations World Urbanization Prospects.</t>
  </si>
  <si>
    <t>SP.URB.TOTL</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</si>
  <si>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</si>
  <si>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Myanmar</t>
  </si>
  <si>
    <t>IRN</t>
  </si>
  <si>
    <t>Botswana</t>
  </si>
  <si>
    <t>South Sudan</t>
  </si>
  <si>
    <t>Bulgaria</t>
  </si>
  <si>
    <t>MLT</t>
  </si>
  <si>
    <t>Cameroon</t>
  </si>
  <si>
    <t>TUN</t>
  </si>
  <si>
    <t>Urban population</t>
  </si>
  <si>
    <t>PER</t>
  </si>
  <si>
    <t>SDN</t>
  </si>
  <si>
    <t>BOL</t>
  </si>
  <si>
    <t>Sudan</t>
  </si>
  <si>
    <t>Guatemala</t>
  </si>
  <si>
    <t>POL</t>
  </si>
  <si>
    <t>South Africa</t>
  </si>
  <si>
    <t>Portugal</t>
  </si>
  <si>
    <t>Slovak Republic</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</si>
  <si>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</si>
  <si>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NOR</t>
  </si>
  <si>
    <t>NE.DAB.TOTL.CD</t>
  </si>
  <si>
    <t>Kuwait</t>
  </si>
  <si>
    <t>The agriculture sector is the most water-intensive sector, and water delivery in agriculture is increasingly important. Data on irrigated agricultural land and data on average precipitation illustrate how countries obtain water for agricultural use.</t>
  </si>
  <si>
    <t>DOM</t>
  </si>
  <si>
    <t>Average precipitation is the long-term average in depth (over space and time) of annual precipitation in the country. Precipitation is defined as any kind of water that falls from clouds as a liquid or a solid.</t>
  </si>
  <si>
    <t>KEN</t>
  </si>
  <si>
    <t>Mongolia</t>
  </si>
  <si>
    <t>New Zealand</t>
  </si>
  <si>
    <t>LVA</t>
  </si>
  <si>
    <t>Restricted use: Please contact the International Energy Agency for third-party use of these data.</t>
  </si>
  <si>
    <t>ARM</t>
  </si>
  <si>
    <t>Panama</t>
  </si>
  <si>
    <t>CAN</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</si>
  <si>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</si>
  <si>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Togo</t>
  </si>
  <si>
    <t>Latvia</t>
  </si>
  <si>
    <t>Code</t>
  </si>
  <si>
    <t>NAM</t>
  </si>
  <si>
    <t>ALB</t>
  </si>
  <si>
    <t>Singapore</t>
  </si>
  <si>
    <t>Periodicity</t>
  </si>
  <si>
    <t>Finland</t>
  </si>
  <si>
    <t>Environment: Land use</t>
  </si>
  <si>
    <t>PRT</t>
  </si>
  <si>
    <t>License URL</t>
  </si>
  <si>
    <t>Paraguay</t>
  </si>
  <si>
    <t>Mozambique</t>
  </si>
  <si>
    <t>Congo, Rep.</t>
  </si>
  <si>
    <t>Korea, Rep.</t>
  </si>
  <si>
    <t>Nigeria</t>
  </si>
  <si>
    <t>Tajikistan</t>
  </si>
  <si>
    <t>Iraq</t>
  </si>
  <si>
    <t>Ukraine</t>
  </si>
  <si>
    <t>MKD</t>
  </si>
  <si>
    <t>Estonia</t>
  </si>
  <si>
    <t>Uruguay</t>
  </si>
  <si>
    <t>PAN</t>
  </si>
  <si>
    <t>Algeria</t>
  </si>
  <si>
    <t>The data are collected by the Food and Agriculture Organization of the United Nations (FAO) through annual questionnaires. The FAO tries to impose standard definitions and reporting methods, but complete consistency across countries and over time is not possible.</t>
  </si>
  <si>
    <t>Moldova</t>
  </si>
  <si>
    <t>SGP</t>
  </si>
  <si>
    <t>Annual</t>
  </si>
  <si>
    <t>Ireland</t>
  </si>
  <si>
    <t>CHN</t>
  </si>
  <si>
    <t>BRN</t>
  </si>
  <si>
    <t>AZE</t>
  </si>
  <si>
    <t>BRA</t>
  </si>
  <si>
    <t>Relevance to gender indicator: disaggregating the population composition by gender will help a country in projecting its demand for social services on a gender basis.</t>
  </si>
  <si>
    <t>Tanzania</t>
  </si>
  <si>
    <t>Weighted average</t>
  </si>
  <si>
    <t>Israel</t>
  </si>
  <si>
    <t>IND</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</si>
  <si>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</si>
  <si>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TJK</t>
  </si>
  <si>
    <t>URY</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</si>
  <si>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</si>
  <si>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Cote d'Ivoire</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</si>
  <si>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</si>
  <si>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Cyprus</t>
  </si>
  <si>
    <t>CIV</t>
  </si>
  <si>
    <t>CHE</t>
  </si>
  <si>
    <t>Japan</t>
  </si>
  <si>
    <t>Armenia</t>
  </si>
  <si>
    <t>Uzbekistan</t>
  </si>
  <si>
    <t>SEN</t>
  </si>
  <si>
    <t>Congo, Dem. Rep.</t>
  </si>
  <si>
    <t>Georgia</t>
  </si>
  <si>
    <t>Brunei Darussalam</t>
  </si>
  <si>
    <t>Luxembourg</t>
  </si>
  <si>
    <t>Dominican Republic</t>
  </si>
  <si>
    <t>Senegal</t>
  </si>
  <si>
    <t>Consumer price indexes are constructed explicitly, using surveys of the cost of a defined basket of consumer goods and services.</t>
  </si>
  <si>
    <t>BHR</t>
  </si>
  <si>
    <t>CMR</t>
  </si>
  <si>
    <t>KWT</t>
  </si>
  <si>
    <t>ARE</t>
  </si>
  <si>
    <t>Sum</t>
  </si>
  <si>
    <t>GEO</t>
  </si>
  <si>
    <t>LBY</t>
  </si>
  <si>
    <t>North Macedonia</t>
  </si>
  <si>
    <t>Consumer price index reflects changes in the cost to the average consumer of acquiring a basket of goods and services that may be fixed or changed at specified intervals, such as yearly. The Laspeyres formula is generally used. Data are period averages.</t>
  </si>
  <si>
    <t>Malta</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</si>
  <si>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</si>
  <si>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General comments</t>
  </si>
  <si>
    <t>Indicator Name</t>
  </si>
  <si>
    <t>CHL</t>
  </si>
  <si>
    <t>Benin</t>
  </si>
  <si>
    <t>Haiti</t>
  </si>
  <si>
    <t>GBR</t>
  </si>
  <si>
    <t>GDP (current US$)</t>
  </si>
  <si>
    <t>HUN</t>
  </si>
  <si>
    <t>BGD</t>
  </si>
  <si>
    <t>Norway</t>
  </si>
  <si>
    <t>Austria</t>
  </si>
  <si>
    <t>NIC</t>
  </si>
  <si>
    <t>SSD</t>
  </si>
  <si>
    <t>Iran, Islamic Rep.</t>
  </si>
  <si>
    <t>Cambodia</t>
  </si>
  <si>
    <t>United Kingdom</t>
  </si>
  <si>
    <t>GDP per capita growth (annual %)</t>
  </si>
  <si>
    <t>Malaysia</t>
  </si>
  <si>
    <t>Statistical concept and methodology</t>
  </si>
  <si>
    <t>Financial Sector: Exchange rates &amp; prices</t>
  </si>
  <si>
    <t>Source</t>
  </si>
  <si>
    <t>United States</t>
  </si>
  <si>
    <t>Vietnam</t>
  </si>
  <si>
    <t>ZWE</t>
  </si>
  <si>
    <t>Czechia</t>
  </si>
  <si>
    <t>PHL</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</si>
  <si>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</si>
  <si>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Consumer price index (2010 = 100)</t>
  </si>
  <si>
    <t>DNK</t>
  </si>
  <si>
    <t>KGZ</t>
  </si>
  <si>
    <t>Kenya</t>
  </si>
  <si>
    <t>Indonesia</t>
  </si>
  <si>
    <t>Short definition</t>
  </si>
  <si>
    <t>Egypt, Arab Rep.</t>
  </si>
  <si>
    <t>Ghana</t>
  </si>
  <si>
    <t>TGO</t>
  </si>
  <si>
    <t>COL</t>
  </si>
  <si>
    <t>GTM</t>
  </si>
  <si>
    <t>MUS</t>
  </si>
  <si>
    <t>NGA</t>
  </si>
  <si>
    <t>GHA</t>
  </si>
  <si>
    <t>Oman</t>
  </si>
  <si>
    <t>DZA</t>
  </si>
  <si>
    <t>Time</t>
  </si>
  <si>
    <t>AUT</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</si>
  <si>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</si>
  <si>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UZB</t>
  </si>
  <si>
    <t>Limitations and exceptions</t>
  </si>
  <si>
    <t>QAT</t>
  </si>
  <si>
    <t>El Salvador</t>
  </si>
  <si>
    <t>Qatar</t>
  </si>
  <si>
    <t>Honduras</t>
  </si>
  <si>
    <t>Health: Population: Dynamics</t>
  </si>
  <si>
    <t>Costa Rica</t>
  </si>
  <si>
    <t>ITA</t>
  </si>
  <si>
    <t>BGR</t>
  </si>
  <si>
    <t>MNG</t>
  </si>
  <si>
    <t>TUR</t>
  </si>
  <si>
    <t>UKR</t>
  </si>
  <si>
    <t>GAB</t>
  </si>
  <si>
    <t>AGO</t>
  </si>
  <si>
    <t>http://www.iea.org/t&amp;c/termsandconditions</t>
  </si>
  <si>
    <t>THA</t>
  </si>
  <si>
    <t>Venezuela, RB</t>
  </si>
  <si>
    <t>KOR</t>
  </si>
  <si>
    <t>Zambia</t>
  </si>
  <si>
    <t>Gabon</t>
  </si>
  <si>
    <t>SAU</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</si>
  <si>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</si>
  <si>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CZE</t>
  </si>
  <si>
    <t>China</t>
  </si>
  <si>
    <t>BWA</t>
  </si>
  <si>
    <t>Long definition</t>
  </si>
  <si>
    <t>VEN</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</si>
  <si>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</si>
  <si>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Denmark</t>
  </si>
  <si>
    <t>Jamaica</t>
  </si>
  <si>
    <t>IRL</t>
  </si>
  <si>
    <t>Albania</t>
  </si>
  <si>
    <t>Poland</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</si>
  <si>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</si>
  <si>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Urban population growth (annual %)</t>
  </si>
  <si>
    <t>Country Name</t>
  </si>
  <si>
    <t>Bosnia and Herzegovina</t>
  </si>
  <si>
    <t>JOR</t>
  </si>
  <si>
    <t>Nicaragua</t>
  </si>
  <si>
    <t>PAK</t>
  </si>
  <si>
    <t>Use and distribution of these data are subject to IEA terms and conditions.</t>
  </si>
  <si>
    <t>Greece</t>
  </si>
  <si>
    <t>Philippines</t>
  </si>
  <si>
    <t>For more information, see the metadata for constant U.S. dollar GDP (NY.GDP.MKTP.KD) and total population (SP.POP.TOTL).</t>
  </si>
  <si>
    <t>SWE</t>
  </si>
  <si>
    <t>ESP</t>
  </si>
  <si>
    <t>Economic Policy &amp; Debt: National accounts: Growth rates</t>
  </si>
  <si>
    <t>ETH</t>
  </si>
  <si>
    <t>JAM</t>
  </si>
  <si>
    <t>Romania</t>
  </si>
  <si>
    <t>Spain</t>
  </si>
  <si>
    <t>https://datacatalog.worldbank.org/public-licenses#cc-by</t>
  </si>
  <si>
    <t>COD</t>
  </si>
  <si>
    <t>Bolivia</t>
  </si>
  <si>
    <t>Canada</t>
  </si>
  <si>
    <t>SP.URB.GROW</t>
  </si>
  <si>
    <t>Bangladesh</t>
  </si>
  <si>
    <t>MOZ</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</si>
  <si>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</si>
  <si>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</si>
  <si>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Kyrgyz Republic</t>
  </si>
  <si>
    <t>SP.POP.TOTL</t>
  </si>
  <si>
    <t>France</t>
  </si>
  <si>
    <t>KHM</t>
  </si>
  <si>
    <t>OMN</t>
  </si>
  <si>
    <t>Electric power consumption (kWh per capita)</t>
  </si>
  <si>
    <t>Food and Agriculture Organization, electronic files and web site.</t>
  </si>
  <si>
    <t>IDN</t>
  </si>
  <si>
    <t>License Type</t>
  </si>
  <si>
    <t>LUX</t>
  </si>
  <si>
    <t>EG.USE.ELEC.KH.PC</t>
  </si>
  <si>
    <t>BEN</t>
  </si>
  <si>
    <t>Lithuania</t>
  </si>
  <si>
    <t>NY.GDP.MKTP.CD</t>
  </si>
  <si>
    <t>Colombia</t>
  </si>
  <si>
    <t>GRC</t>
  </si>
  <si>
    <t>Saudi Arabia</t>
  </si>
  <si>
    <t>Australia</t>
  </si>
  <si>
    <t>ISR</t>
  </si>
  <si>
    <t>SVK</t>
  </si>
  <si>
    <t>International Monetary Fund, International Financial Statistics and data files.</t>
  </si>
  <si>
    <t>Environment: Density &amp; urbanization</t>
  </si>
  <si>
    <t>FIN</t>
  </si>
  <si>
    <t>AUS</t>
  </si>
  <si>
    <t>Sweden</t>
  </si>
  <si>
    <t>Annual population growth rate. Population is based on the de facto definition of population, which counts all residents regardless of legal status or citizenship.</t>
  </si>
  <si>
    <t>NY.GDP.PCAP.KD.ZG</t>
  </si>
  <si>
    <t>IRQ</t>
  </si>
  <si>
    <t>Italy</t>
  </si>
  <si>
    <t>PRY</t>
  </si>
  <si>
    <t>Libya</t>
  </si>
  <si>
    <t>Azerbaijan</t>
  </si>
  <si>
    <t>Bahrain</t>
  </si>
  <si>
    <t>Brazil</t>
  </si>
  <si>
    <t>Belarus</t>
  </si>
  <si>
    <t>ISL</t>
  </si>
  <si>
    <t>NLD</t>
  </si>
  <si>
    <t>TZA</t>
  </si>
  <si>
    <t>MMR</t>
  </si>
  <si>
    <t>BEL</t>
  </si>
  <si>
    <t>Belgium</t>
  </si>
  <si>
    <t>MEX</t>
  </si>
  <si>
    <t>BLR</t>
  </si>
  <si>
    <t>Jordan</t>
  </si>
  <si>
    <t>Namibia</t>
  </si>
  <si>
    <t>LTU</t>
  </si>
  <si>
    <t>Population growth (annual %)</t>
  </si>
  <si>
    <t>Economic Policy &amp; Debt: National accounts: US$ at current prices: Expenditure on GDP</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</si>
  <si>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</si>
  <si>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Niger</t>
  </si>
  <si>
    <t>EGY</t>
  </si>
  <si>
    <t>CYP</t>
  </si>
  <si>
    <t>ZMB</t>
  </si>
  <si>
    <t>NER</t>
  </si>
  <si>
    <t>Hungary</t>
  </si>
  <si>
    <t>BIH</t>
  </si>
  <si>
    <t>Kazakhstan</t>
  </si>
  <si>
    <t>SP.POP.GROW</t>
  </si>
  <si>
    <t>FRA</t>
  </si>
  <si>
    <t>CC BY-4.0</t>
  </si>
  <si>
    <t>SLV</t>
  </si>
  <si>
    <t>Mauritius</t>
  </si>
  <si>
    <t>Mexico</t>
  </si>
  <si>
    <t>India</t>
  </si>
  <si>
    <t>ZAF</t>
  </si>
  <si>
    <t>Morocco</t>
  </si>
  <si>
    <t>AG.LND.PRCP.MM</t>
  </si>
  <si>
    <t>Electric power consumption measures the production of power plants and combined heat and power plants less transmission, distribution, and transformation losses and own use by heat and power plants.</t>
  </si>
  <si>
    <t>Economic Policy &amp; Debt: National accounts: US$ at current prices: Aggregate indicators</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</si>
  <si>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</si>
  <si>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LBN</t>
  </si>
  <si>
    <t>MDA</t>
  </si>
  <si>
    <t>Aggregation method</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</si>
  <si>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</si>
  <si>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Weighted Average</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</si>
  <si>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</si>
  <si>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Pakistan</t>
  </si>
  <si>
    <t>COG</t>
  </si>
  <si>
    <t>Population, total</t>
  </si>
  <si>
    <t>Croatia</t>
  </si>
  <si>
    <t>Total population is based on the de facto definition of population, which counts all residents regardless of legal status or citizenship. The values shown are midyear estimates.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</si>
  <si>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</si>
  <si>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MYS</t>
  </si>
  <si>
    <t>Health: Population: Structure</t>
  </si>
  <si>
    <t>Average precipitation in depth (mm per year)</t>
  </si>
  <si>
    <t>Development relevance</t>
  </si>
  <si>
    <t>Thailand</t>
  </si>
  <si>
    <t>Chile</t>
  </si>
  <si>
    <t>VNM</t>
  </si>
  <si>
    <t>Tunisia</t>
  </si>
  <si>
    <t>LnGDP</t>
  </si>
  <si>
    <t>LnGNE</t>
  </si>
  <si>
    <t>LnPOP</t>
  </si>
  <si>
    <t>TotalElectricPowerConsumption</t>
  </si>
  <si>
    <t>ElectricConsumptionScaled</t>
  </si>
  <si>
    <t>Ln(Population)</t>
  </si>
  <si>
    <t>Ln(GDP)</t>
  </si>
  <si>
    <t>Ln(GrossnationalExpenditure)</t>
  </si>
  <si>
    <t>Populationgrowth</t>
  </si>
  <si>
    <t>Populationtotal</t>
  </si>
  <si>
    <t>Urbanpopulationgrowth</t>
  </si>
  <si>
    <t>Urbanpopulation</t>
  </si>
  <si>
    <t>Grossnationalexpenditure</t>
  </si>
  <si>
    <t>GDP</t>
  </si>
  <si>
    <t>Consumerpriceindex</t>
  </si>
  <si>
    <t>GDPpercapitagrowth</t>
  </si>
  <si>
    <t>Averageprecipitationindepth</t>
  </si>
  <si>
    <t>Electricpowerconsumption</t>
  </si>
  <si>
    <t>CountryCode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</si>
</sst>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7"/>
  <sheetViews>
    <sheetView tabSelected="1" workbookViewId="0">
      <selection activeCell="F8" sqref="F8"/>
    </sheetView>
  </sheetViews>
  <sheetFormatPr defaultRowHeight="14.4" x14ac:dyDescent="0.3"/>
  <cols>
    <col min="17" max="17" width="8.6640625" customWidth="1"/>
  </cols>
  <sheetData>
    <row r="1" spans="1:18" x14ac:dyDescent="0.3">
      <c r="A1" t="s">
        <v>192</v>
      </c>
      <c r="B1" t="s">
        <v>231</v>
      </c>
      <c r="C1" s="1" t="s">
        <v>364</v>
      </c>
      <c r="D1" t="s">
        <v>354</v>
      </c>
      <c r="E1" t="s">
        <v>355</v>
      </c>
      <c r="F1" t="s">
        <v>356</v>
      </c>
      <c r="G1" t="s">
        <v>357</v>
      </c>
      <c r="H1" t="s">
        <v>358</v>
      </c>
      <c r="I1" t="s">
        <v>359</v>
      </c>
      <c r="J1" t="s">
        <v>360</v>
      </c>
      <c r="K1" t="s">
        <v>361</v>
      </c>
      <c r="L1" t="s">
        <v>362</v>
      </c>
      <c r="M1" t="s">
        <v>363</v>
      </c>
      <c r="N1" t="s">
        <v>346</v>
      </c>
      <c r="O1" t="s">
        <v>347</v>
      </c>
      <c r="P1" t="s">
        <v>348</v>
      </c>
      <c r="Q1" t="s">
        <v>349</v>
      </c>
      <c r="R1" t="s">
        <v>350</v>
      </c>
    </row>
    <row r="2" spans="1:18" x14ac:dyDescent="0.3">
      <c r="A2">
        <v>2012</v>
      </c>
      <c r="B2" t="s">
        <v>319</v>
      </c>
      <c r="C2" s="1" t="s">
        <v>117</v>
      </c>
      <c r="D2">
        <v>1.33219204981494</v>
      </c>
      <c r="E2">
        <v>1274487215</v>
      </c>
      <c r="F2">
        <v>2.4703382016495619</v>
      </c>
      <c r="G2">
        <v>403171286</v>
      </c>
      <c r="H2">
        <v>1928015855231.9373</v>
      </c>
      <c r="I2">
        <v>1827637859506.2515</v>
      </c>
      <c r="J2">
        <v>119.235538897084</v>
      </c>
      <c r="K2">
        <v>4.060823569794465</v>
      </c>
      <c r="L2">
        <v>1083</v>
      </c>
      <c r="M2">
        <v>718.29594618569786</v>
      </c>
      <c r="N2">
        <f>LN(I2)</f>
        <v>28.234045461843515</v>
      </c>
      <c r="O2">
        <f>LN(H2)</f>
        <v>28.287512535751105</v>
      </c>
      <c r="P2">
        <f>LN(E2)</f>
        <v>20.965809750345272</v>
      </c>
      <c r="Q2">
        <f>E2*M2</f>
        <v>915458999999.99988</v>
      </c>
      <c r="R2">
        <f>Q2/1000000000</f>
        <v>915.45899999999983</v>
      </c>
    </row>
    <row r="3" spans="1:18" x14ac:dyDescent="0.3">
      <c r="A3">
        <v>2012</v>
      </c>
      <c r="B3" t="s">
        <v>250</v>
      </c>
      <c r="C3" s="1" t="s">
        <v>78</v>
      </c>
      <c r="D3">
        <v>1.08581726304756</v>
      </c>
      <c r="E3">
        <v>34714222</v>
      </c>
      <c r="F3">
        <v>1.1363623330505348</v>
      </c>
      <c r="G3">
        <v>28166078</v>
      </c>
      <c r="H3">
        <v>1863941080513.5288</v>
      </c>
      <c r="I3">
        <v>1828366481521.5952</v>
      </c>
      <c r="J3">
        <v>104.47195191757299</v>
      </c>
      <c r="K3">
        <v>0.66324799486683617</v>
      </c>
      <c r="L3">
        <v>537</v>
      </c>
      <c r="M3">
        <v>15336.624856521341</v>
      </c>
      <c r="N3">
        <f t="shared" ref="N3:N66" si="0">LN(I3)</f>
        <v>28.234444051099448</v>
      </c>
      <c r="O3">
        <f t="shared" ref="O3:O66" si="1">LN(H3)</f>
        <v>28.253714222525804</v>
      </c>
      <c r="P3">
        <f t="shared" ref="P3:P66" si="2">LN(E3)</f>
        <v>17.362660016856879</v>
      </c>
      <c r="Q3">
        <f t="shared" ref="Q3:Q66" si="3">E3*M3</f>
        <v>532399000000</v>
      </c>
      <c r="R3">
        <f t="shared" ref="R3:R66" si="4">Q3/1000000000</f>
        <v>532.399</v>
      </c>
    </row>
    <row r="4" spans="1:18" x14ac:dyDescent="0.3">
      <c r="A4">
        <v>2012</v>
      </c>
      <c r="B4" t="s">
        <v>258</v>
      </c>
      <c r="C4" s="1" t="s">
        <v>314</v>
      </c>
      <c r="D4">
        <v>0.48395348976888303</v>
      </c>
      <c r="E4">
        <v>65662240</v>
      </c>
      <c r="F4">
        <v>0.80903395742275774</v>
      </c>
      <c r="G4">
        <v>51793062</v>
      </c>
      <c r="H4">
        <v>2718452231103.5161</v>
      </c>
      <c r="I4">
        <v>2683671716967.188</v>
      </c>
      <c r="J4">
        <v>104.107058016154</v>
      </c>
      <c r="K4">
        <v>-0.17116133611138196</v>
      </c>
      <c r="L4">
        <v>867</v>
      </c>
      <c r="M4">
        <v>7363.1511809527055</v>
      </c>
      <c r="N4">
        <f t="shared" si="0"/>
        <v>28.618207016442312</v>
      </c>
      <c r="O4">
        <f t="shared" si="1"/>
        <v>28.631083801593384</v>
      </c>
      <c r="P4">
        <f t="shared" si="2"/>
        <v>18.000034584594406</v>
      </c>
      <c r="Q4">
        <f t="shared" si="3"/>
        <v>483481000000</v>
      </c>
      <c r="R4">
        <f t="shared" si="4"/>
        <v>483.48099999999999</v>
      </c>
    </row>
    <row r="5" spans="1:18" x14ac:dyDescent="0.3">
      <c r="A5">
        <v>2012</v>
      </c>
      <c r="B5" t="s">
        <v>237</v>
      </c>
      <c r="C5" s="1" t="s">
        <v>271</v>
      </c>
      <c r="D5">
        <v>-0.540752950543684</v>
      </c>
      <c r="E5">
        <v>11045011</v>
      </c>
      <c r="F5">
        <v>-7.8674761037859989E-2</v>
      </c>
      <c r="G5">
        <v>8505100</v>
      </c>
      <c r="H5">
        <v>253104875416.48715</v>
      </c>
      <c r="I5">
        <v>242029307133.40787</v>
      </c>
      <c r="J5">
        <v>104.881378839373</v>
      </c>
      <c r="K5">
        <v>-6.5829044494729203</v>
      </c>
      <c r="L5">
        <v>652</v>
      </c>
      <c r="M5">
        <v>5534.8971585451563</v>
      </c>
      <c r="N5">
        <f t="shared" si="0"/>
        <v>26.212324659627676</v>
      </c>
      <c r="O5">
        <f t="shared" si="1"/>
        <v>26.257069767119106</v>
      </c>
      <c r="P5">
        <f t="shared" si="2"/>
        <v>16.217489390761617</v>
      </c>
      <c r="Q5">
        <f t="shared" si="3"/>
        <v>61132999999.999992</v>
      </c>
      <c r="R5">
        <f t="shared" si="4"/>
        <v>61.132999999999996</v>
      </c>
    </row>
    <row r="6" spans="1:18" x14ac:dyDescent="0.3">
      <c r="A6">
        <v>2012</v>
      </c>
      <c r="B6" t="s">
        <v>284</v>
      </c>
      <c r="C6" s="1" t="s">
        <v>203</v>
      </c>
      <c r="D6">
        <v>0.26954123952099601</v>
      </c>
      <c r="E6">
        <v>59539717</v>
      </c>
      <c r="F6">
        <v>0.61957915026187782</v>
      </c>
      <c r="G6">
        <v>40894259</v>
      </c>
      <c r="H6">
        <v>2063922552244.688</v>
      </c>
      <c r="I6">
        <v>2086957656821.6021</v>
      </c>
      <c r="J6">
        <v>105.90656520528</v>
      </c>
      <c r="K6">
        <v>-3.2420601199511481</v>
      </c>
      <c r="L6">
        <v>832</v>
      </c>
      <c r="M6">
        <v>5397.7414773402434</v>
      </c>
      <c r="N6">
        <f t="shared" si="0"/>
        <v>28.366728454800825</v>
      </c>
      <c r="O6">
        <f t="shared" si="1"/>
        <v>28.35562943970659</v>
      </c>
      <c r="P6">
        <f t="shared" si="2"/>
        <v>17.902154160433454</v>
      </c>
      <c r="Q6">
        <f t="shared" si="3"/>
        <v>321380000000</v>
      </c>
      <c r="R6">
        <f t="shared" si="4"/>
        <v>321.38</v>
      </c>
    </row>
    <row r="7" spans="1:18" x14ac:dyDescent="0.3">
      <c r="A7">
        <v>2012</v>
      </c>
      <c r="B7" t="s">
        <v>127</v>
      </c>
      <c r="C7" s="1" t="s">
        <v>16</v>
      </c>
      <c r="D7">
        <v>-0.15971067584434701</v>
      </c>
      <c r="E7">
        <v>127629000</v>
      </c>
      <c r="F7">
        <v>-7.3000997160178244E-2</v>
      </c>
      <c r="G7">
        <v>116331281</v>
      </c>
      <c r="H7">
        <v>6375316412739.4893</v>
      </c>
      <c r="I7">
        <v>6272362996105.0342</v>
      </c>
      <c r="J7">
        <v>99.683599929688896</v>
      </c>
      <c r="K7">
        <v>1.5367866588459549</v>
      </c>
      <c r="L7">
        <v>1668</v>
      </c>
      <c r="M7">
        <v>7998.3467707182535</v>
      </c>
      <c r="N7">
        <f t="shared" si="0"/>
        <v>29.467174272956427</v>
      </c>
      <c r="O7">
        <f t="shared" si="1"/>
        <v>29.483454839112245</v>
      </c>
      <c r="P7">
        <f t="shared" si="2"/>
        <v>18.664638175779704</v>
      </c>
      <c r="Q7">
        <f t="shared" si="3"/>
        <v>1020821000000</v>
      </c>
      <c r="R7">
        <f t="shared" si="4"/>
        <v>1020.821</v>
      </c>
    </row>
    <row r="8" spans="1:18" x14ac:dyDescent="0.3">
      <c r="A8">
        <v>2012</v>
      </c>
      <c r="B8" t="s">
        <v>73</v>
      </c>
      <c r="C8" s="1" t="s">
        <v>23</v>
      </c>
      <c r="D8">
        <v>0.54822079729833395</v>
      </c>
      <c r="E8">
        <v>4408100</v>
      </c>
      <c r="F8">
        <v>0.6190424838937052</v>
      </c>
      <c r="G8">
        <v>3798063</v>
      </c>
      <c r="H8">
        <v>174980847492.20349</v>
      </c>
      <c r="I8">
        <v>176206659722.52399</v>
      </c>
      <c r="J8">
        <v>105.130512172271</v>
      </c>
      <c r="K8">
        <v>1.6863065874362633</v>
      </c>
      <c r="L8">
        <v>1732</v>
      </c>
      <c r="M8">
        <v>9360.949161770377</v>
      </c>
      <c r="N8">
        <f t="shared" si="0"/>
        <v>25.894923346116315</v>
      </c>
      <c r="O8">
        <f t="shared" si="1"/>
        <v>25.887942361978919</v>
      </c>
      <c r="P8">
        <f t="shared" si="2"/>
        <v>15.298954315582971</v>
      </c>
      <c r="Q8">
        <f t="shared" si="3"/>
        <v>41264000000</v>
      </c>
      <c r="R8">
        <f t="shared" si="4"/>
        <v>41.264000000000003</v>
      </c>
    </row>
    <row r="9" spans="1:18" x14ac:dyDescent="0.3">
      <c r="A9">
        <v>2012</v>
      </c>
      <c r="B9" t="s">
        <v>7</v>
      </c>
      <c r="C9" s="1" t="s">
        <v>292</v>
      </c>
      <c r="D9">
        <v>0.37005503477023499</v>
      </c>
      <c r="E9">
        <v>16754962</v>
      </c>
      <c r="F9">
        <v>1.173607400310879</v>
      </c>
      <c r="G9">
        <v>14842886</v>
      </c>
      <c r="H9">
        <v>757226177852.34387</v>
      </c>
      <c r="I9">
        <v>838923319919.53149</v>
      </c>
      <c r="J9">
        <v>104.854103924227</v>
      </c>
      <c r="K9">
        <v>-1.3959193357790838</v>
      </c>
      <c r="L9">
        <v>778</v>
      </c>
      <c r="M9">
        <v>6876.5897529340864</v>
      </c>
      <c r="N9">
        <f t="shared" si="0"/>
        <v>27.455385144623683</v>
      </c>
      <c r="O9">
        <f t="shared" si="1"/>
        <v>27.352927827596748</v>
      </c>
      <c r="P9">
        <f t="shared" si="2"/>
        <v>16.634205011171268</v>
      </c>
      <c r="Q9">
        <f t="shared" si="3"/>
        <v>115217000000</v>
      </c>
      <c r="R9">
        <f t="shared" si="4"/>
        <v>115.217</v>
      </c>
    </row>
    <row r="10" spans="1:18" x14ac:dyDescent="0.3">
      <c r="A10">
        <v>2012</v>
      </c>
      <c r="B10" t="s">
        <v>227</v>
      </c>
      <c r="C10" s="1" t="s">
        <v>84</v>
      </c>
      <c r="D10">
        <v>-0.165151040121679</v>
      </c>
      <c r="E10">
        <v>2900401</v>
      </c>
      <c r="F10">
        <v>1.8483789364344707</v>
      </c>
      <c r="G10">
        <v>1575788</v>
      </c>
      <c r="H10">
        <v>14431479735.488174</v>
      </c>
      <c r="I10">
        <v>12319830437.346674</v>
      </c>
      <c r="J10">
        <v>105.530381748189</v>
      </c>
      <c r="K10">
        <v>1.5848728145101916</v>
      </c>
      <c r="L10">
        <v>1485</v>
      </c>
      <c r="M10">
        <v>2118.3277760557935</v>
      </c>
      <c r="N10">
        <f t="shared" si="0"/>
        <v>23.234476031754692</v>
      </c>
      <c r="O10">
        <f t="shared" si="1"/>
        <v>23.392677750246609</v>
      </c>
      <c r="P10">
        <f t="shared" si="2"/>
        <v>14.880359561259546</v>
      </c>
      <c r="Q10">
        <f t="shared" si="3"/>
        <v>6143999999.999999</v>
      </c>
      <c r="R10">
        <f t="shared" si="4"/>
        <v>6.1439999999999992</v>
      </c>
    </row>
    <row r="11" spans="1:18" x14ac:dyDescent="0.3">
      <c r="A11">
        <v>2012</v>
      </c>
      <c r="B11" t="s">
        <v>103</v>
      </c>
      <c r="C11" s="1" t="s">
        <v>191</v>
      </c>
      <c r="D11">
        <v>1.9431021343596699</v>
      </c>
      <c r="E11">
        <v>37260563</v>
      </c>
      <c r="F11">
        <v>2.9332583437715716</v>
      </c>
      <c r="G11">
        <v>25678117</v>
      </c>
      <c r="H11">
        <v>191536367622.78168</v>
      </c>
      <c r="I11">
        <v>209058991952.12546</v>
      </c>
      <c r="J11">
        <v>113.81793046074</v>
      </c>
      <c r="K11">
        <v>1.4102266627269273</v>
      </c>
      <c r="L11">
        <v>89</v>
      </c>
      <c r="M11">
        <v>1242.0638947403988</v>
      </c>
      <c r="N11">
        <f t="shared" si="0"/>
        <v>26.065882307228026</v>
      </c>
      <c r="O11">
        <f t="shared" si="1"/>
        <v>25.978343536793979</v>
      </c>
      <c r="P11">
        <f t="shared" si="2"/>
        <v>17.433446033061134</v>
      </c>
      <c r="Q11">
        <f t="shared" si="3"/>
        <v>46280000000</v>
      </c>
      <c r="R11">
        <f t="shared" si="4"/>
        <v>46.28</v>
      </c>
    </row>
    <row r="12" spans="1:18" x14ac:dyDescent="0.3">
      <c r="A12">
        <v>2012</v>
      </c>
      <c r="B12" t="s">
        <v>27</v>
      </c>
      <c r="C12" s="1" t="s">
        <v>209</v>
      </c>
      <c r="D12">
        <v>3.75870252194126</v>
      </c>
      <c r="E12">
        <v>25188292</v>
      </c>
      <c r="F12">
        <v>4.9738637795922154</v>
      </c>
      <c r="G12">
        <v>15432363</v>
      </c>
      <c r="H12">
        <v>99898365047.392151</v>
      </c>
      <c r="I12">
        <v>124998210652.24281</v>
      </c>
      <c r="J12">
        <v>125.146088077866</v>
      </c>
      <c r="K12">
        <v>4.5360244358906243</v>
      </c>
      <c r="L12">
        <v>1010</v>
      </c>
      <c r="M12">
        <v>218.55392179827041</v>
      </c>
      <c r="N12">
        <f t="shared" si="0"/>
        <v>25.551565259364196</v>
      </c>
      <c r="O12">
        <f t="shared" si="1"/>
        <v>25.327419156575026</v>
      </c>
      <c r="P12">
        <f t="shared" si="2"/>
        <v>17.041889841345554</v>
      </c>
      <c r="Q12">
        <f t="shared" si="3"/>
        <v>5505000000</v>
      </c>
      <c r="R12">
        <f t="shared" si="4"/>
        <v>5.5049999999999999</v>
      </c>
    </row>
    <row r="13" spans="1:18" x14ac:dyDescent="0.3">
      <c r="A13">
        <v>2012</v>
      </c>
      <c r="B13" t="s">
        <v>128</v>
      </c>
      <c r="C13" s="1" t="s">
        <v>76</v>
      </c>
      <c r="D13">
        <v>-0.49817016031483602</v>
      </c>
      <c r="E13">
        <v>2914421</v>
      </c>
      <c r="F13">
        <v>-0.65614290319795454</v>
      </c>
      <c r="G13">
        <v>1843080</v>
      </c>
      <c r="H13">
        <v>12899367290.249996</v>
      </c>
      <c r="I13">
        <v>10619320048.585737</v>
      </c>
      <c r="J13">
        <v>110.403716898759</v>
      </c>
      <c r="K13">
        <v>7.7353708344902969</v>
      </c>
      <c r="L13">
        <v>562</v>
      </c>
      <c r="M13">
        <v>1872.4130796477241</v>
      </c>
      <c r="N13">
        <f t="shared" si="0"/>
        <v>23.085940825153582</v>
      </c>
      <c r="O13">
        <f t="shared" si="1"/>
        <v>23.280444099843738</v>
      </c>
      <c r="P13">
        <f t="shared" si="2"/>
        <v>14.885181730250311</v>
      </c>
      <c r="Q13">
        <f t="shared" si="3"/>
        <v>5457000000</v>
      </c>
      <c r="R13">
        <f t="shared" si="4"/>
        <v>5.4569999999999999</v>
      </c>
    </row>
    <row r="14" spans="1:18" x14ac:dyDescent="0.3">
      <c r="A14">
        <v>2012</v>
      </c>
      <c r="B14" t="s">
        <v>273</v>
      </c>
      <c r="C14" s="1" t="s">
        <v>279</v>
      </c>
      <c r="D14">
        <v>1.74582000067359</v>
      </c>
      <c r="E14">
        <v>22733465</v>
      </c>
      <c r="F14">
        <v>1.8653301369794273</v>
      </c>
      <c r="G14">
        <v>19414834</v>
      </c>
      <c r="H14">
        <v>1549490616621.9839</v>
      </c>
      <c r="I14">
        <v>1546892142709.8372</v>
      </c>
      <c r="J14">
        <v>105.124869927159</v>
      </c>
      <c r="K14">
        <v>2.1038081102608714</v>
      </c>
      <c r="L14">
        <v>534</v>
      </c>
      <c r="M14">
        <v>10407.740307075934</v>
      </c>
      <c r="N14">
        <f t="shared" si="0"/>
        <v>28.067268964797915</v>
      </c>
      <c r="O14">
        <f t="shared" si="1"/>
        <v>28.068947358410142</v>
      </c>
      <c r="P14">
        <f t="shared" si="2"/>
        <v>16.939348625917663</v>
      </c>
      <c r="Q14">
        <f t="shared" si="3"/>
        <v>236604000000</v>
      </c>
      <c r="R14">
        <f t="shared" si="4"/>
        <v>236.60400000000001</v>
      </c>
    </row>
    <row r="15" spans="1:18" x14ac:dyDescent="0.3">
      <c r="A15">
        <v>2012</v>
      </c>
      <c r="B15" t="s">
        <v>159</v>
      </c>
      <c r="C15" s="1" t="s">
        <v>193</v>
      </c>
      <c r="D15">
        <v>0.45593747231891002</v>
      </c>
      <c r="E15">
        <v>8429991</v>
      </c>
      <c r="F15">
        <v>0.51194789565024901</v>
      </c>
      <c r="G15">
        <v>4817487</v>
      </c>
      <c r="H15">
        <v>398338192447.73444</v>
      </c>
      <c r="I15">
        <v>409401816050.53131</v>
      </c>
      <c r="J15">
        <v>105.85394846721501</v>
      </c>
      <c r="K15">
        <v>0.22245057694307491</v>
      </c>
      <c r="L15">
        <v>1110</v>
      </c>
      <c r="M15">
        <v>8548.8821992811136</v>
      </c>
      <c r="N15">
        <f t="shared" si="0"/>
        <v>26.737962946046839</v>
      </c>
      <c r="O15">
        <f t="shared" si="1"/>
        <v>26.710567211183069</v>
      </c>
      <c r="P15">
        <f t="shared" si="2"/>
        <v>15.94730626236181</v>
      </c>
      <c r="Q15">
        <f t="shared" si="3"/>
        <v>72067000000</v>
      </c>
      <c r="R15">
        <f t="shared" si="4"/>
        <v>72.066999999999993</v>
      </c>
    </row>
    <row r="16" spans="1:18" x14ac:dyDescent="0.3">
      <c r="A16">
        <v>2012</v>
      </c>
      <c r="B16" t="s">
        <v>287</v>
      </c>
      <c r="C16" s="1" t="s">
        <v>111</v>
      </c>
      <c r="D16">
        <v>1.3287638273375499</v>
      </c>
      <c r="E16">
        <v>9295784</v>
      </c>
      <c r="F16">
        <v>1.7863479117565739</v>
      </c>
      <c r="G16">
        <v>5008847</v>
      </c>
      <c r="H16">
        <v>50391038696.537682</v>
      </c>
      <c r="I16">
        <v>69683935845.213852</v>
      </c>
      <c r="J16">
        <v>109.008333333333</v>
      </c>
      <c r="K16">
        <v>0.81668412824123493</v>
      </c>
      <c r="L16">
        <v>447</v>
      </c>
      <c r="M16">
        <v>2052.6509652117561</v>
      </c>
      <c r="N16">
        <f t="shared" si="0"/>
        <v>24.967235652470865</v>
      </c>
      <c r="O16">
        <f t="shared" si="1"/>
        <v>24.643079192574668</v>
      </c>
      <c r="P16">
        <f t="shared" si="2"/>
        <v>16.045071522003528</v>
      </c>
      <c r="Q16">
        <f t="shared" si="3"/>
        <v>19081000000</v>
      </c>
      <c r="R16">
        <f t="shared" si="4"/>
        <v>19.081</v>
      </c>
    </row>
    <row r="17" spans="1:18" x14ac:dyDescent="0.3">
      <c r="A17">
        <v>2012</v>
      </c>
      <c r="B17" t="s">
        <v>288</v>
      </c>
      <c r="C17" s="1" t="s">
        <v>138</v>
      </c>
      <c r="D17">
        <v>1.05556298562381</v>
      </c>
      <c r="E17">
        <v>1224939</v>
      </c>
      <c r="F17">
        <v>1.1310132162197439</v>
      </c>
      <c r="G17">
        <v>1087280</v>
      </c>
      <c r="H17">
        <v>25089494680.851063</v>
      </c>
      <c r="I17">
        <v>30749308510.638298</v>
      </c>
      <c r="J17">
        <v>102.34632529315201</v>
      </c>
      <c r="K17">
        <v>2.6389513943689167</v>
      </c>
      <c r="L17">
        <v>83</v>
      </c>
      <c r="M17">
        <v>18942.167732434023</v>
      </c>
      <c r="N17">
        <f t="shared" si="0"/>
        <v>24.149133343487176</v>
      </c>
      <c r="O17">
        <f t="shared" si="1"/>
        <v>23.945715056860905</v>
      </c>
      <c r="P17">
        <f t="shared" si="2"/>
        <v>14.018401604802738</v>
      </c>
      <c r="Q17">
        <f t="shared" si="3"/>
        <v>23203000000</v>
      </c>
      <c r="R17">
        <f t="shared" si="4"/>
        <v>23.202999999999999</v>
      </c>
    </row>
    <row r="18" spans="1:18" x14ac:dyDescent="0.3">
      <c r="A18">
        <v>2012</v>
      </c>
      <c r="B18" t="s">
        <v>252</v>
      </c>
      <c r="C18" s="1" t="s">
        <v>157</v>
      </c>
      <c r="D18">
        <v>1.24357124646827</v>
      </c>
      <c r="E18">
        <v>152090649</v>
      </c>
      <c r="F18">
        <v>3.6733785083578852</v>
      </c>
      <c r="G18">
        <v>48658361</v>
      </c>
      <c r="H18">
        <v>142742090428.04605</v>
      </c>
      <c r="I18">
        <v>133355749482.47754</v>
      </c>
      <c r="J18">
        <v>118.32116425041499</v>
      </c>
      <c r="K18">
        <v>5.2049911200850971</v>
      </c>
      <c r="L18">
        <v>2666</v>
      </c>
      <c r="M18">
        <v>281.44399594218316</v>
      </c>
      <c r="N18">
        <f t="shared" si="0"/>
        <v>25.616286202374095</v>
      </c>
      <c r="O18">
        <f t="shared" si="1"/>
        <v>25.684305275387324</v>
      </c>
      <c r="P18">
        <f t="shared" si="2"/>
        <v>18.839987276049651</v>
      </c>
      <c r="Q18">
        <f t="shared" si="3"/>
        <v>42805000000.000008</v>
      </c>
      <c r="R18">
        <f t="shared" si="4"/>
        <v>42.805000000000007</v>
      </c>
    </row>
    <row r="19" spans="1:18" x14ac:dyDescent="0.3">
      <c r="A19">
        <v>2012</v>
      </c>
      <c r="B19" t="s">
        <v>290</v>
      </c>
      <c r="C19" s="1" t="s">
        <v>298</v>
      </c>
      <c r="D19">
        <v>-0.156617600248906</v>
      </c>
      <c r="E19">
        <v>9446836</v>
      </c>
      <c r="F19">
        <v>0.51806668009679957</v>
      </c>
      <c r="G19">
        <v>7150971</v>
      </c>
      <c r="H19">
        <v>63525764663.548035</v>
      </c>
      <c r="I19">
        <v>65685102554.875854</v>
      </c>
      <c r="J19">
        <v>243.97032896394001</v>
      </c>
      <c r="K19">
        <v>1.8465202675582475</v>
      </c>
      <c r="L19">
        <v>618</v>
      </c>
      <c r="M19">
        <v>3704.3090406142333</v>
      </c>
      <c r="N19">
        <f t="shared" si="0"/>
        <v>24.908137987180144</v>
      </c>
      <c r="O19">
        <f t="shared" si="1"/>
        <v>24.874711403286774</v>
      </c>
      <c r="P19">
        <f t="shared" si="2"/>
        <v>16.061190428592116</v>
      </c>
      <c r="Q19">
        <f t="shared" si="3"/>
        <v>34994000000</v>
      </c>
      <c r="R19">
        <f t="shared" si="4"/>
        <v>34.994</v>
      </c>
    </row>
    <row r="20" spans="1:18" x14ac:dyDescent="0.3">
      <c r="A20">
        <v>2012</v>
      </c>
      <c r="B20" t="s">
        <v>296</v>
      </c>
      <c r="C20" s="1" t="s">
        <v>295</v>
      </c>
      <c r="D20">
        <v>0.62016357933737798</v>
      </c>
      <c r="E20">
        <v>11106932</v>
      </c>
      <c r="F20">
        <v>0.66724143272661862</v>
      </c>
      <c r="G20">
        <v>10856360</v>
      </c>
      <c r="H20">
        <v>495840547798.59387</v>
      </c>
      <c r="I20">
        <v>496152879924.72668</v>
      </c>
      <c r="J20">
        <v>106.47204478576</v>
      </c>
      <c r="K20">
        <v>0.11640257847660962</v>
      </c>
      <c r="L20">
        <v>847</v>
      </c>
      <c r="M20">
        <v>7988.5246438890599</v>
      </c>
      <c r="N20">
        <f t="shared" si="0"/>
        <v>26.930149941834262</v>
      </c>
      <c r="O20">
        <f t="shared" si="1"/>
        <v>26.929520235774273</v>
      </c>
      <c r="P20">
        <f t="shared" si="2"/>
        <v>16.223079975865279</v>
      </c>
      <c r="Q20">
        <f t="shared" si="3"/>
        <v>88728000000</v>
      </c>
      <c r="R20">
        <f t="shared" si="4"/>
        <v>88.727999999999994</v>
      </c>
    </row>
    <row r="21" spans="1:18" x14ac:dyDescent="0.3">
      <c r="A21">
        <v>2012</v>
      </c>
      <c r="B21" t="s">
        <v>152</v>
      </c>
      <c r="C21" s="1" t="s">
        <v>267</v>
      </c>
      <c r="D21">
        <v>2.9150121221731098</v>
      </c>
      <c r="E21">
        <v>10014078</v>
      </c>
      <c r="F21">
        <v>4.0935985967097164</v>
      </c>
      <c r="G21">
        <v>4418712</v>
      </c>
      <c r="H21">
        <v>11469278352.175714</v>
      </c>
      <c r="I21">
        <v>11141358105.985321</v>
      </c>
      <c r="J21">
        <v>109.63131395160001</v>
      </c>
      <c r="K21">
        <v>1.8000644925315612</v>
      </c>
      <c r="L21">
        <v>1039</v>
      </c>
      <c r="M21">
        <v>90.472632627786595</v>
      </c>
      <c r="N21">
        <f t="shared" si="0"/>
        <v>23.133929976580824</v>
      </c>
      <c r="O21">
        <f t="shared" si="1"/>
        <v>23.162937849994677</v>
      </c>
      <c r="P21">
        <f t="shared" si="2"/>
        <v>16.11950246093696</v>
      </c>
      <c r="Q21">
        <f t="shared" si="3"/>
        <v>905999999.99999988</v>
      </c>
      <c r="R21">
        <f t="shared" si="4"/>
        <v>0.90599999999999992</v>
      </c>
    </row>
    <row r="22" spans="1:18" x14ac:dyDescent="0.3">
      <c r="A22">
        <v>2012</v>
      </c>
      <c r="B22" t="s">
        <v>249</v>
      </c>
      <c r="C22" s="1" t="s">
        <v>57</v>
      </c>
      <c r="D22">
        <v>1.6546353988748601</v>
      </c>
      <c r="E22">
        <v>10569697</v>
      </c>
      <c r="F22">
        <v>2.3119197144034493</v>
      </c>
      <c r="G22">
        <v>7114992</v>
      </c>
      <c r="H22">
        <v>24542987887.120117</v>
      </c>
      <c r="I22">
        <v>27084497481.910275</v>
      </c>
      <c r="J22">
        <v>114.84641026560099</v>
      </c>
      <c r="K22">
        <v>3.3971964398801617</v>
      </c>
      <c r="L22">
        <v>1146</v>
      </c>
      <c r="M22">
        <v>642.59174127697327</v>
      </c>
      <c r="N22">
        <f t="shared" si="0"/>
        <v>24.02222735251182</v>
      </c>
      <c r="O22">
        <f t="shared" si="1"/>
        <v>23.923692024608908</v>
      </c>
      <c r="P22">
        <f t="shared" si="2"/>
        <v>16.17350169139959</v>
      </c>
      <c r="Q22">
        <f t="shared" si="3"/>
        <v>6792000000.000001</v>
      </c>
      <c r="R22">
        <f t="shared" si="4"/>
        <v>6.7920000000000007</v>
      </c>
    </row>
    <row r="23" spans="1:18" x14ac:dyDescent="0.3">
      <c r="A23">
        <v>2012</v>
      </c>
      <c r="B23" t="s">
        <v>232</v>
      </c>
      <c r="C23" s="1" t="s">
        <v>311</v>
      </c>
      <c r="D23">
        <v>-1.8542587666768999</v>
      </c>
      <c r="E23">
        <v>3674374</v>
      </c>
      <c r="F23">
        <v>-1.1570342645038623</v>
      </c>
      <c r="G23">
        <v>1697524</v>
      </c>
      <c r="H23">
        <v>22496609972.408356</v>
      </c>
      <c r="I23">
        <v>17226849165.681252</v>
      </c>
      <c r="J23">
        <v>105.79928333333299</v>
      </c>
      <c r="K23">
        <v>1.0343392850664657</v>
      </c>
      <c r="L23">
        <v>1028</v>
      </c>
      <c r="M23">
        <v>3413.3705496500902</v>
      </c>
      <c r="N23">
        <f t="shared" si="0"/>
        <v>23.569735001679575</v>
      </c>
      <c r="O23">
        <f t="shared" si="1"/>
        <v>23.836630466912275</v>
      </c>
      <c r="P23">
        <f t="shared" si="2"/>
        <v>15.116893335983491</v>
      </c>
      <c r="Q23">
        <f t="shared" si="3"/>
        <v>12542000000</v>
      </c>
      <c r="R23">
        <f t="shared" si="4"/>
        <v>12.542</v>
      </c>
    </row>
    <row r="24" spans="1:18" x14ac:dyDescent="0.3">
      <c r="A24">
        <v>2012</v>
      </c>
      <c r="B24" t="s">
        <v>48</v>
      </c>
      <c r="C24" s="1" t="s">
        <v>220</v>
      </c>
      <c r="D24">
        <v>1.9208556689929599</v>
      </c>
      <c r="E24">
        <v>2175425</v>
      </c>
      <c r="F24">
        <v>3.3248344980558162</v>
      </c>
      <c r="G24">
        <v>1408979</v>
      </c>
      <c r="H24">
        <v>15831198154.571037</v>
      </c>
      <c r="I24">
        <v>13907510005.889666</v>
      </c>
      <c r="J24">
        <v>116.63438728383299</v>
      </c>
      <c r="K24">
        <v>-2.0701741261028133</v>
      </c>
      <c r="L24">
        <v>416</v>
      </c>
      <c r="M24">
        <v>1646.5748072215774</v>
      </c>
      <c r="N24">
        <f t="shared" si="0"/>
        <v>23.355694819373443</v>
      </c>
      <c r="O24">
        <f t="shared" si="1"/>
        <v>23.485248396829846</v>
      </c>
      <c r="P24">
        <f t="shared" si="2"/>
        <v>14.592734605715229</v>
      </c>
      <c r="Q24">
        <f t="shared" si="3"/>
        <v>3582000000</v>
      </c>
      <c r="R24">
        <f t="shared" si="4"/>
        <v>3.5819999999999999</v>
      </c>
    </row>
    <row r="25" spans="1:18" x14ac:dyDescent="0.3">
      <c r="A25">
        <v>2012</v>
      </c>
      <c r="B25" t="s">
        <v>289</v>
      </c>
      <c r="C25" s="1" t="s">
        <v>112</v>
      </c>
      <c r="D25">
        <v>0.900343360601223</v>
      </c>
      <c r="E25">
        <v>199977707</v>
      </c>
      <c r="F25">
        <v>1.2447766366360353</v>
      </c>
      <c r="G25">
        <v>169827068</v>
      </c>
      <c r="H25">
        <v>2498695407352.4141</v>
      </c>
      <c r="I25">
        <v>2465188674415.0322</v>
      </c>
      <c r="J25">
        <v>112.39854926078399</v>
      </c>
      <c r="K25">
        <v>1.0076540328270482</v>
      </c>
      <c r="L25">
        <v>1761</v>
      </c>
      <c r="M25">
        <v>2492.8378641725299</v>
      </c>
      <c r="N25">
        <f t="shared" si="0"/>
        <v>28.533289461838905</v>
      </c>
      <c r="O25">
        <f t="shared" si="1"/>
        <v>28.546789874539325</v>
      </c>
      <c r="P25">
        <f t="shared" si="2"/>
        <v>19.113716453299627</v>
      </c>
      <c r="Q25">
        <f t="shared" si="3"/>
        <v>498512000000</v>
      </c>
      <c r="R25">
        <f t="shared" si="4"/>
        <v>498.512</v>
      </c>
    </row>
    <row r="26" spans="1:18" x14ac:dyDescent="0.3">
      <c r="A26">
        <v>2012</v>
      </c>
      <c r="B26" t="s">
        <v>133</v>
      </c>
      <c r="C26" s="1" t="s">
        <v>110</v>
      </c>
      <c r="D26">
        <v>1.26910407285782</v>
      </c>
      <c r="E26">
        <v>406634</v>
      </c>
      <c r="F26">
        <v>1.7275358026080667</v>
      </c>
      <c r="G26">
        <v>307643</v>
      </c>
      <c r="H26">
        <v>12396766965.428936</v>
      </c>
      <c r="I26">
        <v>19047940300.896286</v>
      </c>
      <c r="J26">
        <v>100.24983196316801</v>
      </c>
      <c r="K26">
        <v>-0.35975494439166766</v>
      </c>
      <c r="L26">
        <v>2722</v>
      </c>
      <c r="M26">
        <v>9067.1217851925812</v>
      </c>
      <c r="N26">
        <f t="shared" si="0"/>
        <v>23.670224811985801</v>
      </c>
      <c r="O26">
        <f t="shared" si="1"/>
        <v>23.240701546967351</v>
      </c>
      <c r="P26">
        <f t="shared" si="2"/>
        <v>12.91566879694602</v>
      </c>
      <c r="Q26">
        <f t="shared" si="3"/>
        <v>3687000000</v>
      </c>
      <c r="R26">
        <f t="shared" si="4"/>
        <v>3.6869999999999998</v>
      </c>
    </row>
    <row r="27" spans="1:18" x14ac:dyDescent="0.3">
      <c r="A27">
        <v>2012</v>
      </c>
      <c r="B27" t="s">
        <v>50</v>
      </c>
      <c r="C27" s="1" t="s">
        <v>204</v>
      </c>
      <c r="D27">
        <v>-0.57922059636438905</v>
      </c>
      <c r="E27">
        <v>7305888</v>
      </c>
      <c r="F27">
        <v>-0.1163354287816669</v>
      </c>
      <c r="G27">
        <v>5331472</v>
      </c>
      <c r="H27">
        <v>56085228646.517738</v>
      </c>
      <c r="I27">
        <v>54300857424.441521</v>
      </c>
      <c r="J27">
        <v>107.299151694355</v>
      </c>
      <c r="K27">
        <v>1.3402171089074386</v>
      </c>
      <c r="L27">
        <v>608</v>
      </c>
      <c r="M27">
        <v>4761.9125833847984</v>
      </c>
      <c r="N27">
        <f t="shared" si="0"/>
        <v>24.717805854267002</v>
      </c>
      <c r="O27">
        <f t="shared" si="1"/>
        <v>24.750138310820841</v>
      </c>
      <c r="P27">
        <f t="shared" si="2"/>
        <v>15.804191156353998</v>
      </c>
      <c r="Q27">
        <f t="shared" si="3"/>
        <v>34790000000</v>
      </c>
      <c r="R27">
        <f t="shared" si="4"/>
        <v>34.79</v>
      </c>
    </row>
    <row r="28" spans="1:18" x14ac:dyDescent="0.3">
      <c r="A28">
        <v>2012</v>
      </c>
      <c r="B28" t="s">
        <v>163</v>
      </c>
      <c r="C28" s="1" t="s">
        <v>259</v>
      </c>
      <c r="D28">
        <v>1.44928419333369</v>
      </c>
      <c r="E28">
        <v>14786640</v>
      </c>
      <c r="F28">
        <v>3.2430778650594037</v>
      </c>
      <c r="G28">
        <v>3110665</v>
      </c>
      <c r="H28">
        <v>14669704608.256882</v>
      </c>
      <c r="I28">
        <v>14054443213.463923</v>
      </c>
      <c r="J28">
        <v>108.573518555638</v>
      </c>
      <c r="K28">
        <v>5.7692860825387271</v>
      </c>
      <c r="L28">
        <v>1904</v>
      </c>
      <c r="M28">
        <v>207.14645112074143</v>
      </c>
      <c r="N28">
        <f t="shared" si="0"/>
        <v>23.366204425683073</v>
      </c>
      <c r="O28">
        <f t="shared" si="1"/>
        <v>23.409050293128765</v>
      </c>
      <c r="P28">
        <f t="shared" si="2"/>
        <v>16.509234628350193</v>
      </c>
      <c r="Q28">
        <f t="shared" si="3"/>
        <v>3063000000</v>
      </c>
      <c r="R28">
        <f t="shared" si="4"/>
        <v>3.0630000000000002</v>
      </c>
    </row>
    <row r="29" spans="1:18" x14ac:dyDescent="0.3">
      <c r="A29">
        <v>2012</v>
      </c>
      <c r="B29" t="s">
        <v>52</v>
      </c>
      <c r="C29" s="1" t="s">
        <v>139</v>
      </c>
      <c r="D29">
        <v>2.8149837824441901</v>
      </c>
      <c r="E29">
        <v>21032684</v>
      </c>
      <c r="F29">
        <v>3.9681141781798992</v>
      </c>
      <c r="G29">
        <v>11098737</v>
      </c>
      <c r="H29">
        <v>30843373535.690384</v>
      </c>
      <c r="I29">
        <v>30155064574.073418</v>
      </c>
      <c r="J29">
        <v>105.76285579798</v>
      </c>
      <c r="K29">
        <v>1.7218416505497345</v>
      </c>
      <c r="L29">
        <v>1604</v>
      </c>
      <c r="M29">
        <v>252.74948266231738</v>
      </c>
      <c r="N29">
        <f t="shared" si="0"/>
        <v>24.129618725252257</v>
      </c>
      <c r="O29">
        <f t="shared" si="1"/>
        <v>24.152187767975882</v>
      </c>
      <c r="P29">
        <f t="shared" si="2"/>
        <v>16.861588166734464</v>
      </c>
      <c r="Q29">
        <f t="shared" si="3"/>
        <v>5316000000</v>
      </c>
      <c r="R29">
        <f t="shared" si="4"/>
        <v>5.3159999999999998</v>
      </c>
    </row>
    <row r="30" spans="1:18" x14ac:dyDescent="0.3">
      <c r="A30">
        <v>2012</v>
      </c>
      <c r="B30" t="s">
        <v>343</v>
      </c>
      <c r="C30" s="1" t="s">
        <v>151</v>
      </c>
      <c r="D30">
        <v>0.97463511558397398</v>
      </c>
      <c r="E30">
        <v>17341771</v>
      </c>
      <c r="F30">
        <v>1.0400310872920628</v>
      </c>
      <c r="G30">
        <v>15120117</v>
      </c>
      <c r="H30">
        <v>268418138506.84943</v>
      </c>
      <c r="I30">
        <v>267175872540.06558</v>
      </c>
      <c r="J30">
        <v>106.449150720275</v>
      </c>
      <c r="K30">
        <v>5.1257383774975835</v>
      </c>
      <c r="L30">
        <v>1522</v>
      </c>
      <c r="M30">
        <v>3820.3710566815812</v>
      </c>
      <c r="N30">
        <f t="shared" si="0"/>
        <v>26.311172977151855</v>
      </c>
      <c r="O30">
        <f t="shared" si="1"/>
        <v>26.315811819890346</v>
      </c>
      <c r="P30">
        <f t="shared" si="2"/>
        <v>16.668628657896065</v>
      </c>
      <c r="Q30">
        <f t="shared" si="3"/>
        <v>66252000000</v>
      </c>
      <c r="R30">
        <f t="shared" si="4"/>
        <v>66.251999999999995</v>
      </c>
    </row>
    <row r="31" spans="1:18" x14ac:dyDescent="0.3">
      <c r="A31">
        <v>2012</v>
      </c>
      <c r="B31" t="s">
        <v>219</v>
      </c>
      <c r="C31" s="1" t="s">
        <v>109</v>
      </c>
      <c r="D31">
        <v>0.67834545884680297</v>
      </c>
      <c r="E31">
        <v>1354190000</v>
      </c>
      <c r="F31">
        <v>3.130656595525652</v>
      </c>
      <c r="G31">
        <v>700996454</v>
      </c>
      <c r="H31">
        <v>8307651360833.6113</v>
      </c>
      <c r="I31">
        <v>8532229986993.6475</v>
      </c>
      <c r="J31">
        <v>108.318908982374</v>
      </c>
      <c r="K31">
        <v>7.1345237774680754</v>
      </c>
      <c r="L31">
        <v>645</v>
      </c>
      <c r="M31">
        <v>3466.0195393556296</v>
      </c>
      <c r="N31">
        <f t="shared" si="0"/>
        <v>29.774871871987013</v>
      </c>
      <c r="O31">
        <f t="shared" si="1"/>
        <v>29.748198056790539</v>
      </c>
      <c r="P31">
        <f t="shared" si="2"/>
        <v>21.026469326554942</v>
      </c>
      <c r="Q31">
        <f t="shared" si="3"/>
        <v>4693649000000</v>
      </c>
      <c r="R31">
        <f t="shared" si="4"/>
        <v>4693.6490000000003</v>
      </c>
    </row>
    <row r="32" spans="1:18" x14ac:dyDescent="0.3">
      <c r="A32">
        <v>2012</v>
      </c>
      <c r="B32" t="s">
        <v>270</v>
      </c>
      <c r="C32" s="1" t="s">
        <v>185</v>
      </c>
      <c r="D32">
        <v>1.03966499994087</v>
      </c>
      <c r="E32">
        <v>45782417</v>
      </c>
      <c r="F32">
        <v>1.5058010780646962</v>
      </c>
      <c r="G32">
        <v>36031220</v>
      </c>
      <c r="H32">
        <v>375419630807.88867</v>
      </c>
      <c r="I32">
        <v>370921317942.56396</v>
      </c>
      <c r="J32">
        <v>106.692568055712</v>
      </c>
      <c r="K32">
        <v>2.8378890262192158</v>
      </c>
      <c r="L32">
        <v>3240</v>
      </c>
      <c r="M32">
        <v>1177.5699828167656</v>
      </c>
      <c r="N32">
        <f t="shared" si="0"/>
        <v>26.639255796044139</v>
      </c>
      <c r="O32">
        <f t="shared" si="1"/>
        <v>26.651310252773378</v>
      </c>
      <c r="P32">
        <f t="shared" si="2"/>
        <v>17.639410667075815</v>
      </c>
      <c r="Q32">
        <f t="shared" si="3"/>
        <v>53911999999.999992</v>
      </c>
      <c r="R32">
        <f t="shared" si="4"/>
        <v>53.911999999999992</v>
      </c>
    </row>
    <row r="33" spans="1:18" x14ac:dyDescent="0.3">
      <c r="A33">
        <v>2012</v>
      </c>
      <c r="B33" t="s">
        <v>131</v>
      </c>
      <c r="C33" s="1" t="s">
        <v>248</v>
      </c>
      <c r="D33">
        <v>3.3566561314374801</v>
      </c>
      <c r="E33">
        <v>70997870</v>
      </c>
      <c r="F33">
        <v>4.6748821794379518</v>
      </c>
      <c r="G33">
        <v>29167345</v>
      </c>
      <c r="H33">
        <v>31283144631.124592</v>
      </c>
      <c r="I33">
        <v>29306235826.38855</v>
      </c>
      <c r="J33">
        <v>126.52738931903799</v>
      </c>
      <c r="K33">
        <v>3.5520187670966976</v>
      </c>
      <c r="L33">
        <v>1543</v>
      </c>
      <c r="M33">
        <v>109.05960981646351</v>
      </c>
      <c r="N33">
        <f t="shared" si="0"/>
        <v>24.101066157164215</v>
      </c>
      <c r="O33">
        <f t="shared" si="1"/>
        <v>24.16634527925612</v>
      </c>
      <c r="P33">
        <f t="shared" si="2"/>
        <v>18.078160434555581</v>
      </c>
      <c r="Q33">
        <f t="shared" si="3"/>
        <v>7743000000</v>
      </c>
      <c r="R33">
        <f t="shared" si="4"/>
        <v>7.7430000000000003</v>
      </c>
    </row>
    <row r="34" spans="1:18" x14ac:dyDescent="0.3">
      <c r="A34">
        <v>2012</v>
      </c>
      <c r="B34" t="s">
        <v>93</v>
      </c>
      <c r="C34" s="1" t="s">
        <v>333</v>
      </c>
      <c r="D34">
        <v>2.7760077757071202</v>
      </c>
      <c r="E34">
        <v>4713257</v>
      </c>
      <c r="F34">
        <v>3.4907312727800739</v>
      </c>
      <c r="G34">
        <v>3024450</v>
      </c>
      <c r="H34">
        <v>14380866517.561335</v>
      </c>
      <c r="I34">
        <v>17692912613.163326</v>
      </c>
      <c r="J34">
        <v>106.85793338822</v>
      </c>
      <c r="K34">
        <v>6.9369861627841516</v>
      </c>
      <c r="L34">
        <v>1646</v>
      </c>
      <c r="M34">
        <v>205.37814933495034</v>
      </c>
      <c r="N34">
        <f t="shared" si="0"/>
        <v>23.596429979002362</v>
      </c>
      <c r="O34">
        <f t="shared" si="1"/>
        <v>23.389164445946882</v>
      </c>
      <c r="P34">
        <f t="shared" si="2"/>
        <v>15.365889734442501</v>
      </c>
      <c r="Q34">
        <f t="shared" si="3"/>
        <v>968000000</v>
      </c>
      <c r="R34">
        <f t="shared" si="4"/>
        <v>0.96799999999999997</v>
      </c>
    </row>
    <row r="35" spans="1:18" x14ac:dyDescent="0.3">
      <c r="A35">
        <v>2012</v>
      </c>
      <c r="B35" t="s">
        <v>202</v>
      </c>
      <c r="C35" s="1" t="s">
        <v>35</v>
      </c>
      <c r="D35">
        <v>1.20358030533586</v>
      </c>
      <c r="E35">
        <v>4736593</v>
      </c>
      <c r="F35">
        <v>2.672143798437205</v>
      </c>
      <c r="G35">
        <v>3502521</v>
      </c>
      <c r="H35">
        <v>49000904493.623505</v>
      </c>
      <c r="I35">
        <v>47231651862.839943</v>
      </c>
      <c r="J35">
        <v>109.592739581609</v>
      </c>
      <c r="K35">
        <v>3.6278124736844291</v>
      </c>
      <c r="L35">
        <v>2926</v>
      </c>
      <c r="M35">
        <v>1922.901123233514</v>
      </c>
      <c r="N35">
        <f t="shared" si="0"/>
        <v>24.578330095107109</v>
      </c>
      <c r="O35">
        <f t="shared" si="1"/>
        <v>24.615104593940213</v>
      </c>
      <c r="P35">
        <f t="shared" si="2"/>
        <v>15.370828658856366</v>
      </c>
      <c r="Q35">
        <f t="shared" si="3"/>
        <v>9108000000</v>
      </c>
      <c r="R35">
        <f t="shared" si="4"/>
        <v>9.1080000000000005</v>
      </c>
    </row>
    <row r="36" spans="1:18" x14ac:dyDescent="0.3">
      <c r="A36">
        <v>2012</v>
      </c>
      <c r="B36" t="s">
        <v>122</v>
      </c>
      <c r="C36" s="1" t="s">
        <v>125</v>
      </c>
      <c r="D36">
        <v>2.0554349340197402</v>
      </c>
      <c r="E36">
        <v>22010712</v>
      </c>
      <c r="F36">
        <v>2.9332268437961551</v>
      </c>
      <c r="G36">
        <v>10603000</v>
      </c>
      <c r="H36">
        <v>36424320721.338661</v>
      </c>
      <c r="I36">
        <v>36302305578.248665</v>
      </c>
      <c r="J36">
        <v>106.281028400716</v>
      </c>
      <c r="K36">
        <v>5.430923065488912</v>
      </c>
      <c r="L36">
        <v>1348</v>
      </c>
      <c r="M36">
        <v>229.84263298706557</v>
      </c>
      <c r="N36">
        <f t="shared" si="0"/>
        <v>24.315147090752557</v>
      </c>
      <c r="O36">
        <f t="shared" si="1"/>
        <v>24.318502540160274</v>
      </c>
      <c r="P36">
        <f t="shared" si="2"/>
        <v>16.907039801911733</v>
      </c>
      <c r="Q36">
        <f t="shared" si="3"/>
        <v>5059000000</v>
      </c>
      <c r="R36">
        <f t="shared" si="4"/>
        <v>5.0590000000000002</v>
      </c>
    </row>
    <row r="37" spans="1:18" x14ac:dyDescent="0.3">
      <c r="A37">
        <v>2012</v>
      </c>
      <c r="B37" t="s">
        <v>335</v>
      </c>
      <c r="C37" s="1" t="s">
        <v>3</v>
      </c>
      <c r="D37">
        <v>-0.30565594479590902</v>
      </c>
      <c r="E37">
        <v>4267558</v>
      </c>
      <c r="F37">
        <v>2.6388694645316943E-2</v>
      </c>
      <c r="G37">
        <v>2368751</v>
      </c>
      <c r="H37">
        <v>58285985416.731552</v>
      </c>
      <c r="I37">
        <v>57369359295.282906</v>
      </c>
      <c r="J37">
        <v>105.762347888332</v>
      </c>
      <c r="K37">
        <v>-2.0326758613564522</v>
      </c>
      <c r="L37">
        <v>1113</v>
      </c>
      <c r="M37">
        <v>3819.2802534845455</v>
      </c>
      <c r="N37">
        <f t="shared" si="0"/>
        <v>24.772776187557842</v>
      </c>
      <c r="O37">
        <f t="shared" si="1"/>
        <v>24.788627514042091</v>
      </c>
      <c r="P37">
        <f t="shared" si="2"/>
        <v>15.266552324653864</v>
      </c>
      <c r="Q37">
        <f t="shared" si="3"/>
        <v>16299000000</v>
      </c>
      <c r="R37">
        <f t="shared" si="4"/>
        <v>16.298999999999999</v>
      </c>
    </row>
    <row r="38" spans="1:18" x14ac:dyDescent="0.3">
      <c r="A38">
        <v>2012</v>
      </c>
      <c r="B38" t="s">
        <v>124</v>
      </c>
      <c r="C38" s="1" t="s">
        <v>307</v>
      </c>
      <c r="D38">
        <v>0.99668801239142102</v>
      </c>
      <c r="E38">
        <v>1156556</v>
      </c>
      <c r="F38">
        <v>0.78128220414200344</v>
      </c>
      <c r="G38">
        <v>777911</v>
      </c>
      <c r="H38">
        <v>25496407554.927406</v>
      </c>
      <c r="I38">
        <v>25048659899.781574</v>
      </c>
      <c r="J38">
        <v>105.75709022173299</v>
      </c>
      <c r="K38">
        <v>-4.9073876906518876</v>
      </c>
      <c r="L38">
        <v>498</v>
      </c>
      <c r="M38">
        <v>3960.0330636821736</v>
      </c>
      <c r="N38">
        <f t="shared" si="0"/>
        <v>23.94408616603156</v>
      </c>
      <c r="O38">
        <f t="shared" si="1"/>
        <v>23.961803398987318</v>
      </c>
      <c r="P38">
        <f t="shared" si="2"/>
        <v>13.960957181444144</v>
      </c>
      <c r="Q38">
        <f t="shared" si="3"/>
        <v>4580000000</v>
      </c>
      <c r="R38">
        <f t="shared" si="4"/>
        <v>4.58</v>
      </c>
    </row>
    <row r="39" spans="1:18" x14ac:dyDescent="0.3">
      <c r="A39">
        <v>2012</v>
      </c>
      <c r="B39" t="s">
        <v>173</v>
      </c>
      <c r="C39" s="1" t="s">
        <v>218</v>
      </c>
      <c r="D39">
        <v>0.13992565574097199</v>
      </c>
      <c r="E39">
        <v>10510785</v>
      </c>
      <c r="F39">
        <v>0.15631729747351811</v>
      </c>
      <c r="G39">
        <v>7693579</v>
      </c>
      <c r="H39">
        <v>198908747286.42572</v>
      </c>
      <c r="I39">
        <v>208857719320.64871</v>
      </c>
      <c r="J39">
        <v>105.26787314101399</v>
      </c>
      <c r="K39">
        <v>-0.92373445015955724</v>
      </c>
      <c r="L39">
        <v>677</v>
      </c>
      <c r="M39">
        <v>6304.5719230295363</v>
      </c>
      <c r="N39">
        <f t="shared" si="0"/>
        <v>26.064919088282199</v>
      </c>
      <c r="O39">
        <f t="shared" si="1"/>
        <v>26.01611200015217</v>
      </c>
      <c r="P39">
        <f t="shared" si="2"/>
        <v>16.167912430834612</v>
      </c>
      <c r="Q39">
        <f t="shared" si="3"/>
        <v>66266000000.000008</v>
      </c>
      <c r="R39">
        <f t="shared" si="4"/>
        <v>66.266000000000005</v>
      </c>
    </row>
    <row r="40" spans="1:18" x14ac:dyDescent="0.3">
      <c r="A40">
        <v>2012</v>
      </c>
      <c r="B40" t="s">
        <v>224</v>
      </c>
      <c r="C40" s="1" t="s">
        <v>177</v>
      </c>
      <c r="D40">
        <v>0.37627224261995501</v>
      </c>
      <c r="E40">
        <v>5591572</v>
      </c>
      <c r="F40">
        <v>0.58880787941873769</v>
      </c>
      <c r="G40">
        <v>4872608</v>
      </c>
      <c r="H40">
        <v>307454505869.23383</v>
      </c>
      <c r="I40">
        <v>327148943812.1366</v>
      </c>
      <c r="J40">
        <v>105.222747968931</v>
      </c>
      <c r="K40">
        <v>-0.14991608831589076</v>
      </c>
      <c r="L40">
        <v>703</v>
      </c>
      <c r="M40">
        <v>6038.5523069362243</v>
      </c>
      <c r="N40">
        <f t="shared" si="0"/>
        <v>26.513681389805583</v>
      </c>
      <c r="O40">
        <f t="shared" si="1"/>
        <v>26.451592964854804</v>
      </c>
      <c r="P40">
        <f t="shared" si="2"/>
        <v>15.536771022055307</v>
      </c>
      <c r="Q40">
        <f t="shared" si="3"/>
        <v>33764999999.999996</v>
      </c>
      <c r="R40">
        <f t="shared" si="4"/>
        <v>33.764999999999993</v>
      </c>
    </row>
    <row r="41" spans="1:18" x14ac:dyDescent="0.3">
      <c r="A41">
        <v>2012</v>
      </c>
      <c r="B41" t="s">
        <v>135</v>
      </c>
      <c r="C41" s="1" t="s">
        <v>69</v>
      </c>
      <c r="D41">
        <v>1.2756373636759899</v>
      </c>
      <c r="E41">
        <v>10030882</v>
      </c>
      <c r="F41">
        <v>2.5702284365506718</v>
      </c>
      <c r="G41">
        <v>7603609</v>
      </c>
      <c r="H41">
        <v>66277781616.620422</v>
      </c>
      <c r="I41">
        <v>60681537195.799622</v>
      </c>
      <c r="J41">
        <v>109.70542659874199</v>
      </c>
      <c r="K41">
        <v>1.4153886947544123</v>
      </c>
      <c r="L41">
        <v>1410</v>
      </c>
      <c r="M41">
        <v>1484.4158270429261</v>
      </c>
      <c r="N41">
        <f t="shared" si="0"/>
        <v>24.82890532393052</v>
      </c>
      <c r="O41">
        <f t="shared" si="1"/>
        <v>24.917120559068671</v>
      </c>
      <c r="P41">
        <f t="shared" si="2"/>
        <v>16.121179092263382</v>
      </c>
      <c r="Q41">
        <f t="shared" si="3"/>
        <v>14890000000.000002</v>
      </c>
      <c r="R41">
        <f t="shared" si="4"/>
        <v>14.890000000000002</v>
      </c>
    </row>
    <row r="42" spans="1:18" x14ac:dyDescent="0.3">
      <c r="A42">
        <v>2012</v>
      </c>
      <c r="B42" t="s">
        <v>24</v>
      </c>
      <c r="C42" s="1" t="s">
        <v>1</v>
      </c>
      <c r="D42">
        <v>1.6025218719882199</v>
      </c>
      <c r="E42">
        <v>15483883</v>
      </c>
      <c r="F42">
        <v>1.8202626404071127</v>
      </c>
      <c r="G42">
        <v>9752988</v>
      </c>
      <c r="H42">
        <v>89174386000</v>
      </c>
      <c r="I42">
        <v>87924544000</v>
      </c>
      <c r="J42">
        <v>109.80453267603301</v>
      </c>
      <c r="K42">
        <v>3.9625191793863905</v>
      </c>
      <c r="L42">
        <v>2274</v>
      </c>
      <c r="M42">
        <v>1276.2302582627367</v>
      </c>
      <c r="N42">
        <f t="shared" si="0"/>
        <v>25.199744829054737</v>
      </c>
      <c r="O42">
        <f t="shared" si="1"/>
        <v>25.213859682829842</v>
      </c>
      <c r="P42">
        <f t="shared" si="2"/>
        <v>16.555310234464095</v>
      </c>
      <c r="Q42">
        <f t="shared" si="3"/>
        <v>19761000000</v>
      </c>
      <c r="R42">
        <f t="shared" si="4"/>
        <v>19.760999999999999</v>
      </c>
    </row>
    <row r="43" spans="1:18" x14ac:dyDescent="0.3">
      <c r="A43">
        <v>2012</v>
      </c>
      <c r="B43" t="s">
        <v>182</v>
      </c>
      <c r="C43" s="1" t="s">
        <v>306</v>
      </c>
      <c r="D43">
        <v>2.2615873440311298</v>
      </c>
      <c r="E43">
        <v>91240376</v>
      </c>
      <c r="F43">
        <v>2.1359279167474363</v>
      </c>
      <c r="G43">
        <v>39184092</v>
      </c>
      <c r="H43">
        <v>301216666666.66669</v>
      </c>
      <c r="I43">
        <v>279116666666.66669</v>
      </c>
      <c r="J43">
        <v>117.89244572481699</v>
      </c>
      <c r="K43">
        <v>-5.9787762454917015E-2</v>
      </c>
      <c r="L43">
        <v>18.100000000000001</v>
      </c>
      <c r="M43">
        <v>1596.464267091578</v>
      </c>
      <c r="N43">
        <f t="shared" si="0"/>
        <v>26.35489569145879</v>
      </c>
      <c r="O43">
        <f t="shared" si="1"/>
        <v>26.431095665559948</v>
      </c>
      <c r="P43">
        <f t="shared" si="2"/>
        <v>18.329008076371533</v>
      </c>
      <c r="Q43">
        <f t="shared" si="3"/>
        <v>145662000000</v>
      </c>
      <c r="R43">
        <f t="shared" si="4"/>
        <v>145.66200000000001</v>
      </c>
    </row>
    <row r="44" spans="1:18" x14ac:dyDescent="0.3">
      <c r="A44">
        <v>2012</v>
      </c>
      <c r="B44" t="s">
        <v>198</v>
      </c>
      <c r="C44" s="1" t="s">
        <v>316</v>
      </c>
      <c r="D44">
        <v>0.389311893511473</v>
      </c>
      <c r="E44">
        <v>6161289</v>
      </c>
      <c r="F44">
        <v>1.6805869522529362</v>
      </c>
      <c r="G44">
        <v>4139585</v>
      </c>
      <c r="H44">
        <v>25771700000</v>
      </c>
      <c r="I44">
        <v>21386150000</v>
      </c>
      <c r="J44">
        <v>106.947375362701</v>
      </c>
      <c r="K44">
        <v>2.4231012524994924</v>
      </c>
      <c r="L44">
        <v>1784</v>
      </c>
      <c r="M44">
        <v>927.07873303784322</v>
      </c>
      <c r="N44">
        <f t="shared" si="0"/>
        <v>23.786009353190629</v>
      </c>
      <c r="O44">
        <f t="shared" si="1"/>
        <v>23.972542827614934</v>
      </c>
      <c r="P44">
        <f t="shared" si="2"/>
        <v>15.633796566866049</v>
      </c>
      <c r="Q44">
        <f t="shared" si="3"/>
        <v>5712000000</v>
      </c>
      <c r="R44">
        <f t="shared" si="4"/>
        <v>5.7119999999999997</v>
      </c>
    </row>
    <row r="45" spans="1:18" x14ac:dyDescent="0.3">
      <c r="A45">
        <v>2012</v>
      </c>
      <c r="B45" t="s">
        <v>100</v>
      </c>
      <c r="C45" s="1" t="s">
        <v>29</v>
      </c>
      <c r="D45">
        <v>-0.35794441144380701</v>
      </c>
      <c r="E45">
        <v>1322696</v>
      </c>
      <c r="F45">
        <v>-0.34475460828661014</v>
      </c>
      <c r="G45">
        <v>899089</v>
      </c>
      <c r="H45">
        <v>22638030359.561722</v>
      </c>
      <c r="I45">
        <v>23019150071.186726</v>
      </c>
      <c r="J45">
        <v>109.11125928748299</v>
      </c>
      <c r="K45">
        <v>3.5983621595667898</v>
      </c>
      <c r="L45">
        <v>626</v>
      </c>
      <c r="M45">
        <v>6689.3677761178687</v>
      </c>
      <c r="N45">
        <f t="shared" si="0"/>
        <v>23.859592318237372</v>
      </c>
      <c r="O45">
        <f t="shared" si="1"/>
        <v>23.842897088244253</v>
      </c>
      <c r="P45">
        <f t="shared" si="2"/>
        <v>14.095182635892231</v>
      </c>
      <c r="Q45">
        <f t="shared" si="3"/>
        <v>8848000000</v>
      </c>
      <c r="R45">
        <f t="shared" si="4"/>
        <v>8.8480000000000008</v>
      </c>
    </row>
    <row r="46" spans="1:18" x14ac:dyDescent="0.3">
      <c r="A46">
        <v>2012</v>
      </c>
      <c r="B46" t="s">
        <v>26</v>
      </c>
      <c r="C46" s="1" t="s">
        <v>243</v>
      </c>
      <c r="D46">
        <v>2.8276562431883199</v>
      </c>
      <c r="E46">
        <v>94451280</v>
      </c>
      <c r="F46">
        <v>5.1957803337979014</v>
      </c>
      <c r="G46">
        <v>17152352</v>
      </c>
      <c r="H46">
        <v>51047447296.435814</v>
      </c>
      <c r="I46">
        <v>43310721414.082878</v>
      </c>
      <c r="J46">
        <v>164.69750696942299</v>
      </c>
      <c r="K46">
        <v>5.6186539193383283</v>
      </c>
      <c r="L46">
        <v>848</v>
      </c>
      <c r="M46">
        <v>56.166523100586886</v>
      </c>
      <c r="N46">
        <f t="shared" si="0"/>
        <v>24.491666049020665</v>
      </c>
      <c r="O46">
        <f t="shared" si="1"/>
        <v>24.656021376319298</v>
      </c>
      <c r="P46">
        <f t="shared" si="2"/>
        <v>18.363594703963955</v>
      </c>
      <c r="Q46">
        <f t="shared" si="3"/>
        <v>5305000000</v>
      </c>
      <c r="R46">
        <f t="shared" si="4"/>
        <v>5.3049999999999997</v>
      </c>
    </row>
    <row r="47" spans="1:18" x14ac:dyDescent="0.3">
      <c r="A47">
        <v>2012</v>
      </c>
      <c r="B47" t="s">
        <v>87</v>
      </c>
      <c r="C47" s="1" t="s">
        <v>278</v>
      </c>
      <c r="D47">
        <v>0.47580948668320899</v>
      </c>
      <c r="E47">
        <v>5413971</v>
      </c>
      <c r="F47">
        <v>1.1000867157352709</v>
      </c>
      <c r="G47">
        <v>4593267</v>
      </c>
      <c r="H47">
        <v>262242070182.42194</v>
      </c>
      <c r="I47">
        <v>258290060227.73444</v>
      </c>
      <c r="J47">
        <v>106.321099212145</v>
      </c>
      <c r="K47">
        <v>-1.8655911743635443</v>
      </c>
      <c r="L47">
        <v>536</v>
      </c>
      <c r="M47">
        <v>15689.223307623923</v>
      </c>
      <c r="N47">
        <f t="shared" si="0"/>
        <v>26.277349054804617</v>
      </c>
      <c r="O47">
        <f t="shared" si="1"/>
        <v>26.292533846139044</v>
      </c>
      <c r="P47">
        <f t="shared" si="2"/>
        <v>15.504493392658846</v>
      </c>
      <c r="Q47">
        <f t="shared" si="3"/>
        <v>84941000000</v>
      </c>
      <c r="R47">
        <f t="shared" si="4"/>
        <v>84.941000000000003</v>
      </c>
    </row>
    <row r="48" spans="1:18" x14ac:dyDescent="0.3">
      <c r="A48">
        <v>2012</v>
      </c>
      <c r="B48" t="s">
        <v>215</v>
      </c>
      <c r="C48" s="1" t="s">
        <v>208</v>
      </c>
      <c r="D48">
        <v>3.5582225998144201</v>
      </c>
      <c r="E48">
        <v>1836705</v>
      </c>
      <c r="F48">
        <v>4.1857879622497016</v>
      </c>
      <c r="G48">
        <v>1591211</v>
      </c>
      <c r="H48">
        <v>12095240808.506329</v>
      </c>
      <c r="I48">
        <v>17170465294.033195</v>
      </c>
      <c r="J48">
        <v>103.949243818539</v>
      </c>
      <c r="K48">
        <v>1.5718549447385044</v>
      </c>
      <c r="L48">
        <v>1831</v>
      </c>
      <c r="M48">
        <v>941.90411633876965</v>
      </c>
      <c r="N48">
        <f t="shared" si="0"/>
        <v>23.566456610733415</v>
      </c>
      <c r="O48">
        <f t="shared" si="1"/>
        <v>23.216077890566826</v>
      </c>
      <c r="P48">
        <f t="shared" si="2"/>
        <v>14.423483763386564</v>
      </c>
      <c r="Q48">
        <f t="shared" si="3"/>
        <v>1730000000</v>
      </c>
      <c r="R48">
        <f t="shared" si="4"/>
        <v>1.73</v>
      </c>
    </row>
    <row r="49" spans="1:18" x14ac:dyDescent="0.3">
      <c r="A49">
        <v>2012</v>
      </c>
      <c r="B49" t="s">
        <v>132</v>
      </c>
      <c r="C49" s="1" t="s">
        <v>143</v>
      </c>
      <c r="D49">
        <v>-0.73656551881403798</v>
      </c>
      <c r="E49">
        <v>3728874</v>
      </c>
      <c r="F49">
        <v>-5.2190079736417365E-2</v>
      </c>
      <c r="G49">
        <v>2099468</v>
      </c>
      <c r="H49">
        <v>19606310179.858295</v>
      </c>
      <c r="I49">
        <v>16488403076.364077</v>
      </c>
      <c r="J49">
        <v>107.51865833333299</v>
      </c>
      <c r="K49">
        <v>7.155378253936945</v>
      </c>
      <c r="L49">
        <v>1026</v>
      </c>
      <c r="M49">
        <v>2329.9258703833921</v>
      </c>
      <c r="N49">
        <f t="shared" si="0"/>
        <v>23.525923126885687</v>
      </c>
      <c r="O49">
        <f t="shared" si="1"/>
        <v>23.699117299320715</v>
      </c>
      <c r="P49">
        <f t="shared" si="2"/>
        <v>15.131616869370459</v>
      </c>
      <c r="Q49">
        <f t="shared" si="3"/>
        <v>8688000000</v>
      </c>
      <c r="R49">
        <f t="shared" si="4"/>
        <v>8.6880000000000006</v>
      </c>
    </row>
    <row r="50" spans="1:18" x14ac:dyDescent="0.3">
      <c r="A50">
        <v>2012</v>
      </c>
      <c r="B50" t="s">
        <v>4</v>
      </c>
      <c r="C50" s="1" t="s">
        <v>34</v>
      </c>
      <c r="D50">
        <v>0.18772780056729299</v>
      </c>
      <c r="E50">
        <v>80425823</v>
      </c>
      <c r="F50">
        <v>0.2006874843783315</v>
      </c>
      <c r="G50">
        <v>62064608</v>
      </c>
      <c r="H50">
        <v>3311980914694.9224</v>
      </c>
      <c r="I50">
        <v>3527143188785.1572</v>
      </c>
      <c r="J50">
        <v>104.12534513840799</v>
      </c>
      <c r="K50">
        <v>0.23016099271195856</v>
      </c>
      <c r="L50">
        <v>700</v>
      </c>
      <c r="M50">
        <v>7270.1525230273364</v>
      </c>
      <c r="N50">
        <f t="shared" si="0"/>
        <v>28.891509364256081</v>
      </c>
      <c r="O50">
        <f t="shared" si="1"/>
        <v>28.828567589963619</v>
      </c>
      <c r="P50">
        <f t="shared" si="2"/>
        <v>18.202845864173469</v>
      </c>
      <c r="Q50">
        <f t="shared" si="3"/>
        <v>584708000000</v>
      </c>
      <c r="R50">
        <f t="shared" si="4"/>
        <v>584.70799999999997</v>
      </c>
    </row>
    <row r="51" spans="1:18" x14ac:dyDescent="0.3">
      <c r="A51">
        <v>2012</v>
      </c>
      <c r="B51" t="s">
        <v>183</v>
      </c>
      <c r="C51" s="1" t="s">
        <v>189</v>
      </c>
      <c r="D51">
        <v>2.4605958404427701</v>
      </c>
      <c r="E51">
        <v>26858762</v>
      </c>
      <c r="F51">
        <v>3.7731118373379875</v>
      </c>
      <c r="G51">
        <v>13986163</v>
      </c>
      <c r="H51">
        <v>46409023014.959724</v>
      </c>
      <c r="I51">
        <v>41270954737.24588</v>
      </c>
      <c r="J51">
        <v>120.89119553943701</v>
      </c>
      <c r="K51">
        <v>6.6363517017997964</v>
      </c>
      <c r="L51">
        <v>1187</v>
      </c>
      <c r="M51">
        <v>331.21407457275956</v>
      </c>
      <c r="N51">
        <f t="shared" si="0"/>
        <v>24.443424814372221</v>
      </c>
      <c r="O51">
        <f t="shared" si="1"/>
        <v>24.560759738802734</v>
      </c>
      <c r="P51">
        <f t="shared" si="2"/>
        <v>17.106102657155752</v>
      </c>
      <c r="Q51">
        <f t="shared" si="3"/>
        <v>8896000000</v>
      </c>
      <c r="R51">
        <f t="shared" si="4"/>
        <v>8.8960000000000008</v>
      </c>
    </row>
    <row r="52" spans="1:18" x14ac:dyDescent="0.3">
      <c r="A52">
        <v>2012</v>
      </c>
      <c r="B52" t="s">
        <v>59</v>
      </c>
      <c r="C52" s="1" t="s">
        <v>186</v>
      </c>
      <c r="D52">
        <v>1.77749578673149</v>
      </c>
      <c r="E52">
        <v>14781942</v>
      </c>
      <c r="F52">
        <v>2.3895753054333269</v>
      </c>
      <c r="G52">
        <v>7243152</v>
      </c>
      <c r="H52">
        <v>56054687142.565361</v>
      </c>
      <c r="I52">
        <v>49593961141.748367</v>
      </c>
      <c r="J52">
        <v>110.230937685245</v>
      </c>
      <c r="K52">
        <v>1.1605088896818501</v>
      </c>
      <c r="L52">
        <v>1996</v>
      </c>
      <c r="M52">
        <v>550.26599346689363</v>
      </c>
      <c r="N52">
        <f t="shared" si="0"/>
        <v>24.62713491209059</v>
      </c>
      <c r="O52">
        <f t="shared" si="1"/>
        <v>24.749593607278083</v>
      </c>
      <c r="P52">
        <f t="shared" si="2"/>
        <v>16.508916858628297</v>
      </c>
      <c r="Q52">
        <f t="shared" si="3"/>
        <v>8134000000.000001</v>
      </c>
      <c r="R52">
        <f t="shared" si="4"/>
        <v>8.1340000000000003</v>
      </c>
    </row>
    <row r="53" spans="1:18" x14ac:dyDescent="0.3">
      <c r="A53">
        <v>2012</v>
      </c>
      <c r="B53" t="s">
        <v>153</v>
      </c>
      <c r="C53" s="1" t="s">
        <v>17</v>
      </c>
      <c r="D53">
        <v>1.5374688075604801</v>
      </c>
      <c r="E53">
        <v>10108539</v>
      </c>
      <c r="F53">
        <v>3.5483793933869898</v>
      </c>
      <c r="G53">
        <v>5001402</v>
      </c>
      <c r="H53">
        <v>16580679810.573811</v>
      </c>
      <c r="I53">
        <v>13708926466.27319</v>
      </c>
      <c r="J53">
        <v>111.66861866932599</v>
      </c>
      <c r="K53">
        <v>-1.0309512314623106</v>
      </c>
      <c r="L53">
        <v>1440</v>
      </c>
      <c r="M53">
        <v>46.792122976426171</v>
      </c>
      <c r="N53">
        <f t="shared" si="0"/>
        <v>23.341313024484204</v>
      </c>
      <c r="O53">
        <f t="shared" si="1"/>
        <v>23.531503987657025</v>
      </c>
      <c r="P53">
        <f t="shared" si="2"/>
        <v>16.128891070168265</v>
      </c>
      <c r="Q53">
        <f t="shared" si="3"/>
        <v>473000000.00000006</v>
      </c>
      <c r="R53">
        <f t="shared" si="4"/>
        <v>0.47300000000000009</v>
      </c>
    </row>
    <row r="54" spans="1:18" x14ac:dyDescent="0.3">
      <c r="A54">
        <v>2012</v>
      </c>
      <c r="B54" t="s">
        <v>200</v>
      </c>
      <c r="C54" s="1" t="s">
        <v>2</v>
      </c>
      <c r="D54">
        <v>1.9508428991970399</v>
      </c>
      <c r="E54">
        <v>8792367</v>
      </c>
      <c r="F54">
        <v>3.1972578190158631</v>
      </c>
      <c r="G54">
        <v>4677715</v>
      </c>
      <c r="H54">
        <v>22119919803.919559</v>
      </c>
      <c r="I54">
        <v>18528601901.323956</v>
      </c>
      <c r="J54">
        <v>112.30984636343</v>
      </c>
      <c r="K54">
        <v>2.1169869987971452</v>
      </c>
      <c r="L54">
        <v>1976</v>
      </c>
      <c r="M54">
        <v>625.65632212577111</v>
      </c>
      <c r="N54">
        <f t="shared" si="0"/>
        <v>23.642581423847979</v>
      </c>
      <c r="O54">
        <f t="shared" si="1"/>
        <v>23.819744388093049</v>
      </c>
      <c r="P54">
        <f t="shared" si="2"/>
        <v>15.989394516687577</v>
      </c>
      <c r="Q54">
        <f t="shared" si="3"/>
        <v>5501000000</v>
      </c>
      <c r="R54">
        <f t="shared" si="4"/>
        <v>5.5010000000000003</v>
      </c>
    </row>
    <row r="55" spans="1:18" x14ac:dyDescent="0.3">
      <c r="A55">
        <v>2012</v>
      </c>
      <c r="B55" t="s">
        <v>310</v>
      </c>
      <c r="C55" s="1" t="s">
        <v>156</v>
      </c>
      <c r="D55">
        <v>-0.51643760654804105</v>
      </c>
      <c r="E55">
        <v>9920362</v>
      </c>
      <c r="F55">
        <v>-5.611599380724526E-2</v>
      </c>
      <c r="G55">
        <v>6912310</v>
      </c>
      <c r="H55">
        <v>120943554280.42554</v>
      </c>
      <c r="I55">
        <v>128814279315.1317</v>
      </c>
      <c r="J55">
        <v>109.804190999657</v>
      </c>
      <c r="K55">
        <v>-0.73892591765752513</v>
      </c>
      <c r="L55">
        <v>589</v>
      </c>
      <c r="M55">
        <v>3923.0423244635631</v>
      </c>
      <c r="N55">
        <f t="shared" si="0"/>
        <v>25.581637508719595</v>
      </c>
      <c r="O55">
        <f t="shared" si="1"/>
        <v>25.518589780150982</v>
      </c>
      <c r="P55">
        <f t="shared" si="2"/>
        <v>16.110099970530726</v>
      </c>
      <c r="Q55">
        <f t="shared" si="3"/>
        <v>38918000000</v>
      </c>
      <c r="R55">
        <f t="shared" si="4"/>
        <v>38.917999999999999</v>
      </c>
    </row>
    <row r="56" spans="1:18" x14ac:dyDescent="0.3">
      <c r="A56">
        <v>2012</v>
      </c>
      <c r="B56" t="s">
        <v>42</v>
      </c>
      <c r="C56" s="1" t="s">
        <v>291</v>
      </c>
      <c r="D56">
        <v>0.53210073491698195</v>
      </c>
      <c r="E56">
        <v>320716</v>
      </c>
      <c r="F56">
        <v>0.54580875914028593</v>
      </c>
      <c r="G56">
        <v>300190</v>
      </c>
      <c r="H56">
        <v>13900842661.977137</v>
      </c>
      <c r="I56">
        <v>14751508133.544277</v>
      </c>
      <c r="J56">
        <v>109.39441576713899</v>
      </c>
      <c r="K56">
        <v>0.52730443347105904</v>
      </c>
      <c r="L56">
        <v>1940</v>
      </c>
      <c r="M56">
        <v>53202.833659686454</v>
      </c>
      <c r="N56">
        <f t="shared" si="0"/>
        <v>23.414611160847425</v>
      </c>
      <c r="O56">
        <f t="shared" si="1"/>
        <v>23.355215298409369</v>
      </c>
      <c r="P56">
        <f t="shared" si="2"/>
        <v>12.678311275300475</v>
      </c>
      <c r="Q56">
        <f t="shared" si="3"/>
        <v>17063000000</v>
      </c>
      <c r="R56">
        <f t="shared" si="4"/>
        <v>17.062999999999999</v>
      </c>
    </row>
    <row r="57" spans="1:18" x14ac:dyDescent="0.3">
      <c r="A57">
        <v>2012</v>
      </c>
      <c r="B57" t="s">
        <v>180</v>
      </c>
      <c r="C57" s="1" t="s">
        <v>263</v>
      </c>
      <c r="D57">
        <v>1.2559414583581101</v>
      </c>
      <c r="E57">
        <v>250222695</v>
      </c>
      <c r="F57">
        <v>2.5929460741906709</v>
      </c>
      <c r="G57">
        <v>128304189</v>
      </c>
      <c r="H57">
        <v>924383376323.11084</v>
      </c>
      <c r="I57">
        <v>917869910105.74915</v>
      </c>
      <c r="J57">
        <v>109.864759851215</v>
      </c>
      <c r="K57">
        <v>4.7067029202320327</v>
      </c>
      <c r="L57">
        <v>2702</v>
      </c>
      <c r="M57">
        <v>728.18334883652335</v>
      </c>
      <c r="N57">
        <f t="shared" si="0"/>
        <v>27.545321507400615</v>
      </c>
      <c r="O57">
        <f t="shared" si="1"/>
        <v>27.552392731977569</v>
      </c>
      <c r="P57">
        <f t="shared" si="2"/>
        <v>19.337861859317467</v>
      </c>
      <c r="Q57">
        <f t="shared" si="3"/>
        <v>182208000000</v>
      </c>
      <c r="R57">
        <f t="shared" si="4"/>
        <v>182.208</v>
      </c>
    </row>
    <row r="58" spans="1:18" x14ac:dyDescent="0.3">
      <c r="A58">
        <v>2012</v>
      </c>
      <c r="B58" t="s">
        <v>162</v>
      </c>
      <c r="C58" s="1" t="s">
        <v>47</v>
      </c>
      <c r="D58">
        <v>1.27742540846959</v>
      </c>
      <c r="E58">
        <v>77324451</v>
      </c>
      <c r="F58">
        <v>2.0538984098847743</v>
      </c>
      <c r="G58">
        <v>55484160</v>
      </c>
      <c r="H58">
        <v>627834524511.31372</v>
      </c>
      <c r="I58">
        <v>644035510447.90137</v>
      </c>
      <c r="J58">
        <v>160.71693729015101</v>
      </c>
      <c r="K58">
        <v>-4.9689094775274896</v>
      </c>
      <c r="L58">
        <v>228</v>
      </c>
      <c r="M58">
        <v>2720.355557390249</v>
      </c>
      <c r="N58">
        <f t="shared" si="0"/>
        <v>27.191019701977638</v>
      </c>
      <c r="O58">
        <f t="shared" si="1"/>
        <v>27.165542472692348</v>
      </c>
      <c r="P58">
        <f t="shared" si="2"/>
        <v>18.163520776607196</v>
      </c>
      <c r="Q58">
        <f t="shared" si="3"/>
        <v>210350000000</v>
      </c>
      <c r="R58">
        <f t="shared" si="4"/>
        <v>210.35</v>
      </c>
    </row>
    <row r="59" spans="1:18" x14ac:dyDescent="0.3">
      <c r="A59">
        <v>2012</v>
      </c>
      <c r="B59" t="s">
        <v>97</v>
      </c>
      <c r="C59" s="1" t="s">
        <v>283</v>
      </c>
      <c r="D59">
        <v>4.4884639176916998</v>
      </c>
      <c r="E59">
        <v>33864447</v>
      </c>
      <c r="F59">
        <v>4.7249476275181594</v>
      </c>
      <c r="G59">
        <v>23512763</v>
      </c>
      <c r="H59">
        <v>152330720767.25064</v>
      </c>
      <c r="I59">
        <v>218002481737.69147</v>
      </c>
      <c r="J59">
        <v>112.243807997863</v>
      </c>
      <c r="K59">
        <v>8.9355065000186897</v>
      </c>
      <c r="L59">
        <v>216</v>
      </c>
      <c r="M59">
        <v>1074.6078328106171</v>
      </c>
      <c r="N59">
        <f t="shared" si="0"/>
        <v>26.107772283788552</v>
      </c>
      <c r="O59">
        <f t="shared" si="1"/>
        <v>25.749319788701044</v>
      </c>
      <c r="P59">
        <f t="shared" si="2"/>
        <v>17.337876260954037</v>
      </c>
      <c r="Q59">
        <f t="shared" si="3"/>
        <v>36391000000</v>
      </c>
      <c r="R59">
        <f t="shared" si="4"/>
        <v>36.390999999999998</v>
      </c>
    </row>
    <row r="60" spans="1:18" x14ac:dyDescent="0.3">
      <c r="A60">
        <v>2012</v>
      </c>
      <c r="B60" t="s">
        <v>108</v>
      </c>
      <c r="C60" s="1" t="s">
        <v>226</v>
      </c>
      <c r="D60">
        <v>0.42374380329779998</v>
      </c>
      <c r="E60">
        <v>4599533</v>
      </c>
      <c r="F60">
        <v>0.74717472050085121</v>
      </c>
      <c r="G60">
        <v>2849043</v>
      </c>
      <c r="H60">
        <v>188596702576.24106</v>
      </c>
      <c r="I60">
        <v>225628699652.99301</v>
      </c>
      <c r="J60">
        <v>104.296773071236</v>
      </c>
      <c r="K60">
        <v>-0.42836585244572234</v>
      </c>
      <c r="L60">
        <v>1118</v>
      </c>
      <c r="M60">
        <v>5651.0084828177123</v>
      </c>
      <c r="N60">
        <f t="shared" si="0"/>
        <v>26.142156563253106</v>
      </c>
      <c r="O60">
        <f t="shared" si="1"/>
        <v>25.962876723303854</v>
      </c>
      <c r="P60">
        <f t="shared" si="2"/>
        <v>15.341465334566513</v>
      </c>
      <c r="Q60">
        <f t="shared" si="3"/>
        <v>25992000000</v>
      </c>
      <c r="R60">
        <f t="shared" si="4"/>
        <v>25.992000000000001</v>
      </c>
    </row>
    <row r="61" spans="1:18" x14ac:dyDescent="0.3">
      <c r="A61">
        <v>2012</v>
      </c>
      <c r="B61" t="s">
        <v>116</v>
      </c>
      <c r="C61" s="1" t="s">
        <v>274</v>
      </c>
      <c r="D61">
        <v>1.8461513212671099</v>
      </c>
      <c r="E61">
        <v>7910500</v>
      </c>
      <c r="F61">
        <v>1.9201257202618756</v>
      </c>
      <c r="G61">
        <v>7274496</v>
      </c>
      <c r="H61">
        <v>262567501584.60693</v>
      </c>
      <c r="I61">
        <v>262282344091.84918</v>
      </c>
      <c r="J61">
        <v>105.22682445759401</v>
      </c>
      <c r="K61">
        <v>0.71110577340492398</v>
      </c>
      <c r="L61">
        <v>435</v>
      </c>
      <c r="M61">
        <v>7184.5016117818086</v>
      </c>
      <c r="N61">
        <f t="shared" si="0"/>
        <v>26.292687409665966</v>
      </c>
      <c r="O61">
        <f t="shared" si="1"/>
        <v>26.293774034814721</v>
      </c>
      <c r="P61">
        <f t="shared" si="2"/>
        <v>15.883701548871256</v>
      </c>
      <c r="Q61">
        <f t="shared" si="3"/>
        <v>56833000000</v>
      </c>
      <c r="R61">
        <f t="shared" si="4"/>
        <v>56.832999999999998</v>
      </c>
    </row>
    <row r="62" spans="1:18" x14ac:dyDescent="0.3">
      <c r="A62">
        <v>2012</v>
      </c>
      <c r="B62" t="s">
        <v>225</v>
      </c>
      <c r="C62" s="1" t="s">
        <v>244</v>
      </c>
      <c r="D62">
        <v>0.49575236668878297</v>
      </c>
      <c r="E62">
        <v>2759817</v>
      </c>
      <c r="F62">
        <v>0.86959904994976023</v>
      </c>
      <c r="G62">
        <v>1493944</v>
      </c>
      <c r="H62">
        <v>18016175811.100422</v>
      </c>
      <c r="I62">
        <v>14807086889.209892</v>
      </c>
      <c r="J62">
        <v>114.949221394719</v>
      </c>
      <c r="K62">
        <v>-1.1051269957288383</v>
      </c>
      <c r="L62">
        <v>2051</v>
      </c>
      <c r="M62">
        <v>1068.5491103214451</v>
      </c>
      <c r="N62">
        <f t="shared" si="0"/>
        <v>23.418371746972873</v>
      </c>
      <c r="O62">
        <f t="shared" si="1"/>
        <v>23.614535847465113</v>
      </c>
      <c r="P62">
        <f t="shared" si="2"/>
        <v>14.830674931147277</v>
      </c>
      <c r="Q62">
        <f t="shared" si="3"/>
        <v>2949000000</v>
      </c>
      <c r="R62">
        <f t="shared" si="4"/>
        <v>2.9489999999999998</v>
      </c>
    </row>
    <row r="63" spans="1:18" x14ac:dyDescent="0.3">
      <c r="A63">
        <v>2012</v>
      </c>
      <c r="B63" t="s">
        <v>299</v>
      </c>
      <c r="C63" s="1" t="s">
        <v>233</v>
      </c>
      <c r="D63">
        <v>1.4227878171389099</v>
      </c>
      <c r="E63">
        <v>7211863</v>
      </c>
      <c r="F63">
        <v>2.5781481660570562</v>
      </c>
      <c r="G63">
        <v>6359781</v>
      </c>
      <c r="H63">
        <v>38180054628.182114</v>
      </c>
      <c r="I63">
        <v>31634561670.435635</v>
      </c>
      <c r="J63">
        <v>108.86561499113</v>
      </c>
      <c r="K63">
        <v>0.98232442451529778</v>
      </c>
      <c r="L63">
        <v>111</v>
      </c>
      <c r="M63">
        <v>2151.3165183531632</v>
      </c>
      <c r="N63">
        <f t="shared" si="0"/>
        <v>24.177516083607181</v>
      </c>
      <c r="O63">
        <f t="shared" si="1"/>
        <v>24.365579086049227</v>
      </c>
      <c r="P63">
        <f t="shared" si="2"/>
        <v>15.791237867007334</v>
      </c>
      <c r="Q63">
        <f t="shared" si="3"/>
        <v>15514999999.999998</v>
      </c>
      <c r="R63">
        <f t="shared" si="4"/>
        <v>15.514999999999999</v>
      </c>
    </row>
    <row r="64" spans="1:18" x14ac:dyDescent="0.3">
      <c r="A64">
        <v>2012</v>
      </c>
      <c r="B64" t="s">
        <v>312</v>
      </c>
      <c r="C64" s="1" t="s">
        <v>0</v>
      </c>
      <c r="D64">
        <v>1.40867688701824</v>
      </c>
      <c r="E64">
        <v>16792090</v>
      </c>
      <c r="F64">
        <v>1.5368847014935172</v>
      </c>
      <c r="G64">
        <v>9566957</v>
      </c>
      <c r="H64">
        <v>169909900913.73959</v>
      </c>
      <c r="I64">
        <v>207998568865.78925</v>
      </c>
      <c r="J64">
        <v>113.952296065971</v>
      </c>
      <c r="K64">
        <v>3.3340560704403117</v>
      </c>
      <c r="L64">
        <v>250</v>
      </c>
      <c r="M64">
        <v>5180.6535100752799</v>
      </c>
      <c r="N64">
        <f t="shared" si="0"/>
        <v>26.060797036171124</v>
      </c>
      <c r="O64">
        <f t="shared" si="1"/>
        <v>25.858534138874816</v>
      </c>
      <c r="P64">
        <f t="shared" si="2"/>
        <v>16.636418500163337</v>
      </c>
      <c r="Q64">
        <f t="shared" si="3"/>
        <v>86994000000</v>
      </c>
      <c r="R64">
        <f t="shared" si="4"/>
        <v>86.994</v>
      </c>
    </row>
    <row r="65" spans="1:18" x14ac:dyDescent="0.3">
      <c r="A65">
        <v>2012</v>
      </c>
      <c r="B65" t="s">
        <v>179</v>
      </c>
      <c r="C65" s="1" t="s">
        <v>71</v>
      </c>
      <c r="D65">
        <v>2.52595644302294</v>
      </c>
      <c r="E65">
        <v>43725806</v>
      </c>
      <c r="F65">
        <v>4.2097200458259865</v>
      </c>
      <c r="G65">
        <v>10658602</v>
      </c>
      <c r="H65">
        <v>61848157331.869545</v>
      </c>
      <c r="I65">
        <v>56396706005.943481</v>
      </c>
      <c r="J65">
        <v>124.715258324443</v>
      </c>
      <c r="K65">
        <v>1.9604009872781631</v>
      </c>
      <c r="L65">
        <v>630</v>
      </c>
      <c r="M65">
        <v>152.56436896783561</v>
      </c>
      <c r="N65">
        <f t="shared" si="0"/>
        <v>24.755676589594898</v>
      </c>
      <c r="O65">
        <f t="shared" si="1"/>
        <v>24.847948142808676</v>
      </c>
      <c r="P65">
        <f t="shared" si="2"/>
        <v>17.593449012089557</v>
      </c>
      <c r="Q65">
        <f t="shared" si="3"/>
        <v>6671000000</v>
      </c>
      <c r="R65">
        <f t="shared" si="4"/>
        <v>6.6710000000000003</v>
      </c>
    </row>
    <row r="66" spans="1:18" x14ac:dyDescent="0.3">
      <c r="A66">
        <v>2012</v>
      </c>
      <c r="B66" t="s">
        <v>94</v>
      </c>
      <c r="C66" s="1" t="s">
        <v>213</v>
      </c>
      <c r="D66">
        <v>0.52571366060041402</v>
      </c>
      <c r="E66">
        <v>50199853</v>
      </c>
      <c r="F66">
        <v>0.43778826636442036</v>
      </c>
      <c r="G66">
        <v>41089082</v>
      </c>
      <c r="H66">
        <v>1243529348474.9004</v>
      </c>
      <c r="I66">
        <v>1278427634342.5857</v>
      </c>
      <c r="J66">
        <v>106.301086763559</v>
      </c>
      <c r="K66">
        <v>1.8655994959656255</v>
      </c>
      <c r="L66">
        <v>1274</v>
      </c>
      <c r="M66">
        <v>10305.328981740246</v>
      </c>
      <c r="N66">
        <f t="shared" si="0"/>
        <v>27.876652028075373</v>
      </c>
      <c r="O66">
        <f t="shared" si="1"/>
        <v>27.84897470141912</v>
      </c>
      <c r="P66">
        <f t="shared" si="2"/>
        <v>17.731522656370817</v>
      </c>
      <c r="Q66">
        <f t="shared" si="3"/>
        <v>517326000000</v>
      </c>
      <c r="R66">
        <f t="shared" si="4"/>
        <v>517.32600000000002</v>
      </c>
    </row>
    <row r="67" spans="1:18" x14ac:dyDescent="0.3">
      <c r="A67">
        <v>2012</v>
      </c>
      <c r="B67" t="s">
        <v>67</v>
      </c>
      <c r="C67" s="1" t="s">
        <v>140</v>
      </c>
      <c r="D67">
        <v>7.6764281020536203</v>
      </c>
      <c r="E67">
        <v>3394663</v>
      </c>
      <c r="F67">
        <v>7.6764281020536229</v>
      </c>
      <c r="G67">
        <v>3394663</v>
      </c>
      <c r="H67">
        <v>89729188996.070038</v>
      </c>
      <c r="I67">
        <v>174070382279.3855</v>
      </c>
      <c r="J67">
        <v>108.252079151133</v>
      </c>
      <c r="K67">
        <v>-1.2529628957445453</v>
      </c>
      <c r="L67">
        <v>121</v>
      </c>
      <c r="M67">
        <v>15837.212707122917</v>
      </c>
      <c r="N67">
        <f t="shared" ref="N67:N127" si="5">LN(I67)</f>
        <v>25.882725550233083</v>
      </c>
      <c r="O67">
        <f t="shared" ref="O67:O127" si="6">LN(H67)</f>
        <v>25.220061959945944</v>
      </c>
      <c r="P67">
        <f t="shared" ref="P67:P127" si="7">LN(E67)</f>
        <v>15.037715050425</v>
      </c>
      <c r="Q67">
        <f t="shared" ref="Q67:Q127" si="8">E67*M67</f>
        <v>53762000000</v>
      </c>
      <c r="R67">
        <f t="shared" ref="R67:R129" si="9">Q67/1000000000</f>
        <v>53.762</v>
      </c>
    </row>
    <row r="68" spans="1:18" x14ac:dyDescent="0.3">
      <c r="A68">
        <v>2012</v>
      </c>
      <c r="B68" t="s">
        <v>256</v>
      </c>
      <c r="C68" s="1" t="s">
        <v>178</v>
      </c>
      <c r="D68">
        <v>1.6652365593996199</v>
      </c>
      <c r="E68">
        <v>5607200</v>
      </c>
      <c r="F68">
        <v>1.8658695939665348</v>
      </c>
      <c r="G68">
        <v>1986238</v>
      </c>
      <c r="H68">
        <v>9965011860.5665417</v>
      </c>
      <c r="I68">
        <v>6605139933.4106312</v>
      </c>
      <c r="J68">
        <v>119.865335743153</v>
      </c>
      <c r="K68">
        <v>-1.7381425842654608</v>
      </c>
      <c r="L68">
        <v>533</v>
      </c>
      <c r="M68">
        <v>1809.1025823940647</v>
      </c>
      <c r="N68">
        <f t="shared" si="5"/>
        <v>22.611113960678207</v>
      </c>
      <c r="O68">
        <f t="shared" si="6"/>
        <v>23.022345980832892</v>
      </c>
      <c r="P68">
        <f t="shared" si="7"/>
        <v>15.539562044168251</v>
      </c>
      <c r="Q68">
        <f t="shared" si="8"/>
        <v>10144000000</v>
      </c>
      <c r="R68">
        <f t="shared" si="9"/>
        <v>10.144</v>
      </c>
    </row>
    <row r="69" spans="1:18" x14ac:dyDescent="0.3">
      <c r="A69">
        <v>2012</v>
      </c>
      <c r="B69" t="s">
        <v>81</v>
      </c>
      <c r="C69" s="1" t="s">
        <v>74</v>
      </c>
      <c r="D69">
        <v>-1.2403591532927101</v>
      </c>
      <c r="E69">
        <v>2034319</v>
      </c>
      <c r="F69">
        <v>-1.1990877513912079</v>
      </c>
      <c r="G69">
        <v>1381242</v>
      </c>
      <c r="H69">
        <v>29674437716.145184</v>
      </c>
      <c r="I69">
        <v>28169902669.378365</v>
      </c>
      <c r="J69">
        <v>106.727206841374</v>
      </c>
      <c r="K69">
        <v>8.3782237971523159</v>
      </c>
      <c r="L69">
        <v>667</v>
      </c>
      <c r="M69">
        <v>3587.9328659861112</v>
      </c>
      <c r="N69">
        <f t="shared" si="5"/>
        <v>24.061519963712584</v>
      </c>
      <c r="O69">
        <f t="shared" si="6"/>
        <v>24.113551829196751</v>
      </c>
      <c r="P69">
        <f t="shared" si="7"/>
        <v>14.52567167711848</v>
      </c>
      <c r="Q69">
        <f t="shared" si="8"/>
        <v>7299000000</v>
      </c>
      <c r="R69">
        <f t="shared" si="9"/>
        <v>7.2990000000000004</v>
      </c>
    </row>
    <row r="70" spans="1:18" x14ac:dyDescent="0.3">
      <c r="A70">
        <v>2012</v>
      </c>
      <c r="B70" t="s">
        <v>19</v>
      </c>
      <c r="C70" s="1" t="s">
        <v>326</v>
      </c>
      <c r="D70">
        <v>2.60752084121081</v>
      </c>
      <c r="E70">
        <v>5178337</v>
      </c>
      <c r="F70">
        <v>2.7811022915364423</v>
      </c>
      <c r="G70">
        <v>4538087</v>
      </c>
      <c r="H70">
        <v>57629908628.12603</v>
      </c>
      <c r="I70">
        <v>44016799515.820892</v>
      </c>
      <c r="J70">
        <v>111.88015725734</v>
      </c>
      <c r="K70">
        <v>-7.5040321791973952E-2</v>
      </c>
      <c r="L70">
        <v>661</v>
      </c>
      <c r="M70">
        <v>2660.5066452801352</v>
      </c>
      <c r="N70">
        <f t="shared" si="5"/>
        <v>24.507837205172606</v>
      </c>
      <c r="O70">
        <f t="shared" si="6"/>
        <v>24.777307516902251</v>
      </c>
      <c r="P70">
        <f t="shared" si="7"/>
        <v>15.459994520219457</v>
      </c>
      <c r="Q70">
        <f t="shared" si="8"/>
        <v>13777000000</v>
      </c>
      <c r="R70">
        <f t="shared" si="9"/>
        <v>13.776999999999999</v>
      </c>
    </row>
    <row r="71" spans="1:18" x14ac:dyDescent="0.3">
      <c r="A71">
        <v>2012</v>
      </c>
      <c r="B71" t="s">
        <v>286</v>
      </c>
      <c r="C71" s="1" t="s">
        <v>144</v>
      </c>
      <c r="D71">
        <v>-5.2800777005769604</v>
      </c>
      <c r="E71">
        <v>5869870</v>
      </c>
      <c r="F71">
        <v>-4.9803170367185441</v>
      </c>
      <c r="G71">
        <v>4608552</v>
      </c>
      <c r="H71">
        <v>59676388998.969643</v>
      </c>
      <c r="I71">
        <v>92538004279.939758</v>
      </c>
      <c r="J71">
        <v>122.51867500575401</v>
      </c>
      <c r="K71">
        <v>96.95641989940242</v>
      </c>
      <c r="L71">
        <v>56</v>
      </c>
      <c r="M71">
        <v>2400.0531527955472</v>
      </c>
      <c r="N71">
        <f t="shared" si="5"/>
        <v>25.250885254166562</v>
      </c>
      <c r="O71">
        <f t="shared" si="6"/>
        <v>24.812202284961916</v>
      </c>
      <c r="P71">
        <f t="shared" si="7"/>
        <v>15.585343045051376</v>
      </c>
      <c r="Q71">
        <f t="shared" si="8"/>
        <v>14087999999.999998</v>
      </c>
      <c r="R71">
        <f t="shared" si="9"/>
        <v>14.087999999999997</v>
      </c>
    </row>
    <row r="72" spans="1:18" x14ac:dyDescent="0.3">
      <c r="A72">
        <v>2012</v>
      </c>
      <c r="B72" t="s">
        <v>268</v>
      </c>
      <c r="C72" s="1" t="s">
        <v>301</v>
      </c>
      <c r="D72">
        <v>-1.34120198821595</v>
      </c>
      <c r="E72">
        <v>2987773</v>
      </c>
      <c r="F72">
        <v>-1.1570425136128333</v>
      </c>
      <c r="G72">
        <v>1997745</v>
      </c>
      <c r="H72">
        <v>42665555697.387062</v>
      </c>
      <c r="I72">
        <v>42927454291.477997</v>
      </c>
      <c r="J72">
        <v>107.347883202239</v>
      </c>
      <c r="K72">
        <v>5.2460024588916383</v>
      </c>
      <c r="L72">
        <v>656</v>
      </c>
      <c r="M72">
        <v>3607.7037981131766</v>
      </c>
      <c r="N72">
        <f t="shared" si="5"/>
        <v>24.482777418367505</v>
      </c>
      <c r="O72">
        <f t="shared" si="6"/>
        <v>24.476657773516425</v>
      </c>
      <c r="P72">
        <f t="shared" si="7"/>
        <v>14.910038851800074</v>
      </c>
      <c r="Q72">
        <f t="shared" si="8"/>
        <v>10779000000</v>
      </c>
      <c r="R72">
        <f t="shared" si="9"/>
        <v>10.779</v>
      </c>
    </row>
    <row r="73" spans="1:18" x14ac:dyDescent="0.3">
      <c r="A73">
        <v>2012</v>
      </c>
      <c r="B73" t="s">
        <v>134</v>
      </c>
      <c r="C73" s="1" t="s">
        <v>265</v>
      </c>
      <c r="D73">
        <v>2.4015418998287501</v>
      </c>
      <c r="E73">
        <v>530946</v>
      </c>
      <c r="F73">
        <v>2.7865109632997207</v>
      </c>
      <c r="G73">
        <v>473864</v>
      </c>
      <c r="H73">
        <v>41462846484.6586</v>
      </c>
      <c r="I73">
        <v>59776383527.360168</v>
      </c>
      <c r="J73">
        <v>106.164346164346</v>
      </c>
      <c r="K73">
        <v>-0.76218340954868324</v>
      </c>
      <c r="L73">
        <v>934</v>
      </c>
      <c r="M73">
        <v>14703.943527213691</v>
      </c>
      <c r="N73">
        <f t="shared" si="5"/>
        <v>24.813876495608227</v>
      </c>
      <c r="O73">
        <f t="shared" si="6"/>
        <v>24.44806359776371</v>
      </c>
      <c r="P73">
        <f t="shared" si="7"/>
        <v>13.182415600137544</v>
      </c>
      <c r="Q73">
        <f t="shared" si="8"/>
        <v>7807000000</v>
      </c>
      <c r="R73">
        <f t="shared" si="9"/>
        <v>7.8070000000000004</v>
      </c>
    </row>
    <row r="74" spans="1:18" x14ac:dyDescent="0.3">
      <c r="A74">
        <v>2012</v>
      </c>
      <c r="B74" t="s">
        <v>166</v>
      </c>
      <c r="C74" s="1" t="s">
        <v>338</v>
      </c>
      <c r="D74">
        <v>1.6181313184672901</v>
      </c>
      <c r="E74">
        <v>29660212</v>
      </c>
      <c r="F74">
        <v>2.5438816721702131</v>
      </c>
      <c r="G74">
        <v>21436918</v>
      </c>
      <c r="H74">
        <v>280615125615.12561</v>
      </c>
      <c r="I74">
        <v>314443149443.14941</v>
      </c>
      <c r="J74">
        <v>104.890851524746</v>
      </c>
      <c r="K74">
        <v>3.7804893344812314</v>
      </c>
      <c r="L74">
        <v>2875</v>
      </c>
      <c r="M74">
        <v>4251.958819444716</v>
      </c>
      <c r="N74">
        <f t="shared" si="5"/>
        <v>26.474069131860318</v>
      </c>
      <c r="O74">
        <f t="shared" si="6"/>
        <v>26.360249907706255</v>
      </c>
      <c r="P74">
        <f t="shared" si="7"/>
        <v>17.20531704232215</v>
      </c>
      <c r="Q74">
        <f t="shared" si="8"/>
        <v>126114000000</v>
      </c>
      <c r="R74">
        <f t="shared" si="9"/>
        <v>126.114</v>
      </c>
    </row>
    <row r="75" spans="1:18" x14ac:dyDescent="0.3">
      <c r="A75">
        <v>2012</v>
      </c>
      <c r="B75" t="s">
        <v>147</v>
      </c>
      <c r="C75" s="1" t="s">
        <v>51</v>
      </c>
      <c r="D75">
        <v>0.899209211902256</v>
      </c>
      <c r="E75">
        <v>420028</v>
      </c>
      <c r="F75">
        <v>0.97360823517059547</v>
      </c>
      <c r="G75">
        <v>395713</v>
      </c>
      <c r="H75">
        <v>9125016060.6449966</v>
      </c>
      <c r="I75">
        <v>9462289605.5505581</v>
      </c>
      <c r="J75">
        <v>105.40920107357201</v>
      </c>
      <c r="K75">
        <v>3.1866132007437642</v>
      </c>
      <c r="L75">
        <v>560</v>
      </c>
      <c r="M75">
        <v>5002.0474825487827</v>
      </c>
      <c r="N75">
        <f t="shared" si="5"/>
        <v>22.970580220910666</v>
      </c>
      <c r="O75">
        <f t="shared" si="6"/>
        <v>22.934285496484101</v>
      </c>
      <c r="P75">
        <f t="shared" si="7"/>
        <v>12.948076654704094</v>
      </c>
      <c r="Q75">
        <f t="shared" si="8"/>
        <v>2101000000</v>
      </c>
      <c r="R75">
        <f t="shared" si="9"/>
        <v>2.101</v>
      </c>
    </row>
    <row r="76" spans="1:18" x14ac:dyDescent="0.3">
      <c r="A76">
        <v>2012</v>
      </c>
      <c r="B76" t="s">
        <v>317</v>
      </c>
      <c r="C76" s="1" t="s">
        <v>187</v>
      </c>
      <c r="D76">
        <v>0.27732102551460902</v>
      </c>
      <c r="E76">
        <v>1255882</v>
      </c>
      <c r="F76">
        <v>6.7429129602285497E-3</v>
      </c>
      <c r="G76">
        <v>519081</v>
      </c>
      <c r="H76">
        <v>13067420965.058235</v>
      </c>
      <c r="I76">
        <v>11668685524.126455</v>
      </c>
      <c r="J76">
        <v>110.625909752547</v>
      </c>
      <c r="K76">
        <v>3.2094994788002538</v>
      </c>
      <c r="L76">
        <v>2041</v>
      </c>
      <c r="M76">
        <v>2075.0357119538298</v>
      </c>
      <c r="N76">
        <f t="shared" si="5"/>
        <v>23.180174639722292</v>
      </c>
      <c r="O76">
        <f t="shared" si="6"/>
        <v>23.293388020326304</v>
      </c>
      <c r="P76">
        <f t="shared" si="7"/>
        <v>14.043348672552208</v>
      </c>
      <c r="Q76">
        <f t="shared" si="8"/>
        <v>2605999999.9999995</v>
      </c>
      <c r="R76">
        <f t="shared" si="9"/>
        <v>2.6059999999999994</v>
      </c>
    </row>
    <row r="77" spans="1:18" x14ac:dyDescent="0.3">
      <c r="A77">
        <v>2012</v>
      </c>
      <c r="B77" t="s">
        <v>318</v>
      </c>
      <c r="C77" s="1" t="s">
        <v>297</v>
      </c>
      <c r="D77">
        <v>1.3966154618619699</v>
      </c>
      <c r="E77">
        <v>115755909</v>
      </c>
      <c r="F77">
        <v>1.7722960878153351</v>
      </c>
      <c r="G77">
        <v>90758420</v>
      </c>
      <c r="H77">
        <v>1207790290975.3599</v>
      </c>
      <c r="I77">
        <v>1201089987015.4524</v>
      </c>
      <c r="J77">
        <v>107.65898274763499</v>
      </c>
      <c r="K77">
        <v>2.2048989811160169</v>
      </c>
      <c r="L77">
        <v>758</v>
      </c>
      <c r="M77">
        <v>2283.0713549145903</v>
      </c>
      <c r="N77">
        <f t="shared" si="5"/>
        <v>27.814250582960121</v>
      </c>
      <c r="O77">
        <f t="shared" si="6"/>
        <v>27.819813600184954</v>
      </c>
      <c r="P77">
        <f t="shared" si="7"/>
        <v>18.566994299303651</v>
      </c>
      <c r="Q77">
        <f t="shared" si="8"/>
        <v>264279000000.00003</v>
      </c>
      <c r="R77">
        <f t="shared" si="9"/>
        <v>264.27900000000005</v>
      </c>
    </row>
    <row r="78" spans="1:18" x14ac:dyDescent="0.3">
      <c r="A78">
        <v>2012</v>
      </c>
      <c r="B78" t="s">
        <v>105</v>
      </c>
      <c r="C78" s="1" t="s">
        <v>327</v>
      </c>
      <c r="D78">
        <v>-1.3109543539229799E-2</v>
      </c>
      <c r="E78">
        <v>2860324</v>
      </c>
      <c r="F78">
        <v>-8.5891187885355297E-2</v>
      </c>
      <c r="G78">
        <v>1217297</v>
      </c>
      <c r="H78">
        <v>11673791322.980963</v>
      </c>
      <c r="I78">
        <v>8709138764.7591648</v>
      </c>
      <c r="J78">
        <v>112.583073435548</v>
      </c>
      <c r="K78">
        <v>-0.57670087663746017</v>
      </c>
      <c r="L78">
        <v>450</v>
      </c>
      <c r="M78">
        <v>1884.7515176602371</v>
      </c>
      <c r="N78">
        <f t="shared" si="5"/>
        <v>22.887638744019476</v>
      </c>
      <c r="O78">
        <f t="shared" si="6"/>
        <v>23.180612108202556</v>
      </c>
      <c r="P78">
        <f t="shared" si="7"/>
        <v>14.866445463092868</v>
      </c>
      <c r="Q78">
        <f t="shared" si="8"/>
        <v>5391000000</v>
      </c>
      <c r="R78">
        <f t="shared" si="9"/>
        <v>5.391</v>
      </c>
    </row>
    <row r="79" spans="1:18" x14ac:dyDescent="0.3">
      <c r="A79">
        <v>2012</v>
      </c>
      <c r="B79" t="s">
        <v>72</v>
      </c>
      <c r="C79" s="1" t="s">
        <v>205</v>
      </c>
      <c r="D79">
        <v>1.74890622320901</v>
      </c>
      <c r="E79">
        <v>2792349</v>
      </c>
      <c r="F79">
        <v>1.8474170502122351</v>
      </c>
      <c r="G79">
        <v>1899635</v>
      </c>
      <c r="H79">
        <v>15051792306.899042</v>
      </c>
      <c r="I79">
        <v>12292770631.19669</v>
      </c>
      <c r="J79">
        <v>123.946905052147</v>
      </c>
      <c r="K79">
        <v>10.37252930583233</v>
      </c>
      <c r="L79">
        <v>241</v>
      </c>
      <c r="M79">
        <v>1606.5327077668301</v>
      </c>
      <c r="N79">
        <f t="shared" si="5"/>
        <v>23.232277172968704</v>
      </c>
      <c r="O79">
        <f t="shared" si="6"/>
        <v>23.434762911210029</v>
      </c>
      <c r="P79">
        <f t="shared" si="7"/>
        <v>14.842393735052552</v>
      </c>
      <c r="Q79">
        <f t="shared" si="8"/>
        <v>4486000000</v>
      </c>
      <c r="R79">
        <f t="shared" si="9"/>
        <v>4.4859999999999998</v>
      </c>
    </row>
    <row r="80" spans="1:18" x14ac:dyDescent="0.3">
      <c r="A80">
        <v>2012</v>
      </c>
      <c r="B80" t="s">
        <v>321</v>
      </c>
      <c r="C80" s="1" t="s">
        <v>33</v>
      </c>
      <c r="D80">
        <v>1.35377246657382</v>
      </c>
      <c r="E80">
        <v>33352169</v>
      </c>
      <c r="F80">
        <v>2.3068650690504575</v>
      </c>
      <c r="G80">
        <v>19725140</v>
      </c>
      <c r="H80">
        <v>113267465578.78635</v>
      </c>
      <c r="I80">
        <v>98266306615.363235</v>
      </c>
      <c r="J80">
        <v>102.205720544155</v>
      </c>
      <c r="K80">
        <v>1.5923446386019151</v>
      </c>
      <c r="L80">
        <v>346</v>
      </c>
      <c r="M80">
        <v>873.94615924379616</v>
      </c>
      <c r="N80">
        <f t="shared" si="5"/>
        <v>25.31094704456401</v>
      </c>
      <c r="O80">
        <f t="shared" si="6"/>
        <v>25.453017810864885</v>
      </c>
      <c r="P80">
        <f t="shared" si="7"/>
        <v>17.322633365692322</v>
      </c>
      <c r="Q80">
        <f t="shared" si="8"/>
        <v>29148000000</v>
      </c>
      <c r="R80">
        <f t="shared" si="9"/>
        <v>29.148</v>
      </c>
    </row>
    <row r="81" spans="1:18" x14ac:dyDescent="0.3">
      <c r="A81">
        <v>2012</v>
      </c>
      <c r="B81" t="s">
        <v>92</v>
      </c>
      <c r="C81" s="1" t="s">
        <v>253</v>
      </c>
      <c r="D81">
        <v>3.0146102992661201</v>
      </c>
      <c r="E81">
        <v>24487611</v>
      </c>
      <c r="F81">
        <v>4.5794915870691222</v>
      </c>
      <c r="G81">
        <v>8043201</v>
      </c>
      <c r="H81">
        <v>23562112663.447643</v>
      </c>
      <c r="I81">
        <v>16350804543.051493</v>
      </c>
      <c r="J81">
        <v>114.059666020389</v>
      </c>
      <c r="K81">
        <v>4.0732667814925065</v>
      </c>
      <c r="L81">
        <v>1032</v>
      </c>
      <c r="M81">
        <v>467.01166561327688</v>
      </c>
      <c r="N81">
        <f t="shared" si="5"/>
        <v>23.517542940605107</v>
      </c>
      <c r="O81">
        <f t="shared" si="6"/>
        <v>23.882905863332951</v>
      </c>
      <c r="P81">
        <f t="shared" si="7"/>
        <v>17.013677874149622</v>
      </c>
      <c r="Q81">
        <f t="shared" si="8"/>
        <v>11436000000</v>
      </c>
      <c r="R81">
        <f t="shared" si="9"/>
        <v>11.436</v>
      </c>
    </row>
    <row r="82" spans="1:18" x14ac:dyDescent="0.3">
      <c r="A82">
        <v>2012</v>
      </c>
      <c r="B82" t="s">
        <v>46</v>
      </c>
      <c r="C82" s="1" t="s">
        <v>294</v>
      </c>
      <c r="D82">
        <v>0.847223411648512</v>
      </c>
      <c r="E82">
        <v>50218185</v>
      </c>
      <c r="F82">
        <v>1.5019985631173165</v>
      </c>
      <c r="G82">
        <v>14696854</v>
      </c>
      <c r="H82">
        <v>54095533831.440521</v>
      </c>
      <c r="I82">
        <v>58318677644.949196</v>
      </c>
      <c r="J82">
        <v>106.562737479798</v>
      </c>
      <c r="K82">
        <v>5.5873927036392104</v>
      </c>
      <c r="L82">
        <v>2091</v>
      </c>
      <c r="M82">
        <v>159.72301667214774</v>
      </c>
      <c r="N82">
        <f t="shared" si="5"/>
        <v>24.789188250263365</v>
      </c>
      <c r="O82">
        <f t="shared" si="6"/>
        <v>24.714017465443586</v>
      </c>
      <c r="P82">
        <f t="shared" si="7"/>
        <v>17.731887770060922</v>
      </c>
      <c r="Q82">
        <f t="shared" si="8"/>
        <v>8020999999.999999</v>
      </c>
      <c r="R82">
        <f t="shared" si="9"/>
        <v>8.020999999999999</v>
      </c>
    </row>
    <row r="83" spans="1:18" x14ac:dyDescent="0.3">
      <c r="A83">
        <v>2012</v>
      </c>
      <c r="B83" t="s">
        <v>300</v>
      </c>
      <c r="C83" s="1" t="s">
        <v>83</v>
      </c>
      <c r="D83">
        <v>1.63406204857906</v>
      </c>
      <c r="E83">
        <v>2167470</v>
      </c>
      <c r="F83">
        <v>4.0806243697219315</v>
      </c>
      <c r="G83">
        <v>947033</v>
      </c>
      <c r="H83">
        <v>15662903707.681419</v>
      </c>
      <c r="I83">
        <v>13042007432.448925</v>
      </c>
      <c r="J83">
        <v>112.064068950758</v>
      </c>
      <c r="K83">
        <v>3.3588594741090532</v>
      </c>
      <c r="L83">
        <v>285</v>
      </c>
      <c r="M83">
        <v>1681.6841755595233</v>
      </c>
      <c r="N83">
        <f t="shared" si="5"/>
        <v>23.291441325802932</v>
      </c>
      <c r="O83">
        <f t="shared" si="6"/>
        <v>23.474560932266996</v>
      </c>
      <c r="P83">
        <f t="shared" si="7"/>
        <v>14.5890711467106</v>
      </c>
      <c r="Q83">
        <f t="shared" si="8"/>
        <v>3645000000</v>
      </c>
      <c r="R83">
        <f t="shared" si="9"/>
        <v>3.645</v>
      </c>
    </row>
    <row r="84" spans="1:18" x14ac:dyDescent="0.3">
      <c r="A84">
        <v>2012</v>
      </c>
      <c r="B84" t="s">
        <v>20</v>
      </c>
      <c r="C84" s="1" t="s">
        <v>40</v>
      </c>
      <c r="D84">
        <v>0.23552546917311601</v>
      </c>
      <c r="E84">
        <v>27330694</v>
      </c>
      <c r="F84">
        <v>2.2607054751663349</v>
      </c>
      <c r="G84">
        <v>4771393</v>
      </c>
      <c r="H84">
        <v>25931321228.047005</v>
      </c>
      <c r="I84">
        <v>21703106501.967422</v>
      </c>
      <c r="J84">
        <v>119.559749053898</v>
      </c>
      <c r="K84">
        <v>4.4238874387819891</v>
      </c>
      <c r="L84">
        <v>1500</v>
      </c>
      <c r="M84">
        <v>119.38957715453549</v>
      </c>
      <c r="N84">
        <f t="shared" si="5"/>
        <v>23.800721244019563</v>
      </c>
      <c r="O84">
        <f t="shared" si="6"/>
        <v>23.97871738884513</v>
      </c>
      <c r="P84">
        <f t="shared" si="7"/>
        <v>17.123520950922497</v>
      </c>
      <c r="Q84">
        <f t="shared" si="8"/>
        <v>3263000000</v>
      </c>
      <c r="R84">
        <f t="shared" si="9"/>
        <v>3.2629999999999999</v>
      </c>
    </row>
    <row r="85" spans="1:18" x14ac:dyDescent="0.3">
      <c r="A85">
        <v>2012</v>
      </c>
      <c r="B85" t="s">
        <v>234</v>
      </c>
      <c r="C85" s="1" t="s">
        <v>160</v>
      </c>
      <c r="D85">
        <v>1.4708830005139799</v>
      </c>
      <c r="E85">
        <v>6030607</v>
      </c>
      <c r="F85">
        <v>1.8134960522058641</v>
      </c>
      <c r="G85">
        <v>3456081</v>
      </c>
      <c r="H85">
        <v>12663515481.999599</v>
      </c>
      <c r="I85">
        <v>10532006608.144665</v>
      </c>
      <c r="J85">
        <v>115.857349178098</v>
      </c>
      <c r="K85">
        <v>4.9403012001643702</v>
      </c>
      <c r="L85">
        <v>2280</v>
      </c>
      <c r="M85">
        <v>564.78560118409303</v>
      </c>
      <c r="N85">
        <f t="shared" si="5"/>
        <v>23.077684706015205</v>
      </c>
      <c r="O85">
        <f t="shared" si="6"/>
        <v>23.2619908993175</v>
      </c>
      <c r="P85">
        <f t="shared" si="7"/>
        <v>15.61235822698707</v>
      </c>
      <c r="Q85">
        <f t="shared" si="8"/>
        <v>3405999999.9999995</v>
      </c>
      <c r="R85">
        <f t="shared" si="9"/>
        <v>3.4059999999999997</v>
      </c>
    </row>
    <row r="86" spans="1:18" x14ac:dyDescent="0.3">
      <c r="A86">
        <v>2012</v>
      </c>
      <c r="B86" t="s">
        <v>305</v>
      </c>
      <c r="C86" s="1" t="s">
        <v>309</v>
      </c>
      <c r="D86">
        <v>3.810576036689</v>
      </c>
      <c r="E86">
        <v>17954407</v>
      </c>
      <c r="F86">
        <v>3.7859058654193123</v>
      </c>
      <c r="G86">
        <v>2910768</v>
      </c>
      <c r="H86">
        <v>10641554088.941807</v>
      </c>
      <c r="I86">
        <v>9426913349.2231903</v>
      </c>
      <c r="J86">
        <v>103.410865455741</v>
      </c>
      <c r="K86">
        <v>6.415644392753066</v>
      </c>
      <c r="L86">
        <v>151</v>
      </c>
      <c r="M86">
        <v>48.901642922542635</v>
      </c>
      <c r="N86">
        <f t="shared" si="5"/>
        <v>22.966834557552314</v>
      </c>
      <c r="O86">
        <f t="shared" si="6"/>
        <v>23.088032371184813</v>
      </c>
      <c r="P86">
        <f t="shared" si="7"/>
        <v>16.70334615808494</v>
      </c>
      <c r="Q86">
        <f t="shared" si="8"/>
        <v>878000000</v>
      </c>
      <c r="R86">
        <f t="shared" si="9"/>
        <v>0.878</v>
      </c>
    </row>
    <row r="87" spans="1:18" x14ac:dyDescent="0.3">
      <c r="A87">
        <v>2012</v>
      </c>
      <c r="B87" t="s">
        <v>95</v>
      </c>
      <c r="C87" s="1" t="s">
        <v>188</v>
      </c>
      <c r="D87">
        <v>2.74928887763244</v>
      </c>
      <c r="E87">
        <v>170075932</v>
      </c>
      <c r="F87">
        <v>4.7133745849934456</v>
      </c>
      <c r="G87">
        <v>76952556</v>
      </c>
      <c r="H87">
        <v>379445735835.54138</v>
      </c>
      <c r="I87">
        <v>463971000388.61194</v>
      </c>
      <c r="J87">
        <v>124.38222018208199</v>
      </c>
      <c r="K87">
        <v>1.4035087787263478</v>
      </c>
      <c r="L87">
        <v>1150</v>
      </c>
      <c r="M87">
        <v>154.17231404617556</v>
      </c>
      <c r="N87">
        <f t="shared" si="5"/>
        <v>26.863087888057038</v>
      </c>
      <c r="O87">
        <f t="shared" si="6"/>
        <v>26.661977434982607</v>
      </c>
      <c r="P87">
        <f t="shared" si="7"/>
        <v>18.951755554115707</v>
      </c>
      <c r="Q87">
        <f t="shared" si="8"/>
        <v>26221000000</v>
      </c>
      <c r="R87">
        <f t="shared" si="9"/>
        <v>26.221</v>
      </c>
    </row>
    <row r="88" spans="1:18" x14ac:dyDescent="0.3">
      <c r="A88">
        <v>2012</v>
      </c>
      <c r="B88" t="s">
        <v>145</v>
      </c>
      <c r="C88" s="1" t="s">
        <v>99</v>
      </c>
      <c r="D88">
        <v>0.121614265751721</v>
      </c>
      <c r="E88">
        <v>2061044</v>
      </c>
      <c r="F88">
        <v>0.1793736177814447</v>
      </c>
      <c r="G88">
        <v>1177371</v>
      </c>
      <c r="H88">
        <v>11837198764.676771</v>
      </c>
      <c r="I88">
        <v>9745251126.0109043</v>
      </c>
      <c r="J88">
        <v>107.35029371118701</v>
      </c>
      <c r="K88">
        <v>-0.57716912251396479</v>
      </c>
      <c r="L88">
        <v>619</v>
      </c>
      <c r="M88">
        <v>3704.4332872078421</v>
      </c>
      <c r="N88">
        <f t="shared" si="5"/>
        <v>23.000045939303085</v>
      </c>
      <c r="O88">
        <f t="shared" si="6"/>
        <v>23.194512847589028</v>
      </c>
      <c r="P88">
        <f t="shared" si="7"/>
        <v>14.538723208504489</v>
      </c>
      <c r="Q88">
        <f t="shared" si="8"/>
        <v>7635000000</v>
      </c>
      <c r="R88">
        <f t="shared" si="9"/>
        <v>7.6349999999999998</v>
      </c>
    </row>
    <row r="89" spans="1:18" x14ac:dyDescent="0.3">
      <c r="A89">
        <v>2012</v>
      </c>
      <c r="B89" t="s">
        <v>158</v>
      </c>
      <c r="C89" s="1" t="s">
        <v>65</v>
      </c>
      <c r="D89">
        <v>1.3134409886898499</v>
      </c>
      <c r="E89">
        <v>5018573</v>
      </c>
      <c r="F89">
        <v>1.839399766231812</v>
      </c>
      <c r="G89">
        <v>4008535</v>
      </c>
      <c r="H89">
        <v>442519123334.76575</v>
      </c>
      <c r="I89">
        <v>509506317146.54065</v>
      </c>
      <c r="J89">
        <v>101.990770066057</v>
      </c>
      <c r="K89">
        <v>1.3629848726881164</v>
      </c>
      <c r="L89">
        <v>1414</v>
      </c>
      <c r="M89">
        <v>24070.985915717476</v>
      </c>
      <c r="N89">
        <f t="shared" si="5"/>
        <v>26.956708088249776</v>
      </c>
      <c r="O89">
        <f t="shared" si="6"/>
        <v>26.815749517036327</v>
      </c>
      <c r="P89">
        <f t="shared" si="7"/>
        <v>15.428656188309334</v>
      </c>
      <c r="Q89">
        <f t="shared" si="8"/>
        <v>120802000000</v>
      </c>
      <c r="R89">
        <f t="shared" si="9"/>
        <v>120.80200000000001</v>
      </c>
    </row>
    <row r="90" spans="1:18" x14ac:dyDescent="0.3">
      <c r="A90">
        <v>2012</v>
      </c>
      <c r="B90" t="s">
        <v>190</v>
      </c>
      <c r="C90" s="1" t="s">
        <v>260</v>
      </c>
      <c r="D90">
        <v>9.7581693038476907</v>
      </c>
      <c r="E90">
        <v>3535579</v>
      </c>
      <c r="F90">
        <v>11.554648037822668</v>
      </c>
      <c r="G90">
        <v>2742336</v>
      </c>
      <c r="H90">
        <v>66979973992.197655</v>
      </c>
      <c r="I90">
        <v>87408842652.795822</v>
      </c>
      <c r="J90">
        <v>107.109076632045</v>
      </c>
      <c r="K90">
        <v>-1.2580737503757291</v>
      </c>
      <c r="L90">
        <v>125</v>
      </c>
      <c r="M90">
        <v>6111.3045416323603</v>
      </c>
      <c r="N90">
        <f t="shared" si="5"/>
        <v>25.193862289007221</v>
      </c>
      <c r="O90">
        <f t="shared" si="6"/>
        <v>24.927659516020331</v>
      </c>
      <c r="P90">
        <f t="shared" si="7"/>
        <v>15.078387634565365</v>
      </c>
      <c r="Q90">
        <f t="shared" si="8"/>
        <v>21607000000</v>
      </c>
      <c r="R90">
        <f t="shared" si="9"/>
        <v>21.606999999999999</v>
      </c>
    </row>
    <row r="91" spans="1:18" x14ac:dyDescent="0.3">
      <c r="A91">
        <v>2012</v>
      </c>
      <c r="B91" t="s">
        <v>332</v>
      </c>
      <c r="C91" s="1" t="s">
        <v>235</v>
      </c>
      <c r="D91">
        <v>1.7979754297027</v>
      </c>
      <c r="E91">
        <v>202205861</v>
      </c>
      <c r="F91">
        <v>2.3814632341530766</v>
      </c>
      <c r="G91">
        <v>71597051</v>
      </c>
      <c r="H91">
        <v>242361628402.85962</v>
      </c>
      <c r="I91">
        <v>224383620829.56964</v>
      </c>
      <c r="J91">
        <v>122.752202596554</v>
      </c>
      <c r="K91">
        <v>1.6626330107683458</v>
      </c>
      <c r="L91">
        <v>494</v>
      </c>
      <c r="M91">
        <v>396.26942366423293</v>
      </c>
      <c r="N91">
        <f t="shared" si="5"/>
        <v>26.13662301697541</v>
      </c>
      <c r="O91">
        <f t="shared" si="6"/>
        <v>26.213696779942943</v>
      </c>
      <c r="P91">
        <f t="shared" si="7"/>
        <v>19.12479685028288</v>
      </c>
      <c r="Q91">
        <f t="shared" si="8"/>
        <v>80128000000</v>
      </c>
      <c r="R91">
        <f t="shared" si="9"/>
        <v>80.128</v>
      </c>
    </row>
    <row r="92" spans="1:18" x14ac:dyDescent="0.3">
      <c r="A92">
        <v>2012</v>
      </c>
      <c r="B92" t="s">
        <v>77</v>
      </c>
      <c r="C92" s="1" t="s">
        <v>102</v>
      </c>
      <c r="D92">
        <v>1.77844896646925</v>
      </c>
      <c r="E92">
        <v>3754862</v>
      </c>
      <c r="F92">
        <v>2.2419327926750836</v>
      </c>
      <c r="G92">
        <v>2468484</v>
      </c>
      <c r="H92">
        <v>43533200000</v>
      </c>
      <c r="I92">
        <v>40429700000</v>
      </c>
      <c r="J92">
        <v>111.908816978907</v>
      </c>
      <c r="K92">
        <v>7.8433940010694982</v>
      </c>
      <c r="L92">
        <v>2928</v>
      </c>
      <c r="M92">
        <v>1963.5874767168541</v>
      </c>
      <c r="N92">
        <f t="shared" si="5"/>
        <v>24.42283050033906</v>
      </c>
      <c r="O92">
        <f t="shared" si="6"/>
        <v>24.496789702328805</v>
      </c>
      <c r="P92">
        <f t="shared" si="7"/>
        <v>15.138562091506369</v>
      </c>
      <c r="Q92">
        <f t="shared" si="8"/>
        <v>7373000000</v>
      </c>
      <c r="R92">
        <f t="shared" si="9"/>
        <v>7.3730000000000002</v>
      </c>
    </row>
    <row r="93" spans="1:18" x14ac:dyDescent="0.3">
      <c r="A93">
        <v>2012</v>
      </c>
      <c r="B93" t="s">
        <v>91</v>
      </c>
      <c r="C93" s="1" t="s">
        <v>285</v>
      </c>
      <c r="D93">
        <v>1.3492384381684599</v>
      </c>
      <c r="E93">
        <v>5923322</v>
      </c>
      <c r="F93">
        <v>1.8898689468304266</v>
      </c>
      <c r="G93">
        <v>3548485</v>
      </c>
      <c r="H93">
        <v>32863980452.765507</v>
      </c>
      <c r="I93">
        <v>33271921136.314976</v>
      </c>
      <c r="J93">
        <v>112.23329641934301</v>
      </c>
      <c r="K93">
        <v>-2.0387310967984007</v>
      </c>
      <c r="L93">
        <v>1130</v>
      </c>
      <c r="M93">
        <v>1473.3286490249898</v>
      </c>
      <c r="N93">
        <f t="shared" si="5"/>
        <v>24.227979669112361</v>
      </c>
      <c r="O93">
        <f t="shared" si="6"/>
        <v>24.21564307590068</v>
      </c>
      <c r="P93">
        <f t="shared" si="7"/>
        <v>15.59440799812381</v>
      </c>
      <c r="Q93">
        <f t="shared" si="8"/>
        <v>8727000000</v>
      </c>
      <c r="R93">
        <f t="shared" si="9"/>
        <v>8.7270000000000003</v>
      </c>
    </row>
    <row r="94" spans="1:18" x14ac:dyDescent="0.3">
      <c r="A94">
        <v>2012</v>
      </c>
      <c r="B94" t="s">
        <v>39</v>
      </c>
      <c r="C94" s="1" t="s">
        <v>55</v>
      </c>
      <c r="D94">
        <v>0.91805590859109698</v>
      </c>
      <c r="E94">
        <v>29749589</v>
      </c>
      <c r="F94">
        <v>1.1618304367703658</v>
      </c>
      <c r="G94">
        <v>22848874</v>
      </c>
      <c r="H94">
        <v>188257885956.93054</v>
      </c>
      <c r="I94">
        <v>192648999090.08191</v>
      </c>
      <c r="J94">
        <v>107.10219689619301</v>
      </c>
      <c r="K94">
        <v>5.1697619045632024</v>
      </c>
      <c r="L94">
        <v>1738</v>
      </c>
      <c r="M94">
        <v>1227.9833512994078</v>
      </c>
      <c r="N94">
        <f t="shared" si="5"/>
        <v>25.984135712521468</v>
      </c>
      <c r="O94">
        <f t="shared" si="6"/>
        <v>25.961078593622485</v>
      </c>
      <c r="P94">
        <f t="shared" si="7"/>
        <v>17.208325874734431</v>
      </c>
      <c r="Q94">
        <f t="shared" si="8"/>
        <v>36532000000</v>
      </c>
      <c r="R94">
        <f t="shared" si="9"/>
        <v>36.531999999999996</v>
      </c>
    </row>
    <row r="95" spans="1:18" x14ac:dyDescent="0.3">
      <c r="A95">
        <v>2012</v>
      </c>
      <c r="B95" t="s">
        <v>238</v>
      </c>
      <c r="C95" s="1" t="s">
        <v>174</v>
      </c>
      <c r="D95">
        <v>1.74352515093364</v>
      </c>
      <c r="E95">
        <v>98032317</v>
      </c>
      <c r="F95">
        <v>2.1600371491621271</v>
      </c>
      <c r="G95">
        <v>44812533</v>
      </c>
      <c r="H95">
        <v>269536785923.35089</v>
      </c>
      <c r="I95">
        <v>261920509950.55508</v>
      </c>
      <c r="J95">
        <v>107.88820573963299</v>
      </c>
      <c r="K95">
        <v>5.0493301494883411</v>
      </c>
      <c r="L95">
        <v>2348</v>
      </c>
      <c r="M95">
        <v>658.56854122911329</v>
      </c>
      <c r="N95">
        <f t="shared" si="5"/>
        <v>26.291306897538</v>
      </c>
      <c r="O95">
        <f t="shared" si="6"/>
        <v>26.319970714913261</v>
      </c>
      <c r="P95">
        <f t="shared" si="7"/>
        <v>18.400807747580341</v>
      </c>
      <c r="Q95">
        <f t="shared" si="8"/>
        <v>64561000000.000008</v>
      </c>
      <c r="R95">
        <f t="shared" si="9"/>
        <v>64.561000000000007</v>
      </c>
    </row>
    <row r="96" spans="1:18" x14ac:dyDescent="0.3">
      <c r="A96">
        <v>2012</v>
      </c>
      <c r="B96" t="s">
        <v>228</v>
      </c>
      <c r="C96" s="1" t="s">
        <v>60</v>
      </c>
      <c r="D96">
        <v>-2.3907600329836501E-4</v>
      </c>
      <c r="E96">
        <v>38063164</v>
      </c>
      <c r="F96">
        <v>-0.20775973693484498</v>
      </c>
      <c r="G96">
        <v>23086831</v>
      </c>
      <c r="H96">
        <v>498758483033.93213</v>
      </c>
      <c r="I96">
        <v>495236910793.79706</v>
      </c>
      <c r="J96">
        <v>107.950711456653</v>
      </c>
      <c r="K96">
        <v>1.5454643418035801</v>
      </c>
      <c r="L96">
        <v>600</v>
      </c>
      <c r="M96">
        <v>3899.1766422780829</v>
      </c>
      <c r="N96">
        <f t="shared" si="5"/>
        <v>26.928302092683222</v>
      </c>
      <c r="O96">
        <f t="shared" si="6"/>
        <v>26.935387813595177</v>
      </c>
      <c r="P96">
        <f t="shared" si="7"/>
        <v>17.454757548274017</v>
      </c>
      <c r="Q96">
        <f t="shared" si="8"/>
        <v>148415000000</v>
      </c>
      <c r="R96">
        <f t="shared" si="9"/>
        <v>148.41499999999999</v>
      </c>
    </row>
    <row r="97" spans="1:18" x14ac:dyDescent="0.3">
      <c r="A97">
        <v>2012</v>
      </c>
      <c r="B97" t="s">
        <v>62</v>
      </c>
      <c r="C97" s="1" t="s">
        <v>89</v>
      </c>
      <c r="D97">
        <v>-0.40542178774756699</v>
      </c>
      <c r="E97">
        <v>10514844</v>
      </c>
      <c r="F97">
        <v>0.56423754772867629</v>
      </c>
      <c r="G97">
        <v>6494283</v>
      </c>
      <c r="H97">
        <v>217294138066.15201</v>
      </c>
      <c r="I97">
        <v>216224240577.95746</v>
      </c>
      <c r="J97">
        <v>106.527659906895</v>
      </c>
      <c r="K97">
        <v>-3.667531415669373</v>
      </c>
      <c r="L97">
        <v>854</v>
      </c>
      <c r="M97">
        <v>4736.3517708869476</v>
      </c>
      <c r="N97">
        <f t="shared" si="5"/>
        <v>26.099581856948554</v>
      </c>
      <c r="O97">
        <f t="shared" si="6"/>
        <v>26.104517747619216</v>
      </c>
      <c r="P97">
        <f t="shared" si="7"/>
        <v>16.168298531060238</v>
      </c>
      <c r="Q97">
        <f t="shared" si="8"/>
        <v>49801999999.999992</v>
      </c>
      <c r="R97">
        <f t="shared" si="9"/>
        <v>49.801999999999992</v>
      </c>
    </row>
    <row r="98" spans="1:18" x14ac:dyDescent="0.3">
      <c r="A98">
        <v>2012</v>
      </c>
      <c r="B98" t="s">
        <v>199</v>
      </c>
      <c r="C98" s="1" t="s">
        <v>197</v>
      </c>
      <c r="D98">
        <v>5.4727198764126799</v>
      </c>
      <c r="E98">
        <v>1905660</v>
      </c>
      <c r="F98">
        <v>5.5689896613627052</v>
      </c>
      <c r="G98">
        <v>1880829</v>
      </c>
      <c r="H98">
        <v>98650824175.824158</v>
      </c>
      <c r="I98">
        <v>186833502362.63736</v>
      </c>
      <c r="J98">
        <v>103.480071915553</v>
      </c>
      <c r="K98">
        <v>-0.84755402438324268</v>
      </c>
      <c r="L98">
        <v>74</v>
      </c>
      <c r="M98">
        <v>17116.904379585027</v>
      </c>
      <c r="N98">
        <f t="shared" si="5"/>
        <v>25.953483695496463</v>
      </c>
      <c r="O98">
        <f t="shared" si="6"/>
        <v>25.31485242392473</v>
      </c>
      <c r="P98">
        <f t="shared" si="7"/>
        <v>14.460338963233591</v>
      </c>
      <c r="Q98">
        <f t="shared" si="8"/>
        <v>32619000000</v>
      </c>
      <c r="R98">
        <f t="shared" si="9"/>
        <v>32.619</v>
      </c>
    </row>
    <row r="99" spans="1:18" x14ac:dyDescent="0.3">
      <c r="A99">
        <v>2012</v>
      </c>
      <c r="B99" t="s">
        <v>245</v>
      </c>
      <c r="C99" s="1" t="s">
        <v>22</v>
      </c>
      <c r="D99">
        <v>-0.44517793619838297</v>
      </c>
      <c r="E99">
        <v>20058035</v>
      </c>
      <c r="F99">
        <v>-0.41923340934448566</v>
      </c>
      <c r="G99">
        <v>10826124</v>
      </c>
      <c r="H99">
        <v>188154374026.87274</v>
      </c>
      <c r="I99">
        <v>179132893143.41733</v>
      </c>
      <c r="J99">
        <v>109.317243085825</v>
      </c>
      <c r="K99">
        <v>2.3797523363663373</v>
      </c>
      <c r="L99">
        <v>637</v>
      </c>
      <c r="M99">
        <v>2604.2431374758294</v>
      </c>
      <c r="N99">
        <f t="shared" si="5"/>
        <v>25.911393787125544</v>
      </c>
      <c r="O99">
        <f t="shared" si="6"/>
        <v>25.960528601267445</v>
      </c>
      <c r="P99">
        <f t="shared" si="7"/>
        <v>16.814140379568443</v>
      </c>
      <c r="Q99">
        <f t="shared" si="8"/>
        <v>52236000000</v>
      </c>
      <c r="R99">
        <f t="shared" si="9"/>
        <v>52.235999999999997</v>
      </c>
    </row>
    <row r="100" spans="1:18" x14ac:dyDescent="0.3">
      <c r="A100">
        <v>2012</v>
      </c>
      <c r="B100" t="s">
        <v>5</v>
      </c>
      <c r="C100" s="1" t="s">
        <v>13</v>
      </c>
      <c r="D100">
        <v>0.168305035277726</v>
      </c>
      <c r="E100">
        <v>143201721</v>
      </c>
      <c r="F100">
        <v>0.24829232338943655</v>
      </c>
      <c r="G100">
        <v>105669982</v>
      </c>
      <c r="H100">
        <v>2075088035590.3735</v>
      </c>
      <c r="I100">
        <v>2208295773643.1494</v>
      </c>
      <c r="J100">
        <v>113.943539767608</v>
      </c>
      <c r="K100">
        <v>3.8491519351285604</v>
      </c>
      <c r="L100">
        <v>460</v>
      </c>
      <c r="M100">
        <v>6617.1341613974037</v>
      </c>
      <c r="N100">
        <f t="shared" si="5"/>
        <v>28.423242190826493</v>
      </c>
      <c r="O100">
        <f t="shared" si="6"/>
        <v>28.361024695501762</v>
      </c>
      <c r="P100">
        <f t="shared" si="7"/>
        <v>18.779764830575026</v>
      </c>
      <c r="Q100">
        <f t="shared" si="8"/>
        <v>947585000000</v>
      </c>
      <c r="R100">
        <f t="shared" si="9"/>
        <v>947.58500000000004</v>
      </c>
    </row>
    <row r="101" spans="1:18" x14ac:dyDescent="0.3">
      <c r="A101">
        <v>2012</v>
      </c>
      <c r="B101" t="s">
        <v>272</v>
      </c>
      <c r="C101" s="1" t="s">
        <v>216</v>
      </c>
      <c r="D101">
        <v>2.19976275661053</v>
      </c>
      <c r="E101">
        <v>30821543</v>
      </c>
      <c r="F101">
        <v>2.4642885976919073</v>
      </c>
      <c r="G101">
        <v>25433937</v>
      </c>
      <c r="H101">
        <v>551761128948.66406</v>
      </c>
      <c r="I101">
        <v>735974843348.66406</v>
      </c>
      <c r="J101">
        <v>108.859479981614</v>
      </c>
      <c r="K101">
        <v>3.1179396376956703</v>
      </c>
      <c r="L101">
        <v>59</v>
      </c>
      <c r="M101">
        <v>8043.0755851515933</v>
      </c>
      <c r="N101">
        <f t="shared" si="5"/>
        <v>27.324461774858335</v>
      </c>
      <c r="O101">
        <f t="shared" si="6"/>
        <v>27.036381052153811</v>
      </c>
      <c r="P101">
        <f t="shared" si="7"/>
        <v>17.243724451495964</v>
      </c>
      <c r="Q101">
        <f t="shared" si="8"/>
        <v>247900000000</v>
      </c>
      <c r="R101">
        <f t="shared" si="9"/>
        <v>247.9</v>
      </c>
    </row>
    <row r="102" spans="1:18" x14ac:dyDescent="0.3">
      <c r="A102">
        <v>2012</v>
      </c>
      <c r="B102" t="s">
        <v>136</v>
      </c>
      <c r="C102" s="1" t="s">
        <v>130</v>
      </c>
      <c r="D102">
        <v>2.7269723554065401</v>
      </c>
      <c r="E102">
        <v>13231833</v>
      </c>
      <c r="F102">
        <v>3.6617480147883277</v>
      </c>
      <c r="G102">
        <v>5901794</v>
      </c>
      <c r="H102">
        <v>20667909792.122826</v>
      </c>
      <c r="I102">
        <v>17660871725.9977</v>
      </c>
      <c r="J102">
        <v>104.86972257049599</v>
      </c>
      <c r="K102">
        <v>1.2051837681129598</v>
      </c>
      <c r="L102">
        <v>686</v>
      </c>
      <c r="M102">
        <v>218.2615212873379</v>
      </c>
      <c r="N102">
        <f t="shared" si="5"/>
        <v>23.594617392512006</v>
      </c>
      <c r="O102">
        <f t="shared" si="6"/>
        <v>23.751848082746129</v>
      </c>
      <c r="P102">
        <f t="shared" si="7"/>
        <v>16.398136075246981</v>
      </c>
      <c r="Q102">
        <f t="shared" si="8"/>
        <v>2888000000</v>
      </c>
      <c r="R102">
        <f t="shared" si="9"/>
        <v>2.8879999999999999</v>
      </c>
    </row>
    <row r="103" spans="1:18" x14ac:dyDescent="0.3">
      <c r="A103">
        <v>2012</v>
      </c>
      <c r="B103" t="s">
        <v>85</v>
      </c>
      <c r="C103" s="1" t="s">
        <v>106</v>
      </c>
      <c r="D103">
        <v>2.4533903303101798</v>
      </c>
      <c r="E103">
        <v>5312437</v>
      </c>
      <c r="F103">
        <v>2.4533903303102038</v>
      </c>
      <c r="G103">
        <v>5312437</v>
      </c>
      <c r="H103">
        <v>222575018004.32104</v>
      </c>
      <c r="I103">
        <v>295087220933.02393</v>
      </c>
      <c r="J103">
        <v>110.063514278795</v>
      </c>
      <c r="K103">
        <v>1.9044622366221233</v>
      </c>
      <c r="L103">
        <v>2497</v>
      </c>
      <c r="M103">
        <v>8673.9852162011521</v>
      </c>
      <c r="N103">
        <f t="shared" si="5"/>
        <v>26.410536813765933</v>
      </c>
      <c r="O103">
        <f t="shared" si="6"/>
        <v>26.128530041297171</v>
      </c>
      <c r="P103">
        <f t="shared" si="7"/>
        <v>15.485561233320963</v>
      </c>
      <c r="Q103">
        <f t="shared" si="8"/>
        <v>46080000000</v>
      </c>
      <c r="R103">
        <f t="shared" si="9"/>
        <v>46.08</v>
      </c>
    </row>
    <row r="104" spans="1:18" x14ac:dyDescent="0.3">
      <c r="A104">
        <v>2012</v>
      </c>
      <c r="B104" t="s">
        <v>63</v>
      </c>
      <c r="C104" s="1" t="s">
        <v>275</v>
      </c>
      <c r="D104">
        <v>0.170183855326072</v>
      </c>
      <c r="E104">
        <v>5407579</v>
      </c>
      <c r="F104">
        <v>-8.7416477629276221E-2</v>
      </c>
      <c r="G104">
        <v>2935234</v>
      </c>
      <c r="H104">
        <v>89422891124.3965</v>
      </c>
      <c r="I104">
        <v>94623731085.610565</v>
      </c>
      <c r="J104">
        <v>107.666722102112</v>
      </c>
      <c r="K104">
        <v>1.1465206410503441</v>
      </c>
      <c r="L104">
        <v>824</v>
      </c>
      <c r="M104">
        <v>5137.7890179690394</v>
      </c>
      <c r="N104">
        <f t="shared" si="5"/>
        <v>25.273174138686613</v>
      </c>
      <c r="O104">
        <f t="shared" si="6"/>
        <v>25.216642539195544</v>
      </c>
      <c r="P104">
        <f t="shared" si="7"/>
        <v>15.503312046041517</v>
      </c>
      <c r="Q104">
        <f t="shared" si="8"/>
        <v>27783000000</v>
      </c>
      <c r="R104">
        <f t="shared" si="9"/>
        <v>27.783000000000001</v>
      </c>
    </row>
    <row r="105" spans="1:18" x14ac:dyDescent="0.3">
      <c r="A105">
        <v>2012</v>
      </c>
      <c r="B105" t="s">
        <v>14</v>
      </c>
      <c r="C105" s="1" t="s">
        <v>10</v>
      </c>
      <c r="D105">
        <v>0.21002430590044799</v>
      </c>
      <c r="E105">
        <v>2057159</v>
      </c>
      <c r="F105">
        <v>0.63458579134017234</v>
      </c>
      <c r="G105">
        <v>1092516</v>
      </c>
      <c r="H105">
        <v>44994731828.431656</v>
      </c>
      <c r="I105">
        <v>46577793184.003136</v>
      </c>
      <c r="J105">
        <v>104.447093100252</v>
      </c>
      <c r="K105">
        <v>-2.8437050202525143</v>
      </c>
      <c r="L105">
        <v>1162</v>
      </c>
      <c r="M105">
        <v>6718.9750524874353</v>
      </c>
      <c r="N105">
        <f t="shared" si="5"/>
        <v>24.564389723380394</v>
      </c>
      <c r="O105">
        <f t="shared" si="6"/>
        <v>24.529811249384149</v>
      </c>
      <c r="P105">
        <f t="shared" si="7"/>
        <v>14.536836462682349</v>
      </c>
      <c r="Q105">
        <f t="shared" si="8"/>
        <v>13822000000</v>
      </c>
      <c r="R105">
        <f t="shared" si="9"/>
        <v>13.821999999999999</v>
      </c>
    </row>
    <row r="106" spans="1:18" x14ac:dyDescent="0.3">
      <c r="A106">
        <v>2012</v>
      </c>
      <c r="B106" t="s">
        <v>61</v>
      </c>
      <c r="C106" s="1" t="s">
        <v>320</v>
      </c>
      <c r="D106">
        <v>1.32915852455183</v>
      </c>
      <c r="E106">
        <v>53145033</v>
      </c>
      <c r="F106">
        <v>2.1639630202589339</v>
      </c>
      <c r="G106">
        <v>33625925</v>
      </c>
      <c r="H106">
        <v>441814058539.08093</v>
      </c>
      <c r="I106">
        <v>434400545085.8111</v>
      </c>
      <c r="J106">
        <v>111.010115818795</v>
      </c>
      <c r="K106">
        <v>1.0442291704685829</v>
      </c>
      <c r="L106">
        <v>495</v>
      </c>
      <c r="M106">
        <v>4340.3679888579618</v>
      </c>
      <c r="N106">
        <f t="shared" si="5"/>
        <v>26.79723286036694</v>
      </c>
      <c r="O106">
        <f t="shared" si="6"/>
        <v>26.814154948474318</v>
      </c>
      <c r="P106">
        <f t="shared" si="7"/>
        <v>17.78853520589233</v>
      </c>
      <c r="Q106">
        <f t="shared" si="8"/>
        <v>230669000000</v>
      </c>
      <c r="R106">
        <f t="shared" si="9"/>
        <v>230.66900000000001</v>
      </c>
    </row>
    <row r="107" spans="1:18" x14ac:dyDescent="0.3">
      <c r="A107">
        <v>2012</v>
      </c>
      <c r="B107" t="s">
        <v>49</v>
      </c>
      <c r="C107" s="1" t="s">
        <v>161</v>
      </c>
      <c r="D107">
        <v>4.3794209950162504</v>
      </c>
      <c r="E107">
        <v>10701604</v>
      </c>
      <c r="F107">
        <v>5.4001252486822606</v>
      </c>
      <c r="G107">
        <v>1949511</v>
      </c>
      <c r="H107">
        <v>10251563389.830509</v>
      </c>
      <c r="I107">
        <v>11931472169.491526</v>
      </c>
      <c r="J107">
        <v>213.70794720901799</v>
      </c>
      <c r="K107">
        <v>-48.392454400861837</v>
      </c>
      <c r="L107">
        <v>900</v>
      </c>
      <c r="M107">
        <v>39.153009212450769</v>
      </c>
      <c r="N107">
        <f t="shared" si="5"/>
        <v>23.202445466070962</v>
      </c>
      <c r="O107">
        <f t="shared" si="6"/>
        <v>23.050696056737067</v>
      </c>
      <c r="P107">
        <f t="shared" si="7"/>
        <v>16.185904194739329</v>
      </c>
      <c r="Q107">
        <f t="shared" si="8"/>
        <v>419000000</v>
      </c>
      <c r="R107">
        <f t="shared" si="9"/>
        <v>0.41899999999999998</v>
      </c>
    </row>
    <row r="108" spans="1:18" x14ac:dyDescent="0.3">
      <c r="A108">
        <v>2012</v>
      </c>
      <c r="B108" t="s">
        <v>246</v>
      </c>
      <c r="C108" s="1" t="s">
        <v>241</v>
      </c>
      <c r="D108">
        <v>6.4925962561723199E-2</v>
      </c>
      <c r="E108">
        <v>46773055</v>
      </c>
      <c r="F108">
        <v>0.35558183003649496</v>
      </c>
      <c r="G108">
        <v>36904876</v>
      </c>
      <c r="H108">
        <v>1297392448746.094</v>
      </c>
      <c r="I108">
        <v>1324750738725.0002</v>
      </c>
      <c r="J108">
        <v>105.720410449569</v>
      </c>
      <c r="K108">
        <v>-3.0219065373579781</v>
      </c>
      <c r="L108">
        <v>636</v>
      </c>
      <c r="M108">
        <v>5573.4011815135873</v>
      </c>
      <c r="N108">
        <f t="shared" si="5"/>
        <v>27.912245435952642</v>
      </c>
      <c r="O108">
        <f t="shared" si="6"/>
        <v>27.891377557410983</v>
      </c>
      <c r="P108">
        <f t="shared" si="7"/>
        <v>17.66081784721818</v>
      </c>
      <c r="Q108">
        <f t="shared" si="8"/>
        <v>260685000000</v>
      </c>
      <c r="R108">
        <f t="shared" si="9"/>
        <v>260.685</v>
      </c>
    </row>
    <row r="109" spans="1:18" x14ac:dyDescent="0.3">
      <c r="A109">
        <v>2012</v>
      </c>
      <c r="B109" t="s">
        <v>58</v>
      </c>
      <c r="C109" s="1" t="s">
        <v>56</v>
      </c>
      <c r="D109">
        <v>2.1276290143790302</v>
      </c>
      <c r="E109">
        <v>35159792</v>
      </c>
      <c r="F109">
        <v>2.5453357614055685</v>
      </c>
      <c r="G109">
        <v>11724384</v>
      </c>
      <c r="H109">
        <v>65712974811.08313</v>
      </c>
      <c r="I109">
        <v>63195499524.209351</v>
      </c>
      <c r="J109">
        <v>160.090661009417</v>
      </c>
      <c r="K109">
        <v>-6.6624194238724641</v>
      </c>
      <c r="L109">
        <v>250</v>
      </c>
      <c r="M109">
        <v>217.35054632860172</v>
      </c>
      <c r="N109">
        <f t="shared" si="5"/>
        <v>24.869498925503688</v>
      </c>
      <c r="O109">
        <f t="shared" si="6"/>
        <v>24.908562228648268</v>
      </c>
      <c r="P109">
        <f t="shared" si="7"/>
        <v>17.375413714950326</v>
      </c>
      <c r="Q109">
        <f t="shared" si="8"/>
        <v>7642000000</v>
      </c>
      <c r="R109">
        <f t="shared" si="9"/>
        <v>7.6420000000000003</v>
      </c>
    </row>
    <row r="110" spans="1:18" x14ac:dyDescent="0.3">
      <c r="A110">
        <v>2012</v>
      </c>
      <c r="B110" t="s">
        <v>280</v>
      </c>
      <c r="C110" s="1" t="s">
        <v>240</v>
      </c>
      <c r="D110">
        <v>0.73976327243486295</v>
      </c>
      <c r="E110">
        <v>9519374</v>
      </c>
      <c r="F110">
        <v>1.1177273622415151</v>
      </c>
      <c r="G110">
        <v>8150488</v>
      </c>
      <c r="H110">
        <v>526114785217.59937</v>
      </c>
      <c r="I110">
        <v>552483727282.80249</v>
      </c>
      <c r="J110">
        <v>103.87583444225</v>
      </c>
      <c r="K110">
        <v>-1.3210023244455726</v>
      </c>
      <c r="L110">
        <v>624</v>
      </c>
      <c r="M110">
        <v>14289.59509312272</v>
      </c>
      <c r="N110">
        <f t="shared" si="5"/>
        <v>27.03768981702277</v>
      </c>
      <c r="O110">
        <f t="shared" si="6"/>
        <v>26.988785248724128</v>
      </c>
      <c r="P110">
        <f t="shared" si="7"/>
        <v>16.068839648302987</v>
      </c>
      <c r="Q110">
        <f t="shared" si="8"/>
        <v>136028000000</v>
      </c>
      <c r="R110">
        <f t="shared" si="9"/>
        <v>136.02799999999999</v>
      </c>
    </row>
    <row r="111" spans="1:18" x14ac:dyDescent="0.3">
      <c r="A111">
        <v>2012</v>
      </c>
      <c r="B111" t="s">
        <v>37</v>
      </c>
      <c r="C111" s="1" t="s">
        <v>126</v>
      </c>
      <c r="D111">
        <v>1.0618193288678901</v>
      </c>
      <c r="E111">
        <v>7996861</v>
      </c>
      <c r="F111">
        <v>1.0916891125772283</v>
      </c>
      <c r="G111">
        <v>5889928</v>
      </c>
      <c r="H111">
        <v>623949902164.74707</v>
      </c>
      <c r="I111">
        <v>686420221557.98987</v>
      </c>
      <c r="J111">
        <v>99.537194975939201</v>
      </c>
      <c r="K111">
        <v>0.11059660430612439</v>
      </c>
      <c r="L111">
        <v>1537</v>
      </c>
      <c r="M111">
        <v>7886.0943062534161</v>
      </c>
      <c r="N111">
        <f t="shared" si="5"/>
        <v>27.254755844997973</v>
      </c>
      <c r="O111">
        <f t="shared" si="6"/>
        <v>27.159335917100435</v>
      </c>
      <c r="P111">
        <f t="shared" si="7"/>
        <v>15.894559647644897</v>
      </c>
      <c r="Q111">
        <f t="shared" si="8"/>
        <v>63064000000</v>
      </c>
      <c r="R111">
        <f t="shared" si="9"/>
        <v>63.064</v>
      </c>
    </row>
    <row r="112" spans="1:18" x14ac:dyDescent="0.3">
      <c r="A112">
        <v>2012</v>
      </c>
      <c r="B112" t="s">
        <v>96</v>
      </c>
      <c r="C112" s="1" t="s">
        <v>119</v>
      </c>
      <c r="D112">
        <v>2.17988187402675</v>
      </c>
      <c r="E112">
        <v>7956382</v>
      </c>
      <c r="F112">
        <v>2.2703467160090298</v>
      </c>
      <c r="G112">
        <v>2112022</v>
      </c>
      <c r="H112">
        <v>11525254870.506786</v>
      </c>
      <c r="I112">
        <v>7633049792.0932093</v>
      </c>
      <c r="J112">
        <v>118.987619315709</v>
      </c>
      <c r="K112">
        <v>5.1819832583739611</v>
      </c>
      <c r="L112">
        <v>691</v>
      </c>
      <c r="M112">
        <v>1743.0032896861915</v>
      </c>
      <c r="N112">
        <f t="shared" si="5"/>
        <v>22.755753313007968</v>
      </c>
      <c r="O112">
        <f t="shared" si="6"/>
        <v>23.167806540162196</v>
      </c>
      <c r="P112">
        <f t="shared" si="7"/>
        <v>15.889484931880787</v>
      </c>
      <c r="Q112">
        <f t="shared" si="8"/>
        <v>13868000000</v>
      </c>
      <c r="R112">
        <f t="shared" si="9"/>
        <v>13.868</v>
      </c>
    </row>
    <row r="113" spans="1:18" x14ac:dyDescent="0.3">
      <c r="A113">
        <v>2012</v>
      </c>
      <c r="B113" t="s">
        <v>114</v>
      </c>
      <c r="C113" s="1" t="s">
        <v>293</v>
      </c>
      <c r="D113">
        <v>2.90906812607356</v>
      </c>
      <c r="E113">
        <v>47786137</v>
      </c>
      <c r="F113">
        <v>5.2937631308451731</v>
      </c>
      <c r="G113">
        <v>14093565</v>
      </c>
      <c r="H113">
        <v>43467062548.136627</v>
      </c>
      <c r="I113">
        <v>39650522645.981102</v>
      </c>
      <c r="J113">
        <v>130.72275725598701</v>
      </c>
      <c r="K113">
        <v>1.5093487466651538</v>
      </c>
      <c r="L113">
        <v>1071</v>
      </c>
      <c r="M113">
        <v>96.304080825784268</v>
      </c>
      <c r="N113">
        <f t="shared" si="5"/>
        <v>24.403369966427938</v>
      </c>
      <c r="O113">
        <f t="shared" si="6"/>
        <v>24.495269305431908</v>
      </c>
      <c r="P113">
        <f t="shared" si="7"/>
        <v>17.682246134476983</v>
      </c>
      <c r="Q113">
        <f t="shared" si="8"/>
        <v>4602000000</v>
      </c>
      <c r="R113">
        <f t="shared" si="9"/>
        <v>4.6020000000000003</v>
      </c>
    </row>
    <row r="114" spans="1:18" x14ac:dyDescent="0.3">
      <c r="A114">
        <v>2012</v>
      </c>
      <c r="B114" t="s">
        <v>342</v>
      </c>
      <c r="C114" s="1" t="s">
        <v>211</v>
      </c>
      <c r="D114">
        <v>0.64434461278447097</v>
      </c>
      <c r="E114">
        <v>69157023</v>
      </c>
      <c r="F114">
        <v>2.3017485462218801</v>
      </c>
      <c r="G114">
        <v>31428409</v>
      </c>
      <c r="H114">
        <v>388197895319.32141</v>
      </c>
      <c r="I114">
        <v>397558222957.16962</v>
      </c>
      <c r="J114">
        <v>106.93852129306801</v>
      </c>
      <c r="K114">
        <v>6.5540045017773849</v>
      </c>
      <c r="L114">
        <v>1622</v>
      </c>
      <c r="M114">
        <v>2396.9366061347087</v>
      </c>
      <c r="N114">
        <f t="shared" si="5"/>
        <v>26.708607233162923</v>
      </c>
      <c r="O114">
        <f t="shared" si="6"/>
        <v>26.684781086026547</v>
      </c>
      <c r="P114">
        <f t="shared" si="7"/>
        <v>18.051890172740116</v>
      </c>
      <c r="Q114">
        <f t="shared" si="8"/>
        <v>165765000000</v>
      </c>
      <c r="R114">
        <f t="shared" si="9"/>
        <v>165.76499999999999</v>
      </c>
    </row>
    <row r="115" spans="1:18" x14ac:dyDescent="0.3">
      <c r="A115">
        <v>2012</v>
      </c>
      <c r="B115" t="s">
        <v>80</v>
      </c>
      <c r="C115" s="1" t="s">
        <v>184</v>
      </c>
      <c r="D115">
        <v>2.6028380501260902</v>
      </c>
      <c r="E115">
        <v>6926635</v>
      </c>
      <c r="F115">
        <v>3.945288006307786</v>
      </c>
      <c r="G115">
        <v>2669941</v>
      </c>
      <c r="H115">
        <v>4503403344.9396276</v>
      </c>
      <c r="I115">
        <v>3873308389.3000631</v>
      </c>
      <c r="J115">
        <v>106.23253472051699</v>
      </c>
      <c r="K115">
        <v>3.8061313567426396</v>
      </c>
      <c r="L115">
        <v>1168</v>
      </c>
      <c r="M115">
        <v>141.19410074300148</v>
      </c>
      <c r="N115">
        <f t="shared" si="5"/>
        <v>22.077374859741589</v>
      </c>
      <c r="O115">
        <f t="shared" si="6"/>
        <v>22.228099246748279</v>
      </c>
      <c r="P115">
        <f t="shared" si="7"/>
        <v>15.750884683253235</v>
      </c>
      <c r="Q115">
        <f t="shared" si="8"/>
        <v>978000000.00000012</v>
      </c>
      <c r="R115">
        <f t="shared" si="9"/>
        <v>0.97800000000000009</v>
      </c>
    </row>
    <row r="116" spans="1:18" x14ac:dyDescent="0.3">
      <c r="A116">
        <v>2012</v>
      </c>
      <c r="B116" t="s">
        <v>345</v>
      </c>
      <c r="C116" s="1" t="s">
        <v>53</v>
      </c>
      <c r="D116">
        <v>1.27759263330169</v>
      </c>
      <c r="E116">
        <v>11174383</v>
      </c>
      <c r="F116">
        <v>1.695015343686759</v>
      </c>
      <c r="G116">
        <v>7511197</v>
      </c>
      <c r="H116">
        <v>51912219604.328056</v>
      </c>
      <c r="I116">
        <v>47311159485.242332</v>
      </c>
      <c r="J116">
        <v>108.001297808887</v>
      </c>
      <c r="K116">
        <v>2.8936817667810146</v>
      </c>
      <c r="L116">
        <v>207</v>
      </c>
      <c r="M116">
        <v>1367.5922867508657</v>
      </c>
      <c r="N116">
        <f t="shared" si="5"/>
        <v>24.58001203453777</v>
      </c>
      <c r="O116">
        <f t="shared" si="6"/>
        <v>24.672820044575488</v>
      </c>
      <c r="P116">
        <f t="shared" si="7"/>
        <v>16.229134484411674</v>
      </c>
      <c r="Q116">
        <f t="shared" si="8"/>
        <v>15281999999.999998</v>
      </c>
      <c r="R116">
        <f t="shared" si="9"/>
        <v>15.281999999999998</v>
      </c>
    </row>
    <row r="117" spans="1:18" x14ac:dyDescent="0.3">
      <c r="A117">
        <v>2012</v>
      </c>
      <c r="B117" t="s">
        <v>38</v>
      </c>
      <c r="C117" s="1" t="s">
        <v>206</v>
      </c>
      <c r="D117">
        <v>1.4768758930416199</v>
      </c>
      <c r="E117">
        <v>75277439</v>
      </c>
      <c r="F117">
        <v>2.2747826861509948</v>
      </c>
      <c r="G117">
        <v>54180184</v>
      </c>
      <c r="H117">
        <v>916738891759.46545</v>
      </c>
      <c r="I117">
        <v>880556375779.51001</v>
      </c>
      <c r="J117">
        <v>115.938901345291</v>
      </c>
      <c r="K117">
        <v>3.252268707384161</v>
      </c>
      <c r="L117">
        <v>593</v>
      </c>
      <c r="M117">
        <v>2746.0020259190806</v>
      </c>
      <c r="N117">
        <f t="shared" si="5"/>
        <v>27.503819789839856</v>
      </c>
      <c r="O117">
        <f t="shared" si="6"/>
        <v>27.544088526845396</v>
      </c>
      <c r="P117">
        <f t="shared" si="7"/>
        <v>18.13669103300278</v>
      </c>
      <c r="Q117">
        <f t="shared" si="8"/>
        <v>206712000000</v>
      </c>
      <c r="R117">
        <f t="shared" si="9"/>
        <v>206.71199999999999</v>
      </c>
    </row>
    <row r="118" spans="1:18" x14ac:dyDescent="0.3">
      <c r="A118">
        <v>2012</v>
      </c>
      <c r="B118" t="s">
        <v>98</v>
      </c>
      <c r="C118" s="1" t="s">
        <v>207</v>
      </c>
      <c r="D118">
        <v>-0.24697648118687801</v>
      </c>
      <c r="E118">
        <v>45593342</v>
      </c>
      <c r="F118">
        <v>-0.11167545963582431</v>
      </c>
      <c r="G118">
        <v>31360012</v>
      </c>
      <c r="H118">
        <v>196938931297.70993</v>
      </c>
      <c r="I118">
        <v>182592416468.5271</v>
      </c>
      <c r="J118">
        <v>108.569699066067</v>
      </c>
      <c r="K118">
        <v>0.39997015557435134</v>
      </c>
      <c r="L118">
        <v>565</v>
      </c>
      <c r="M118">
        <v>3640.5534825676959</v>
      </c>
      <c r="N118">
        <f t="shared" si="5"/>
        <v>25.930522273404364</v>
      </c>
      <c r="O118">
        <f t="shared" si="6"/>
        <v>26.006159524213871</v>
      </c>
      <c r="P118">
        <f t="shared" si="7"/>
        <v>17.635272255052367</v>
      </c>
      <c r="Q118">
        <f t="shared" si="8"/>
        <v>165985000000</v>
      </c>
      <c r="R118">
        <f t="shared" si="9"/>
        <v>165.98500000000001</v>
      </c>
    </row>
    <row r="119" spans="1:18" x14ac:dyDescent="0.3">
      <c r="A119">
        <v>2012</v>
      </c>
      <c r="B119" t="s">
        <v>28</v>
      </c>
      <c r="C119" s="1" t="s">
        <v>141</v>
      </c>
      <c r="D119">
        <v>1.0413446078308499</v>
      </c>
      <c r="E119">
        <v>8664969</v>
      </c>
      <c r="F119">
        <v>1.4267617834044226</v>
      </c>
      <c r="G119">
        <v>7343475</v>
      </c>
      <c r="H119">
        <v>238825375194.00952</v>
      </c>
      <c r="I119">
        <v>384610125384.03271</v>
      </c>
      <c r="J119">
        <v>101.545425889605</v>
      </c>
      <c r="K119">
        <v>3.6912013072671073</v>
      </c>
      <c r="L119">
        <v>78</v>
      </c>
      <c r="M119">
        <v>10988.960260561809</v>
      </c>
      <c r="N119">
        <f t="shared" si="5"/>
        <v>26.675495996806106</v>
      </c>
      <c r="O119">
        <f t="shared" si="6"/>
        <v>26.198998474100975</v>
      </c>
      <c r="P119">
        <f t="shared" si="7"/>
        <v>15.974798903514365</v>
      </c>
      <c r="Q119">
        <f t="shared" si="8"/>
        <v>95219000000</v>
      </c>
      <c r="R119">
        <f t="shared" si="9"/>
        <v>95.218999999999994</v>
      </c>
    </row>
    <row r="120" spans="1:18" x14ac:dyDescent="0.3">
      <c r="A120">
        <v>2012</v>
      </c>
      <c r="B120" t="s">
        <v>164</v>
      </c>
      <c r="C120" s="1" t="s">
        <v>154</v>
      </c>
      <c r="D120">
        <v>0.69535313232226903</v>
      </c>
      <c r="E120">
        <v>63700215</v>
      </c>
      <c r="F120">
        <v>1.0221455201881071</v>
      </c>
      <c r="G120">
        <v>52130345</v>
      </c>
      <c r="H120">
        <v>2737217032068.5737</v>
      </c>
      <c r="I120">
        <v>2706340967030.6821</v>
      </c>
      <c r="J120">
        <v>106.528574070649</v>
      </c>
      <c r="K120">
        <v>0.74547865775662103</v>
      </c>
      <c r="L120">
        <v>1220</v>
      </c>
      <c r="M120">
        <v>5449.25947267211</v>
      </c>
      <c r="N120">
        <f t="shared" si="5"/>
        <v>28.626618641815679</v>
      </c>
      <c r="O120">
        <f t="shared" si="6"/>
        <v>28.637962838447514</v>
      </c>
      <c r="P120">
        <f t="shared" si="7"/>
        <v>17.969698495732928</v>
      </c>
      <c r="Q120">
        <f t="shared" si="8"/>
        <v>347119000000</v>
      </c>
      <c r="R120">
        <f t="shared" si="9"/>
        <v>347.11900000000003</v>
      </c>
    </row>
    <row r="121" spans="1:18" x14ac:dyDescent="0.3">
      <c r="A121">
        <v>2012</v>
      </c>
      <c r="B121" t="s">
        <v>170</v>
      </c>
      <c r="C121" s="1" t="s">
        <v>32</v>
      </c>
      <c r="D121">
        <v>0.73359994125084704</v>
      </c>
      <c r="E121">
        <v>313877662</v>
      </c>
      <c r="F121">
        <v>0.94956550837067033</v>
      </c>
      <c r="G121">
        <v>254614421</v>
      </c>
      <c r="H121">
        <v>16805588000000</v>
      </c>
      <c r="I121">
        <v>16253972230000</v>
      </c>
      <c r="J121">
        <v>105.29150453286699</v>
      </c>
      <c r="K121">
        <v>1.5331020353912947</v>
      </c>
      <c r="L121">
        <v>715</v>
      </c>
      <c r="M121">
        <v>12964.187938930168</v>
      </c>
      <c r="N121">
        <f t="shared" si="5"/>
        <v>30.41935843975558</v>
      </c>
      <c r="O121">
        <f t="shared" si="6"/>
        <v>30.452732566079927</v>
      </c>
      <c r="P121">
        <f t="shared" si="7"/>
        <v>19.564513856489292</v>
      </c>
      <c r="Q121">
        <f t="shared" si="8"/>
        <v>4069169000000</v>
      </c>
      <c r="R121">
        <f t="shared" si="9"/>
        <v>4069.1689999999999</v>
      </c>
    </row>
    <row r="122" spans="1:18" x14ac:dyDescent="0.3">
      <c r="A122">
        <v>2012</v>
      </c>
      <c r="B122" t="s">
        <v>101</v>
      </c>
      <c r="C122" s="1" t="s">
        <v>120</v>
      </c>
      <c r="D122">
        <v>0.28208319300114998</v>
      </c>
      <c r="E122">
        <v>3371133</v>
      </c>
      <c r="F122">
        <v>0.41623519334620723</v>
      </c>
      <c r="G122">
        <v>3193778</v>
      </c>
      <c r="H122">
        <v>52916075098.716919</v>
      </c>
      <c r="I122">
        <v>51264390116.490891</v>
      </c>
      <c r="J122">
        <v>116.845936456282</v>
      </c>
      <c r="K122">
        <v>3.246526450507119</v>
      </c>
      <c r="L122">
        <v>1300</v>
      </c>
      <c r="M122">
        <v>2953.3097626228332</v>
      </c>
      <c r="N122">
        <f t="shared" si="5"/>
        <v>24.660262198313625</v>
      </c>
      <c r="O122">
        <f t="shared" si="6"/>
        <v>24.69197300675177</v>
      </c>
      <c r="P122">
        <f t="shared" si="7"/>
        <v>15.030759447605805</v>
      </c>
      <c r="Q122">
        <f t="shared" si="8"/>
        <v>9956000000</v>
      </c>
      <c r="R122">
        <f t="shared" si="9"/>
        <v>9.9559999999999995</v>
      </c>
    </row>
    <row r="123" spans="1:18" x14ac:dyDescent="0.3">
      <c r="A123">
        <v>2012</v>
      </c>
      <c r="B123" t="s">
        <v>129</v>
      </c>
      <c r="C123" s="1" t="s">
        <v>195</v>
      </c>
      <c r="D123">
        <v>1.47209998811321</v>
      </c>
      <c r="E123">
        <v>29774500</v>
      </c>
      <c r="F123">
        <v>1.2764042310186405</v>
      </c>
      <c r="G123">
        <v>15199882</v>
      </c>
      <c r="H123">
        <v>70791297987.236343</v>
      </c>
      <c r="I123">
        <v>67517349212.060921</v>
      </c>
      <c r="J123">
        <v>128.80868659527701</v>
      </c>
      <c r="K123">
        <v>5.537338041596044</v>
      </c>
      <c r="L123">
        <v>206</v>
      </c>
      <c r="M123">
        <v>1610.8079060941409</v>
      </c>
      <c r="N123">
        <f t="shared" si="5"/>
        <v>24.935650427163402</v>
      </c>
      <c r="O123">
        <f t="shared" si="6"/>
        <v>24.98300192030726</v>
      </c>
      <c r="P123">
        <f t="shared" si="7"/>
        <v>17.209162880453391</v>
      </c>
      <c r="Q123">
        <f t="shared" si="8"/>
        <v>47961000000</v>
      </c>
      <c r="R123">
        <f t="shared" si="9"/>
        <v>47.960999999999999</v>
      </c>
    </row>
    <row r="124" spans="1:18" x14ac:dyDescent="0.3">
      <c r="A124">
        <v>2012</v>
      </c>
      <c r="B124" t="s">
        <v>212</v>
      </c>
      <c r="C124" s="1" t="s">
        <v>222</v>
      </c>
      <c r="D124">
        <v>1.27810796850367</v>
      </c>
      <c r="E124">
        <v>29470426</v>
      </c>
      <c r="F124">
        <v>1.2951320997476767</v>
      </c>
      <c r="G124">
        <v>25970224</v>
      </c>
      <c r="H124">
        <v>373895152355.8623</v>
      </c>
      <c r="I124">
        <v>381286237847.66748</v>
      </c>
      <c r="J124">
        <v>152.656153642851</v>
      </c>
      <c r="K124">
        <v>4.2845338806528872</v>
      </c>
      <c r="L124">
        <v>2044</v>
      </c>
      <c r="M124">
        <v>3292.1139314375705</v>
      </c>
      <c r="N124">
        <f t="shared" si="5"/>
        <v>26.666816210443301</v>
      </c>
      <c r="O124">
        <f t="shared" si="6"/>
        <v>26.64724125376349</v>
      </c>
      <c r="P124">
        <f t="shared" si="7"/>
        <v>17.198897809987752</v>
      </c>
      <c r="Q124">
        <f t="shared" si="8"/>
        <v>97020000000</v>
      </c>
      <c r="R124">
        <f t="shared" si="9"/>
        <v>97.02</v>
      </c>
    </row>
    <row r="125" spans="1:18" x14ac:dyDescent="0.3">
      <c r="A125">
        <v>2012</v>
      </c>
      <c r="B125" t="s">
        <v>171</v>
      </c>
      <c r="C125" s="1" t="s">
        <v>344</v>
      </c>
      <c r="D125">
        <v>1.0720132221327601</v>
      </c>
      <c r="E125">
        <v>89301326</v>
      </c>
      <c r="F125">
        <v>3.2111305198182714</v>
      </c>
      <c r="G125">
        <v>28354957</v>
      </c>
      <c r="H125">
        <v>189152059727.29019</v>
      </c>
      <c r="I125">
        <v>195590647205.68466</v>
      </c>
      <c r="J125">
        <v>129.47112002426101</v>
      </c>
      <c r="K125">
        <v>4.3795636919863767</v>
      </c>
      <c r="L125">
        <v>1821</v>
      </c>
      <c r="M125">
        <v>1213.0726927839794</v>
      </c>
      <c r="N125">
        <f t="shared" si="5"/>
        <v>25.999289777482051</v>
      </c>
      <c r="O125">
        <f t="shared" si="6"/>
        <v>25.965817077351783</v>
      </c>
      <c r="P125">
        <f t="shared" si="7"/>
        <v>18.307526894560674</v>
      </c>
      <c r="Q125">
        <f t="shared" si="8"/>
        <v>108328999999.99998</v>
      </c>
      <c r="R125">
        <f t="shared" si="9"/>
        <v>108.32899999999998</v>
      </c>
    </row>
    <row r="126" spans="1:18" x14ac:dyDescent="0.3">
      <c r="A126">
        <v>2012</v>
      </c>
      <c r="B126" t="s">
        <v>214</v>
      </c>
      <c r="C126" s="1" t="s">
        <v>308</v>
      </c>
      <c r="D126">
        <v>3.3014801916672498</v>
      </c>
      <c r="E126">
        <v>14744658</v>
      </c>
      <c r="F126">
        <v>4.5557695243406879</v>
      </c>
      <c r="G126">
        <v>5950059</v>
      </c>
      <c r="H126">
        <v>24576321566.646591</v>
      </c>
      <c r="I126">
        <v>25503060420.026028</v>
      </c>
      <c r="J126">
        <v>113.428087204376</v>
      </c>
      <c r="K126">
        <v>4.1032794106930623</v>
      </c>
      <c r="L126">
        <v>1020</v>
      </c>
      <c r="M126">
        <v>719.31136008715839</v>
      </c>
      <c r="N126">
        <f t="shared" si="5"/>
        <v>23.962064298381001</v>
      </c>
      <c r="O126">
        <f t="shared" si="6"/>
        <v>23.925049278406416</v>
      </c>
      <c r="P126">
        <f t="shared" si="7"/>
        <v>16.506391405659368</v>
      </c>
      <c r="Q126">
        <f t="shared" si="8"/>
        <v>10606000000</v>
      </c>
      <c r="R126">
        <f t="shared" si="9"/>
        <v>10.606</v>
      </c>
    </row>
    <row r="127" spans="1:18" x14ac:dyDescent="0.3">
      <c r="A127">
        <v>2012</v>
      </c>
      <c r="B127" t="s">
        <v>25</v>
      </c>
      <c r="C127" s="1" t="s">
        <v>172</v>
      </c>
      <c r="D127">
        <v>1.8223085624556901</v>
      </c>
      <c r="E127">
        <v>13265331</v>
      </c>
      <c r="F127">
        <v>1.2725677110918157</v>
      </c>
      <c r="G127">
        <v>4355539</v>
      </c>
      <c r="H127">
        <v>21194350200</v>
      </c>
      <c r="I127">
        <v>17114849880.000002</v>
      </c>
      <c r="J127">
        <v>107.320581044154</v>
      </c>
      <c r="K127">
        <v>13.654750394084104</v>
      </c>
      <c r="L127">
        <v>657</v>
      </c>
      <c r="M127">
        <v>601.86964049370499</v>
      </c>
      <c r="N127">
        <f t="shared" si="5"/>
        <v>23.563212337636806</v>
      </c>
      <c r="O127">
        <f t="shared" si="6"/>
        <v>23.777000483106942</v>
      </c>
      <c r="P127">
        <f t="shared" si="7"/>
        <v>16.400664498126186</v>
      </c>
      <c r="Q127">
        <f t="shared" si="8"/>
        <v>7984000000</v>
      </c>
      <c r="R127">
        <f t="shared" si="9"/>
        <v>7.984</v>
      </c>
    </row>
  </sheetData>
  <autoFilter ref="A1:M12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
  <sheetViews>
    <sheetView workbookViewId="0">
      <selection activeCell="C15" sqref="C15"/>
    </sheetView>
  </sheetViews>
  <sheetFormatPr defaultRowHeight="14.4" x14ac:dyDescent="0.3"/>
  <cols>
    <col min="1" max="1" width="15.77734375" customWidth="1"/>
    <col min="2" max="15" width="50.77734375" customWidth="1"/>
  </cols>
  <sheetData>
    <row r="1" spans="1:15" x14ac:dyDescent="0.3">
      <c r="A1" t="s">
        <v>82</v>
      </c>
      <c r="B1" t="s">
        <v>264</v>
      </c>
      <c r="C1" t="s">
        <v>150</v>
      </c>
      <c r="D1" t="s">
        <v>181</v>
      </c>
      <c r="E1" t="s">
        <v>221</v>
      </c>
      <c r="F1" t="s">
        <v>169</v>
      </c>
      <c r="G1" t="s">
        <v>15</v>
      </c>
      <c r="H1" t="s">
        <v>86</v>
      </c>
      <c r="I1" t="s">
        <v>21</v>
      </c>
      <c r="J1" t="s">
        <v>328</v>
      </c>
      <c r="K1" t="s">
        <v>167</v>
      </c>
      <c r="L1" t="s">
        <v>341</v>
      </c>
      <c r="M1" t="s">
        <v>196</v>
      </c>
      <c r="N1" t="s">
        <v>149</v>
      </c>
      <c r="O1" t="s">
        <v>90</v>
      </c>
    </row>
    <row r="2" spans="1:15" x14ac:dyDescent="0.3">
      <c r="A2" t="s">
        <v>313</v>
      </c>
      <c r="B2" t="s">
        <v>315</v>
      </c>
      <c r="C2" t="s">
        <v>302</v>
      </c>
      <c r="D2" t="s">
        <v>281</v>
      </c>
      <c r="E2" t="s">
        <v>118</v>
      </c>
      <c r="F2" t="s">
        <v>175</v>
      </c>
      <c r="G2" t="s">
        <v>201</v>
      </c>
      <c r="H2" t="s">
        <v>107</v>
      </c>
      <c r="J2" t="s">
        <v>115</v>
      </c>
      <c r="K2" t="s">
        <v>148</v>
      </c>
      <c r="O2" t="s">
        <v>247</v>
      </c>
    </row>
    <row r="3" spans="1:15" x14ac:dyDescent="0.3">
      <c r="A3" t="s">
        <v>257</v>
      </c>
      <c r="B3" t="s">
        <v>315</v>
      </c>
      <c r="C3" t="s">
        <v>334</v>
      </c>
      <c r="E3" t="s">
        <v>336</v>
      </c>
      <c r="F3" t="s">
        <v>36</v>
      </c>
      <c r="G3" t="s">
        <v>339</v>
      </c>
      <c r="H3" t="s">
        <v>107</v>
      </c>
      <c r="J3" t="s">
        <v>142</v>
      </c>
      <c r="K3" t="s">
        <v>254</v>
      </c>
      <c r="L3" t="s">
        <v>121</v>
      </c>
      <c r="M3" t="s">
        <v>9</v>
      </c>
      <c r="N3" t="s">
        <v>113</v>
      </c>
      <c r="O3" t="s">
        <v>247</v>
      </c>
    </row>
    <row r="4" spans="1:15" x14ac:dyDescent="0.3">
      <c r="A4" t="s">
        <v>251</v>
      </c>
      <c r="B4" t="s">
        <v>315</v>
      </c>
      <c r="C4" t="s">
        <v>230</v>
      </c>
      <c r="E4" t="s">
        <v>43</v>
      </c>
      <c r="F4" t="s">
        <v>31</v>
      </c>
      <c r="G4" t="s">
        <v>277</v>
      </c>
      <c r="H4" t="s">
        <v>107</v>
      </c>
      <c r="J4" t="s">
        <v>115</v>
      </c>
      <c r="K4" t="s">
        <v>223</v>
      </c>
      <c r="L4" t="s">
        <v>304</v>
      </c>
      <c r="M4" t="s">
        <v>8</v>
      </c>
      <c r="O4" t="s">
        <v>247</v>
      </c>
    </row>
    <row r="5" spans="1:15" x14ac:dyDescent="0.3">
      <c r="A5" t="s">
        <v>44</v>
      </c>
      <c r="B5" t="s">
        <v>315</v>
      </c>
      <c r="C5" t="s">
        <v>54</v>
      </c>
      <c r="E5" t="s">
        <v>229</v>
      </c>
      <c r="F5" t="s">
        <v>31</v>
      </c>
      <c r="G5" t="s">
        <v>277</v>
      </c>
      <c r="H5" t="s">
        <v>107</v>
      </c>
      <c r="J5" t="s">
        <v>142</v>
      </c>
      <c r="K5" t="s">
        <v>223</v>
      </c>
      <c r="L5" t="s">
        <v>304</v>
      </c>
      <c r="M5" t="s">
        <v>337</v>
      </c>
      <c r="O5" t="s">
        <v>247</v>
      </c>
    </row>
    <row r="6" spans="1:15" x14ac:dyDescent="0.3">
      <c r="A6" t="s">
        <v>66</v>
      </c>
      <c r="B6" t="s">
        <v>315</v>
      </c>
      <c r="C6" t="s">
        <v>11</v>
      </c>
      <c r="E6" t="s">
        <v>123</v>
      </c>
      <c r="F6" t="s">
        <v>6</v>
      </c>
      <c r="G6" t="s">
        <v>303</v>
      </c>
      <c r="H6" t="s">
        <v>107</v>
      </c>
      <c r="J6" t="s">
        <v>30</v>
      </c>
      <c r="O6" t="s">
        <v>247</v>
      </c>
    </row>
    <row r="7" spans="1:15" x14ac:dyDescent="0.3">
      <c r="A7" t="s">
        <v>269</v>
      </c>
      <c r="B7" t="s">
        <v>315</v>
      </c>
      <c r="C7" t="s">
        <v>155</v>
      </c>
      <c r="E7" t="s">
        <v>331</v>
      </c>
      <c r="F7" t="s">
        <v>6</v>
      </c>
      <c r="G7" t="s">
        <v>324</v>
      </c>
      <c r="H7" t="s">
        <v>107</v>
      </c>
      <c r="J7" t="s">
        <v>30</v>
      </c>
      <c r="K7" t="s">
        <v>217</v>
      </c>
      <c r="M7" t="s">
        <v>79</v>
      </c>
      <c r="O7" t="s">
        <v>247</v>
      </c>
    </row>
    <row r="8" spans="1:15" x14ac:dyDescent="0.3">
      <c r="A8" t="s">
        <v>18</v>
      </c>
      <c r="B8" t="s">
        <v>315</v>
      </c>
      <c r="C8" t="s">
        <v>176</v>
      </c>
      <c r="E8" t="s">
        <v>146</v>
      </c>
      <c r="F8" t="s">
        <v>276</v>
      </c>
      <c r="G8" t="s">
        <v>168</v>
      </c>
      <c r="H8" t="s">
        <v>107</v>
      </c>
      <c r="I8">
        <v>2010</v>
      </c>
      <c r="K8" t="s">
        <v>137</v>
      </c>
      <c r="L8" t="s">
        <v>45</v>
      </c>
      <c r="M8" t="s">
        <v>325</v>
      </c>
      <c r="O8" t="s">
        <v>247</v>
      </c>
    </row>
    <row r="9" spans="1:15" x14ac:dyDescent="0.3">
      <c r="A9" t="s">
        <v>282</v>
      </c>
      <c r="B9" t="s">
        <v>315</v>
      </c>
      <c r="C9" t="s">
        <v>165</v>
      </c>
      <c r="E9" t="s">
        <v>64</v>
      </c>
      <c r="F9" t="s">
        <v>6</v>
      </c>
      <c r="G9" t="s">
        <v>242</v>
      </c>
      <c r="H9" t="s">
        <v>107</v>
      </c>
      <c r="J9" t="s">
        <v>330</v>
      </c>
      <c r="K9" t="s">
        <v>239</v>
      </c>
      <c r="O9" t="s">
        <v>247</v>
      </c>
    </row>
    <row r="10" spans="1:15" x14ac:dyDescent="0.3">
      <c r="A10" t="s">
        <v>322</v>
      </c>
      <c r="B10" t="s">
        <v>315</v>
      </c>
      <c r="C10" t="s">
        <v>340</v>
      </c>
      <c r="E10" t="s">
        <v>70</v>
      </c>
      <c r="F10" t="s">
        <v>262</v>
      </c>
      <c r="G10" t="s">
        <v>88</v>
      </c>
      <c r="H10" t="s">
        <v>107</v>
      </c>
      <c r="L10" t="s">
        <v>68</v>
      </c>
      <c r="M10" t="s">
        <v>104</v>
      </c>
      <c r="O10" t="s">
        <v>247</v>
      </c>
    </row>
    <row r="11" spans="1:15" x14ac:dyDescent="0.3">
      <c r="A11" t="s">
        <v>266</v>
      </c>
      <c r="B11" t="s">
        <v>236</v>
      </c>
      <c r="C11" t="s">
        <v>261</v>
      </c>
      <c r="E11" t="s">
        <v>323</v>
      </c>
      <c r="F11" t="s">
        <v>12</v>
      </c>
      <c r="G11" t="s">
        <v>41</v>
      </c>
      <c r="H11" t="s">
        <v>107</v>
      </c>
      <c r="J11" t="s">
        <v>330</v>
      </c>
      <c r="K11" t="s">
        <v>329</v>
      </c>
      <c r="L11" t="s">
        <v>255</v>
      </c>
      <c r="M11" t="s">
        <v>194</v>
      </c>
      <c r="N11" t="s">
        <v>75</v>
      </c>
      <c r="O11" t="s">
        <v>210</v>
      </c>
    </row>
    <row r="12" spans="1:15" x14ac:dyDescent="0.3">
      <c r="A12" t="s">
        <v>348</v>
      </c>
      <c r="C12" t="s">
        <v>351</v>
      </c>
    </row>
    <row r="13" spans="1:15" x14ac:dyDescent="0.3">
      <c r="A13" t="s">
        <v>346</v>
      </c>
      <c r="C13" t="s">
        <v>352</v>
      </c>
    </row>
    <row r="14" spans="1:15" x14ac:dyDescent="0.3">
      <c r="A14" t="s">
        <v>347</v>
      </c>
      <c r="C14" t="s">
        <v>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Pulkit</cp:lastModifiedBy>
  <dcterms:created xsi:type="dcterms:W3CDTF">2023-04-21T10:37:51Z</dcterms:created>
  <dcterms:modified xsi:type="dcterms:W3CDTF">2023-04-21T10:37:51Z</dcterms:modified>
</cp:coreProperties>
</file>