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6" yWindow="132" windowWidth="19680" windowHeight="8184"/>
  </bookViews>
  <sheets>
    <sheet name="Framework" sheetId="4" r:id="rId1"/>
    <sheet name="MZ Pends Summary" sheetId="1" r:id="rId2"/>
    <sheet name="Initial Review" sheetId="2" r:id="rId3"/>
  </sheets>
  <calcPr calcId="145621"/>
  <fileRecoveryPr repairLoad="1"/>
</workbook>
</file>

<file path=xl/calcChain.xml><?xml version="1.0" encoding="utf-8"?>
<calcChain xmlns="http://schemas.openxmlformats.org/spreadsheetml/2006/main">
  <c r="G26" i="2" l="1"/>
  <c r="D26" i="2" l="1"/>
  <c r="C26" i="2"/>
  <c r="D25" i="2"/>
  <c r="C25" i="2"/>
  <c r="F24" i="2"/>
  <c r="E24" i="2"/>
  <c r="F23" i="2"/>
  <c r="E23" i="2"/>
  <c r="F22" i="2"/>
  <c r="E22" i="2"/>
  <c r="F38" i="1"/>
  <c r="E38" i="1"/>
  <c r="F37" i="1"/>
  <c r="E37" i="1"/>
  <c r="F35" i="1"/>
  <c r="F36" i="1"/>
  <c r="F34" i="1"/>
  <c r="E35" i="1"/>
  <c r="E36" i="1"/>
  <c r="E34" i="1"/>
  <c r="F25" i="2" l="1"/>
  <c r="F26" i="2"/>
  <c r="E26" i="2"/>
  <c r="E25" i="2"/>
  <c r="D38" i="1"/>
  <c r="C38" i="1"/>
  <c r="D37" i="1"/>
  <c r="C37" i="1"/>
</calcChain>
</file>

<file path=xl/sharedStrings.xml><?xml version="1.0" encoding="utf-8"?>
<sst xmlns="http://schemas.openxmlformats.org/spreadsheetml/2006/main" count="76" uniqueCount="52">
  <si>
    <t>Objective: To quantify the reduction in rework over MCR reviewed claims undergoing blanket approval via deployed Model/BOT</t>
  </si>
  <si>
    <t>Initiative Studied : MZ Pends Bot Process</t>
  </si>
  <si>
    <t>Rework Item : Appeals</t>
  </si>
  <si>
    <t>Hypothesis : a)Reduction is appeal/claim for the MZ Pended Claims 
                      b)Reduction in denial rate for MZ Pended Claims</t>
  </si>
  <si>
    <t>Details</t>
  </si>
  <si>
    <t>LOB : E&amp;I</t>
  </si>
  <si>
    <t>Data</t>
  </si>
  <si>
    <t xml:space="preserve">Duration </t>
  </si>
  <si>
    <t>MCR Inventory(Obvesrvation)</t>
  </si>
  <si>
    <t>Jan'19-June'19 (report_date)</t>
  </si>
  <si>
    <t>MCR Inventory(Performance)</t>
  </si>
  <si>
    <t>Oct'19-Dec'19(report_date)</t>
  </si>
  <si>
    <t xml:space="preserve">E&amp;I ETS Appeals </t>
  </si>
  <si>
    <t>Jan'19- till date</t>
  </si>
  <si>
    <t>Steps:</t>
  </si>
  <si>
    <t>MZ pended claims were identified from obvservation and performance period</t>
  </si>
  <si>
    <t xml:space="preserve">The above claims were mapped to appeals </t>
  </si>
  <si>
    <t>Claims denied by MCR were flagged</t>
  </si>
  <si>
    <t>Denial rate and Appeal/Claim values were compared for Obvservation and Performance period</t>
  </si>
  <si>
    <t>Findings :</t>
  </si>
  <si>
    <t>Obvservation Period</t>
  </si>
  <si>
    <t>Performance Period</t>
  </si>
  <si>
    <t>MZ Pended Claims</t>
  </si>
  <si>
    <t>Denied Claims</t>
  </si>
  <si>
    <t>Appeals</t>
  </si>
  <si>
    <t>Denial Rate</t>
  </si>
  <si>
    <t>Appeal per 100 claim</t>
  </si>
  <si>
    <t>Data suggests that appeal incidence rate has halved post deployment of MZ Pends BOT Process</t>
  </si>
  <si>
    <t>Performance Period Extrapolated(12 months)</t>
  </si>
  <si>
    <t>Extrapolated for 12 months</t>
  </si>
  <si>
    <t>Conclusion:</t>
  </si>
  <si>
    <t>MCR Downstream Impact - MZ Pends BOT Process</t>
  </si>
  <si>
    <t>Inscope claims were identified from obvservation and performance period</t>
  </si>
  <si>
    <t>Inscope Claims</t>
  </si>
  <si>
    <t>Obvservation Period(H1'19)</t>
  </si>
  <si>
    <t>Performance Period(Q4'19)</t>
  </si>
  <si>
    <t>MCR Downstream Impact - E&amp;I Initial Review Model</t>
  </si>
  <si>
    <t>Data suggests that appeal incidence rate has marginally reduced post deployment of Initial Review Model</t>
  </si>
  <si>
    <t>MCR Downstream Impact</t>
  </si>
  <si>
    <t>Objective</t>
  </si>
  <si>
    <t xml:space="preserve">Background </t>
  </si>
  <si>
    <t xml:space="preserve">a) MZ Pends Process
b) Initial Review Process </t>
  </si>
  <si>
    <t>Methodology</t>
  </si>
  <si>
    <t>Intitatives Studied</t>
  </si>
  <si>
    <t>Low Risk/Inscope Claims Identification Algorithm</t>
  </si>
  <si>
    <t>Outcome Interpretation</t>
  </si>
  <si>
    <t>Indicates positive impact of Auto approval of claims causing reduction in appeal filing rate</t>
  </si>
  <si>
    <r>
      <rPr>
        <i/>
        <u/>
        <sz val="11"/>
        <color theme="1"/>
        <rFont val="Calibri"/>
        <family val="2"/>
        <scheme val="minor"/>
      </rPr>
      <t>Scenario 1</t>
    </r>
    <r>
      <rPr>
        <i/>
        <sz val="11"/>
        <color theme="1"/>
        <rFont val="Calibri"/>
        <family val="2"/>
        <scheme val="minor"/>
      </rPr>
      <t xml:space="preserve">: </t>
    </r>
    <r>
      <rPr>
        <b/>
        <i/>
        <sz val="11"/>
        <color theme="1"/>
        <rFont val="Calibri"/>
        <family val="2"/>
        <scheme val="minor"/>
      </rPr>
      <t>R1&gt;R2</t>
    </r>
  </si>
  <si>
    <r>
      <rPr>
        <i/>
        <u/>
        <sz val="11"/>
        <color theme="1"/>
        <rFont val="Calibri"/>
        <family val="2"/>
        <scheme val="minor"/>
      </rPr>
      <t>Scenario 2</t>
    </r>
    <r>
      <rPr>
        <i/>
        <sz val="11"/>
        <color theme="1"/>
        <rFont val="Calibri"/>
        <family val="2"/>
        <scheme val="minor"/>
      </rPr>
      <t>:</t>
    </r>
    <r>
      <rPr>
        <b/>
        <i/>
        <sz val="11"/>
        <color theme="1"/>
        <rFont val="Calibri"/>
        <family val="2"/>
        <scheme val="minor"/>
      </rPr>
      <t xml:space="preserve"> R2&lt;=R1</t>
    </r>
  </si>
  <si>
    <t>Indicates no impact of auto approval of claims on appeal filing rate</t>
  </si>
  <si>
    <t xml:space="preserve">To study the impact of auto approval processes deployed , in terms of appeal filing rate </t>
  </si>
  <si>
    <t>In order to increase operational efficiency of MCR, various models have been deployed in MCR space to flag out the low risk claims that have high chance of approval based on historical trends. Such claims are auto-approved , thus providing direct benefits to the organisation such as saving of manhours, higher inventory churn rate, etc. The process may also lead to potential change in appeal and reconsideration volumes received by the organisation.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</si>
</sst>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8"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b/>
      <sz val="14"/>
      <color theme="2"/>
      <name val="Calibri"/>
      <family val="2"/>
      <scheme val="minor"/>
    </font>
    <font>
      <b/>
      <sz val="11"/>
      <color theme="0"/>
      <name val="Calibri"/>
      <family val="2"/>
      <scheme val="minor"/>
    </font>
    <font>
      <i/>
      <sz val="11"/>
      <color theme="1"/>
      <name val="Calibri"/>
      <family val="2"/>
      <scheme val="minor"/>
    </font>
    <font>
      <i/>
      <u/>
      <sz val="11"/>
      <color theme="1"/>
      <name val="Calibri"/>
      <family val="2"/>
      <scheme val="minor"/>
    </font>
  </fonts>
  <fills count="5">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3">
    <xf numFmtId="0" fontId="0" fillId="0" borderId="0" xfId="0"/>
    <xf numFmtId="0" fontId="2" fillId="3" borderId="0" xfId="0" applyFont="1" applyFill="1"/>
    <xf numFmtId="0" fontId="0" fillId="3" borderId="0" xfId="0" applyFill="1"/>
    <xf numFmtId="0" fontId="2" fillId="0" borderId="0" xfId="0" applyFont="1"/>
    <xf numFmtId="0" fontId="2" fillId="3" borderId="1" xfId="0" applyFont="1" applyFill="1" applyBorder="1"/>
    <xf numFmtId="0" fontId="0" fillId="0" borderId="1" xfId="0" applyBorder="1"/>
    <xf numFmtId="0" fontId="2" fillId="0" borderId="1" xfId="0" applyFont="1" applyBorder="1" applyAlignment="1">
      <alignment horizontal="center"/>
    </xf>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0" fontId="2" fillId="0" borderId="1" xfId="0" applyFont="1" applyFill="1" applyBorder="1"/>
    <xf numFmtId="164" fontId="0" fillId="0" borderId="1" xfId="0" applyNumberFormat="1" applyBorder="1" applyAlignment="1">
      <alignment horizontal="center"/>
    </xf>
    <xf numFmtId="164" fontId="0" fillId="0" borderId="1" xfId="1" applyNumberFormat="1" applyFont="1" applyBorder="1" applyAlignment="1">
      <alignment horizontal="center"/>
    </xf>
    <xf numFmtId="4" fontId="0" fillId="0" borderId="1" xfId="0" applyNumberFormat="1" applyBorder="1" applyAlignment="1">
      <alignment horizontal="center"/>
    </xf>
    <xf numFmtId="10" fontId="0" fillId="0" borderId="1" xfId="0" applyNumberFormat="1" applyBorder="1"/>
    <xf numFmtId="164" fontId="0" fillId="0" borderId="1" xfId="0" applyNumberFormat="1" applyBorder="1"/>
    <xf numFmtId="4" fontId="0" fillId="0" borderId="1" xfId="0" applyNumberFormat="1" applyBorder="1"/>
    <xf numFmtId="3" fontId="0" fillId="0" borderId="1" xfId="0" applyNumberFormat="1" applyBorder="1"/>
    <xf numFmtId="0" fontId="2" fillId="4" borderId="1" xfId="0" applyFont="1" applyFill="1" applyBorder="1" applyAlignment="1">
      <alignment horizontal="center"/>
    </xf>
    <xf numFmtId="0" fontId="2" fillId="3" borderId="1" xfId="0" applyFont="1" applyFill="1" applyBorder="1" applyAlignment="1">
      <alignment horizontal="center"/>
    </xf>
    <xf numFmtId="0" fontId="3" fillId="0" borderId="0" xfId="0" applyFont="1"/>
    <xf numFmtId="0" fontId="2" fillId="0" borderId="0" xfId="0" applyFont="1" applyFill="1" applyBorder="1"/>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0" xfId="0" applyFont="1" applyAlignment="1">
      <alignment horizontal="center" vertical="center"/>
    </xf>
    <xf numFmtId="0" fontId="2" fillId="0" borderId="1" xfId="0" applyFont="1" applyBorder="1" applyAlignment="1">
      <alignment horizontal="left" vertical="center" wrapText="1"/>
    </xf>
    <xf numFmtId="9" fontId="0" fillId="0" borderId="0" xfId="0" applyNumberFormat="1"/>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0" fillId="0" borderId="0" xfId="0" applyAlignment="1">
      <alignment horizontal="left" vertical="top" wrapText="1"/>
    </xf>
    <xf numFmtId="0" fontId="2" fillId="0" borderId="0" xfId="0" applyFont="1" applyAlignment="1">
      <alignment horizontal="center"/>
    </xf>
    <xf numFmtId="0" fontId="2" fillId="0" borderId="0" xfId="0" applyFont="1" applyAlignment="1">
      <alignment horizontal="center" vertical="center"/>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 xfId="0" applyBorder="1" applyAlignment="1">
      <alignment horizontal="left" vertical="top" wrapText="1"/>
    </xf>
    <xf numFmtId="0" fontId="4" fillId="2" borderId="0" xfId="0" applyFont="1" applyFill="1" applyAlignment="1">
      <alignment horizontal="center"/>
    </xf>
    <xf numFmtId="0" fontId="2" fillId="0" borderId="0" xfId="0" applyFont="1" applyAlignment="1">
      <alignment horizontal="left" wrapText="1"/>
    </xf>
    <xf numFmtId="0" fontId="2" fillId="0" borderId="1"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538328</xdr:colOff>
      <xdr:row>8</xdr:row>
      <xdr:rowOff>280537</xdr:rowOff>
    </xdr:from>
    <xdr:to>
      <xdr:col>2</xdr:col>
      <xdr:colOff>538328</xdr:colOff>
      <xdr:row>9</xdr:row>
      <xdr:rowOff>417015</xdr:rowOff>
    </xdr:to>
    <xdr:sp macro="" textlink="">
      <xdr:nvSpPr>
        <xdr:cNvPr id="139" name="Rectangle 138"/>
        <xdr:cNvSpPr/>
      </xdr:nvSpPr>
      <xdr:spPr>
        <a:xfrm>
          <a:off x="538328" y="3760716"/>
          <a:ext cx="1448179" cy="59140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MCR </a:t>
          </a:r>
        </a:p>
        <a:p>
          <a:pPr algn="ctr"/>
          <a:r>
            <a:rPr lang="en-US" sz="1100" b="1"/>
            <a:t>Claims</a:t>
          </a:r>
          <a:r>
            <a:rPr lang="en-US" sz="1100" b="1" baseline="0"/>
            <a:t> Inventory </a:t>
          </a:r>
          <a:endParaRPr lang="en-US" sz="1100" b="1"/>
        </a:p>
      </xdr:txBody>
    </xdr:sp>
    <xdr:clientData/>
  </xdr:twoCellAnchor>
  <xdr:twoCellAnchor>
    <xdr:from>
      <xdr:col>3</xdr:col>
      <xdr:colOff>121314</xdr:colOff>
      <xdr:row>9</xdr:row>
      <xdr:rowOff>22746</xdr:rowOff>
    </xdr:from>
    <xdr:to>
      <xdr:col>4</xdr:col>
      <xdr:colOff>53075</xdr:colOff>
      <xdr:row>9</xdr:row>
      <xdr:rowOff>272955</xdr:rowOff>
    </xdr:to>
    <xdr:sp macro="" textlink="">
      <xdr:nvSpPr>
        <xdr:cNvPr id="140" name="Right Arrow 139"/>
        <xdr:cNvSpPr/>
      </xdr:nvSpPr>
      <xdr:spPr>
        <a:xfrm>
          <a:off x="2168478" y="3957850"/>
          <a:ext cx="530746" cy="25020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0</xdr:colOff>
      <xdr:row>9</xdr:row>
      <xdr:rowOff>0</xdr:rowOff>
    </xdr:from>
    <xdr:to>
      <xdr:col>5</xdr:col>
      <xdr:colOff>307075</xdr:colOff>
      <xdr:row>9</xdr:row>
      <xdr:rowOff>307075</xdr:rowOff>
    </xdr:to>
    <xdr:sp macro="" textlink="">
      <xdr:nvSpPr>
        <xdr:cNvPr id="4097" name="AutoShape 1" descr="3 Gears Icon - Icon Clipart - Full Size Clipart (#842247) - PinClipart"/>
        <xdr:cNvSpPr>
          <a:spLocks noChangeAspect="1" noChangeArrowheads="1"/>
        </xdr:cNvSpPr>
      </xdr:nvSpPr>
      <xdr:spPr bwMode="auto">
        <a:xfrm>
          <a:off x="3248167" y="3957851"/>
          <a:ext cx="307075" cy="307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xdr:row>
      <xdr:rowOff>0</xdr:rowOff>
    </xdr:from>
    <xdr:to>
      <xdr:col>5</xdr:col>
      <xdr:colOff>307075</xdr:colOff>
      <xdr:row>9</xdr:row>
      <xdr:rowOff>307075</xdr:rowOff>
    </xdr:to>
    <xdr:sp macro="" textlink="">
      <xdr:nvSpPr>
        <xdr:cNvPr id="4098" name="AutoShape 2" descr="3 Gears Icon - Icon Clipart - Full Size Clipart (#842247) - PinClipart"/>
        <xdr:cNvSpPr>
          <a:spLocks noChangeAspect="1" noChangeArrowheads="1"/>
        </xdr:cNvSpPr>
      </xdr:nvSpPr>
      <xdr:spPr bwMode="auto">
        <a:xfrm>
          <a:off x="3248167" y="3957851"/>
          <a:ext cx="307075" cy="307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xdr:row>
      <xdr:rowOff>0</xdr:rowOff>
    </xdr:from>
    <xdr:to>
      <xdr:col>5</xdr:col>
      <xdr:colOff>307075</xdr:colOff>
      <xdr:row>9</xdr:row>
      <xdr:rowOff>307075</xdr:rowOff>
    </xdr:to>
    <xdr:sp macro="" textlink="">
      <xdr:nvSpPr>
        <xdr:cNvPr id="4099" name="AutoShape 3" descr="3 Gears Icon - Icon Clipart - Full Size Clipart (#842247) - PinClipart"/>
        <xdr:cNvSpPr>
          <a:spLocks noChangeAspect="1" noChangeArrowheads="1"/>
        </xdr:cNvSpPr>
      </xdr:nvSpPr>
      <xdr:spPr bwMode="auto">
        <a:xfrm>
          <a:off x="3248167" y="3957851"/>
          <a:ext cx="307075" cy="307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xdr:row>
      <xdr:rowOff>0</xdr:rowOff>
    </xdr:from>
    <xdr:to>
      <xdr:col>5</xdr:col>
      <xdr:colOff>307075</xdr:colOff>
      <xdr:row>9</xdr:row>
      <xdr:rowOff>307075</xdr:rowOff>
    </xdr:to>
    <xdr:sp macro="" textlink="">
      <xdr:nvSpPr>
        <xdr:cNvPr id="4100" name="AutoShape 4" descr="3 Gears Icon - Icon Clipart - Full Size Clipart (#842247) - PinClipart"/>
        <xdr:cNvSpPr>
          <a:spLocks noChangeAspect="1" noChangeArrowheads="1"/>
        </xdr:cNvSpPr>
      </xdr:nvSpPr>
      <xdr:spPr bwMode="auto">
        <a:xfrm>
          <a:off x="3248167" y="3957851"/>
          <a:ext cx="307075" cy="307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xdr:row>
      <xdr:rowOff>0</xdr:rowOff>
    </xdr:from>
    <xdr:to>
      <xdr:col>5</xdr:col>
      <xdr:colOff>307075</xdr:colOff>
      <xdr:row>9</xdr:row>
      <xdr:rowOff>307075</xdr:rowOff>
    </xdr:to>
    <xdr:sp macro="" textlink="">
      <xdr:nvSpPr>
        <xdr:cNvPr id="4101" name="AutoShape 5" descr="3 Gears Icon - Icon Clipart - Full Size Clipart (#842247) - PinClipart"/>
        <xdr:cNvSpPr>
          <a:spLocks noChangeAspect="1" noChangeArrowheads="1"/>
        </xdr:cNvSpPr>
      </xdr:nvSpPr>
      <xdr:spPr bwMode="auto">
        <a:xfrm>
          <a:off x="3248167" y="3957851"/>
          <a:ext cx="307075" cy="307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xdr:row>
      <xdr:rowOff>0</xdr:rowOff>
    </xdr:from>
    <xdr:to>
      <xdr:col>5</xdr:col>
      <xdr:colOff>307075</xdr:colOff>
      <xdr:row>9</xdr:row>
      <xdr:rowOff>307075</xdr:rowOff>
    </xdr:to>
    <xdr:sp macro="" textlink="">
      <xdr:nvSpPr>
        <xdr:cNvPr id="4102" name="AutoShape 6" descr="3 Gears Icon - Icon Clipart - Full Size Clipart (#842247) - PinClipart"/>
        <xdr:cNvSpPr>
          <a:spLocks noChangeAspect="1" noChangeArrowheads="1"/>
        </xdr:cNvSpPr>
      </xdr:nvSpPr>
      <xdr:spPr bwMode="auto">
        <a:xfrm>
          <a:off x="3248167" y="3957851"/>
          <a:ext cx="307075" cy="3070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257790</xdr:colOff>
      <xdr:row>8</xdr:row>
      <xdr:rowOff>90984</xdr:rowOff>
    </xdr:from>
    <xdr:to>
      <xdr:col>6</xdr:col>
      <xdr:colOff>429640</xdr:colOff>
      <xdr:row>10</xdr:row>
      <xdr:rowOff>348817</xdr:rowOff>
    </xdr:to>
    <xdr:pic>
      <xdr:nvPicPr>
        <xdr:cNvPr id="147" name="Picture 146" descr="3 Gears Icon - Icon Clipart - Full Size Clipart (#842247) - PinClip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03939" y="3571163"/>
          <a:ext cx="1369820" cy="1167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121314</xdr:colOff>
      <xdr:row>8</xdr:row>
      <xdr:rowOff>401851</xdr:rowOff>
    </xdr:from>
    <xdr:to>
      <xdr:col>8</xdr:col>
      <xdr:colOff>53074</xdr:colOff>
      <xdr:row>9</xdr:row>
      <xdr:rowOff>197135</xdr:rowOff>
    </xdr:to>
    <xdr:sp macro="" textlink="">
      <xdr:nvSpPr>
        <xdr:cNvPr id="148" name="Right Arrow 147"/>
        <xdr:cNvSpPr/>
      </xdr:nvSpPr>
      <xdr:spPr>
        <a:xfrm>
          <a:off x="4564418" y="3882030"/>
          <a:ext cx="530746" cy="25020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242626</xdr:colOff>
      <xdr:row>8</xdr:row>
      <xdr:rowOff>250209</xdr:rowOff>
    </xdr:from>
    <xdr:to>
      <xdr:col>10</xdr:col>
      <xdr:colOff>492835</xdr:colOff>
      <xdr:row>9</xdr:row>
      <xdr:rowOff>386687</xdr:rowOff>
    </xdr:to>
    <xdr:sp macro="" textlink="">
      <xdr:nvSpPr>
        <xdr:cNvPr id="149" name="Rectangle 148"/>
        <xdr:cNvSpPr/>
      </xdr:nvSpPr>
      <xdr:spPr>
        <a:xfrm>
          <a:off x="5284716" y="3730388"/>
          <a:ext cx="1448179" cy="59140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t>Low Risk/Inscope Claims </a:t>
          </a:r>
        </a:p>
        <a:p>
          <a:pPr algn="ctr"/>
          <a:r>
            <a:rPr lang="en-US" sz="1100" b="1" baseline="0"/>
            <a:t> </a:t>
          </a:r>
          <a:endParaRPr lang="en-US" sz="1100" b="1"/>
        </a:p>
      </xdr:txBody>
    </xdr:sp>
    <xdr:clientData/>
  </xdr:twoCellAnchor>
  <xdr:twoCellAnchor editAs="oneCell">
    <xdr:from>
      <xdr:col>4</xdr:col>
      <xdr:colOff>583821</xdr:colOff>
      <xdr:row>19</xdr:row>
      <xdr:rowOff>113731</xdr:rowOff>
    </xdr:from>
    <xdr:to>
      <xdr:col>5</xdr:col>
      <xdr:colOff>291910</xdr:colOff>
      <xdr:row>21</xdr:row>
      <xdr:rowOff>72029</xdr:rowOff>
    </xdr:to>
    <xdr:sp macro="" textlink="">
      <xdr:nvSpPr>
        <xdr:cNvPr id="20" name="AutoShape 1" descr="3 Gears Icon - Icon Clipart - Full Size Clipart (#842247) - PinClipart"/>
        <xdr:cNvSpPr>
          <a:spLocks noChangeAspect="1" noChangeArrowheads="1"/>
        </xdr:cNvSpPr>
      </xdr:nvSpPr>
      <xdr:spPr bwMode="auto">
        <a:xfrm>
          <a:off x="3229970" y="7195402"/>
          <a:ext cx="307075" cy="307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137236</xdr:colOff>
      <xdr:row>20</xdr:row>
      <xdr:rowOff>91742</xdr:rowOff>
    </xdr:from>
    <xdr:to>
      <xdr:col>5</xdr:col>
      <xdr:colOff>444311</xdr:colOff>
      <xdr:row>22</xdr:row>
      <xdr:rowOff>50041</xdr:rowOff>
    </xdr:to>
    <xdr:sp macro="" textlink="">
      <xdr:nvSpPr>
        <xdr:cNvPr id="21" name="AutoShape 2" descr="3 Gears Icon - Icon Clipart - Full Size Clipart (#842247) - PinClipart"/>
        <xdr:cNvSpPr>
          <a:spLocks noChangeAspect="1" noChangeArrowheads="1"/>
        </xdr:cNvSpPr>
      </xdr:nvSpPr>
      <xdr:spPr bwMode="auto">
        <a:xfrm>
          <a:off x="3382370" y="7347802"/>
          <a:ext cx="307075" cy="307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289636</xdr:colOff>
      <xdr:row>21</xdr:row>
      <xdr:rowOff>69754</xdr:rowOff>
    </xdr:from>
    <xdr:to>
      <xdr:col>5</xdr:col>
      <xdr:colOff>596711</xdr:colOff>
      <xdr:row>23</xdr:row>
      <xdr:rowOff>28054</xdr:rowOff>
    </xdr:to>
    <xdr:sp macro="" textlink="">
      <xdr:nvSpPr>
        <xdr:cNvPr id="22" name="AutoShape 3" descr="3 Gears Icon - Icon Clipart - Full Size Clipart (#842247) - PinClipart"/>
        <xdr:cNvSpPr>
          <a:spLocks noChangeAspect="1" noChangeArrowheads="1"/>
        </xdr:cNvSpPr>
      </xdr:nvSpPr>
      <xdr:spPr bwMode="auto">
        <a:xfrm>
          <a:off x="3534770" y="7500202"/>
          <a:ext cx="307075" cy="307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442036</xdr:colOff>
      <xdr:row>22</xdr:row>
      <xdr:rowOff>47766</xdr:rowOff>
    </xdr:from>
    <xdr:to>
      <xdr:col>6</xdr:col>
      <xdr:colOff>150127</xdr:colOff>
      <xdr:row>24</xdr:row>
      <xdr:rowOff>6065</xdr:rowOff>
    </xdr:to>
    <xdr:sp macro="" textlink="">
      <xdr:nvSpPr>
        <xdr:cNvPr id="23" name="AutoShape 4" descr="3 Gears Icon - Icon Clipart - Full Size Clipart (#842247) - PinClipart"/>
        <xdr:cNvSpPr>
          <a:spLocks noChangeAspect="1" noChangeArrowheads="1"/>
        </xdr:cNvSpPr>
      </xdr:nvSpPr>
      <xdr:spPr bwMode="auto">
        <a:xfrm>
          <a:off x="3687170" y="7652602"/>
          <a:ext cx="307075" cy="307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594436</xdr:colOff>
      <xdr:row>23</xdr:row>
      <xdr:rowOff>25779</xdr:rowOff>
    </xdr:from>
    <xdr:to>
      <xdr:col>6</xdr:col>
      <xdr:colOff>302527</xdr:colOff>
      <xdr:row>24</xdr:row>
      <xdr:rowOff>158465</xdr:rowOff>
    </xdr:to>
    <xdr:sp macro="" textlink="">
      <xdr:nvSpPr>
        <xdr:cNvPr id="24" name="AutoShape 5" descr="3 Gears Icon - Icon Clipart - Full Size Clipart (#842247) - PinClipart"/>
        <xdr:cNvSpPr>
          <a:spLocks noChangeAspect="1" noChangeArrowheads="1"/>
        </xdr:cNvSpPr>
      </xdr:nvSpPr>
      <xdr:spPr bwMode="auto">
        <a:xfrm>
          <a:off x="3839570" y="7805002"/>
          <a:ext cx="307075" cy="307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147851</xdr:colOff>
      <xdr:row>24</xdr:row>
      <xdr:rowOff>3790</xdr:rowOff>
    </xdr:from>
    <xdr:to>
      <xdr:col>6</xdr:col>
      <xdr:colOff>454926</xdr:colOff>
      <xdr:row>25</xdr:row>
      <xdr:rowOff>136477</xdr:rowOff>
    </xdr:to>
    <xdr:sp macro="" textlink="">
      <xdr:nvSpPr>
        <xdr:cNvPr id="25" name="AutoShape 6" descr="3 Gears Icon - Icon Clipart - Full Size Clipart (#842247) - PinClipart"/>
        <xdr:cNvSpPr>
          <a:spLocks noChangeAspect="1" noChangeArrowheads="1"/>
        </xdr:cNvSpPr>
      </xdr:nvSpPr>
      <xdr:spPr bwMode="auto">
        <a:xfrm>
          <a:off x="3991970" y="7957402"/>
          <a:ext cx="307075" cy="307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10</xdr:col>
      <xdr:colOff>767687</xdr:colOff>
      <xdr:row>8</xdr:row>
      <xdr:rowOff>153538</xdr:rowOff>
    </xdr:from>
    <xdr:to>
      <xdr:col>11</xdr:col>
      <xdr:colOff>392375</xdr:colOff>
      <xdr:row>8</xdr:row>
      <xdr:rowOff>358254</xdr:rowOff>
    </xdr:to>
    <xdr:sp macro="" textlink="">
      <xdr:nvSpPr>
        <xdr:cNvPr id="5" name="Right Arrow 4"/>
        <xdr:cNvSpPr/>
      </xdr:nvSpPr>
      <xdr:spPr>
        <a:xfrm rot="19698832">
          <a:off x="7139486" y="3676367"/>
          <a:ext cx="725038" cy="2047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776215</xdr:colOff>
      <xdr:row>9</xdr:row>
      <xdr:rowOff>358255</xdr:rowOff>
    </xdr:from>
    <xdr:to>
      <xdr:col>11</xdr:col>
      <xdr:colOff>400903</xdr:colOff>
      <xdr:row>10</xdr:row>
      <xdr:rowOff>102358</xdr:rowOff>
    </xdr:to>
    <xdr:sp macro="" textlink="">
      <xdr:nvSpPr>
        <xdr:cNvPr id="39" name="Right Arrow 38"/>
        <xdr:cNvSpPr/>
      </xdr:nvSpPr>
      <xdr:spPr>
        <a:xfrm rot="1916015">
          <a:off x="7148014" y="4341695"/>
          <a:ext cx="725038" cy="2047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7</xdr:row>
      <xdr:rowOff>51180</xdr:rowOff>
    </xdr:from>
    <xdr:to>
      <xdr:col>15</xdr:col>
      <xdr:colOff>42649</xdr:colOff>
      <xdr:row>8</xdr:row>
      <xdr:rowOff>187656</xdr:rowOff>
    </xdr:to>
    <xdr:sp macro="" textlink="">
      <xdr:nvSpPr>
        <xdr:cNvPr id="40" name="Rectangle 39"/>
        <xdr:cNvSpPr/>
      </xdr:nvSpPr>
      <xdr:spPr>
        <a:xfrm>
          <a:off x="8069239" y="3113396"/>
          <a:ext cx="1833918" cy="597089"/>
        </a:xfrm>
        <a:prstGeom prst="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t>Low Risk/Inscope Claims </a:t>
          </a:r>
        </a:p>
        <a:p>
          <a:pPr algn="ctr"/>
          <a:r>
            <a:rPr lang="en-US" sz="1100" b="1" baseline="0"/>
            <a:t> (Obvservation Period)</a:t>
          </a:r>
          <a:endParaRPr lang="en-US" sz="1100" b="1"/>
        </a:p>
      </xdr:txBody>
    </xdr:sp>
    <xdr:clientData/>
  </xdr:twoCellAnchor>
  <xdr:twoCellAnchor>
    <xdr:from>
      <xdr:col>12</xdr:col>
      <xdr:colOff>17060</xdr:colOff>
      <xdr:row>10</xdr:row>
      <xdr:rowOff>0</xdr:rowOff>
    </xdr:from>
    <xdr:to>
      <xdr:col>15</xdr:col>
      <xdr:colOff>59709</xdr:colOff>
      <xdr:row>11</xdr:row>
      <xdr:rowOff>136478</xdr:rowOff>
    </xdr:to>
    <xdr:sp macro="" textlink="">
      <xdr:nvSpPr>
        <xdr:cNvPr id="41" name="Rectangle 40"/>
        <xdr:cNvSpPr/>
      </xdr:nvSpPr>
      <xdr:spPr>
        <a:xfrm>
          <a:off x="8086299" y="4444053"/>
          <a:ext cx="1833918" cy="59708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t>Low Risk/Inscope Claims</a:t>
          </a:r>
        </a:p>
        <a:p>
          <a:pPr algn="ctr"/>
          <a:r>
            <a:rPr lang="en-US" sz="1100" b="1" baseline="0"/>
            <a:t>(Performance Period) </a:t>
          </a:r>
        </a:p>
        <a:p>
          <a:pPr algn="ctr"/>
          <a:r>
            <a:rPr lang="en-US" sz="1100" b="1" baseline="0"/>
            <a:t> </a:t>
          </a:r>
          <a:endParaRPr lang="en-US" sz="1100" b="1"/>
        </a:p>
      </xdr:txBody>
    </xdr:sp>
    <xdr:clientData/>
  </xdr:twoCellAnchor>
  <xdr:twoCellAnchor>
    <xdr:from>
      <xdr:col>16</xdr:col>
      <xdr:colOff>264433</xdr:colOff>
      <xdr:row>4</xdr:row>
      <xdr:rowOff>255892</xdr:rowOff>
    </xdr:from>
    <xdr:to>
      <xdr:col>18</xdr:col>
      <xdr:colOff>519382</xdr:colOff>
      <xdr:row>5</xdr:row>
      <xdr:rowOff>405637</xdr:rowOff>
    </xdr:to>
    <xdr:sp macro="" textlink="">
      <xdr:nvSpPr>
        <xdr:cNvPr id="42" name="Rectangle 41"/>
        <xdr:cNvSpPr/>
      </xdr:nvSpPr>
      <xdr:spPr>
        <a:xfrm>
          <a:off x="10722031" y="1936272"/>
          <a:ext cx="1449127" cy="6103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Appeals</a:t>
          </a:r>
        </a:p>
      </xdr:txBody>
    </xdr:sp>
    <xdr:clientData/>
  </xdr:twoCellAnchor>
  <xdr:twoCellAnchor>
    <xdr:from>
      <xdr:col>15</xdr:col>
      <xdr:colOff>187656</xdr:colOff>
      <xdr:row>7</xdr:row>
      <xdr:rowOff>213246</xdr:rowOff>
    </xdr:from>
    <xdr:to>
      <xdr:col>16</xdr:col>
      <xdr:colOff>119416</xdr:colOff>
      <xdr:row>8</xdr:row>
      <xdr:rowOff>8528</xdr:rowOff>
    </xdr:to>
    <xdr:sp macro="" textlink="">
      <xdr:nvSpPr>
        <xdr:cNvPr id="43" name="Right Arrow 42"/>
        <xdr:cNvSpPr/>
      </xdr:nvSpPr>
      <xdr:spPr>
        <a:xfrm>
          <a:off x="10048164" y="3275462"/>
          <a:ext cx="528850" cy="25589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255903</xdr:colOff>
      <xdr:row>6</xdr:row>
      <xdr:rowOff>59711</xdr:rowOff>
    </xdr:from>
    <xdr:to>
      <xdr:col>17</xdr:col>
      <xdr:colOff>511798</xdr:colOff>
      <xdr:row>6</xdr:row>
      <xdr:rowOff>435023</xdr:rowOff>
    </xdr:to>
    <xdr:sp macro="" textlink="">
      <xdr:nvSpPr>
        <xdr:cNvPr id="44" name="Right Arrow 43"/>
        <xdr:cNvSpPr/>
      </xdr:nvSpPr>
      <xdr:spPr>
        <a:xfrm rot="5400000">
          <a:off x="11250881" y="2721024"/>
          <a:ext cx="375312" cy="25589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281485</xdr:colOff>
      <xdr:row>7</xdr:row>
      <xdr:rowOff>51178</xdr:rowOff>
    </xdr:from>
    <xdr:to>
      <xdr:col>18</xdr:col>
      <xdr:colOff>536434</xdr:colOff>
      <xdr:row>8</xdr:row>
      <xdr:rowOff>200923</xdr:rowOff>
    </xdr:to>
    <xdr:sp macro="" textlink="">
      <xdr:nvSpPr>
        <xdr:cNvPr id="45" name="Rectangle 44"/>
        <xdr:cNvSpPr/>
      </xdr:nvSpPr>
      <xdr:spPr>
        <a:xfrm>
          <a:off x="10739083" y="3113394"/>
          <a:ext cx="1449127" cy="610358"/>
        </a:xfrm>
        <a:prstGeom prst="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Appeal</a:t>
          </a:r>
          <a:r>
            <a:rPr lang="en-US" sz="1100" b="1" baseline="0"/>
            <a:t> to Claim Ratio(R1)</a:t>
          </a:r>
          <a:endParaRPr lang="en-US" sz="1100" b="1"/>
        </a:p>
      </xdr:txBody>
    </xdr:sp>
    <xdr:clientData/>
  </xdr:twoCellAnchor>
  <xdr:twoCellAnchor>
    <xdr:from>
      <xdr:col>16</xdr:col>
      <xdr:colOff>290020</xdr:colOff>
      <xdr:row>12</xdr:row>
      <xdr:rowOff>153539</xdr:rowOff>
    </xdr:from>
    <xdr:to>
      <xdr:col>18</xdr:col>
      <xdr:colOff>544969</xdr:colOff>
      <xdr:row>13</xdr:row>
      <xdr:rowOff>303285</xdr:rowOff>
    </xdr:to>
    <xdr:sp macro="" textlink="">
      <xdr:nvSpPr>
        <xdr:cNvPr id="46" name="Rectangle 45"/>
        <xdr:cNvSpPr/>
      </xdr:nvSpPr>
      <xdr:spPr>
        <a:xfrm>
          <a:off x="10747618" y="5518815"/>
          <a:ext cx="1449127" cy="6103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Appeals</a:t>
          </a:r>
        </a:p>
      </xdr:txBody>
    </xdr:sp>
    <xdr:clientData/>
  </xdr:twoCellAnchor>
  <xdr:twoCellAnchor>
    <xdr:from>
      <xdr:col>15</xdr:col>
      <xdr:colOff>264424</xdr:colOff>
      <xdr:row>10</xdr:row>
      <xdr:rowOff>196190</xdr:rowOff>
    </xdr:from>
    <xdr:to>
      <xdr:col>16</xdr:col>
      <xdr:colOff>196184</xdr:colOff>
      <xdr:row>10</xdr:row>
      <xdr:rowOff>452085</xdr:rowOff>
    </xdr:to>
    <xdr:sp macro="" textlink="">
      <xdr:nvSpPr>
        <xdr:cNvPr id="47" name="Right Arrow 46"/>
        <xdr:cNvSpPr/>
      </xdr:nvSpPr>
      <xdr:spPr>
        <a:xfrm>
          <a:off x="10124932" y="4640243"/>
          <a:ext cx="528850" cy="25589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290021</xdr:colOff>
      <xdr:row>11</xdr:row>
      <xdr:rowOff>136478</xdr:rowOff>
    </xdr:from>
    <xdr:to>
      <xdr:col>17</xdr:col>
      <xdr:colOff>545916</xdr:colOff>
      <xdr:row>12</xdr:row>
      <xdr:rowOff>76771</xdr:rowOff>
    </xdr:to>
    <xdr:sp macro="" textlink="">
      <xdr:nvSpPr>
        <xdr:cNvPr id="48" name="Right Arrow 47"/>
        <xdr:cNvSpPr/>
      </xdr:nvSpPr>
      <xdr:spPr>
        <a:xfrm rot="16200000">
          <a:off x="11272202" y="5113647"/>
          <a:ext cx="400905" cy="25589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349722</xdr:colOff>
      <xdr:row>9</xdr:row>
      <xdr:rowOff>400908</xdr:rowOff>
    </xdr:from>
    <xdr:to>
      <xdr:col>19</xdr:col>
      <xdr:colOff>7581</xdr:colOff>
      <xdr:row>11</xdr:row>
      <xdr:rowOff>90042</xdr:rowOff>
    </xdr:to>
    <xdr:sp macro="" textlink="">
      <xdr:nvSpPr>
        <xdr:cNvPr id="49" name="Rectangle 48"/>
        <xdr:cNvSpPr/>
      </xdr:nvSpPr>
      <xdr:spPr>
        <a:xfrm>
          <a:off x="10807320" y="4384348"/>
          <a:ext cx="1449127" cy="610358"/>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Appeal</a:t>
          </a:r>
          <a:r>
            <a:rPr lang="en-US" sz="1100" b="1" baseline="0"/>
            <a:t> to Claim Ratio(R2)</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
  <sheetViews>
    <sheetView showGridLines="0" tabSelected="1" topLeftCell="D1" zoomScale="80" zoomScaleNormal="80" workbookViewId="0">
      <selection activeCell="U1" sqref="U1"/>
    </sheetView>
  </sheetViews>
  <sheetFormatPr defaultRowHeight="14.4" x14ac:dyDescent="0.3"/>
  <cols>
    <col min="1" max="1" width="12.44140625" bestFit="1" customWidth="1"/>
    <col min="3" max="3" width="11" customWidth="1"/>
    <col min="11" max="11" width="16.109375" customWidth="1"/>
  </cols>
  <sheetData>
    <row r="1" spans="1:25" x14ac:dyDescent="0.3">
      <c r="A1" s="27" t="s">
        <v>38</v>
      </c>
      <c r="B1" s="28"/>
      <c r="C1" s="28"/>
      <c r="D1" s="28"/>
      <c r="E1" s="28"/>
      <c r="F1" s="28"/>
      <c r="G1" s="28"/>
      <c r="H1" s="28"/>
      <c r="I1" s="28"/>
      <c r="J1" s="28"/>
      <c r="K1" s="28"/>
      <c r="L1" s="28"/>
      <c r="M1" s="28"/>
      <c r="N1" s="28"/>
      <c r="O1" s="28"/>
      <c r="P1" s="28"/>
      <c r="Q1" s="28"/>
      <c r="R1" s="28"/>
      <c r="S1" s="29"/>
    </row>
    <row r="2" spans="1:25" x14ac:dyDescent="0.3">
      <c r="A2" s="30"/>
      <c r="B2" s="31"/>
      <c r="C2" s="31"/>
      <c r="D2" s="31"/>
      <c r="E2" s="31"/>
      <c r="F2" s="31"/>
      <c r="G2" s="31"/>
      <c r="H2" s="31"/>
      <c r="I2" s="31"/>
      <c r="J2" s="31"/>
      <c r="K2" s="31"/>
      <c r="L2" s="31"/>
      <c r="M2" s="31"/>
      <c r="N2" s="31"/>
      <c r="O2" s="31"/>
      <c r="P2" s="31"/>
      <c r="Q2" s="31"/>
      <c r="R2" s="31"/>
      <c r="S2" s="32"/>
    </row>
    <row r="4" spans="1:25" ht="89.7" customHeight="1" x14ac:dyDescent="0.3">
      <c r="A4" s="22" t="s">
        <v>40</v>
      </c>
      <c r="B4" s="36" t="s">
        <v>51</v>
      </c>
      <c r="C4" s="37"/>
      <c r="D4" s="37"/>
      <c r="E4" s="37"/>
      <c r="F4" s="37"/>
      <c r="G4" s="37"/>
      <c r="H4" s="37"/>
      <c r="I4" s="37"/>
      <c r="J4" s="37"/>
      <c r="K4" s="38"/>
    </row>
    <row r="5" spans="1:25" ht="36" customHeight="1" x14ac:dyDescent="0.3">
      <c r="A5" s="23" t="s">
        <v>39</v>
      </c>
      <c r="B5" s="36" t="s">
        <v>50</v>
      </c>
      <c r="C5" s="37"/>
      <c r="D5" s="37"/>
      <c r="E5" s="37"/>
      <c r="F5" s="37"/>
      <c r="G5" s="37"/>
      <c r="H5" s="37"/>
      <c r="I5" s="37"/>
      <c r="J5" s="37"/>
      <c r="K5" s="38"/>
    </row>
    <row r="6" spans="1:25" ht="36" customHeight="1" x14ac:dyDescent="0.3">
      <c r="A6" s="25" t="s">
        <v>43</v>
      </c>
      <c r="B6" s="39" t="s">
        <v>41</v>
      </c>
      <c r="C6" s="39"/>
      <c r="D6" s="39"/>
      <c r="E6" s="39"/>
      <c r="F6" s="39"/>
      <c r="G6" s="39"/>
      <c r="H6" s="39"/>
      <c r="I6" s="39"/>
      <c r="J6" s="39"/>
      <c r="K6" s="39"/>
      <c r="U6" s="3" t="s">
        <v>45</v>
      </c>
    </row>
    <row r="7" spans="1:25" ht="36" customHeight="1" x14ac:dyDescent="0.3">
      <c r="A7" s="24" t="s">
        <v>42</v>
      </c>
      <c r="U7" s="20" t="s">
        <v>47</v>
      </c>
    </row>
    <row r="8" spans="1:25" ht="36" customHeight="1" x14ac:dyDescent="0.3">
      <c r="A8" s="34"/>
      <c r="B8" s="34"/>
      <c r="U8" s="33" t="s">
        <v>46</v>
      </c>
      <c r="V8" s="33"/>
      <c r="W8" s="33"/>
      <c r="X8" s="33"/>
      <c r="Y8" s="33"/>
    </row>
    <row r="9" spans="1:25" ht="36" customHeight="1" x14ac:dyDescent="0.3">
      <c r="U9" s="20" t="s">
        <v>48</v>
      </c>
    </row>
    <row r="10" spans="1:25" ht="36" customHeight="1" x14ac:dyDescent="0.3">
      <c r="U10" s="33" t="s">
        <v>49</v>
      </c>
      <c r="V10" s="33"/>
      <c r="W10" s="33"/>
      <c r="X10" s="33"/>
      <c r="Y10" s="33"/>
    </row>
    <row r="11" spans="1:25" ht="36" customHeight="1" x14ac:dyDescent="0.3">
      <c r="M11" s="3"/>
    </row>
    <row r="12" spans="1:25" ht="36" customHeight="1" x14ac:dyDescent="0.3">
      <c r="E12" s="3" t="s">
        <v>44</v>
      </c>
      <c r="F12" s="3"/>
      <c r="G12" s="3"/>
      <c r="H12" s="3"/>
    </row>
    <row r="13" spans="1:25" ht="36" customHeight="1" x14ac:dyDescent="0.3"/>
    <row r="14" spans="1:25" ht="36" customHeight="1" x14ac:dyDescent="0.3"/>
    <row r="17" spans="2:5" x14ac:dyDescent="0.3">
      <c r="B17" s="35"/>
      <c r="C17" s="35"/>
    </row>
    <row r="26" spans="2:5" x14ac:dyDescent="0.3">
      <c r="E26" s="3"/>
    </row>
  </sheetData>
  <mergeCells count="8">
    <mergeCell ref="A1:S2"/>
    <mergeCell ref="U8:Y8"/>
    <mergeCell ref="U10:Y10"/>
    <mergeCell ref="A8:B8"/>
    <mergeCell ref="B17:C17"/>
    <mergeCell ref="B4:K4"/>
    <mergeCell ref="B5:K5"/>
    <mergeCell ref="B6:K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41"/>
  <sheetViews>
    <sheetView showGridLines="0" topLeftCell="D4" zoomScale="80" zoomScaleNormal="80" workbookViewId="0">
      <selection activeCell="T41" sqref="T41"/>
    </sheetView>
  </sheetViews>
  <sheetFormatPr defaultRowHeight="14.4" x14ac:dyDescent="0.3"/>
  <cols>
    <col min="1" max="1" width="0.88671875" customWidth="1"/>
    <col min="2" max="2" width="20.21875" customWidth="1"/>
    <col min="3" max="3" width="24.44140625" customWidth="1"/>
    <col min="4" max="4" width="18.21875" bestFit="1" customWidth="1"/>
    <col min="5" max="5" width="29.6640625" bestFit="1" customWidth="1"/>
    <col min="6" max="6" width="40.5546875" bestFit="1" customWidth="1"/>
  </cols>
  <sheetData>
    <row r="1" spans="2:20" ht="6.45" customHeight="1" x14ac:dyDescent="0.3"/>
    <row r="2" spans="2:20" ht="18" x14ac:dyDescent="0.35">
      <c r="B2" s="40" t="s">
        <v>31</v>
      </c>
      <c r="C2" s="40"/>
      <c r="D2" s="40"/>
      <c r="E2" s="40"/>
      <c r="F2" s="40"/>
      <c r="G2" s="40"/>
      <c r="H2" s="40"/>
      <c r="I2" s="40"/>
      <c r="J2" s="40"/>
      <c r="K2" s="40"/>
      <c r="L2" s="40"/>
      <c r="M2" s="40"/>
      <c r="N2" s="40"/>
      <c r="O2" s="40"/>
      <c r="P2" s="40"/>
      <c r="Q2" s="40"/>
      <c r="R2" s="40"/>
      <c r="S2" s="40"/>
      <c r="T2" s="40"/>
    </row>
    <row r="4" spans="2:20" x14ac:dyDescent="0.3">
      <c r="B4" s="1" t="s">
        <v>0</v>
      </c>
      <c r="C4" s="2"/>
      <c r="D4" s="2"/>
      <c r="E4" s="2"/>
      <c r="F4" s="2"/>
      <c r="G4" s="2"/>
      <c r="H4" s="2"/>
      <c r="I4" s="2"/>
      <c r="J4" s="2"/>
      <c r="K4" s="2"/>
      <c r="L4" s="2"/>
      <c r="M4" s="2"/>
      <c r="N4" s="2"/>
    </row>
    <row r="6" spans="2:20" x14ac:dyDescent="0.3">
      <c r="B6" s="3" t="s">
        <v>1</v>
      </c>
    </row>
    <row r="8" spans="2:20" x14ac:dyDescent="0.3">
      <c r="B8" s="3" t="s">
        <v>2</v>
      </c>
    </row>
    <row r="11" spans="2:20" ht="16.2" customHeight="1" x14ac:dyDescent="0.3">
      <c r="B11" s="41" t="s">
        <v>3</v>
      </c>
      <c r="C11" s="41"/>
      <c r="D11" s="41"/>
      <c r="E11" s="41"/>
      <c r="F11" s="41"/>
      <c r="G11" s="41"/>
      <c r="H11" s="41"/>
    </row>
    <row r="12" spans="2:20" x14ac:dyDescent="0.3">
      <c r="B12" s="41"/>
      <c r="C12" s="41"/>
      <c r="D12" s="41"/>
      <c r="E12" s="41"/>
      <c r="F12" s="41"/>
      <c r="G12" s="41"/>
      <c r="H12" s="41"/>
    </row>
    <row r="16" spans="2:20" x14ac:dyDescent="0.3">
      <c r="B16" s="1" t="s">
        <v>4</v>
      </c>
      <c r="C16" s="2"/>
      <c r="D16" s="2"/>
      <c r="E16" s="2"/>
      <c r="F16" s="2"/>
      <c r="G16" s="2"/>
      <c r="H16" s="2"/>
      <c r="I16" s="2"/>
      <c r="J16" s="2"/>
      <c r="K16" s="2"/>
      <c r="L16" s="2"/>
      <c r="M16" s="2"/>
      <c r="N16" s="2"/>
    </row>
    <row r="18" spans="2:6" x14ac:dyDescent="0.3">
      <c r="B18" s="3" t="s">
        <v>5</v>
      </c>
    </row>
    <row r="20" spans="2:6" x14ac:dyDescent="0.3">
      <c r="B20" s="4" t="s">
        <v>6</v>
      </c>
      <c r="C20" s="4" t="s">
        <v>7</v>
      </c>
    </row>
    <row r="21" spans="2:6" x14ac:dyDescent="0.3">
      <c r="B21" s="5" t="s">
        <v>8</v>
      </c>
      <c r="C21" s="5" t="s">
        <v>9</v>
      </c>
    </row>
    <row r="22" spans="2:6" x14ac:dyDescent="0.3">
      <c r="B22" s="5" t="s">
        <v>10</v>
      </c>
      <c r="C22" s="5" t="s">
        <v>11</v>
      </c>
    </row>
    <row r="23" spans="2:6" x14ac:dyDescent="0.3">
      <c r="B23" s="5" t="s">
        <v>12</v>
      </c>
      <c r="C23" s="5" t="s">
        <v>13</v>
      </c>
    </row>
    <row r="25" spans="2:6" x14ac:dyDescent="0.3">
      <c r="B25" s="3" t="s">
        <v>14</v>
      </c>
    </row>
    <row r="26" spans="2:6" x14ac:dyDescent="0.3">
      <c r="B26" t="s">
        <v>15</v>
      </c>
    </row>
    <row r="27" spans="2:6" x14ac:dyDescent="0.3">
      <c r="B27" t="s">
        <v>16</v>
      </c>
    </row>
    <row r="28" spans="2:6" x14ac:dyDescent="0.3">
      <c r="B28" t="s">
        <v>17</v>
      </c>
    </row>
    <row r="29" spans="2:6" x14ac:dyDescent="0.3">
      <c r="B29" t="s">
        <v>18</v>
      </c>
    </row>
    <row r="31" spans="2:6" x14ac:dyDescent="0.3">
      <c r="B31" s="3" t="s">
        <v>19</v>
      </c>
    </row>
    <row r="32" spans="2:6" x14ac:dyDescent="0.3">
      <c r="E32" s="42" t="s">
        <v>29</v>
      </c>
      <c r="F32" s="42"/>
    </row>
    <row r="33" spans="2:7" x14ac:dyDescent="0.3">
      <c r="C33" s="6" t="s">
        <v>20</v>
      </c>
      <c r="D33" s="6" t="s">
        <v>21</v>
      </c>
      <c r="E33" s="19" t="s">
        <v>20</v>
      </c>
      <c r="F33" s="18" t="s">
        <v>28</v>
      </c>
    </row>
    <row r="34" spans="2:7" x14ac:dyDescent="0.3">
      <c r="B34" s="7" t="s">
        <v>22</v>
      </c>
      <c r="C34" s="8">
        <v>12064</v>
      </c>
      <c r="D34" s="8">
        <v>8222</v>
      </c>
      <c r="E34" s="17">
        <f>C34*2</f>
        <v>24128</v>
      </c>
      <c r="F34" s="17">
        <f>D34*4</f>
        <v>32888</v>
      </c>
    </row>
    <row r="35" spans="2:7" x14ac:dyDescent="0.3">
      <c r="B35" s="7" t="s">
        <v>23</v>
      </c>
      <c r="C35" s="9">
        <v>51</v>
      </c>
      <c r="D35" s="9">
        <v>7</v>
      </c>
      <c r="E35" s="17">
        <f>C35*2</f>
        <v>102</v>
      </c>
      <c r="F35" s="17">
        <f>D35*4</f>
        <v>28</v>
      </c>
    </row>
    <row r="36" spans="2:7" x14ac:dyDescent="0.3">
      <c r="B36" s="7" t="s">
        <v>24</v>
      </c>
      <c r="C36" s="9">
        <v>28</v>
      </c>
      <c r="D36" s="9">
        <v>9</v>
      </c>
      <c r="E36" s="17">
        <f>C36*2</f>
        <v>56</v>
      </c>
      <c r="F36" s="17">
        <f>D36*4</f>
        <v>36</v>
      </c>
    </row>
    <row r="37" spans="2:7" x14ac:dyDescent="0.3">
      <c r="B37" s="10" t="s">
        <v>25</v>
      </c>
      <c r="C37" s="11">
        <f>C35/C34</f>
        <v>4.2274535809018569E-3</v>
      </c>
      <c r="D37" s="12">
        <f>D35/D34</f>
        <v>8.5137436146922891E-4</v>
      </c>
      <c r="E37" s="14">
        <f>E35/E34</f>
        <v>4.2274535809018569E-3</v>
      </c>
      <c r="F37" s="15">
        <f>F35/F34</f>
        <v>8.5137436146922891E-4</v>
      </c>
    </row>
    <row r="38" spans="2:7" x14ac:dyDescent="0.3">
      <c r="B38" s="10" t="s">
        <v>26</v>
      </c>
      <c r="C38" s="13">
        <f>C36*100/C34</f>
        <v>0.23209549071618038</v>
      </c>
      <c r="D38" s="13">
        <f>D36*100/D34</f>
        <v>0.10946241790318657</v>
      </c>
      <c r="E38" s="16">
        <f>E36*100/E34</f>
        <v>0.23209549071618038</v>
      </c>
      <c r="F38" s="16">
        <f>F36*100/F34</f>
        <v>0.10946241790318657</v>
      </c>
    </row>
    <row r="40" spans="2:7" x14ac:dyDescent="0.3">
      <c r="B40" s="21" t="s">
        <v>30</v>
      </c>
    </row>
    <row r="41" spans="2:7" x14ac:dyDescent="0.3">
      <c r="B41" t="s">
        <v>27</v>
      </c>
      <c r="F41" s="20"/>
      <c r="G41" s="20"/>
    </row>
  </sheetData>
  <mergeCells count="3">
    <mergeCell ref="B2:T2"/>
    <mergeCell ref="B11:H12"/>
    <mergeCell ref="E32:F3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9"/>
  <sheetViews>
    <sheetView showGridLines="0" zoomScale="80" zoomScaleNormal="80" workbookViewId="0">
      <selection activeCell="F27" sqref="F27"/>
    </sheetView>
  </sheetViews>
  <sheetFormatPr defaultRowHeight="14.4" x14ac:dyDescent="0.3"/>
  <cols>
    <col min="1" max="1" width="1.88671875" customWidth="1"/>
    <col min="2" max="2" width="28.44140625" customWidth="1"/>
    <col min="3" max="3" width="24.88671875" bestFit="1" customWidth="1"/>
    <col min="4" max="4" width="24.44140625" bestFit="1" customWidth="1"/>
    <col min="5" max="5" width="18.6640625" bestFit="1" customWidth="1"/>
    <col min="6" max="6" width="28" customWidth="1"/>
  </cols>
  <sheetData>
    <row r="1" spans="2:20" ht="17.7" customHeight="1" x14ac:dyDescent="0.35">
      <c r="B1" s="40" t="s">
        <v>36</v>
      </c>
      <c r="C1" s="40"/>
      <c r="D1" s="40"/>
      <c r="E1" s="40"/>
      <c r="F1" s="40"/>
      <c r="G1" s="40"/>
      <c r="H1" s="40"/>
      <c r="I1" s="40"/>
      <c r="J1" s="40"/>
      <c r="K1" s="40"/>
      <c r="L1" s="40"/>
      <c r="M1" s="40"/>
      <c r="N1" s="40"/>
      <c r="O1" s="40"/>
      <c r="P1" s="40"/>
      <c r="Q1" s="40"/>
      <c r="R1" s="40"/>
      <c r="S1" s="40"/>
      <c r="T1" s="40"/>
    </row>
    <row r="4" spans="2:20" x14ac:dyDescent="0.3">
      <c r="B4" s="1" t="s">
        <v>4</v>
      </c>
      <c r="C4" s="2"/>
      <c r="D4" s="2"/>
      <c r="E4" s="2"/>
      <c r="F4" s="2"/>
      <c r="G4" s="2"/>
      <c r="H4" s="2"/>
      <c r="I4" s="2"/>
      <c r="J4" s="2"/>
      <c r="K4" s="2"/>
      <c r="L4" s="2"/>
      <c r="M4" s="2"/>
      <c r="N4" s="2"/>
    </row>
    <row r="6" spans="2:20" x14ac:dyDescent="0.3">
      <c r="B6" s="3" t="s">
        <v>5</v>
      </c>
    </row>
    <row r="8" spans="2:20" x14ac:dyDescent="0.3">
      <c r="B8" s="4" t="s">
        <v>6</v>
      </c>
      <c r="C8" s="4" t="s">
        <v>7</v>
      </c>
    </row>
    <row r="9" spans="2:20" x14ac:dyDescent="0.3">
      <c r="B9" s="5" t="s">
        <v>8</v>
      </c>
      <c r="C9" s="5" t="s">
        <v>9</v>
      </c>
    </row>
    <row r="10" spans="2:20" x14ac:dyDescent="0.3">
      <c r="B10" s="5" t="s">
        <v>10</v>
      </c>
      <c r="C10" s="5" t="s">
        <v>11</v>
      </c>
    </row>
    <row r="11" spans="2:20" x14ac:dyDescent="0.3">
      <c r="B11" s="5" t="s">
        <v>12</v>
      </c>
      <c r="C11" s="5" t="s">
        <v>13</v>
      </c>
    </row>
    <row r="13" spans="2:20" x14ac:dyDescent="0.3">
      <c r="B13" s="3" t="s">
        <v>14</v>
      </c>
    </row>
    <row r="14" spans="2:20" x14ac:dyDescent="0.3">
      <c r="B14" t="s">
        <v>32</v>
      </c>
    </row>
    <row r="15" spans="2:20" x14ac:dyDescent="0.3">
      <c r="B15" t="s">
        <v>16</v>
      </c>
    </row>
    <row r="16" spans="2:20" x14ac:dyDescent="0.3">
      <c r="B16" t="s">
        <v>17</v>
      </c>
    </row>
    <row r="17" spans="2:10" x14ac:dyDescent="0.3">
      <c r="B17" t="s">
        <v>18</v>
      </c>
    </row>
    <row r="19" spans="2:10" x14ac:dyDescent="0.3">
      <c r="B19" s="3" t="s">
        <v>19</v>
      </c>
    </row>
    <row r="20" spans="2:10" x14ac:dyDescent="0.3">
      <c r="E20" s="42" t="s">
        <v>29</v>
      </c>
      <c r="F20" s="42"/>
    </row>
    <row r="21" spans="2:10" x14ac:dyDescent="0.3">
      <c r="C21" s="6" t="s">
        <v>34</v>
      </c>
      <c r="D21" s="6" t="s">
        <v>35</v>
      </c>
      <c r="E21" s="19" t="s">
        <v>20</v>
      </c>
      <c r="F21" s="18" t="s">
        <v>21</v>
      </c>
    </row>
    <row r="22" spans="2:10" x14ac:dyDescent="0.3">
      <c r="B22" s="7" t="s">
        <v>33</v>
      </c>
      <c r="C22" s="8">
        <v>80570</v>
      </c>
      <c r="D22" s="8">
        <v>39436</v>
      </c>
      <c r="E22" s="17">
        <f>C22*2</f>
        <v>161140</v>
      </c>
      <c r="F22" s="17">
        <f>D22*4</f>
        <v>157744</v>
      </c>
    </row>
    <row r="23" spans="2:10" x14ac:dyDescent="0.3">
      <c r="B23" s="7" t="s">
        <v>23</v>
      </c>
      <c r="C23" s="8">
        <v>16829</v>
      </c>
      <c r="D23" s="8">
        <v>9145</v>
      </c>
      <c r="E23" s="17">
        <f>C23*2</f>
        <v>33658</v>
      </c>
      <c r="F23" s="17">
        <f>D23*4</f>
        <v>36580</v>
      </c>
    </row>
    <row r="24" spans="2:10" x14ac:dyDescent="0.3">
      <c r="B24" s="7" t="s">
        <v>24</v>
      </c>
      <c r="C24" s="9">
        <v>874</v>
      </c>
      <c r="D24" s="9">
        <v>396</v>
      </c>
      <c r="E24" s="17">
        <f>C24*2</f>
        <v>1748</v>
      </c>
      <c r="F24" s="17">
        <f>D24*4</f>
        <v>1584</v>
      </c>
    </row>
    <row r="25" spans="2:10" x14ac:dyDescent="0.3">
      <c r="B25" s="10" t="s">
        <v>25</v>
      </c>
      <c r="C25" s="11">
        <f>C23/C22</f>
        <v>0.20887427082040461</v>
      </c>
      <c r="D25" s="12">
        <f>D23/D22</f>
        <v>0.23189471548838625</v>
      </c>
      <c r="E25" s="14">
        <f>E23/E22</f>
        <v>0.20887427082040461</v>
      </c>
      <c r="F25" s="15">
        <f>F23/F22</f>
        <v>0.23189471548838625</v>
      </c>
    </row>
    <row r="26" spans="2:10" x14ac:dyDescent="0.3">
      <c r="B26" s="10" t="s">
        <v>26</v>
      </c>
      <c r="C26" s="13">
        <f>C24*100/C22</f>
        <v>1.0847710065781309</v>
      </c>
      <c r="D26" s="13">
        <f>D24*100/D22</f>
        <v>1.004158636778578</v>
      </c>
      <c r="E26" s="16">
        <f>E24*100/E22</f>
        <v>1.0847710065781309</v>
      </c>
      <c r="F26" s="16">
        <f>F24*100/F22</f>
        <v>1.004158636778578</v>
      </c>
      <c r="G26" s="26">
        <f>0.08/E26</f>
        <v>7.3748283752860411E-2</v>
      </c>
      <c r="J26" s="26"/>
    </row>
    <row r="28" spans="2:10" x14ac:dyDescent="0.3">
      <c r="B28" s="21" t="s">
        <v>30</v>
      </c>
    </row>
    <row r="29" spans="2:10" x14ac:dyDescent="0.3">
      <c r="B29" t="s">
        <v>37</v>
      </c>
      <c r="F29" s="20"/>
      <c r="G29" s="20"/>
    </row>
  </sheetData>
  <mergeCells count="2">
    <mergeCell ref="E20:F20"/>
    <mergeCell ref="B1:T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Framework</vt:lpstr>
      <vt:lpstr>MZ Pends Summary</vt:lpstr>
      <vt:lpstr>Initial Review</vt:lpstr>
    </vt:vector>
  </TitlesOfParts>
  <Company>UnitedHealth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Gourav, Kumar</dc:creator>
  <cp:lastModifiedBy>Jain, Pulkit</cp:lastModifiedBy>
  <dcterms:created xsi:type="dcterms:W3CDTF">2020-05-04T13:41:46Z</dcterms:created>
  <dcterms:modified xsi:type="dcterms:W3CDTF">2020-06-09T13:33:10Z</dcterms:modified>
</cp:coreProperties>
</file>