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800" tabRatio="799" activeTab="4"/>
  </bookViews>
  <sheets>
    <sheet name="1.6M (Jan)" sheetId="1" r:id="rId1"/>
    <sheet name="1.7M (Feb)" sheetId="3" r:id="rId2"/>
    <sheet name="FIRST COLLECT" sheetId="8" r:id="rId3"/>
    <sheet name="SECOND COLLECT" sheetId="10" r:id="rId4"/>
    <sheet name="THIRD COLLECT" sheetId="12" r:id="rId5"/>
    <sheet name="FOURTH COLLECT" sheetId="13" r:id="rId6"/>
    <sheet name="chi" sheetId="9" r:id="rId7"/>
    <sheet name="Sheet2" sheetId="2" r:id="rId8"/>
    <sheet name="RTC PROSEC Ate Jho" sheetId="7" r:id="rId9"/>
  </sheets>
  <definedNames>
    <definedName name="_xlnm._FilterDatabase" localSheetId="0" hidden="1">'1.6M (Jan)'!$A$1:$L$442</definedName>
    <definedName name="_xlnm._FilterDatabase" localSheetId="1" hidden="1">'1.7M (Feb)'!$A$1:$L$384</definedName>
    <definedName name="_xlnm._FilterDatabase" localSheetId="6" hidden="1">chi!$A$1:$L$577</definedName>
    <definedName name="_xlnm._FilterDatabase" localSheetId="2" hidden="1">'FIRST COLLECT'!$A$1:$L$596</definedName>
    <definedName name="_xlnm._FilterDatabase" localSheetId="5" hidden="1">'FOURTH COLLECT'!$A$1:$L$295</definedName>
    <definedName name="_xlnm._FilterDatabase" localSheetId="8" hidden="1">'RTC PROSEC Ate Jho'!$B$1:$M$115</definedName>
    <definedName name="_xlnm._FilterDatabase" localSheetId="3" hidden="1">'SECOND COLLECT'!$A$1:$L$453</definedName>
    <definedName name="_xlnm._FilterDatabase" localSheetId="4" hidden="1">'THIRD COLLECT'!$A$1:$L$383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13"/>
  <c r="H183"/>
  <c r="I183"/>
  <c r="J183"/>
  <c r="K183" s="1"/>
  <c r="H353"/>
  <c r="I353"/>
  <c r="H360"/>
  <c r="I360" s="1"/>
  <c r="H359"/>
  <c r="I359" s="1"/>
  <c r="H358"/>
  <c r="I358" s="1"/>
  <c r="H357"/>
  <c r="H356"/>
  <c r="I356" s="1"/>
  <c r="J356" s="1"/>
  <c r="K356" s="1"/>
  <c r="H355"/>
  <c r="I355" s="1"/>
  <c r="J355" s="1"/>
  <c r="K355" s="1"/>
  <c r="O1"/>
  <c r="H37"/>
  <c r="J37" s="1"/>
  <c r="K37" s="1"/>
  <c r="H199"/>
  <c r="H162"/>
  <c r="I162" s="1"/>
  <c r="J162" s="1"/>
  <c r="K162" s="1"/>
  <c r="H77"/>
  <c r="H157"/>
  <c r="H37" i="9"/>
  <c r="I37" s="1"/>
  <c r="J37" s="1"/>
  <c r="K37" s="1"/>
  <c r="H35"/>
  <c r="I35" s="1"/>
  <c r="J35" s="1"/>
  <c r="K35" s="1"/>
  <c r="H36"/>
  <c r="H34"/>
  <c r="I34" s="1"/>
  <c r="H3" i="13"/>
  <c r="H4"/>
  <c r="H5"/>
  <c r="H6"/>
  <c r="H7"/>
  <c r="H8"/>
  <c r="H9"/>
  <c r="H10"/>
  <c r="H11"/>
  <c r="H13"/>
  <c r="H14"/>
  <c r="H15"/>
  <c r="H16"/>
  <c r="H17"/>
  <c r="H18"/>
  <c r="H20"/>
  <c r="H21"/>
  <c r="H22"/>
  <c r="H25"/>
  <c r="H27"/>
  <c r="H28"/>
  <c r="H29"/>
  <c r="H30"/>
  <c r="H31"/>
  <c r="H32"/>
  <c r="H38"/>
  <c r="H39"/>
  <c r="H40"/>
  <c r="H46"/>
  <c r="H48"/>
  <c r="H49"/>
  <c r="H50"/>
  <c r="H51"/>
  <c r="H52"/>
  <c r="H53"/>
  <c r="H56"/>
  <c r="H57"/>
  <c r="H58"/>
  <c r="H60"/>
  <c r="H63"/>
  <c r="H64"/>
  <c r="H65"/>
  <c r="H66"/>
  <c r="H67"/>
  <c r="H68"/>
  <c r="H69"/>
  <c r="H71"/>
  <c r="H72"/>
  <c r="H73"/>
  <c r="H74"/>
  <c r="H75"/>
  <c r="H76"/>
  <c r="H78"/>
  <c r="H79"/>
  <c r="H80"/>
  <c r="H81"/>
  <c r="H83"/>
  <c r="H84"/>
  <c r="H85"/>
  <c r="H86"/>
  <c r="H87"/>
  <c r="H88"/>
  <c r="H89"/>
  <c r="H90"/>
  <c r="H91"/>
  <c r="H92"/>
  <c r="H93"/>
  <c r="H94"/>
  <c r="H95"/>
  <c r="H97"/>
  <c r="H98"/>
  <c r="H99"/>
  <c r="H100"/>
  <c r="H101"/>
  <c r="H102"/>
  <c r="H103"/>
  <c r="H104"/>
  <c r="H105"/>
  <c r="H107"/>
  <c r="H108"/>
  <c r="H109"/>
  <c r="H110"/>
  <c r="H111"/>
  <c r="H112"/>
  <c r="H113"/>
  <c r="H114"/>
  <c r="H115"/>
  <c r="H117"/>
  <c r="H118"/>
  <c r="H119"/>
  <c r="H120"/>
  <c r="H121"/>
  <c r="H122"/>
  <c r="H123"/>
  <c r="H124"/>
  <c r="H125"/>
  <c r="H126"/>
  <c r="H127"/>
  <c r="H128"/>
  <c r="H129"/>
  <c r="H130"/>
  <c r="H135"/>
  <c r="H136"/>
  <c r="H139"/>
  <c r="H142"/>
  <c r="H143"/>
  <c r="H144"/>
  <c r="H145"/>
  <c r="H146"/>
  <c r="H147"/>
  <c r="H148"/>
  <c r="H150"/>
  <c r="H151"/>
  <c r="H152"/>
  <c r="H154"/>
  <c r="H155"/>
  <c r="H156"/>
  <c r="H158"/>
  <c r="H159"/>
  <c r="H161"/>
  <c r="H163"/>
  <c r="H164"/>
  <c r="H165"/>
  <c r="H167"/>
  <c r="H168"/>
  <c r="H169"/>
  <c r="H170"/>
  <c r="H171"/>
  <c r="H172"/>
  <c r="H173"/>
  <c r="H174"/>
  <c r="H175"/>
  <c r="H177"/>
  <c r="H178"/>
  <c r="H179"/>
  <c r="H182"/>
  <c r="H184"/>
  <c r="H185"/>
  <c r="H186"/>
  <c r="H187"/>
  <c r="H188"/>
  <c r="H189"/>
  <c r="H190"/>
  <c r="H191"/>
  <c r="H192"/>
  <c r="H193"/>
  <c r="H194"/>
  <c r="H195"/>
  <c r="H196"/>
  <c r="H197"/>
  <c r="H198"/>
  <c r="H200"/>
  <c r="H201"/>
  <c r="H202"/>
  <c r="H203"/>
  <c r="H204"/>
  <c r="H205"/>
  <c r="H206"/>
  <c r="H207"/>
  <c r="H208"/>
  <c r="H210"/>
  <c r="H211"/>
  <c r="H213"/>
  <c r="H214"/>
  <c r="H215"/>
  <c r="H216"/>
  <c r="H217"/>
  <c r="H219"/>
  <c r="H222"/>
  <c r="H223"/>
  <c r="H224"/>
  <c r="H225"/>
  <c r="H226"/>
  <c r="H227"/>
  <c r="H228"/>
  <c r="H229"/>
  <c r="H230"/>
  <c r="H231"/>
  <c r="H232"/>
  <c r="H234"/>
  <c r="H235"/>
  <c r="H237"/>
  <c r="H238"/>
  <c r="H239"/>
  <c r="H240"/>
  <c r="H241"/>
  <c r="H242"/>
  <c r="H243"/>
  <c r="H244"/>
  <c r="H245"/>
  <c r="H246"/>
  <c r="H248"/>
  <c r="H249"/>
  <c r="H251"/>
  <c r="H252"/>
  <c r="H253"/>
  <c r="H254"/>
  <c r="H255"/>
  <c r="H256"/>
  <c r="H257"/>
  <c r="H260"/>
  <c r="H261"/>
  <c r="H262"/>
  <c r="H263"/>
  <c r="H264"/>
  <c r="H265"/>
  <c r="H266"/>
  <c r="H267"/>
  <c r="H268"/>
  <c r="H270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4"/>
  <c r="H296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I320" s="1"/>
  <c r="J320" s="1"/>
  <c r="K320" s="1"/>
  <c r="H323"/>
  <c r="I323" s="1"/>
  <c r="J323" s="1"/>
  <c r="K323" s="1"/>
  <c r="H324"/>
  <c r="I324" s="1"/>
  <c r="J324" s="1"/>
  <c r="K324" s="1"/>
  <c r="H325"/>
  <c r="I325" s="1"/>
  <c r="J325" s="1"/>
  <c r="K325" s="1"/>
  <c r="H326"/>
  <c r="I326" s="1"/>
  <c r="J326" s="1"/>
  <c r="K326" s="1"/>
  <c r="H327"/>
  <c r="I327" s="1"/>
  <c r="J327" s="1"/>
  <c r="K327" s="1"/>
  <c r="H328"/>
  <c r="I328" s="1"/>
  <c r="J328" s="1"/>
  <c r="K328" s="1"/>
  <c r="H329"/>
  <c r="I329" s="1"/>
  <c r="J329" s="1"/>
  <c r="K329" s="1"/>
  <c r="H330"/>
  <c r="I330" s="1"/>
  <c r="J330" s="1"/>
  <c r="K330" s="1"/>
  <c r="H331"/>
  <c r="I331"/>
  <c r="J331" s="1"/>
  <c r="K331" s="1"/>
  <c r="H332"/>
  <c r="I332" s="1"/>
  <c r="J332" s="1"/>
  <c r="K332" s="1"/>
  <c r="H333"/>
  <c r="I333" s="1"/>
  <c r="J333" s="1"/>
  <c r="K333" s="1"/>
  <c r="H334"/>
  <c r="I334" s="1"/>
  <c r="J334" s="1"/>
  <c r="K334" s="1"/>
  <c r="H335"/>
  <c r="I335" s="1"/>
  <c r="J335" s="1"/>
  <c r="K335" s="1"/>
  <c r="H336"/>
  <c r="I336" s="1"/>
  <c r="J336" s="1"/>
  <c r="K336" s="1"/>
  <c r="H337"/>
  <c r="I337" s="1"/>
  <c r="J337" s="1"/>
  <c r="K337" s="1"/>
  <c r="H338"/>
  <c r="I338" s="1"/>
  <c r="J338" s="1"/>
  <c r="K338" s="1"/>
  <c r="H339"/>
  <c r="I339" s="1"/>
  <c r="J339" s="1"/>
  <c r="K339" s="1"/>
  <c r="H340"/>
  <c r="I340" s="1"/>
  <c r="J340" s="1"/>
  <c r="K340" s="1"/>
  <c r="H341"/>
  <c r="I341" s="1"/>
  <c r="J341" s="1"/>
  <c r="K341" s="1"/>
  <c r="H342"/>
  <c r="I342" s="1"/>
  <c r="J342" s="1"/>
  <c r="K342" s="1"/>
  <c r="H343"/>
  <c r="I343" s="1"/>
  <c r="J343" s="1"/>
  <c r="K343" s="1"/>
  <c r="H344"/>
  <c r="I344" s="1"/>
  <c r="J344" s="1"/>
  <c r="K344" s="1"/>
  <c r="H345"/>
  <c r="I345" s="1"/>
  <c r="J345" s="1"/>
  <c r="K345" s="1"/>
  <c r="H346"/>
  <c r="I346" s="1"/>
  <c r="J346" s="1"/>
  <c r="K346" s="1"/>
  <c r="H348"/>
  <c r="I348" s="1"/>
  <c r="J348" s="1"/>
  <c r="K348" s="1"/>
  <c r="H349"/>
  <c r="I349" s="1"/>
  <c r="J349" s="1"/>
  <c r="K349" s="1"/>
  <c r="H350"/>
  <c r="I350" s="1"/>
  <c r="J350" s="1"/>
  <c r="K350" s="1"/>
  <c r="H351"/>
  <c r="I351" s="1"/>
  <c r="J351" s="1"/>
  <c r="K351" s="1"/>
  <c r="H352"/>
  <c r="I352" s="1"/>
  <c r="J352" s="1"/>
  <c r="K352" s="1"/>
  <c r="H180"/>
  <c r="I180" s="1"/>
  <c r="J180" s="1"/>
  <c r="K180" s="1"/>
  <c r="H354"/>
  <c r="I354" s="1"/>
  <c r="J354" s="1"/>
  <c r="K354" s="1"/>
  <c r="H322"/>
  <c r="I322" s="1"/>
  <c r="J322" s="1"/>
  <c r="K322" s="1"/>
  <c r="H247"/>
  <c r="I247" s="1"/>
  <c r="J247" s="1"/>
  <c r="K247" s="1"/>
  <c r="H297"/>
  <c r="I297" s="1"/>
  <c r="J297" s="1"/>
  <c r="K297" s="1"/>
  <c r="H295"/>
  <c r="I295" s="1"/>
  <c r="J295" s="1"/>
  <c r="K295" s="1"/>
  <c r="H96"/>
  <c r="I96" s="1"/>
  <c r="J96" s="1"/>
  <c r="K96" s="1"/>
  <c r="H47"/>
  <c r="I47" s="1"/>
  <c r="J47" s="1"/>
  <c r="K47" s="1"/>
  <c r="H106"/>
  <c r="I106" s="1"/>
  <c r="J106" s="1"/>
  <c r="K106" s="1"/>
  <c r="H70"/>
  <c r="I70" s="1"/>
  <c r="J70" s="1"/>
  <c r="K70" s="1"/>
  <c r="H43"/>
  <c r="I43" s="1"/>
  <c r="J43" s="1"/>
  <c r="K43" s="1"/>
  <c r="H33"/>
  <c r="I33"/>
  <c r="J33" s="1"/>
  <c r="K33" s="1"/>
  <c r="H36"/>
  <c r="I36" s="1"/>
  <c r="J36" s="1"/>
  <c r="K36" s="1"/>
  <c r="H35"/>
  <c r="I35" s="1"/>
  <c r="J35" s="1"/>
  <c r="K35" s="1"/>
  <c r="H55"/>
  <c r="I55" s="1"/>
  <c r="J55" s="1"/>
  <c r="K55" s="1"/>
  <c r="H34"/>
  <c r="I34" s="1"/>
  <c r="J34" s="1"/>
  <c r="K34" s="1"/>
  <c r="H26"/>
  <c r="I26" s="1"/>
  <c r="J26" s="1"/>
  <c r="K26" s="1"/>
  <c r="H19"/>
  <c r="I19" s="1"/>
  <c r="J19" s="1"/>
  <c r="K19" s="1"/>
  <c r="H44"/>
  <c r="I44" s="1"/>
  <c r="J44" s="1"/>
  <c r="K44" s="1"/>
  <c r="H62"/>
  <c r="I62" s="1"/>
  <c r="J62" s="1"/>
  <c r="K62" s="1"/>
  <c r="H42"/>
  <c r="I42" s="1"/>
  <c r="J42" s="1"/>
  <c r="K42" s="1"/>
  <c r="H153"/>
  <c r="I153" s="1"/>
  <c r="J153" s="1"/>
  <c r="K153" s="1"/>
  <c r="H212"/>
  <c r="I212" s="1"/>
  <c r="J212" s="1"/>
  <c r="K212" s="1"/>
  <c r="H116"/>
  <c r="I116" s="1"/>
  <c r="J116" s="1"/>
  <c r="K116" s="1"/>
  <c r="H82"/>
  <c r="I82" s="1"/>
  <c r="J82" s="1"/>
  <c r="K82" s="1"/>
  <c r="H12"/>
  <c r="I12" s="1"/>
  <c r="J12" s="1"/>
  <c r="K12" s="1"/>
  <c r="H347"/>
  <c r="I347" s="1"/>
  <c r="J347" s="1"/>
  <c r="K347" s="1"/>
  <c r="H166"/>
  <c r="I166" s="1"/>
  <c r="J166" s="1"/>
  <c r="K166" s="1"/>
  <c r="H131"/>
  <c r="I131" s="1"/>
  <c r="J131" s="1"/>
  <c r="K131" s="1"/>
  <c r="H209"/>
  <c r="I209" s="1"/>
  <c r="J209" s="1"/>
  <c r="K209" s="1"/>
  <c r="H140"/>
  <c r="I140" s="1"/>
  <c r="J140" s="1"/>
  <c r="K140" s="1"/>
  <c r="H250"/>
  <c r="I250" s="1"/>
  <c r="J250" s="1"/>
  <c r="K250" s="1"/>
  <c r="H221"/>
  <c r="I221" s="1"/>
  <c r="J221" s="1"/>
  <c r="K221" s="1"/>
  <c r="H181"/>
  <c r="I181" s="1"/>
  <c r="J181" s="1"/>
  <c r="K181" s="1"/>
  <c r="H137"/>
  <c r="I137" s="1"/>
  <c r="J137" s="1"/>
  <c r="K137" s="1"/>
  <c r="H233"/>
  <c r="I233" s="1"/>
  <c r="J233" s="1"/>
  <c r="K233" s="1"/>
  <c r="H293"/>
  <c r="I293" s="1"/>
  <c r="J293" s="1"/>
  <c r="K293" s="1"/>
  <c r="H149"/>
  <c r="I149" s="1"/>
  <c r="J149" s="1"/>
  <c r="K149" s="1"/>
  <c r="H220"/>
  <c r="I220" s="1"/>
  <c r="J220" s="1"/>
  <c r="K220" s="1"/>
  <c r="H298"/>
  <c r="I298" s="1"/>
  <c r="J298" s="1"/>
  <c r="K298" s="1"/>
  <c r="H132"/>
  <c r="I132" s="1"/>
  <c r="J132" s="1"/>
  <c r="K132" s="1"/>
  <c r="H176"/>
  <c r="I176" s="1"/>
  <c r="J176" s="1"/>
  <c r="K176" s="1"/>
  <c r="H269"/>
  <c r="I269" s="1"/>
  <c r="J269" s="1"/>
  <c r="K269" s="1"/>
  <c r="H271"/>
  <c r="I271"/>
  <c r="J271" s="1"/>
  <c r="K271" s="1"/>
  <c r="H141"/>
  <c r="I141" s="1"/>
  <c r="J141" s="1"/>
  <c r="K141" s="1"/>
  <c r="H218"/>
  <c r="I218" s="1"/>
  <c r="J218" s="1"/>
  <c r="K218" s="1"/>
  <c r="H24"/>
  <c r="I24" s="1"/>
  <c r="J24" s="1"/>
  <c r="K24" s="1"/>
  <c r="H236"/>
  <c r="I236" s="1"/>
  <c r="J236" s="1"/>
  <c r="K236" s="1"/>
  <c r="H41"/>
  <c r="I41" s="1"/>
  <c r="J41" s="1"/>
  <c r="K41" s="1"/>
  <c r="H134"/>
  <c r="I134" s="1"/>
  <c r="J134" s="1"/>
  <c r="K134" s="1"/>
  <c r="H258"/>
  <c r="I258" s="1"/>
  <c r="J258" s="1"/>
  <c r="K258" s="1"/>
  <c r="H138"/>
  <c r="I138" s="1"/>
  <c r="J138" s="1"/>
  <c r="K138" s="1"/>
  <c r="H259"/>
  <c r="I259" s="1"/>
  <c r="J259" s="1"/>
  <c r="K259" s="1"/>
  <c r="H61"/>
  <c r="I61" s="1"/>
  <c r="J61" s="1"/>
  <c r="K61" s="1"/>
  <c r="H321"/>
  <c r="I321" s="1"/>
  <c r="J321" s="1"/>
  <c r="K321" s="1"/>
  <c r="H54"/>
  <c r="I54" s="1"/>
  <c r="J54" s="1"/>
  <c r="K54" s="1"/>
  <c r="H160"/>
  <c r="I160" s="1"/>
  <c r="J160" s="1"/>
  <c r="K160" s="1"/>
  <c r="H45"/>
  <c r="I45" s="1"/>
  <c r="J45" s="1"/>
  <c r="K45" s="1"/>
  <c r="H23"/>
  <c r="I23" s="1"/>
  <c r="J23" s="1"/>
  <c r="K23" s="1"/>
  <c r="H133"/>
  <c r="I133" s="1"/>
  <c r="J133" s="1"/>
  <c r="K133" s="1"/>
  <c r="H2"/>
  <c r="I2" s="1"/>
  <c r="J359" l="1"/>
  <c r="K359" s="1"/>
  <c r="J353"/>
  <c r="K353" s="1"/>
  <c r="J358"/>
  <c r="K358" s="1"/>
  <c r="J360"/>
  <c r="K360" s="1"/>
  <c r="I59"/>
  <c r="J59" s="1"/>
  <c r="K59" s="1"/>
  <c r="I357"/>
  <c r="J357" s="1"/>
  <c r="K357" s="1"/>
  <c r="I199"/>
  <c r="J199" s="1"/>
  <c r="K199" s="1"/>
  <c r="I77"/>
  <c r="J77" s="1"/>
  <c r="K77" s="1"/>
  <c r="I157"/>
  <c r="J157" s="1"/>
  <c r="K157" s="1"/>
  <c r="J34" i="9"/>
  <c r="K34" s="1"/>
  <c r="I36"/>
  <c r="J36" s="1"/>
  <c r="K36" s="1"/>
  <c r="I319" i="13"/>
  <c r="J319" s="1"/>
  <c r="K319" s="1"/>
  <c r="I315"/>
  <c r="J315" s="1"/>
  <c r="K315" s="1"/>
  <c r="I307"/>
  <c r="J307" s="1"/>
  <c r="K307" s="1"/>
  <c r="I299"/>
  <c r="J299" s="1"/>
  <c r="K299" s="1"/>
  <c r="I291"/>
  <c r="J291" s="1"/>
  <c r="K291" s="1"/>
  <c r="I283"/>
  <c r="J283" s="1"/>
  <c r="K283" s="1"/>
  <c r="I279"/>
  <c r="J279" s="1"/>
  <c r="K279" s="1"/>
  <c r="I270"/>
  <c r="J270" s="1"/>
  <c r="K270" s="1"/>
  <c r="I265"/>
  <c r="J265" s="1"/>
  <c r="K265" s="1"/>
  <c r="I255"/>
  <c r="J255" s="1"/>
  <c r="K255" s="1"/>
  <c r="I251"/>
  <c r="J251" s="1"/>
  <c r="K251" s="1"/>
  <c r="I241"/>
  <c r="J241" s="1"/>
  <c r="K241" s="1"/>
  <c r="I237"/>
  <c r="J237" s="1"/>
  <c r="K237" s="1"/>
  <c r="I232"/>
  <c r="J232" s="1"/>
  <c r="K232" s="1"/>
  <c r="I224"/>
  <c r="J224" s="1"/>
  <c r="K224" s="1"/>
  <c r="I217"/>
  <c r="J217" s="1"/>
  <c r="K217" s="1"/>
  <c r="I213"/>
  <c r="J213" s="1"/>
  <c r="K213" s="1"/>
  <c r="I207"/>
  <c r="J207" s="1"/>
  <c r="K207" s="1"/>
  <c r="I203"/>
  <c r="J203" s="1"/>
  <c r="K203" s="1"/>
  <c r="I316"/>
  <c r="J316" s="1"/>
  <c r="K316" s="1"/>
  <c r="I312"/>
  <c r="J312" s="1"/>
  <c r="K312" s="1"/>
  <c r="I308"/>
  <c r="J308" s="1"/>
  <c r="K308" s="1"/>
  <c r="I304"/>
  <c r="J304" s="1"/>
  <c r="K304" s="1"/>
  <c r="I300"/>
  <c r="J300" s="1"/>
  <c r="K300" s="1"/>
  <c r="I292"/>
  <c r="J292" s="1"/>
  <c r="K292" s="1"/>
  <c r="I288"/>
  <c r="J288" s="1"/>
  <c r="K288" s="1"/>
  <c r="I284"/>
  <c r="J284" s="1"/>
  <c r="K284" s="1"/>
  <c r="I280"/>
  <c r="J280" s="1"/>
  <c r="K280" s="1"/>
  <c r="I276"/>
  <c r="J276" s="1"/>
  <c r="K276" s="1"/>
  <c r="I272"/>
  <c r="J272" s="1"/>
  <c r="K272" s="1"/>
  <c r="I266"/>
  <c r="J266" s="1"/>
  <c r="K266" s="1"/>
  <c r="I262"/>
  <c r="J262" s="1"/>
  <c r="K262" s="1"/>
  <c r="I256"/>
  <c r="J256" s="1"/>
  <c r="K256" s="1"/>
  <c r="I252"/>
  <c r="J252" s="1"/>
  <c r="K252" s="1"/>
  <c r="I246"/>
  <c r="J246" s="1"/>
  <c r="K246" s="1"/>
  <c r="I242"/>
  <c r="J242" s="1"/>
  <c r="K242" s="1"/>
  <c r="I238"/>
  <c r="J238" s="1"/>
  <c r="K238" s="1"/>
  <c r="I229"/>
  <c r="J229" s="1"/>
  <c r="K229" s="1"/>
  <c r="I225"/>
  <c r="J225" s="1"/>
  <c r="K225" s="1"/>
  <c r="I219"/>
  <c r="J219" s="1"/>
  <c r="K219" s="1"/>
  <c r="I214"/>
  <c r="J214" s="1"/>
  <c r="K214" s="1"/>
  <c r="I208"/>
  <c r="J208" s="1"/>
  <c r="K208" s="1"/>
  <c r="I204"/>
  <c r="J204" s="1"/>
  <c r="K204" s="1"/>
  <c r="I200"/>
  <c r="J200" s="1"/>
  <c r="K200" s="1"/>
  <c r="I317"/>
  <c r="J317" s="1"/>
  <c r="K317" s="1"/>
  <c r="I313"/>
  <c r="J313" s="1"/>
  <c r="K313" s="1"/>
  <c r="I309"/>
  <c r="J309" s="1"/>
  <c r="K309" s="1"/>
  <c r="I305"/>
  <c r="J305" s="1"/>
  <c r="K305" s="1"/>
  <c r="I301"/>
  <c r="J301" s="1"/>
  <c r="K301" s="1"/>
  <c r="I294"/>
  <c r="J294" s="1"/>
  <c r="K294" s="1"/>
  <c r="I289"/>
  <c r="J289" s="1"/>
  <c r="K289" s="1"/>
  <c r="I285"/>
  <c r="J285" s="1"/>
  <c r="K285" s="1"/>
  <c r="I281"/>
  <c r="J281" s="1"/>
  <c r="K281" s="1"/>
  <c r="I277"/>
  <c r="J277" s="1"/>
  <c r="K277" s="1"/>
  <c r="I273"/>
  <c r="J273" s="1"/>
  <c r="K273" s="1"/>
  <c r="I267"/>
  <c r="J267" s="1"/>
  <c r="K267" s="1"/>
  <c r="I263"/>
  <c r="J263" s="1"/>
  <c r="K263" s="1"/>
  <c r="I257"/>
  <c r="J257" s="1"/>
  <c r="K257" s="1"/>
  <c r="I253"/>
  <c r="J253" s="1"/>
  <c r="K253" s="1"/>
  <c r="I248"/>
  <c r="J248" s="1"/>
  <c r="K248" s="1"/>
  <c r="I243"/>
  <c r="J243" s="1"/>
  <c r="K243" s="1"/>
  <c r="I239"/>
  <c r="J239" s="1"/>
  <c r="K239" s="1"/>
  <c r="I234"/>
  <c r="J234" s="1"/>
  <c r="K234" s="1"/>
  <c r="I230"/>
  <c r="J230" s="1"/>
  <c r="K230" s="1"/>
  <c r="I226"/>
  <c r="J226" s="1"/>
  <c r="K226" s="1"/>
  <c r="I222"/>
  <c r="J222" s="1"/>
  <c r="K222" s="1"/>
  <c r="I215"/>
  <c r="J215" s="1"/>
  <c r="K215" s="1"/>
  <c r="I210"/>
  <c r="J210" s="1"/>
  <c r="K210" s="1"/>
  <c r="I205"/>
  <c r="J205" s="1"/>
  <c r="K205" s="1"/>
  <c r="I201"/>
  <c r="J201" s="1"/>
  <c r="K201" s="1"/>
  <c r="I196"/>
  <c r="J196" s="1"/>
  <c r="K196" s="1"/>
  <c r="I318"/>
  <c r="J318" s="1"/>
  <c r="K318" s="1"/>
  <c r="I314"/>
  <c r="J314" s="1"/>
  <c r="K314" s="1"/>
  <c r="I310"/>
  <c r="J310" s="1"/>
  <c r="K310" s="1"/>
  <c r="I306"/>
  <c r="J306" s="1"/>
  <c r="K306" s="1"/>
  <c r="I302"/>
  <c r="J302" s="1"/>
  <c r="K302" s="1"/>
  <c r="I296"/>
  <c r="J296" s="1"/>
  <c r="K296" s="1"/>
  <c r="I290"/>
  <c r="J290" s="1"/>
  <c r="K290" s="1"/>
  <c r="I286"/>
  <c r="J286" s="1"/>
  <c r="K286" s="1"/>
  <c r="I282"/>
  <c r="J282" s="1"/>
  <c r="K282" s="1"/>
  <c r="I278"/>
  <c r="J278" s="1"/>
  <c r="K278" s="1"/>
  <c r="I274"/>
  <c r="J274" s="1"/>
  <c r="K274" s="1"/>
  <c r="I268"/>
  <c r="J268" s="1"/>
  <c r="K268" s="1"/>
  <c r="I264"/>
  <c r="J264" s="1"/>
  <c r="K264" s="1"/>
  <c r="I260"/>
  <c r="J260" s="1"/>
  <c r="K260" s="1"/>
  <c r="I254"/>
  <c r="J254" s="1"/>
  <c r="K254" s="1"/>
  <c r="I249"/>
  <c r="J249" s="1"/>
  <c r="K249" s="1"/>
  <c r="I244"/>
  <c r="J244" s="1"/>
  <c r="K244" s="1"/>
  <c r="I240"/>
  <c r="J240" s="1"/>
  <c r="K240" s="1"/>
  <c r="I235"/>
  <c r="J235" s="1"/>
  <c r="K235" s="1"/>
  <c r="I231"/>
  <c r="J231" s="1"/>
  <c r="K231" s="1"/>
  <c r="I227"/>
  <c r="J227" s="1"/>
  <c r="K227" s="1"/>
  <c r="I223"/>
  <c r="J223" s="1"/>
  <c r="K223" s="1"/>
  <c r="I216"/>
  <c r="J216" s="1"/>
  <c r="K216" s="1"/>
  <c r="I211"/>
  <c r="J211" s="1"/>
  <c r="K211" s="1"/>
  <c r="I206"/>
  <c r="J206" s="1"/>
  <c r="K206" s="1"/>
  <c r="I202"/>
  <c r="J202" s="1"/>
  <c r="K202" s="1"/>
  <c r="I197"/>
  <c r="J197" s="1"/>
  <c r="K197" s="1"/>
  <c r="I311"/>
  <c r="J311" s="1"/>
  <c r="K311" s="1"/>
  <c r="I303"/>
  <c r="J303" s="1"/>
  <c r="K303" s="1"/>
  <c r="I287"/>
  <c r="J287" s="1"/>
  <c r="K287" s="1"/>
  <c r="I275"/>
  <c r="J275" s="1"/>
  <c r="K275" s="1"/>
  <c r="I261"/>
  <c r="J261" s="1"/>
  <c r="K261" s="1"/>
  <c r="I245"/>
  <c r="J245" s="1"/>
  <c r="K245" s="1"/>
  <c r="I228"/>
  <c r="J228" s="1"/>
  <c r="K228" s="1"/>
  <c r="I198"/>
  <c r="J198" s="1"/>
  <c r="K198" s="1"/>
  <c r="I195"/>
  <c r="J195" s="1"/>
  <c r="K195" s="1"/>
  <c r="I194"/>
  <c r="J194" s="1"/>
  <c r="K194" s="1"/>
  <c r="I193"/>
  <c r="J193" s="1"/>
  <c r="K193" s="1"/>
  <c r="I192"/>
  <c r="J192" s="1"/>
  <c r="K192" s="1"/>
  <c r="I191"/>
  <c r="J191" s="1"/>
  <c r="K191" s="1"/>
  <c r="I190"/>
  <c r="J190" s="1"/>
  <c r="K190" s="1"/>
  <c r="I189"/>
  <c r="J189" s="1"/>
  <c r="K189" s="1"/>
  <c r="I188"/>
  <c r="J188" s="1"/>
  <c r="K188" s="1"/>
  <c r="I187"/>
  <c r="J187" s="1"/>
  <c r="K187" s="1"/>
  <c r="I186"/>
  <c r="J186" s="1"/>
  <c r="K186" s="1"/>
  <c r="I185"/>
  <c r="J185" s="1"/>
  <c r="K185" s="1"/>
  <c r="I184"/>
  <c r="J184" s="1"/>
  <c r="K184" s="1"/>
  <c r="I182"/>
  <c r="J182" s="1"/>
  <c r="K182" s="1"/>
  <c r="I179"/>
  <c r="J179" s="1"/>
  <c r="K179" s="1"/>
  <c r="I178"/>
  <c r="J178" s="1"/>
  <c r="K178" s="1"/>
  <c r="I177"/>
  <c r="J177" s="1"/>
  <c r="K177" s="1"/>
  <c r="I175"/>
  <c r="J175" s="1"/>
  <c r="K175" s="1"/>
  <c r="I174"/>
  <c r="J174" s="1"/>
  <c r="K174" s="1"/>
  <c r="I173"/>
  <c r="J173" s="1"/>
  <c r="K173" s="1"/>
  <c r="I172"/>
  <c r="J172" s="1"/>
  <c r="K172" s="1"/>
  <c r="I171"/>
  <c r="J171" s="1"/>
  <c r="K171" s="1"/>
  <c r="I170"/>
  <c r="J170" s="1"/>
  <c r="K170" s="1"/>
  <c r="I169"/>
  <c r="J169" s="1"/>
  <c r="K169" s="1"/>
  <c r="I168"/>
  <c r="J168" s="1"/>
  <c r="K168" s="1"/>
  <c r="I167"/>
  <c r="J167" s="1"/>
  <c r="K167" s="1"/>
  <c r="I165"/>
  <c r="J165" s="1"/>
  <c r="K165" s="1"/>
  <c r="I164"/>
  <c r="J164" s="1"/>
  <c r="K164" s="1"/>
  <c r="I163"/>
  <c r="J163" s="1"/>
  <c r="K163" s="1"/>
  <c r="I161"/>
  <c r="J161" s="1"/>
  <c r="K161" s="1"/>
  <c r="I159"/>
  <c r="J159" s="1"/>
  <c r="K159" s="1"/>
  <c r="I158"/>
  <c r="J158" s="1"/>
  <c r="K158" s="1"/>
  <c r="I156"/>
  <c r="J156" s="1"/>
  <c r="K156" s="1"/>
  <c r="I155"/>
  <c r="J155" s="1"/>
  <c r="K155" s="1"/>
  <c r="I154"/>
  <c r="J154" s="1"/>
  <c r="K154" s="1"/>
  <c r="I152"/>
  <c r="J152" s="1"/>
  <c r="K152" s="1"/>
  <c r="I151"/>
  <c r="J151" s="1"/>
  <c r="K151" s="1"/>
  <c r="I150"/>
  <c r="J150" s="1"/>
  <c r="K150" s="1"/>
  <c r="I148"/>
  <c r="J148" s="1"/>
  <c r="K148" s="1"/>
  <c r="I147"/>
  <c r="J147" s="1"/>
  <c r="K147" s="1"/>
  <c r="I146"/>
  <c r="J146" s="1"/>
  <c r="K146" s="1"/>
  <c r="I145"/>
  <c r="J145" s="1"/>
  <c r="K145" s="1"/>
  <c r="I144"/>
  <c r="J144" s="1"/>
  <c r="K144" s="1"/>
  <c r="I143"/>
  <c r="J143" s="1"/>
  <c r="K143" s="1"/>
  <c r="I142"/>
  <c r="J142" s="1"/>
  <c r="K142" s="1"/>
  <c r="I139"/>
  <c r="J139" s="1"/>
  <c r="K139" s="1"/>
  <c r="I136"/>
  <c r="J136" s="1"/>
  <c r="K136" s="1"/>
  <c r="I135"/>
  <c r="J135" s="1"/>
  <c r="K135" s="1"/>
  <c r="I130"/>
  <c r="J130" s="1"/>
  <c r="K130" s="1"/>
  <c r="I129"/>
  <c r="J129" s="1"/>
  <c r="K129" s="1"/>
  <c r="I128"/>
  <c r="J128" s="1"/>
  <c r="K128" s="1"/>
  <c r="I127"/>
  <c r="J127" s="1"/>
  <c r="K127" s="1"/>
  <c r="I126"/>
  <c r="J126" s="1"/>
  <c r="K126" s="1"/>
  <c r="I125"/>
  <c r="J125" s="1"/>
  <c r="K125" s="1"/>
  <c r="I124"/>
  <c r="J124" s="1"/>
  <c r="K124" s="1"/>
  <c r="I123"/>
  <c r="J123" s="1"/>
  <c r="K123" s="1"/>
  <c r="I122"/>
  <c r="J122" s="1"/>
  <c r="K122" s="1"/>
  <c r="I121"/>
  <c r="J121" s="1"/>
  <c r="K121" s="1"/>
  <c r="I120"/>
  <c r="J120" s="1"/>
  <c r="K120" s="1"/>
  <c r="I119"/>
  <c r="J119" s="1"/>
  <c r="K119" s="1"/>
  <c r="I118"/>
  <c r="J118" s="1"/>
  <c r="K118" s="1"/>
  <c r="I117"/>
  <c r="J117" s="1"/>
  <c r="K117" s="1"/>
  <c r="I115"/>
  <c r="J115" s="1"/>
  <c r="K115" s="1"/>
  <c r="I114"/>
  <c r="J114" s="1"/>
  <c r="K114" s="1"/>
  <c r="I113"/>
  <c r="J113" s="1"/>
  <c r="K113" s="1"/>
  <c r="I112"/>
  <c r="J112" s="1"/>
  <c r="K112" s="1"/>
  <c r="I111"/>
  <c r="J111" s="1"/>
  <c r="K111" s="1"/>
  <c r="I110"/>
  <c r="J110" s="1"/>
  <c r="K110" s="1"/>
  <c r="I109"/>
  <c r="J109" s="1"/>
  <c r="K109" s="1"/>
  <c r="I108"/>
  <c r="J108" s="1"/>
  <c r="K108" s="1"/>
  <c r="I107"/>
  <c r="J107" s="1"/>
  <c r="K107" s="1"/>
  <c r="I105"/>
  <c r="J105" s="1"/>
  <c r="K105" s="1"/>
  <c r="I104"/>
  <c r="J104" s="1"/>
  <c r="K104" s="1"/>
  <c r="I103"/>
  <c r="J103" s="1"/>
  <c r="K103" s="1"/>
  <c r="I102"/>
  <c r="J102" s="1"/>
  <c r="K102" s="1"/>
  <c r="I101"/>
  <c r="J101" s="1"/>
  <c r="K101" s="1"/>
  <c r="I100"/>
  <c r="J100" s="1"/>
  <c r="K100" s="1"/>
  <c r="I99"/>
  <c r="J99" s="1"/>
  <c r="K99" s="1"/>
  <c r="I98"/>
  <c r="J98" s="1"/>
  <c r="K98" s="1"/>
  <c r="I97"/>
  <c r="J97" s="1"/>
  <c r="K97" s="1"/>
  <c r="I95"/>
  <c r="J95" s="1"/>
  <c r="K95" s="1"/>
  <c r="I94"/>
  <c r="J94" s="1"/>
  <c r="K94" s="1"/>
  <c r="I93"/>
  <c r="J93" s="1"/>
  <c r="K93" s="1"/>
  <c r="I92"/>
  <c r="J92" s="1"/>
  <c r="K92" s="1"/>
  <c r="I91"/>
  <c r="J91" s="1"/>
  <c r="K91" s="1"/>
  <c r="I90"/>
  <c r="J90" s="1"/>
  <c r="K90" s="1"/>
  <c r="I89"/>
  <c r="J89" s="1"/>
  <c r="K89" s="1"/>
  <c r="I88"/>
  <c r="J88" s="1"/>
  <c r="K88" s="1"/>
  <c r="I87"/>
  <c r="J87" s="1"/>
  <c r="K87" s="1"/>
  <c r="I86"/>
  <c r="J86" s="1"/>
  <c r="K86" s="1"/>
  <c r="I85"/>
  <c r="J85" s="1"/>
  <c r="K85" s="1"/>
  <c r="I84"/>
  <c r="J84" s="1"/>
  <c r="K84" s="1"/>
  <c r="I83"/>
  <c r="J83" s="1"/>
  <c r="K83" s="1"/>
  <c r="I81"/>
  <c r="J81" s="1"/>
  <c r="K81" s="1"/>
  <c r="I80"/>
  <c r="J80" s="1"/>
  <c r="K80" s="1"/>
  <c r="I79"/>
  <c r="J79" s="1"/>
  <c r="K79" s="1"/>
  <c r="I78"/>
  <c r="J78" s="1"/>
  <c r="K78" s="1"/>
  <c r="I76"/>
  <c r="J76" s="1"/>
  <c r="K76" s="1"/>
  <c r="I75"/>
  <c r="J75" s="1"/>
  <c r="K75" s="1"/>
  <c r="I74"/>
  <c r="J74" s="1"/>
  <c r="K74" s="1"/>
  <c r="I73"/>
  <c r="J73" s="1"/>
  <c r="K73" s="1"/>
  <c r="I72"/>
  <c r="J72" s="1"/>
  <c r="K72" s="1"/>
  <c r="I71"/>
  <c r="J71" s="1"/>
  <c r="K71" s="1"/>
  <c r="I69"/>
  <c r="J69" s="1"/>
  <c r="K69" s="1"/>
  <c r="I68"/>
  <c r="J68" s="1"/>
  <c r="K68" s="1"/>
  <c r="I67"/>
  <c r="J67" s="1"/>
  <c r="K67" s="1"/>
  <c r="I66"/>
  <c r="J66" s="1"/>
  <c r="K66" s="1"/>
  <c r="I65"/>
  <c r="J65" s="1"/>
  <c r="K65" s="1"/>
  <c r="I64"/>
  <c r="J64" s="1"/>
  <c r="K64" s="1"/>
  <c r="I63"/>
  <c r="J63" s="1"/>
  <c r="K63" s="1"/>
  <c r="I60"/>
  <c r="J60" s="1"/>
  <c r="K60" s="1"/>
  <c r="I58"/>
  <c r="J58" s="1"/>
  <c r="K58" s="1"/>
  <c r="I57"/>
  <c r="J57" s="1"/>
  <c r="K57" s="1"/>
  <c r="I56"/>
  <c r="J56" s="1"/>
  <c r="K56" s="1"/>
  <c r="I53"/>
  <c r="J53" s="1"/>
  <c r="K53" s="1"/>
  <c r="I52"/>
  <c r="J52" s="1"/>
  <c r="K52" s="1"/>
  <c r="I51"/>
  <c r="J51" s="1"/>
  <c r="K51" s="1"/>
  <c r="I50"/>
  <c r="J50" s="1"/>
  <c r="K50" s="1"/>
  <c r="I49"/>
  <c r="J49" s="1"/>
  <c r="K49" s="1"/>
  <c r="I48"/>
  <c r="J48" s="1"/>
  <c r="K48" s="1"/>
  <c r="I46"/>
  <c r="J46" s="1"/>
  <c r="K46" s="1"/>
  <c r="I40"/>
  <c r="J40" s="1"/>
  <c r="K40" s="1"/>
  <c r="I39"/>
  <c r="J39" s="1"/>
  <c r="K39" s="1"/>
  <c r="I38"/>
  <c r="J38" s="1"/>
  <c r="K38" s="1"/>
  <c r="I32"/>
  <c r="J32" s="1"/>
  <c r="K32" s="1"/>
  <c r="I31"/>
  <c r="J31" s="1"/>
  <c r="K31" s="1"/>
  <c r="I30"/>
  <c r="J30" s="1"/>
  <c r="K30" s="1"/>
  <c r="I29"/>
  <c r="J29" s="1"/>
  <c r="K29" s="1"/>
  <c r="I28"/>
  <c r="J28" s="1"/>
  <c r="K28" s="1"/>
  <c r="I27"/>
  <c r="J27" s="1"/>
  <c r="K27" s="1"/>
  <c r="I25"/>
  <c r="J25" s="1"/>
  <c r="K25" s="1"/>
  <c r="I22"/>
  <c r="J22" s="1"/>
  <c r="K22" s="1"/>
  <c r="I21"/>
  <c r="J21" s="1"/>
  <c r="K21" s="1"/>
  <c r="I20"/>
  <c r="J20" s="1"/>
  <c r="K20" s="1"/>
  <c r="I18"/>
  <c r="J18" s="1"/>
  <c r="K18" s="1"/>
  <c r="I17"/>
  <c r="J17" s="1"/>
  <c r="K17" s="1"/>
  <c r="I16"/>
  <c r="J16" s="1"/>
  <c r="K16" s="1"/>
  <c r="I15"/>
  <c r="J15" s="1"/>
  <c r="K15" s="1"/>
  <c r="I14"/>
  <c r="J14" s="1"/>
  <c r="K14" s="1"/>
  <c r="I13"/>
  <c r="J13" s="1"/>
  <c r="K13" s="1"/>
  <c r="I11"/>
  <c r="J11" s="1"/>
  <c r="K11" s="1"/>
  <c r="I10"/>
  <c r="J10" s="1"/>
  <c r="K10" s="1"/>
  <c r="I9"/>
  <c r="J9" s="1"/>
  <c r="K9" s="1"/>
  <c r="I8"/>
  <c r="J8" s="1"/>
  <c r="K8" s="1"/>
  <c r="I7"/>
  <c r="J7" s="1"/>
  <c r="K7" s="1"/>
  <c r="I6"/>
  <c r="J6" s="1"/>
  <c r="K6" s="1"/>
  <c r="I5"/>
  <c r="J5" s="1"/>
  <c r="K5" s="1"/>
  <c r="I4"/>
  <c r="J4" s="1"/>
  <c r="K4" s="1"/>
  <c r="I3"/>
  <c r="J3" s="1"/>
  <c r="K3" s="1"/>
  <c r="J2"/>
  <c r="K2" s="1"/>
  <c r="H323" i="12"/>
  <c r="I323" s="1"/>
  <c r="J323" s="1"/>
  <c r="K323" s="1"/>
  <c r="H321"/>
  <c r="I321" s="1"/>
  <c r="J321" s="1"/>
  <c r="K321" s="1"/>
  <c r="H351"/>
  <c r="I351" s="1"/>
  <c r="H382"/>
  <c r="I382" s="1"/>
  <c r="J382" s="1"/>
  <c r="K382" s="1"/>
  <c r="H343"/>
  <c r="I343" s="1"/>
  <c r="J343" s="1"/>
  <c r="K343" s="1"/>
  <c r="H372"/>
  <c r="I372" s="1"/>
  <c r="J372" s="1"/>
  <c r="K372" s="1"/>
  <c r="H314"/>
  <c r="I314" s="1"/>
  <c r="H326"/>
  <c r="I326" s="1"/>
  <c r="J326" s="1"/>
  <c r="K326" s="1"/>
  <c r="J351" l="1"/>
  <c r="K351" s="1"/>
  <c r="J314"/>
  <c r="K314" s="1"/>
  <c r="H319"/>
  <c r="I319" s="1"/>
  <c r="H317"/>
  <c r="I317" s="1"/>
  <c r="J319" l="1"/>
  <c r="K319" s="1"/>
  <c r="J317"/>
  <c r="K317" s="1"/>
  <c r="X1" i="13"/>
  <c r="R1" l="1"/>
  <c r="U1"/>
  <c r="H31" i="9"/>
  <c r="H29"/>
  <c r="I29" s="1"/>
  <c r="H28"/>
  <c r="I28" s="1"/>
  <c r="H281" i="12"/>
  <c r="I281" s="1"/>
  <c r="H132"/>
  <c r="I31" i="9" l="1"/>
  <c r="J31" s="1"/>
  <c r="K31" s="1"/>
  <c r="J281" i="12"/>
  <c r="K281" s="1"/>
  <c r="J29" i="9"/>
  <c r="K29" s="1"/>
  <c r="J28"/>
  <c r="K28" s="1"/>
  <c r="I132" i="12"/>
  <c r="J132" s="1"/>
  <c r="K132" s="1"/>
  <c r="H339"/>
  <c r="I339" s="1"/>
  <c r="H371"/>
  <c r="I371" s="1"/>
  <c r="H365"/>
  <c r="H18"/>
  <c r="H145"/>
  <c r="I145" s="1"/>
  <c r="H330"/>
  <c r="I330" s="1"/>
  <c r="H335"/>
  <c r="H333"/>
  <c r="I333" s="1"/>
  <c r="H332"/>
  <c r="H83"/>
  <c r="I83" s="1"/>
  <c r="H155"/>
  <c r="I155" s="1"/>
  <c r="H117"/>
  <c r="I117" s="1"/>
  <c r="H325"/>
  <c r="I325" s="1"/>
  <c r="H161"/>
  <c r="I161" s="1"/>
  <c r="H40"/>
  <c r="I40" s="1"/>
  <c r="H311"/>
  <c r="H312"/>
  <c r="I312" s="1"/>
  <c r="J155" l="1"/>
  <c r="K155" s="1"/>
  <c r="J333"/>
  <c r="K333" s="1"/>
  <c r="J371"/>
  <c r="K371" s="1"/>
  <c r="J339"/>
  <c r="K339" s="1"/>
  <c r="J161"/>
  <c r="K161" s="1"/>
  <c r="J325"/>
  <c r="K325" s="1"/>
  <c r="J330"/>
  <c r="K330" s="1"/>
  <c r="I365"/>
  <c r="J365" s="1"/>
  <c r="K365" s="1"/>
  <c r="I18"/>
  <c r="J18" s="1"/>
  <c r="K18" s="1"/>
  <c r="J145"/>
  <c r="K145" s="1"/>
  <c r="I335"/>
  <c r="J335" s="1"/>
  <c r="K335" s="1"/>
  <c r="I332"/>
  <c r="J332" s="1"/>
  <c r="K332" s="1"/>
  <c r="J83"/>
  <c r="K83" s="1"/>
  <c r="J117"/>
  <c r="K117" s="1"/>
  <c r="J40"/>
  <c r="K40" s="1"/>
  <c r="J312"/>
  <c r="K312" s="1"/>
  <c r="H70"/>
  <c r="I70" s="1"/>
  <c r="I311"/>
  <c r="J311" s="1"/>
  <c r="K311" s="1"/>
  <c r="H69"/>
  <c r="J70" l="1"/>
  <c r="K70" s="1"/>
  <c r="I69"/>
  <c r="J69" s="1"/>
  <c r="K69" s="1"/>
  <c r="H308"/>
  <c r="I308" s="1"/>
  <c r="J308" s="1"/>
  <c r="K308" s="1"/>
  <c r="H334"/>
  <c r="I334" l="1"/>
  <c r="J334" s="1"/>
  <c r="K334" s="1"/>
  <c r="H63"/>
  <c r="I63" l="1"/>
  <c r="J63" s="1"/>
  <c r="K63" s="1"/>
  <c r="H21"/>
  <c r="H2"/>
  <c r="I2" s="1"/>
  <c r="H107"/>
  <c r="H123"/>
  <c r="I123" s="1"/>
  <c r="J123" s="1"/>
  <c r="K123" s="1"/>
  <c r="H273"/>
  <c r="H275"/>
  <c r="I275" s="1"/>
  <c r="J275" s="1"/>
  <c r="K275" s="1"/>
  <c r="H274"/>
  <c r="H140"/>
  <c r="H349"/>
  <c r="H226"/>
  <c r="H215"/>
  <c r="H122"/>
  <c r="H279"/>
  <c r="H285"/>
  <c r="H88"/>
  <c r="H249"/>
  <c r="H113"/>
  <c r="H276"/>
  <c r="H95"/>
  <c r="H204"/>
  <c r="H288"/>
  <c r="H373" i="10"/>
  <c r="I373" s="1"/>
  <c r="H232" i="12"/>
  <c r="I232" s="1"/>
  <c r="H125"/>
  <c r="I125" s="1"/>
  <c r="J125" s="1"/>
  <c r="K125" s="1"/>
  <c r="H177"/>
  <c r="I177" s="1"/>
  <c r="J177" s="1"/>
  <c r="K177" s="1"/>
  <c r="H116"/>
  <c r="H350"/>
  <c r="H154"/>
  <c r="H210"/>
  <c r="H247"/>
  <c r="H203"/>
  <c r="I203" s="1"/>
  <c r="J203" s="1"/>
  <c r="K203" s="1"/>
  <c r="H185"/>
  <c r="I185" s="1"/>
  <c r="J185" s="1"/>
  <c r="K185" s="1"/>
  <c r="H172"/>
  <c r="I172" s="1"/>
  <c r="J172" s="1"/>
  <c r="K172" s="1"/>
  <c r="H166"/>
  <c r="I166" s="1"/>
  <c r="J166" s="1"/>
  <c r="K166" s="1"/>
  <c r="H225"/>
  <c r="H260"/>
  <c r="H341"/>
  <c r="H149"/>
  <c r="H159"/>
  <c r="I159" s="1"/>
  <c r="H171"/>
  <c r="H120"/>
  <c r="H375"/>
  <c r="H375" i="10"/>
  <c r="I375" s="1"/>
  <c r="J375" s="1"/>
  <c r="K375" s="1"/>
  <c r="H119" i="12"/>
  <c r="H261"/>
  <c r="H280"/>
  <c r="H287"/>
  <c r="I287" s="1"/>
  <c r="J287" s="1"/>
  <c r="K287" s="1"/>
  <c r="H290"/>
  <c r="I290" s="1"/>
  <c r="J290" s="1"/>
  <c r="K290" s="1"/>
  <c r="H272"/>
  <c r="I272" s="1"/>
  <c r="J272" s="1"/>
  <c r="K272" s="1"/>
  <c r="H252"/>
  <c r="I252" s="1"/>
  <c r="J252" s="1"/>
  <c r="K252" s="1"/>
  <c r="H169"/>
  <c r="I169" s="1"/>
  <c r="J169" s="1"/>
  <c r="K169" s="1"/>
  <c r="H211"/>
  <c r="H182"/>
  <c r="I182" s="1"/>
  <c r="J182" s="1"/>
  <c r="K182" s="1"/>
  <c r="H118"/>
  <c r="H152"/>
  <c r="H239"/>
  <c r="H289"/>
  <c r="I289" s="1"/>
  <c r="H286"/>
  <c r="H284"/>
  <c r="I284" s="1"/>
  <c r="J284" s="1"/>
  <c r="K284" s="1"/>
  <c r="H283"/>
  <c r="I283" s="1"/>
  <c r="J283" s="1"/>
  <c r="K283" s="1"/>
  <c r="H291"/>
  <c r="H282"/>
  <c r="H278"/>
  <c r="I278" s="1"/>
  <c r="J278" s="1"/>
  <c r="K278" s="1"/>
  <c r="H115"/>
  <c r="I115" s="1"/>
  <c r="J115" s="1"/>
  <c r="K115" s="1"/>
  <c r="H376"/>
  <c r="I376" s="1"/>
  <c r="J376" s="1"/>
  <c r="K376" s="1"/>
  <c r="H270"/>
  <c r="I270" s="1"/>
  <c r="J270" s="1"/>
  <c r="K270" s="1"/>
  <c r="H256"/>
  <c r="I256" s="1"/>
  <c r="J256" s="1"/>
  <c r="K256" s="1"/>
  <c r="H259"/>
  <c r="H221"/>
  <c r="I221" s="1"/>
  <c r="J221" s="1"/>
  <c r="K221" s="1"/>
  <c r="H255"/>
  <c r="I255" s="1"/>
  <c r="J255" s="1"/>
  <c r="K255" s="1"/>
  <c r="H208"/>
  <c r="I208" s="1"/>
  <c r="J208" s="1"/>
  <c r="K208" s="1"/>
  <c r="H153"/>
  <c r="H217"/>
  <c r="H194"/>
  <c r="H395" i="10"/>
  <c r="I395" s="1"/>
  <c r="J395" s="1"/>
  <c r="K395" s="1"/>
  <c r="H173" i="12"/>
  <c r="H197"/>
  <c r="H175"/>
  <c r="I175" s="1"/>
  <c r="H136"/>
  <c r="H266"/>
  <c r="H269"/>
  <c r="H162"/>
  <c r="H406" i="10"/>
  <c r="I406" s="1"/>
  <c r="H354"/>
  <c r="I354" s="1"/>
  <c r="H336" i="12"/>
  <c r="H378"/>
  <c r="I378" s="1"/>
  <c r="H219"/>
  <c r="I219" s="1"/>
  <c r="H201"/>
  <c r="I201" s="1"/>
  <c r="H209"/>
  <c r="H164"/>
  <c r="I164" s="1"/>
  <c r="J164" s="1"/>
  <c r="K164" s="1"/>
  <c r="H167"/>
  <c r="H218"/>
  <c r="H121"/>
  <c r="H253"/>
  <c r="H190"/>
  <c r="I190" s="1"/>
  <c r="J190" s="1"/>
  <c r="K190" s="1"/>
  <c r="H124"/>
  <c r="I124" s="1"/>
  <c r="H234"/>
  <c r="I234" s="1"/>
  <c r="J234" s="1"/>
  <c r="K234" s="1"/>
  <c r="H178"/>
  <c r="I178" s="1"/>
  <c r="J178" s="1"/>
  <c r="K178" s="1"/>
  <c r="H143"/>
  <c r="H354"/>
  <c r="I354" s="1"/>
  <c r="J354" s="1"/>
  <c r="K354" s="1"/>
  <c r="H229"/>
  <c r="I229" s="1"/>
  <c r="J229" s="1"/>
  <c r="K229" s="1"/>
  <c r="H233"/>
  <c r="H188"/>
  <c r="H180"/>
  <c r="H133"/>
  <c r="H199"/>
  <c r="I199" s="1"/>
  <c r="H379"/>
  <c r="H184"/>
  <c r="H179"/>
  <c r="H337"/>
  <c r="H262"/>
  <c r="H148"/>
  <c r="H248"/>
  <c r="I248" s="1"/>
  <c r="J248" s="1"/>
  <c r="K248" s="1"/>
  <c r="H369"/>
  <c r="H112"/>
  <c r="H130"/>
  <c r="I130" s="1"/>
  <c r="H235"/>
  <c r="H139"/>
  <c r="H138"/>
  <c r="H246"/>
  <c r="I246" s="1"/>
  <c r="J246" s="1"/>
  <c r="K246" s="1"/>
  <c r="H224"/>
  <c r="H127"/>
  <c r="I127" s="1"/>
  <c r="J127" s="1"/>
  <c r="K127" s="1"/>
  <c r="H238"/>
  <c r="H240"/>
  <c r="H267"/>
  <c r="H265"/>
  <c r="H263"/>
  <c r="H313"/>
  <c r="H257"/>
  <c r="H271"/>
  <c r="H231"/>
  <c r="I231" s="1"/>
  <c r="J231" s="1"/>
  <c r="K231" s="1"/>
  <c r="H30"/>
  <c r="J30" s="1"/>
  <c r="K30" s="1"/>
  <c r="H165"/>
  <c r="I165" s="1"/>
  <c r="J165" s="1"/>
  <c r="K165" s="1"/>
  <c r="H220"/>
  <c r="H129"/>
  <c r="I129" s="1"/>
  <c r="J129" s="1"/>
  <c r="K129" s="1"/>
  <c r="H174"/>
  <c r="I174" s="1"/>
  <c r="J174" s="1"/>
  <c r="K174" s="1"/>
  <c r="H251"/>
  <c r="I251" s="1"/>
  <c r="J251" s="1"/>
  <c r="K251" s="1"/>
  <c r="H222"/>
  <c r="H189"/>
  <c r="I189" s="1"/>
  <c r="H205"/>
  <c r="H348"/>
  <c r="H250"/>
  <c r="I250" s="1"/>
  <c r="J250" s="1"/>
  <c r="K250" s="1"/>
  <c r="H157"/>
  <c r="I157" s="1"/>
  <c r="J157" s="1"/>
  <c r="K157" s="1"/>
  <c r="H195"/>
  <c r="I195" s="1"/>
  <c r="J195" s="1"/>
  <c r="K195" s="1"/>
  <c r="H181"/>
  <c r="H151"/>
  <c r="H187"/>
  <c r="H356"/>
  <c r="H384" i="10"/>
  <c r="I384" s="1"/>
  <c r="J384" s="1"/>
  <c r="K384" s="1"/>
  <c r="H168" i="12"/>
  <c r="I168" s="1"/>
  <c r="H202"/>
  <c r="I202" s="1"/>
  <c r="J202" s="1"/>
  <c r="K202" s="1"/>
  <c r="H243"/>
  <c r="H367"/>
  <c r="I367" s="1"/>
  <c r="H147"/>
  <c r="I147" s="1"/>
  <c r="H228"/>
  <c r="I228" s="1"/>
  <c r="H345"/>
  <c r="I345" s="1"/>
  <c r="J345" s="1"/>
  <c r="K345" s="1"/>
  <c r="H135"/>
  <c r="H230"/>
  <c r="H362"/>
  <c r="I362" s="1"/>
  <c r="J362" s="1"/>
  <c r="K362" s="1"/>
  <c r="H156"/>
  <c r="I156" s="1"/>
  <c r="H146"/>
  <c r="H366"/>
  <c r="H144"/>
  <c r="H207"/>
  <c r="I207" s="1"/>
  <c r="H223"/>
  <c r="H160"/>
  <c r="H245"/>
  <c r="I245" s="1"/>
  <c r="J245" s="1"/>
  <c r="K245" s="1"/>
  <c r="H360" i="10"/>
  <c r="I360" s="1"/>
  <c r="H359"/>
  <c r="H352" i="12"/>
  <c r="H126"/>
  <c r="H358"/>
  <c r="H264"/>
  <c r="H338"/>
  <c r="H176"/>
  <c r="H128"/>
  <c r="H191"/>
  <c r="H377"/>
  <c r="H212"/>
  <c r="H340"/>
  <c r="H373"/>
  <c r="H141"/>
  <c r="I141" s="1"/>
  <c r="J141" s="1"/>
  <c r="K141" s="1"/>
  <c r="H241"/>
  <c r="I241" s="1"/>
  <c r="J241" s="1"/>
  <c r="K241" s="1"/>
  <c r="H114"/>
  <c r="H353"/>
  <c r="H368"/>
  <c r="H347"/>
  <c r="H214"/>
  <c r="H374"/>
  <c r="H363"/>
  <c r="H364"/>
  <c r="H370"/>
  <c r="H158"/>
  <c r="H137"/>
  <c r="H297"/>
  <c r="H306"/>
  <c r="J306" s="1"/>
  <c r="K306" s="1"/>
  <c r="H307"/>
  <c r="J307" s="1"/>
  <c r="K307" s="1"/>
  <c r="H102"/>
  <c r="I102" s="1"/>
  <c r="H305"/>
  <c r="H170"/>
  <c r="H383"/>
  <c r="H296"/>
  <c r="I296" s="1"/>
  <c r="J296" s="1"/>
  <c r="K296" s="1"/>
  <c r="H3"/>
  <c r="H5"/>
  <c r="H300"/>
  <c r="H303"/>
  <c r="H302"/>
  <c r="H304"/>
  <c r="H298"/>
  <c r="H299"/>
  <c r="H9"/>
  <c r="H7"/>
  <c r="I7" s="1"/>
  <c r="J7" s="1"/>
  <c r="K7" s="1"/>
  <c r="H4"/>
  <c r="H8"/>
  <c r="H309"/>
  <c r="H16"/>
  <c r="I16" s="1"/>
  <c r="J16" s="1"/>
  <c r="K16" s="1"/>
  <c r="H14"/>
  <c r="I14" s="1"/>
  <c r="J14" s="1"/>
  <c r="K14" s="1"/>
  <c r="H15"/>
  <c r="H12"/>
  <c r="I12" s="1"/>
  <c r="H13"/>
  <c r="H10"/>
  <c r="H11"/>
  <c r="H67"/>
  <c r="I67" s="1"/>
  <c r="J67" s="1"/>
  <c r="K67" s="1"/>
  <c r="H62"/>
  <c r="I62" s="1"/>
  <c r="J62" s="1"/>
  <c r="K62" s="1"/>
  <c r="H68"/>
  <c r="H61"/>
  <c r="I61" s="1"/>
  <c r="J61" s="1"/>
  <c r="K61" s="1"/>
  <c r="H64"/>
  <c r="H65"/>
  <c r="H60"/>
  <c r="I60" s="1"/>
  <c r="H310"/>
  <c r="I310" s="1"/>
  <c r="H34"/>
  <c r="I34" s="1"/>
  <c r="H301"/>
  <c r="H33"/>
  <c r="H29"/>
  <c r="H51"/>
  <c r="H47"/>
  <c r="I47" s="1"/>
  <c r="J47" s="1"/>
  <c r="K47" s="1"/>
  <c r="H26"/>
  <c r="I26" s="1"/>
  <c r="H55"/>
  <c r="I55" s="1"/>
  <c r="H45"/>
  <c r="I45" s="1"/>
  <c r="J45" s="1"/>
  <c r="K45" s="1"/>
  <c r="H28"/>
  <c r="I28" s="1"/>
  <c r="H38"/>
  <c r="I38" s="1"/>
  <c r="H41"/>
  <c r="I41" s="1"/>
  <c r="J41" s="1"/>
  <c r="K41" s="1"/>
  <c r="H44"/>
  <c r="I44" s="1"/>
  <c r="H6"/>
  <c r="H32"/>
  <c r="H23"/>
  <c r="H97"/>
  <c r="H100"/>
  <c r="H315"/>
  <c r="H49"/>
  <c r="I49" s="1"/>
  <c r="J49" s="1"/>
  <c r="K49" s="1"/>
  <c r="H56"/>
  <c r="H31"/>
  <c r="I31" s="1"/>
  <c r="J31" s="1"/>
  <c r="K31" s="1"/>
  <c r="H86"/>
  <c r="H142"/>
  <c r="H37"/>
  <c r="H98"/>
  <c r="H52"/>
  <c r="H50"/>
  <c r="H106"/>
  <c r="H36"/>
  <c r="H80"/>
  <c r="H81"/>
  <c r="H206"/>
  <c r="H216"/>
  <c r="H82"/>
  <c r="H295"/>
  <c r="H294"/>
  <c r="H293"/>
  <c r="H292"/>
  <c r="H277"/>
  <c r="H268"/>
  <c r="H254"/>
  <c r="H244"/>
  <c r="H242"/>
  <c r="H237"/>
  <c r="H236"/>
  <c r="H227"/>
  <c r="H213"/>
  <c r="H200"/>
  <c r="H198"/>
  <c r="H196"/>
  <c r="H193"/>
  <c r="H192"/>
  <c r="H186"/>
  <c r="H183"/>
  <c r="H163"/>
  <c r="H258"/>
  <c r="H150"/>
  <c r="H134"/>
  <c r="H131"/>
  <c r="H111"/>
  <c r="H110"/>
  <c r="H109"/>
  <c r="H108"/>
  <c r="H105"/>
  <c r="H104"/>
  <c r="H103"/>
  <c r="H101"/>
  <c r="H99"/>
  <c r="H96"/>
  <c r="H94"/>
  <c r="H93"/>
  <c r="H92"/>
  <c r="H91"/>
  <c r="H90"/>
  <c r="H89"/>
  <c r="H87"/>
  <c r="H85"/>
  <c r="H84"/>
  <c r="H79"/>
  <c r="H78"/>
  <c r="H77"/>
  <c r="H76"/>
  <c r="H75"/>
  <c r="H74"/>
  <c r="H72"/>
  <c r="H71"/>
  <c r="H66"/>
  <c r="H59"/>
  <c r="H58"/>
  <c r="H57"/>
  <c r="H54"/>
  <c r="H53"/>
  <c r="H48"/>
  <c r="H46"/>
  <c r="H43"/>
  <c r="H42"/>
  <c r="H39"/>
  <c r="H35"/>
  <c r="H27"/>
  <c r="H25"/>
  <c r="H24"/>
  <c r="H22"/>
  <c r="H20"/>
  <c r="H19"/>
  <c r="H17"/>
  <c r="H318"/>
  <c r="H361"/>
  <c r="I361" s="1"/>
  <c r="H344"/>
  <c r="I344" s="1"/>
  <c r="H381"/>
  <c r="H360"/>
  <c r="H359"/>
  <c r="I359" s="1"/>
  <c r="H355"/>
  <c r="H346"/>
  <c r="I346" s="1"/>
  <c r="H329"/>
  <c r="I329" s="1"/>
  <c r="H328"/>
  <c r="H327"/>
  <c r="I327" s="1"/>
  <c r="H380"/>
  <c r="H342"/>
  <c r="H331"/>
  <c r="H316"/>
  <c r="H357"/>
  <c r="H348" i="10"/>
  <c r="I348" s="1"/>
  <c r="J348" s="1"/>
  <c r="K348" s="1"/>
  <c r="H340"/>
  <c r="I340" s="1"/>
  <c r="H381"/>
  <c r="J360" l="1"/>
  <c r="K360" s="1"/>
  <c r="J354"/>
  <c r="K354" s="1"/>
  <c r="J406"/>
  <c r="K406" s="1"/>
  <c r="I356" i="12"/>
  <c r="J356" s="1"/>
  <c r="K356" s="1"/>
  <c r="I313"/>
  <c r="J313" s="1"/>
  <c r="K313" s="1"/>
  <c r="I188"/>
  <c r="J188" s="1"/>
  <c r="K188" s="1"/>
  <c r="J219"/>
  <c r="K219" s="1"/>
  <c r="J175"/>
  <c r="K175" s="1"/>
  <c r="I140"/>
  <c r="J140" s="1"/>
  <c r="K140" s="1"/>
  <c r="I191"/>
  <c r="J191" s="1"/>
  <c r="K191" s="1"/>
  <c r="I243"/>
  <c r="J243" s="1"/>
  <c r="K243" s="1"/>
  <c r="I151"/>
  <c r="J151" s="1"/>
  <c r="K151" s="1"/>
  <c r="J189"/>
  <c r="K189" s="1"/>
  <c r="I138"/>
  <c r="J138" s="1"/>
  <c r="K138" s="1"/>
  <c r="I139"/>
  <c r="J139" s="1"/>
  <c r="K139" s="1"/>
  <c r="J130"/>
  <c r="K130" s="1"/>
  <c r="I148"/>
  <c r="J148" s="1"/>
  <c r="K148" s="1"/>
  <c r="J199"/>
  <c r="K199" s="1"/>
  <c r="I269"/>
  <c r="J269" s="1"/>
  <c r="K269" s="1"/>
  <c r="I266"/>
  <c r="J266" s="1"/>
  <c r="K266" s="1"/>
  <c r="I194"/>
  <c r="J194" s="1"/>
  <c r="K194" s="1"/>
  <c r="I239"/>
  <c r="J239" s="1"/>
  <c r="K239" s="1"/>
  <c r="I149"/>
  <c r="J149" s="1"/>
  <c r="K149" s="1"/>
  <c r="I210"/>
  <c r="J210" s="1"/>
  <c r="K210" s="1"/>
  <c r="I154"/>
  <c r="J154" s="1"/>
  <c r="K154" s="1"/>
  <c r="I288"/>
  <c r="J288" s="1"/>
  <c r="K288" s="1"/>
  <c r="I249"/>
  <c r="J249" s="1"/>
  <c r="K249" s="1"/>
  <c r="I88"/>
  <c r="J88" s="1"/>
  <c r="K88" s="1"/>
  <c r="I285"/>
  <c r="J285" s="1"/>
  <c r="K285" s="1"/>
  <c r="J2"/>
  <c r="K2" s="1"/>
  <c r="I144"/>
  <c r="J144" s="1"/>
  <c r="K144" s="1"/>
  <c r="J147"/>
  <c r="K147" s="1"/>
  <c r="J201"/>
  <c r="K201" s="1"/>
  <c r="J168"/>
  <c r="K168" s="1"/>
  <c r="I21"/>
  <c r="J21" s="1"/>
  <c r="K21" s="1"/>
  <c r="I107"/>
  <c r="J107" s="1"/>
  <c r="K107" s="1"/>
  <c r="I273"/>
  <c r="J273" s="1"/>
  <c r="K273" s="1"/>
  <c r="I274"/>
  <c r="J274" s="1"/>
  <c r="K274" s="1"/>
  <c r="I349"/>
  <c r="J349" s="1"/>
  <c r="K349" s="1"/>
  <c r="I226"/>
  <c r="J226" s="1"/>
  <c r="K226" s="1"/>
  <c r="I215"/>
  <c r="J215" s="1"/>
  <c r="K215" s="1"/>
  <c r="I122"/>
  <c r="J122" s="1"/>
  <c r="K122" s="1"/>
  <c r="I279"/>
  <c r="J279" s="1"/>
  <c r="K279" s="1"/>
  <c r="I113"/>
  <c r="J113" s="1"/>
  <c r="K113" s="1"/>
  <c r="I276"/>
  <c r="J276" s="1"/>
  <c r="K276" s="1"/>
  <c r="I95"/>
  <c r="J95" s="1"/>
  <c r="K95" s="1"/>
  <c r="I204"/>
  <c r="J204" s="1"/>
  <c r="K204" s="1"/>
  <c r="J373" i="10"/>
  <c r="K373" s="1"/>
  <c r="J232" i="12"/>
  <c r="K232" s="1"/>
  <c r="I116"/>
  <c r="J116" s="1"/>
  <c r="K116" s="1"/>
  <c r="I350"/>
  <c r="J350" s="1"/>
  <c r="K350" s="1"/>
  <c r="I247"/>
  <c r="J247" s="1"/>
  <c r="K247" s="1"/>
  <c r="I225"/>
  <c r="J225" s="1"/>
  <c r="K225" s="1"/>
  <c r="I260"/>
  <c r="J260" s="1"/>
  <c r="K260" s="1"/>
  <c r="I341"/>
  <c r="J341" s="1"/>
  <c r="K341" s="1"/>
  <c r="J159"/>
  <c r="K159" s="1"/>
  <c r="I171"/>
  <c r="J171" s="1"/>
  <c r="K171" s="1"/>
  <c r="I120"/>
  <c r="J120" s="1"/>
  <c r="K120" s="1"/>
  <c r="I375"/>
  <c r="J375" s="1"/>
  <c r="K375" s="1"/>
  <c r="I119"/>
  <c r="J119" s="1"/>
  <c r="K119" s="1"/>
  <c r="I261"/>
  <c r="J261" s="1"/>
  <c r="K261" s="1"/>
  <c r="I280"/>
  <c r="J280" s="1"/>
  <c r="K280" s="1"/>
  <c r="I211"/>
  <c r="J211" s="1"/>
  <c r="K211" s="1"/>
  <c r="I118"/>
  <c r="J118" s="1"/>
  <c r="K118" s="1"/>
  <c r="I152"/>
  <c r="J152" s="1"/>
  <c r="K152" s="1"/>
  <c r="J289"/>
  <c r="K289" s="1"/>
  <c r="I286"/>
  <c r="J286" s="1"/>
  <c r="K286" s="1"/>
  <c r="I291"/>
  <c r="J291" s="1"/>
  <c r="K291" s="1"/>
  <c r="I282"/>
  <c r="J282" s="1"/>
  <c r="K282" s="1"/>
  <c r="I259"/>
  <c r="J259" s="1"/>
  <c r="K259" s="1"/>
  <c r="I153"/>
  <c r="J153" s="1"/>
  <c r="K153" s="1"/>
  <c r="I217"/>
  <c r="J217" s="1"/>
  <c r="K217" s="1"/>
  <c r="I173"/>
  <c r="J173" s="1"/>
  <c r="K173" s="1"/>
  <c r="I197"/>
  <c r="J197" s="1"/>
  <c r="K197" s="1"/>
  <c r="I136"/>
  <c r="J136" s="1"/>
  <c r="K136" s="1"/>
  <c r="I162"/>
  <c r="J162" s="1"/>
  <c r="K162" s="1"/>
  <c r="I336"/>
  <c r="J336" s="1"/>
  <c r="K336" s="1"/>
  <c r="J378"/>
  <c r="K378" s="1"/>
  <c r="I209"/>
  <c r="J209" s="1"/>
  <c r="K209" s="1"/>
  <c r="I167"/>
  <c r="J167" s="1"/>
  <c r="K167" s="1"/>
  <c r="I218"/>
  <c r="J218" s="1"/>
  <c r="K218" s="1"/>
  <c r="I121"/>
  <c r="J121" s="1"/>
  <c r="K121" s="1"/>
  <c r="I253"/>
  <c r="J253" s="1"/>
  <c r="K253" s="1"/>
  <c r="J124"/>
  <c r="K124" s="1"/>
  <c r="I143"/>
  <c r="J143" s="1"/>
  <c r="K143" s="1"/>
  <c r="I233"/>
  <c r="J233" s="1"/>
  <c r="K233" s="1"/>
  <c r="I180"/>
  <c r="J180" s="1"/>
  <c r="K180" s="1"/>
  <c r="I133"/>
  <c r="J133" s="1"/>
  <c r="K133" s="1"/>
  <c r="I379"/>
  <c r="J379" s="1"/>
  <c r="K379" s="1"/>
  <c r="I184"/>
  <c r="J184" s="1"/>
  <c r="K184" s="1"/>
  <c r="I179"/>
  <c r="J179" s="1"/>
  <c r="K179" s="1"/>
  <c r="I337"/>
  <c r="J337" s="1"/>
  <c r="K337" s="1"/>
  <c r="I262"/>
  <c r="J262" s="1"/>
  <c r="K262" s="1"/>
  <c r="I369"/>
  <c r="J369" s="1"/>
  <c r="K369" s="1"/>
  <c r="I112"/>
  <c r="J112" s="1"/>
  <c r="K112" s="1"/>
  <c r="I235"/>
  <c r="J235" s="1"/>
  <c r="K235" s="1"/>
  <c r="I224"/>
  <c r="J224" s="1"/>
  <c r="K224" s="1"/>
  <c r="I238"/>
  <c r="J238" s="1"/>
  <c r="K238" s="1"/>
  <c r="I240"/>
  <c r="J240" s="1"/>
  <c r="K240" s="1"/>
  <c r="I267"/>
  <c r="J267" s="1"/>
  <c r="K267" s="1"/>
  <c r="I265"/>
  <c r="J265" s="1"/>
  <c r="K265" s="1"/>
  <c r="I263"/>
  <c r="J263" s="1"/>
  <c r="K263" s="1"/>
  <c r="I257"/>
  <c r="J257" s="1"/>
  <c r="K257" s="1"/>
  <c r="I271"/>
  <c r="J271" s="1"/>
  <c r="K271" s="1"/>
  <c r="I220"/>
  <c r="J220" s="1"/>
  <c r="K220" s="1"/>
  <c r="I222"/>
  <c r="J222" s="1"/>
  <c r="K222" s="1"/>
  <c r="I205"/>
  <c r="J205" s="1"/>
  <c r="K205" s="1"/>
  <c r="I348"/>
  <c r="J348" s="1"/>
  <c r="K348" s="1"/>
  <c r="I181"/>
  <c r="J181" s="1"/>
  <c r="K181" s="1"/>
  <c r="I187"/>
  <c r="J187" s="1"/>
  <c r="K187" s="1"/>
  <c r="J367"/>
  <c r="K367" s="1"/>
  <c r="J228"/>
  <c r="K228" s="1"/>
  <c r="J156"/>
  <c r="K156" s="1"/>
  <c r="I135"/>
  <c r="J135" s="1"/>
  <c r="K135" s="1"/>
  <c r="I230"/>
  <c r="J230" s="1"/>
  <c r="K230" s="1"/>
  <c r="I146"/>
  <c r="J146" s="1"/>
  <c r="K146" s="1"/>
  <c r="I366"/>
  <c r="J366" s="1"/>
  <c r="K366" s="1"/>
  <c r="J207"/>
  <c r="K207" s="1"/>
  <c r="I223"/>
  <c r="J223" s="1"/>
  <c r="K223" s="1"/>
  <c r="I160"/>
  <c r="J160" s="1"/>
  <c r="K160" s="1"/>
  <c r="I352"/>
  <c r="J352" s="1"/>
  <c r="K352" s="1"/>
  <c r="I126"/>
  <c r="J126" s="1"/>
  <c r="K126" s="1"/>
  <c r="I358"/>
  <c r="J358" s="1"/>
  <c r="K358" s="1"/>
  <c r="I264"/>
  <c r="J264" s="1"/>
  <c r="K264" s="1"/>
  <c r="I338"/>
  <c r="J338" s="1"/>
  <c r="K338" s="1"/>
  <c r="I176"/>
  <c r="J176" s="1"/>
  <c r="K176" s="1"/>
  <c r="I128"/>
  <c r="J128" s="1"/>
  <c r="K128" s="1"/>
  <c r="I377"/>
  <c r="J377" s="1"/>
  <c r="K377" s="1"/>
  <c r="I212"/>
  <c r="J212" s="1"/>
  <c r="K212" s="1"/>
  <c r="I340"/>
  <c r="J340" s="1"/>
  <c r="K340" s="1"/>
  <c r="I373"/>
  <c r="J373" s="1"/>
  <c r="K373" s="1"/>
  <c r="I114"/>
  <c r="J114" s="1"/>
  <c r="K114" s="1"/>
  <c r="I353"/>
  <c r="J353" s="1"/>
  <c r="K353" s="1"/>
  <c r="I368"/>
  <c r="J368" s="1"/>
  <c r="K368" s="1"/>
  <c r="I347"/>
  <c r="J347" s="1"/>
  <c r="K347" s="1"/>
  <c r="I214"/>
  <c r="J214" s="1"/>
  <c r="K214" s="1"/>
  <c r="I374"/>
  <c r="J374" s="1"/>
  <c r="K374" s="1"/>
  <c r="I363"/>
  <c r="J363" s="1"/>
  <c r="K363" s="1"/>
  <c r="I364"/>
  <c r="J364" s="1"/>
  <c r="K364" s="1"/>
  <c r="I370"/>
  <c r="J370" s="1"/>
  <c r="K370" s="1"/>
  <c r="I158"/>
  <c r="J158" s="1"/>
  <c r="K158" s="1"/>
  <c r="I137"/>
  <c r="J137" s="1"/>
  <c r="K137" s="1"/>
  <c r="J60"/>
  <c r="K60" s="1"/>
  <c r="J12"/>
  <c r="K12" s="1"/>
  <c r="J102"/>
  <c r="K102" s="1"/>
  <c r="J34"/>
  <c r="K34" s="1"/>
  <c r="I302"/>
  <c r="J302" s="1"/>
  <c r="K302" s="1"/>
  <c r="J340" i="10"/>
  <c r="K340" s="1"/>
  <c r="I297" i="12"/>
  <c r="J297" s="1"/>
  <c r="K297" s="1"/>
  <c r="I305"/>
  <c r="J305" s="1"/>
  <c r="K305" s="1"/>
  <c r="I170"/>
  <c r="J170" s="1"/>
  <c r="K170" s="1"/>
  <c r="J310"/>
  <c r="K310" s="1"/>
  <c r="I383"/>
  <c r="J383" s="1"/>
  <c r="K383" s="1"/>
  <c r="J55"/>
  <c r="K55" s="1"/>
  <c r="J26"/>
  <c r="K26" s="1"/>
  <c r="I97"/>
  <c r="J97" s="1"/>
  <c r="K97" s="1"/>
  <c r="I29"/>
  <c r="J29" s="1"/>
  <c r="K29" s="1"/>
  <c r="J44"/>
  <c r="K44" s="1"/>
  <c r="J38"/>
  <c r="K38" s="1"/>
  <c r="J28"/>
  <c r="K28" s="1"/>
  <c r="I3"/>
  <c r="J3" s="1"/>
  <c r="K3" s="1"/>
  <c r="I5"/>
  <c r="J5" s="1"/>
  <c r="K5" s="1"/>
  <c r="I300"/>
  <c r="J300" s="1"/>
  <c r="K300" s="1"/>
  <c r="I303"/>
  <c r="J303" s="1"/>
  <c r="K303" s="1"/>
  <c r="I304"/>
  <c r="J304" s="1"/>
  <c r="K304" s="1"/>
  <c r="I298"/>
  <c r="J298" s="1"/>
  <c r="K298" s="1"/>
  <c r="I299"/>
  <c r="J299" s="1"/>
  <c r="K299" s="1"/>
  <c r="I9"/>
  <c r="J9" s="1"/>
  <c r="K9" s="1"/>
  <c r="I4"/>
  <c r="J4" s="1"/>
  <c r="K4" s="1"/>
  <c r="I8"/>
  <c r="J8" s="1"/>
  <c r="K8" s="1"/>
  <c r="I309"/>
  <c r="J309" s="1"/>
  <c r="K309" s="1"/>
  <c r="I15"/>
  <c r="J15" s="1"/>
  <c r="K15" s="1"/>
  <c r="I13"/>
  <c r="J13" s="1"/>
  <c r="K13" s="1"/>
  <c r="I10"/>
  <c r="J10" s="1"/>
  <c r="K10" s="1"/>
  <c r="I11"/>
  <c r="J11" s="1"/>
  <c r="K11" s="1"/>
  <c r="I68"/>
  <c r="J68" s="1"/>
  <c r="K68" s="1"/>
  <c r="I64"/>
  <c r="J64" s="1"/>
  <c r="K64" s="1"/>
  <c r="I65"/>
  <c r="J65" s="1"/>
  <c r="K65" s="1"/>
  <c r="I301"/>
  <c r="J301" s="1"/>
  <c r="K301" s="1"/>
  <c r="I33"/>
  <c r="J33" s="1"/>
  <c r="K33" s="1"/>
  <c r="I51"/>
  <c r="J51" s="1"/>
  <c r="K51" s="1"/>
  <c r="I6"/>
  <c r="J6" s="1"/>
  <c r="K6" s="1"/>
  <c r="I32"/>
  <c r="J32" s="1"/>
  <c r="K32" s="1"/>
  <c r="I23"/>
  <c r="J23" s="1"/>
  <c r="K23" s="1"/>
  <c r="I100"/>
  <c r="J100" s="1"/>
  <c r="K100" s="1"/>
  <c r="I315"/>
  <c r="J315" s="1"/>
  <c r="K315" s="1"/>
  <c r="I56"/>
  <c r="J56" s="1"/>
  <c r="K56" s="1"/>
  <c r="I17"/>
  <c r="J17" s="1"/>
  <c r="K17" s="1"/>
  <c r="I19"/>
  <c r="J19" s="1"/>
  <c r="K19" s="1"/>
  <c r="I20"/>
  <c r="J20" s="1"/>
  <c r="K20" s="1"/>
  <c r="I22"/>
  <c r="J22" s="1"/>
  <c r="K22" s="1"/>
  <c r="I24"/>
  <c r="J24" s="1"/>
  <c r="K24" s="1"/>
  <c r="I25"/>
  <c r="J25" s="1"/>
  <c r="K25" s="1"/>
  <c r="I27"/>
  <c r="J27" s="1"/>
  <c r="K27" s="1"/>
  <c r="I35"/>
  <c r="J35" s="1"/>
  <c r="K35" s="1"/>
  <c r="I39"/>
  <c r="J39" s="1"/>
  <c r="K39" s="1"/>
  <c r="I42"/>
  <c r="J42" s="1"/>
  <c r="K42" s="1"/>
  <c r="I43"/>
  <c r="J43" s="1"/>
  <c r="K43" s="1"/>
  <c r="I46"/>
  <c r="J46" s="1"/>
  <c r="K46" s="1"/>
  <c r="I48"/>
  <c r="J48" s="1"/>
  <c r="K48" s="1"/>
  <c r="I53"/>
  <c r="J53" s="1"/>
  <c r="K53" s="1"/>
  <c r="I54"/>
  <c r="J54" s="1"/>
  <c r="K54" s="1"/>
  <c r="I57"/>
  <c r="J57" s="1"/>
  <c r="K57" s="1"/>
  <c r="I58"/>
  <c r="J58" s="1"/>
  <c r="K58" s="1"/>
  <c r="I59"/>
  <c r="J59" s="1"/>
  <c r="K59" s="1"/>
  <c r="I66"/>
  <c r="J66" s="1"/>
  <c r="K66" s="1"/>
  <c r="I71"/>
  <c r="J71" s="1"/>
  <c r="K71" s="1"/>
  <c r="I72"/>
  <c r="J72" s="1"/>
  <c r="K72" s="1"/>
  <c r="I74"/>
  <c r="J74" s="1"/>
  <c r="K74" s="1"/>
  <c r="I75"/>
  <c r="J75" s="1"/>
  <c r="K75" s="1"/>
  <c r="I76"/>
  <c r="J76" s="1"/>
  <c r="K76" s="1"/>
  <c r="I77"/>
  <c r="J77" s="1"/>
  <c r="K77" s="1"/>
  <c r="I78"/>
  <c r="J78" s="1"/>
  <c r="K78" s="1"/>
  <c r="I79"/>
  <c r="J79" s="1"/>
  <c r="K79" s="1"/>
  <c r="I84"/>
  <c r="J84" s="1"/>
  <c r="K84" s="1"/>
  <c r="I85"/>
  <c r="J85" s="1"/>
  <c r="K85" s="1"/>
  <c r="I87"/>
  <c r="J87" s="1"/>
  <c r="K87" s="1"/>
  <c r="I89"/>
  <c r="J89" s="1"/>
  <c r="K89" s="1"/>
  <c r="I90"/>
  <c r="J90" s="1"/>
  <c r="K90" s="1"/>
  <c r="I91"/>
  <c r="J91" s="1"/>
  <c r="K91" s="1"/>
  <c r="I92"/>
  <c r="J92" s="1"/>
  <c r="K92" s="1"/>
  <c r="I93"/>
  <c r="J93" s="1"/>
  <c r="K93" s="1"/>
  <c r="I94"/>
  <c r="J94" s="1"/>
  <c r="K94" s="1"/>
  <c r="I96"/>
  <c r="J96" s="1"/>
  <c r="K96" s="1"/>
  <c r="I99"/>
  <c r="J99" s="1"/>
  <c r="K99" s="1"/>
  <c r="I101"/>
  <c r="J101" s="1"/>
  <c r="K101" s="1"/>
  <c r="I103"/>
  <c r="J103" s="1"/>
  <c r="K103" s="1"/>
  <c r="I104"/>
  <c r="J104" s="1"/>
  <c r="K104" s="1"/>
  <c r="I105"/>
  <c r="J105" s="1"/>
  <c r="K105" s="1"/>
  <c r="I108"/>
  <c r="J108" s="1"/>
  <c r="K108" s="1"/>
  <c r="I109"/>
  <c r="J109" s="1"/>
  <c r="K109" s="1"/>
  <c r="I110"/>
  <c r="J110" s="1"/>
  <c r="K110" s="1"/>
  <c r="I111"/>
  <c r="J111" s="1"/>
  <c r="K111" s="1"/>
  <c r="I131"/>
  <c r="J131" s="1"/>
  <c r="K131" s="1"/>
  <c r="I134"/>
  <c r="J134" s="1"/>
  <c r="K134" s="1"/>
  <c r="I150"/>
  <c r="J150" s="1"/>
  <c r="K150" s="1"/>
  <c r="I258"/>
  <c r="J258" s="1"/>
  <c r="K258" s="1"/>
  <c r="I163"/>
  <c r="J163" s="1"/>
  <c r="K163" s="1"/>
  <c r="I183"/>
  <c r="J183" s="1"/>
  <c r="K183" s="1"/>
  <c r="I186"/>
  <c r="J186" s="1"/>
  <c r="K186" s="1"/>
  <c r="I192"/>
  <c r="J192" s="1"/>
  <c r="K192" s="1"/>
  <c r="I193"/>
  <c r="J193" s="1"/>
  <c r="K193" s="1"/>
  <c r="I196"/>
  <c r="J196" s="1"/>
  <c r="K196" s="1"/>
  <c r="I198"/>
  <c r="J198" s="1"/>
  <c r="K198" s="1"/>
  <c r="I200"/>
  <c r="J200" s="1"/>
  <c r="K200" s="1"/>
  <c r="I213"/>
  <c r="J213" s="1"/>
  <c r="K213" s="1"/>
  <c r="I227"/>
  <c r="J227" s="1"/>
  <c r="K227" s="1"/>
  <c r="I236"/>
  <c r="J236" s="1"/>
  <c r="K236" s="1"/>
  <c r="I237"/>
  <c r="J237" s="1"/>
  <c r="K237" s="1"/>
  <c r="I242"/>
  <c r="J242" s="1"/>
  <c r="K242" s="1"/>
  <c r="I244"/>
  <c r="J244" s="1"/>
  <c r="K244" s="1"/>
  <c r="I254"/>
  <c r="J254" s="1"/>
  <c r="K254" s="1"/>
  <c r="I268"/>
  <c r="J268" s="1"/>
  <c r="K268" s="1"/>
  <c r="I277"/>
  <c r="J277" s="1"/>
  <c r="K277" s="1"/>
  <c r="I292"/>
  <c r="J292" s="1"/>
  <c r="K292" s="1"/>
  <c r="I293"/>
  <c r="J293" s="1"/>
  <c r="K293" s="1"/>
  <c r="I294"/>
  <c r="J294" s="1"/>
  <c r="K294" s="1"/>
  <c r="I295"/>
  <c r="J295" s="1"/>
  <c r="K295" s="1"/>
  <c r="I82"/>
  <c r="J82" s="1"/>
  <c r="K82" s="1"/>
  <c r="I216"/>
  <c r="J216" s="1"/>
  <c r="K216" s="1"/>
  <c r="I206"/>
  <c r="J206" s="1"/>
  <c r="K206" s="1"/>
  <c r="I81"/>
  <c r="J81" s="1"/>
  <c r="K81" s="1"/>
  <c r="I80"/>
  <c r="J80" s="1"/>
  <c r="K80" s="1"/>
  <c r="I36"/>
  <c r="J36" s="1"/>
  <c r="K36" s="1"/>
  <c r="I106"/>
  <c r="J106" s="1"/>
  <c r="K106" s="1"/>
  <c r="I50"/>
  <c r="J50" s="1"/>
  <c r="K50" s="1"/>
  <c r="I52"/>
  <c r="J52" s="1"/>
  <c r="K52" s="1"/>
  <c r="I98"/>
  <c r="J98" s="1"/>
  <c r="K98" s="1"/>
  <c r="I37"/>
  <c r="J37" s="1"/>
  <c r="K37" s="1"/>
  <c r="I142"/>
  <c r="J142" s="1"/>
  <c r="K142" s="1"/>
  <c r="I86"/>
  <c r="J86" s="1"/>
  <c r="K86" s="1"/>
  <c r="I328"/>
  <c r="J328" s="1"/>
  <c r="K328" s="1"/>
  <c r="I355"/>
  <c r="J355" s="1"/>
  <c r="K355" s="1"/>
  <c r="I360"/>
  <c r="J360" s="1"/>
  <c r="K360" s="1"/>
  <c r="I381"/>
  <c r="J381" s="1"/>
  <c r="K381" s="1"/>
  <c r="I318"/>
  <c r="J318" s="1"/>
  <c r="K318" s="1"/>
  <c r="J327"/>
  <c r="K327" s="1"/>
  <c r="J329"/>
  <c r="K329" s="1"/>
  <c r="J346"/>
  <c r="K346" s="1"/>
  <c r="J359"/>
  <c r="K359" s="1"/>
  <c r="J344"/>
  <c r="K344" s="1"/>
  <c r="J361"/>
  <c r="K361" s="1"/>
  <c r="I357"/>
  <c r="J357" s="1"/>
  <c r="K357" s="1"/>
  <c r="I316"/>
  <c r="J316" s="1"/>
  <c r="K316" s="1"/>
  <c r="I331"/>
  <c r="J331" s="1"/>
  <c r="K331" s="1"/>
  <c r="I342"/>
  <c r="J342" s="1"/>
  <c r="K342" s="1"/>
  <c r="I380"/>
  <c r="J380" s="1"/>
  <c r="K380" s="1"/>
  <c r="I381" i="10"/>
  <c r="J381" s="1"/>
  <c r="K381" s="1"/>
  <c r="H386"/>
  <c r="I386" s="1"/>
  <c r="J386" s="1"/>
  <c r="K386" s="1"/>
  <c r="H322" i="12"/>
  <c r="I322" s="1"/>
  <c r="H420" i="10"/>
  <c r="H320" i="12"/>
  <c r="H324"/>
  <c r="H73"/>
  <c r="X1"/>
  <c r="O1"/>
  <c r="J322" l="1"/>
  <c r="K322" s="1"/>
  <c r="I420" i="10"/>
  <c r="J420" s="1"/>
  <c r="K420" s="1"/>
  <c r="I320" i="12"/>
  <c r="J320" s="1"/>
  <c r="K320" s="1"/>
  <c r="I324"/>
  <c r="J324" s="1"/>
  <c r="K324" s="1"/>
  <c r="I73"/>
  <c r="J73" s="1"/>
  <c r="K73" s="1"/>
  <c r="R1"/>
  <c r="H336" i="10"/>
  <c r="I336" s="1"/>
  <c r="J336" s="1"/>
  <c r="K336" s="1"/>
  <c r="H167"/>
  <c r="I167" s="1"/>
  <c r="U1" i="12" l="1"/>
  <c r="J167" i="10"/>
  <c r="K167" s="1"/>
  <c r="H19" i="9"/>
  <c r="I19" s="1"/>
  <c r="J19" s="1"/>
  <c r="K19" s="1"/>
  <c r="H32"/>
  <c r="H18"/>
  <c r="H26"/>
  <c r="H25"/>
  <c r="I25" s="1"/>
  <c r="J25" s="1"/>
  <c r="K25" s="1"/>
  <c r="H17"/>
  <c r="I17" s="1"/>
  <c r="J17" s="1"/>
  <c r="K17" s="1"/>
  <c r="I32" l="1"/>
  <c r="J32" s="1"/>
  <c r="K32" s="1"/>
  <c r="I18"/>
  <c r="J18" s="1"/>
  <c r="K18" s="1"/>
  <c r="I26"/>
  <c r="J26" s="1"/>
  <c r="K26" s="1"/>
  <c r="H16"/>
  <c r="H417" i="10"/>
  <c r="H602" i="8"/>
  <c r="I602" s="1"/>
  <c r="H601"/>
  <c r="H334" i="10"/>
  <c r="H391"/>
  <c r="I391" s="1"/>
  <c r="J391" s="1"/>
  <c r="K391" s="1"/>
  <c r="H362"/>
  <c r="I362" s="1"/>
  <c r="I16" i="9" l="1"/>
  <c r="J16" s="1"/>
  <c r="K16" s="1"/>
  <c r="I417" i="10"/>
  <c r="J417" s="1"/>
  <c r="K417" s="1"/>
  <c r="J602" i="8"/>
  <c r="K602" s="1"/>
  <c r="I334" i="10"/>
  <c r="J334" s="1"/>
  <c r="K334" s="1"/>
  <c r="J362"/>
  <c r="K362" s="1"/>
  <c r="H182"/>
  <c r="I182" s="1"/>
  <c r="H411"/>
  <c r="I411" s="1"/>
  <c r="H56"/>
  <c r="H25"/>
  <c r="I25" s="1"/>
  <c r="H264"/>
  <c r="I264" s="1"/>
  <c r="H308"/>
  <c r="H312"/>
  <c r="I312" s="1"/>
  <c r="H320"/>
  <c r="I320" s="1"/>
  <c r="J320" s="1"/>
  <c r="K320" s="1"/>
  <c r="H166"/>
  <c r="I166" s="1"/>
  <c r="J166" s="1"/>
  <c r="K166" s="1"/>
  <c r="H212"/>
  <c r="I212" s="1"/>
  <c r="J212" s="1"/>
  <c r="K212" s="1"/>
  <c r="H371"/>
  <c r="I371" s="1"/>
  <c r="J182" l="1"/>
  <c r="K182" s="1"/>
  <c r="J312"/>
  <c r="K312" s="1"/>
  <c r="J264"/>
  <c r="K264" s="1"/>
  <c r="J371"/>
  <c r="K371" s="1"/>
  <c r="J411"/>
  <c r="K411" s="1"/>
  <c r="I56"/>
  <c r="J56" s="1"/>
  <c r="K56" s="1"/>
  <c r="J25"/>
  <c r="K25" s="1"/>
  <c r="I308"/>
  <c r="J308" s="1"/>
  <c r="K308" s="1"/>
  <c r="H524" i="8"/>
  <c r="H520"/>
  <c r="I520" s="1"/>
  <c r="H52" i="10"/>
  <c r="I52" s="1"/>
  <c r="H62"/>
  <c r="H337"/>
  <c r="I337" s="1"/>
  <c r="H338"/>
  <c r="H24"/>
  <c r="I24" s="1"/>
  <c r="H326"/>
  <c r="I326" s="1"/>
  <c r="H243"/>
  <c r="I243" s="1"/>
  <c r="H136"/>
  <c r="H322"/>
  <c r="I359"/>
  <c r="H372"/>
  <c r="I372" s="1"/>
  <c r="H387"/>
  <c r="H307"/>
  <c r="H363"/>
  <c r="I363" s="1"/>
  <c r="H353"/>
  <c r="I353" s="1"/>
  <c r="H318"/>
  <c r="I318" s="1"/>
  <c r="J318" s="1"/>
  <c r="K318" s="1"/>
  <c r="H128"/>
  <c r="I128" s="1"/>
  <c r="J128" s="1"/>
  <c r="K128" s="1"/>
  <c r="H413"/>
  <c r="I413" s="1"/>
  <c r="H412"/>
  <c r="I412" s="1"/>
  <c r="H262"/>
  <c r="H380"/>
  <c r="H163"/>
  <c r="I163" s="1"/>
  <c r="H419"/>
  <c r="H376"/>
  <c r="I376" s="1"/>
  <c r="H394"/>
  <c r="I394" s="1"/>
  <c r="H383"/>
  <c r="I383" s="1"/>
  <c r="H329"/>
  <c r="H295"/>
  <c r="H410"/>
  <c r="H19"/>
  <c r="I19" s="1"/>
  <c r="J19" s="1"/>
  <c r="K19" s="1"/>
  <c r="H416"/>
  <c r="I416" s="1"/>
  <c r="J416" s="1"/>
  <c r="K416" s="1"/>
  <c r="H378"/>
  <c r="I378" s="1"/>
  <c r="H385"/>
  <c r="I385" s="1"/>
  <c r="H367"/>
  <c r="I367" s="1"/>
  <c r="J367" s="1"/>
  <c r="K367" s="1"/>
  <c r="H379"/>
  <c r="H339"/>
  <c r="I339" s="1"/>
  <c r="H396"/>
  <c r="I396" s="1"/>
  <c r="J396" s="1"/>
  <c r="K396" s="1"/>
  <c r="H390"/>
  <c r="H350"/>
  <c r="I350" s="1"/>
  <c r="H414"/>
  <c r="I414" s="1"/>
  <c r="J414" s="1"/>
  <c r="K414" s="1"/>
  <c r="H330"/>
  <c r="I330" s="1"/>
  <c r="J330" s="1"/>
  <c r="K330" s="1"/>
  <c r="H389"/>
  <c r="I389" s="1"/>
  <c r="H398"/>
  <c r="H374"/>
  <c r="I374" s="1"/>
  <c r="H405"/>
  <c r="H274"/>
  <c r="I274" s="1"/>
  <c r="H173"/>
  <c r="I173" s="1"/>
  <c r="H193"/>
  <c r="I193" s="1"/>
  <c r="H211"/>
  <c r="I211" s="1"/>
  <c r="H42"/>
  <c r="H226"/>
  <c r="H327"/>
  <c r="I327" s="1"/>
  <c r="H172"/>
  <c r="I172" s="1"/>
  <c r="H247"/>
  <c r="I247" s="1"/>
  <c r="J359" l="1"/>
  <c r="K359" s="1"/>
  <c r="J327"/>
  <c r="K327" s="1"/>
  <c r="J163"/>
  <c r="K163" s="1"/>
  <c r="J412"/>
  <c r="K412" s="1"/>
  <c r="J243"/>
  <c r="K243" s="1"/>
  <c r="J326"/>
  <c r="K326" s="1"/>
  <c r="I42"/>
  <c r="J42" s="1"/>
  <c r="K42" s="1"/>
  <c r="J193"/>
  <c r="K193" s="1"/>
  <c r="J339"/>
  <c r="K339" s="1"/>
  <c r="J363"/>
  <c r="K363" s="1"/>
  <c r="J52"/>
  <c r="K52" s="1"/>
  <c r="I62"/>
  <c r="J62" s="1"/>
  <c r="K62" s="1"/>
  <c r="J337"/>
  <c r="K337" s="1"/>
  <c r="I338"/>
  <c r="J338" s="1"/>
  <c r="K338" s="1"/>
  <c r="J24"/>
  <c r="K24" s="1"/>
  <c r="I136"/>
  <c r="J136" s="1"/>
  <c r="K136" s="1"/>
  <c r="I322"/>
  <c r="J322" s="1"/>
  <c r="K322" s="1"/>
  <c r="J372"/>
  <c r="K372" s="1"/>
  <c r="I387"/>
  <c r="J387" s="1"/>
  <c r="K387" s="1"/>
  <c r="I307"/>
  <c r="J307" s="1"/>
  <c r="K307" s="1"/>
  <c r="J353"/>
  <c r="K353" s="1"/>
  <c r="J413"/>
  <c r="K413" s="1"/>
  <c r="I262"/>
  <c r="J262" s="1"/>
  <c r="K262" s="1"/>
  <c r="I380"/>
  <c r="J380" s="1"/>
  <c r="K380" s="1"/>
  <c r="I419"/>
  <c r="J419" s="1"/>
  <c r="K419" s="1"/>
  <c r="J376"/>
  <c r="K376" s="1"/>
  <c r="J394"/>
  <c r="K394" s="1"/>
  <c r="J383"/>
  <c r="K383" s="1"/>
  <c r="I329"/>
  <c r="J329" s="1"/>
  <c r="K329" s="1"/>
  <c r="I295"/>
  <c r="J295" s="1"/>
  <c r="K295" s="1"/>
  <c r="I410"/>
  <c r="J410" s="1"/>
  <c r="K410" s="1"/>
  <c r="J378"/>
  <c r="K378" s="1"/>
  <c r="J385"/>
  <c r="K385" s="1"/>
  <c r="I379"/>
  <c r="J379" s="1"/>
  <c r="K379" s="1"/>
  <c r="I390"/>
  <c r="J390" s="1"/>
  <c r="K390" s="1"/>
  <c r="J350"/>
  <c r="K350" s="1"/>
  <c r="J389"/>
  <c r="K389" s="1"/>
  <c r="I398"/>
  <c r="J398" s="1"/>
  <c r="K398" s="1"/>
  <c r="J374"/>
  <c r="K374" s="1"/>
  <c r="I405"/>
  <c r="J405" s="1"/>
  <c r="K405" s="1"/>
  <c r="J274"/>
  <c r="K274" s="1"/>
  <c r="J173"/>
  <c r="K173" s="1"/>
  <c r="J211"/>
  <c r="K211" s="1"/>
  <c r="I226"/>
  <c r="J226" s="1"/>
  <c r="K226" s="1"/>
  <c r="J172"/>
  <c r="K172" s="1"/>
  <c r="J247"/>
  <c r="K247" s="1"/>
  <c r="H194"/>
  <c r="I194" s="1"/>
  <c r="H589" i="8"/>
  <c r="I589" s="1"/>
  <c r="H74" i="10"/>
  <c r="I74" s="1"/>
  <c r="H133"/>
  <c r="I133" s="1"/>
  <c r="H73"/>
  <c r="I73" s="1"/>
  <c r="H72"/>
  <c r="I72" s="1"/>
  <c r="H122"/>
  <c r="I122" s="1"/>
  <c r="J122" s="1"/>
  <c r="K122" s="1"/>
  <c r="H207"/>
  <c r="I207" s="1"/>
  <c r="H250"/>
  <c r="I250" s="1"/>
  <c r="H227"/>
  <c r="I227" s="1"/>
  <c r="H123"/>
  <c r="I123" s="1"/>
  <c r="J123" s="1"/>
  <c r="K123" s="1"/>
  <c r="H149"/>
  <c r="H234"/>
  <c r="H284"/>
  <c r="I284" s="1"/>
  <c r="J284" s="1"/>
  <c r="K284" s="1"/>
  <c r="H260"/>
  <c r="I260" s="1"/>
  <c r="H253"/>
  <c r="I253" s="1"/>
  <c r="H185"/>
  <c r="I185" s="1"/>
  <c r="H177"/>
  <c r="H205"/>
  <c r="I205" s="1"/>
  <c r="H256"/>
  <c r="I256" s="1"/>
  <c r="J256" s="1"/>
  <c r="K256" s="1"/>
  <c r="H223"/>
  <c r="I223" s="1"/>
  <c r="H159"/>
  <c r="I159" s="1"/>
  <c r="H118"/>
  <c r="I118" s="1"/>
  <c r="H202"/>
  <c r="I202" s="1"/>
  <c r="J202" s="1"/>
  <c r="K202" s="1"/>
  <c r="H294"/>
  <c r="I294" s="1"/>
  <c r="H131"/>
  <c r="I131" s="1"/>
  <c r="H47"/>
  <c r="I47" s="1"/>
  <c r="H23"/>
  <c r="I23" s="1"/>
  <c r="H21"/>
  <c r="I21" s="1"/>
  <c r="H55"/>
  <c r="H352"/>
  <c r="I352" s="1"/>
  <c r="J352" s="1"/>
  <c r="K352" s="1"/>
  <c r="H46"/>
  <c r="I46" s="1"/>
  <c r="J46" s="1"/>
  <c r="K46" s="1"/>
  <c r="H79"/>
  <c r="H2"/>
  <c r="I2" s="1"/>
  <c r="H68"/>
  <c r="H335"/>
  <c r="I335" s="1"/>
  <c r="H402"/>
  <c r="I402" s="1"/>
  <c r="H403"/>
  <c r="H370"/>
  <c r="I370" s="1"/>
  <c r="H399"/>
  <c r="H356"/>
  <c r="I356" s="1"/>
  <c r="J356" s="1"/>
  <c r="K356" s="1"/>
  <c r="H393"/>
  <c r="H345"/>
  <c r="I345" s="1"/>
  <c r="H357"/>
  <c r="H388"/>
  <c r="H409"/>
  <c r="I409" s="1"/>
  <c r="H407"/>
  <c r="I407" s="1"/>
  <c r="J407" s="1"/>
  <c r="K407" s="1"/>
  <c r="H400"/>
  <c r="I400" s="1"/>
  <c r="J400" s="1"/>
  <c r="K400" s="1"/>
  <c r="H404"/>
  <c r="I404" s="1"/>
  <c r="H355"/>
  <c r="I355" s="1"/>
  <c r="H361"/>
  <c r="H341"/>
  <c r="I341" s="1"/>
  <c r="J341" s="1"/>
  <c r="K341" s="1"/>
  <c r="H377"/>
  <c r="I377" s="1"/>
  <c r="J377" s="1"/>
  <c r="K377" s="1"/>
  <c r="H281"/>
  <c r="H67"/>
  <c r="I67"/>
  <c r="J67" s="1"/>
  <c r="K67" s="1"/>
  <c r="H64"/>
  <c r="I64" s="1"/>
  <c r="H66"/>
  <c r="I66" s="1"/>
  <c r="H200"/>
  <c r="I200" s="1"/>
  <c r="H213"/>
  <c r="I213" s="1"/>
  <c r="H229"/>
  <c r="H146"/>
  <c r="H270"/>
  <c r="I270" s="1"/>
  <c r="J270" s="1"/>
  <c r="K270" s="1"/>
  <c r="H288"/>
  <c r="H181"/>
  <c r="I181" s="1"/>
  <c r="J181" s="1"/>
  <c r="K181" s="1"/>
  <c r="H304"/>
  <c r="I304" s="1"/>
  <c r="H203"/>
  <c r="I203" s="1"/>
  <c r="J203" s="1"/>
  <c r="K203" s="1"/>
  <c r="H210"/>
  <c r="I210" s="1"/>
  <c r="J210" s="1"/>
  <c r="K210" s="1"/>
  <c r="H134"/>
  <c r="I134" s="1"/>
  <c r="J134" s="1"/>
  <c r="K134" s="1"/>
  <c r="H176"/>
  <c r="H313"/>
  <c r="H237"/>
  <c r="H315"/>
  <c r="I315" s="1"/>
  <c r="H300"/>
  <c r="H275"/>
  <c r="H282"/>
  <c r="I282" s="1"/>
  <c r="H233"/>
  <c r="I233" s="1"/>
  <c r="J233" s="1"/>
  <c r="K233" s="1"/>
  <c r="H150"/>
  <c r="I150" s="1"/>
  <c r="H154"/>
  <c r="I154" s="1"/>
  <c r="H521" i="8"/>
  <c r="H236" i="10"/>
  <c r="I236" s="1"/>
  <c r="J236" s="1"/>
  <c r="K236" s="1"/>
  <c r="H198"/>
  <c r="H208"/>
  <c r="I208" s="1"/>
  <c r="H218"/>
  <c r="H221"/>
  <c r="I221" s="1"/>
  <c r="H41"/>
  <c r="I41" s="1"/>
  <c r="J41" s="1"/>
  <c r="K41" s="1"/>
  <c r="H242"/>
  <c r="I242" s="1"/>
  <c r="H564" i="8"/>
  <c r="I564" s="1"/>
  <c r="H140" i="10"/>
  <c r="H164"/>
  <c r="I164" s="1"/>
  <c r="H263"/>
  <c r="I263" s="1"/>
  <c r="J263" s="1"/>
  <c r="K263" s="1"/>
  <c r="H224"/>
  <c r="I224" s="1"/>
  <c r="H252"/>
  <c r="I252" s="1"/>
  <c r="J252" s="1"/>
  <c r="K252" s="1"/>
  <c r="H120"/>
  <c r="H259"/>
  <c r="I259" s="1"/>
  <c r="H268"/>
  <c r="H18"/>
  <c r="I18" s="1"/>
  <c r="J18" s="1"/>
  <c r="K18" s="1"/>
  <c r="H272"/>
  <c r="H220"/>
  <c r="I220" s="1"/>
  <c r="J220" s="1"/>
  <c r="K220" s="1"/>
  <c r="H168"/>
  <c r="I168" s="1"/>
  <c r="J168" s="1"/>
  <c r="K168" s="1"/>
  <c r="H287"/>
  <c r="H70"/>
  <c r="I70" s="1"/>
  <c r="J70" s="1"/>
  <c r="K70" s="1"/>
  <c r="H69"/>
  <c r="I69" s="1"/>
  <c r="J69" s="1"/>
  <c r="K69" s="1"/>
  <c r="H280"/>
  <c r="H251"/>
  <c r="I251" s="1"/>
  <c r="H265"/>
  <c r="I265" s="1"/>
  <c r="H273"/>
  <c r="I273" s="1"/>
  <c r="H276"/>
  <c r="I276" s="1"/>
  <c r="J276" s="1"/>
  <c r="K276" s="1"/>
  <c r="H286"/>
  <c r="H183"/>
  <c r="I183" s="1"/>
  <c r="J183" s="1"/>
  <c r="K183" s="1"/>
  <c r="H204"/>
  <c r="I204" s="1"/>
  <c r="J204" s="1"/>
  <c r="K204" s="1"/>
  <c r="H191"/>
  <c r="I191" s="1"/>
  <c r="H271"/>
  <c r="H382"/>
  <c r="H279"/>
  <c r="I279" s="1"/>
  <c r="H195"/>
  <c r="I195" s="1"/>
  <c r="J195" s="1"/>
  <c r="K195" s="1"/>
  <c r="H178"/>
  <c r="I178" s="1"/>
  <c r="H248"/>
  <c r="I248" s="1"/>
  <c r="H222"/>
  <c r="I222" s="1"/>
  <c r="H184"/>
  <c r="I184" s="1"/>
  <c r="H249"/>
  <c r="I249" s="1"/>
  <c r="H228"/>
  <c r="I228" s="1"/>
  <c r="J228" s="1"/>
  <c r="K228" s="1"/>
  <c r="H170"/>
  <c r="H311"/>
  <c r="I311" s="1"/>
  <c r="J311" s="1"/>
  <c r="K311" s="1"/>
  <c r="H297"/>
  <c r="H156"/>
  <c r="I156" s="1"/>
  <c r="H302"/>
  <c r="I302" s="1"/>
  <c r="J302" s="1"/>
  <c r="K302" s="1"/>
  <c r="H121"/>
  <c r="I121" s="1"/>
  <c r="H135"/>
  <c r="I135" s="1"/>
  <c r="H187"/>
  <c r="I187" s="1"/>
  <c r="H145"/>
  <c r="H148"/>
  <c r="I148" s="1"/>
  <c r="H238"/>
  <c r="I238" s="1"/>
  <c r="H119"/>
  <c r="I119" s="1"/>
  <c r="J119" s="1"/>
  <c r="K119" s="1"/>
  <c r="H206"/>
  <c r="I206" s="1"/>
  <c r="H255"/>
  <c r="I255" s="1"/>
  <c r="H142"/>
  <c r="H240"/>
  <c r="I240" s="1"/>
  <c r="J240" s="1"/>
  <c r="K240" s="1"/>
  <c r="H138"/>
  <c r="H32"/>
  <c r="I32" s="1"/>
  <c r="J32" s="1"/>
  <c r="K32" s="1"/>
  <c r="H230"/>
  <c r="H314"/>
  <c r="I314" s="1"/>
  <c r="J314" s="1"/>
  <c r="K314" s="1"/>
  <c r="H269"/>
  <c r="I269" s="1"/>
  <c r="H180"/>
  <c r="I180" s="1"/>
  <c r="H219"/>
  <c r="H309"/>
  <c r="I309" s="1"/>
  <c r="J309" s="1"/>
  <c r="K309" s="1"/>
  <c r="H306"/>
  <c r="I306" s="1"/>
  <c r="J306" s="1"/>
  <c r="K306" s="1"/>
  <c r="H261"/>
  <c r="H303"/>
  <c r="I303" s="1"/>
  <c r="H317"/>
  <c r="I317" s="1"/>
  <c r="J317" s="1"/>
  <c r="K317" s="1"/>
  <c r="H316"/>
  <c r="I316" s="1"/>
  <c r="H132"/>
  <c r="H196"/>
  <c r="I196" s="1"/>
  <c r="H557" i="8"/>
  <c r="I557" s="1"/>
  <c r="H169" i="10"/>
  <c r="I169" s="1"/>
  <c r="H171"/>
  <c r="H285"/>
  <c r="I285" s="1"/>
  <c r="H278"/>
  <c r="I278" s="1"/>
  <c r="J278" s="1"/>
  <c r="K278" s="1"/>
  <c r="H209"/>
  <c r="I209" s="1"/>
  <c r="H235"/>
  <c r="I235" s="1"/>
  <c r="H160"/>
  <c r="I160" s="1"/>
  <c r="J160" s="1"/>
  <c r="K160" s="1"/>
  <c r="H254"/>
  <c r="H158"/>
  <c r="I158" s="1"/>
  <c r="H246"/>
  <c r="I246" s="1"/>
  <c r="H199"/>
  <c r="I199" s="1"/>
  <c r="H124"/>
  <c r="I124" s="1"/>
  <c r="J124" s="1"/>
  <c r="K124" s="1"/>
  <c r="H139"/>
  <c r="I139" s="1"/>
  <c r="H232"/>
  <c r="I232" s="1"/>
  <c r="J232" s="1"/>
  <c r="K232" s="1"/>
  <c r="H126"/>
  <c r="I126" s="1"/>
  <c r="J126" s="1"/>
  <c r="K126" s="1"/>
  <c r="H137"/>
  <c r="I137" s="1"/>
  <c r="J137" s="1"/>
  <c r="K137" s="1"/>
  <c r="H258"/>
  <c r="I258" s="1"/>
  <c r="H152"/>
  <c r="I152" s="1"/>
  <c r="H157"/>
  <c r="I157" s="1"/>
  <c r="H155"/>
  <c r="I155" s="1"/>
  <c r="H241"/>
  <c r="I241" s="1"/>
  <c r="H186"/>
  <c r="H305"/>
  <c r="I305" s="1"/>
  <c r="H129"/>
  <c r="I129" s="1"/>
  <c r="H37"/>
  <c r="I37" s="1"/>
  <c r="J37" s="1"/>
  <c r="K37" s="1"/>
  <c r="H217"/>
  <c r="I217" s="1"/>
  <c r="H188"/>
  <c r="I188" s="1"/>
  <c r="H586" i="8"/>
  <c r="I586" s="1"/>
  <c r="J586" s="1"/>
  <c r="K586" s="1"/>
  <c r="H190" i="10"/>
  <c r="H266"/>
  <c r="I266" s="1"/>
  <c r="H514" i="8"/>
  <c r="I514" s="1"/>
  <c r="H578"/>
  <c r="I578" s="1"/>
  <c r="H283" i="10"/>
  <c r="I283" s="1"/>
  <c r="H277"/>
  <c r="I277" s="1"/>
  <c r="H401"/>
  <c r="I401" s="1"/>
  <c r="H267"/>
  <c r="H189"/>
  <c r="I189" s="1"/>
  <c r="J189" s="1"/>
  <c r="K189" s="1"/>
  <c r="H151"/>
  <c r="H365"/>
  <c r="I365" s="1"/>
  <c r="H153"/>
  <c r="I153" s="1"/>
  <c r="H161"/>
  <c r="H147"/>
  <c r="H299"/>
  <c r="I299" s="1"/>
  <c r="J299" s="1"/>
  <c r="K299" s="1"/>
  <c r="H298"/>
  <c r="I298" s="1"/>
  <c r="H310"/>
  <c r="I310" s="1"/>
  <c r="H179"/>
  <c r="I179" s="1"/>
  <c r="H231"/>
  <c r="I231" s="1"/>
  <c r="H542" i="8"/>
  <c r="H201" i="10"/>
  <c r="H125"/>
  <c r="I125" s="1"/>
  <c r="H28"/>
  <c r="I28" s="1"/>
  <c r="H44"/>
  <c r="I44" s="1"/>
  <c r="H51"/>
  <c r="I51" s="1"/>
  <c r="H57"/>
  <c r="I57" s="1"/>
  <c r="H38"/>
  <c r="I38" s="1"/>
  <c r="H36"/>
  <c r="I36" s="1"/>
  <c r="H48"/>
  <c r="I48" s="1"/>
  <c r="H27"/>
  <c r="H59"/>
  <c r="I59" s="1"/>
  <c r="J59" s="1"/>
  <c r="K59" s="1"/>
  <c r="H34"/>
  <c r="I34" s="1"/>
  <c r="H43"/>
  <c r="I43" s="1"/>
  <c r="H39"/>
  <c r="I39" s="1"/>
  <c r="J39" s="1"/>
  <c r="K39" s="1"/>
  <c r="H29"/>
  <c r="I29" s="1"/>
  <c r="H58"/>
  <c r="I58" s="1"/>
  <c r="J58" s="1"/>
  <c r="K58" s="1"/>
  <c r="H511" i="8"/>
  <c r="I511" s="1"/>
  <c r="J511" s="1"/>
  <c r="K511" s="1"/>
  <c r="H60" i="10"/>
  <c r="I60" s="1"/>
  <c r="H33"/>
  <c r="H65"/>
  <c r="H40"/>
  <c r="H61"/>
  <c r="H53"/>
  <c r="I53" s="1"/>
  <c r="J53" s="1"/>
  <c r="K53" s="1"/>
  <c r="H30"/>
  <c r="I30" s="1"/>
  <c r="J30" s="1"/>
  <c r="K30" s="1"/>
  <c r="H31"/>
  <c r="I31" s="1"/>
  <c r="H54"/>
  <c r="H103"/>
  <c r="I103" s="1"/>
  <c r="H98"/>
  <c r="I98" s="1"/>
  <c r="J98" s="1"/>
  <c r="K98" s="1"/>
  <c r="H343"/>
  <c r="I343" s="1"/>
  <c r="J343" s="1"/>
  <c r="K343" s="1"/>
  <c r="H344"/>
  <c r="H108"/>
  <c r="I108" s="1"/>
  <c r="H111"/>
  <c r="I111" s="1"/>
  <c r="H87"/>
  <c r="I87" s="1"/>
  <c r="H96"/>
  <c r="I96" s="1"/>
  <c r="H86"/>
  <c r="I86" s="1"/>
  <c r="H93"/>
  <c r="H88"/>
  <c r="I88" s="1"/>
  <c r="J88" s="1"/>
  <c r="K88" s="1"/>
  <c r="H107"/>
  <c r="I107" s="1"/>
  <c r="H97"/>
  <c r="I97" s="1"/>
  <c r="H102"/>
  <c r="H347"/>
  <c r="H91"/>
  <c r="H110"/>
  <c r="H116"/>
  <c r="I116" s="1"/>
  <c r="J116" s="1"/>
  <c r="K116" s="1"/>
  <c r="H112"/>
  <c r="I112" s="1"/>
  <c r="H92"/>
  <c r="I92" s="1"/>
  <c r="J92" s="1"/>
  <c r="K92" s="1"/>
  <c r="H333"/>
  <c r="I333" s="1"/>
  <c r="J333" s="1"/>
  <c r="K333" s="1"/>
  <c r="H392"/>
  <c r="H117"/>
  <c r="I117" s="1"/>
  <c r="H141"/>
  <c r="I141" s="1"/>
  <c r="H82"/>
  <c r="I82" s="1"/>
  <c r="H85"/>
  <c r="I85" s="1"/>
  <c r="J85" s="1"/>
  <c r="K85" s="1"/>
  <c r="H83"/>
  <c r="I83" s="1"/>
  <c r="H81"/>
  <c r="I81" s="1"/>
  <c r="H4"/>
  <c r="I4" s="1"/>
  <c r="H216"/>
  <c r="I216" s="1"/>
  <c r="H8"/>
  <c r="H113"/>
  <c r="H6"/>
  <c r="I6" s="1"/>
  <c r="J6" s="1"/>
  <c r="K6" s="1"/>
  <c r="H239"/>
  <c r="I239" s="1"/>
  <c r="H89"/>
  <c r="I89" s="1"/>
  <c r="H10" i="9"/>
  <c r="H5" i="10"/>
  <c r="I5" s="1"/>
  <c r="H525" i="8"/>
  <c r="I525" s="1"/>
  <c r="H80" i="10"/>
  <c r="H342"/>
  <c r="H560" i="8"/>
  <c r="I560" s="1"/>
  <c r="H197" i="10"/>
  <c r="I197" s="1"/>
  <c r="H77"/>
  <c r="H346"/>
  <c r="H101"/>
  <c r="I101" s="1"/>
  <c r="H84"/>
  <c r="H76"/>
  <c r="H358"/>
  <c r="H78"/>
  <c r="I78" s="1"/>
  <c r="J345" l="1"/>
  <c r="K345" s="1"/>
  <c r="I357"/>
  <c r="J357" s="1"/>
  <c r="K357" s="1"/>
  <c r="J221"/>
  <c r="K221" s="1"/>
  <c r="J66"/>
  <c r="K66" s="1"/>
  <c r="J404"/>
  <c r="K404" s="1"/>
  <c r="J118"/>
  <c r="K118" s="1"/>
  <c r="J194"/>
  <c r="K194" s="1"/>
  <c r="I218"/>
  <c r="J218" s="1"/>
  <c r="K218" s="1"/>
  <c r="J282"/>
  <c r="K282" s="1"/>
  <c r="I146"/>
  <c r="J146" s="1"/>
  <c r="K146" s="1"/>
  <c r="I149"/>
  <c r="J149" s="1"/>
  <c r="K149" s="1"/>
  <c r="I10" i="9"/>
  <c r="J10" s="1"/>
  <c r="K10" s="1"/>
  <c r="J589" i="8"/>
  <c r="K589" s="1"/>
  <c r="J74" i="10"/>
  <c r="K74" s="1"/>
  <c r="J133"/>
  <c r="K133" s="1"/>
  <c r="J73"/>
  <c r="K73" s="1"/>
  <c r="J72"/>
  <c r="K72" s="1"/>
  <c r="J207"/>
  <c r="K207" s="1"/>
  <c r="J250"/>
  <c r="K250" s="1"/>
  <c r="J227"/>
  <c r="K227" s="1"/>
  <c r="I234"/>
  <c r="J234" s="1"/>
  <c r="K234" s="1"/>
  <c r="J260"/>
  <c r="K260" s="1"/>
  <c r="J253"/>
  <c r="K253" s="1"/>
  <c r="J185"/>
  <c r="K185" s="1"/>
  <c r="I177"/>
  <c r="J177" s="1"/>
  <c r="K177" s="1"/>
  <c r="J205"/>
  <c r="K205" s="1"/>
  <c r="J223"/>
  <c r="K223" s="1"/>
  <c r="J159"/>
  <c r="K159" s="1"/>
  <c r="J294"/>
  <c r="K294" s="1"/>
  <c r="J131"/>
  <c r="K131" s="1"/>
  <c r="J47"/>
  <c r="K47" s="1"/>
  <c r="J23"/>
  <c r="K23" s="1"/>
  <c r="J21"/>
  <c r="K21" s="1"/>
  <c r="I55"/>
  <c r="J55" s="1"/>
  <c r="K55" s="1"/>
  <c r="I79"/>
  <c r="J79" s="1"/>
  <c r="K79" s="1"/>
  <c r="J2"/>
  <c r="K2" s="1"/>
  <c r="I68"/>
  <c r="J68" s="1"/>
  <c r="K68" s="1"/>
  <c r="J335"/>
  <c r="K335" s="1"/>
  <c r="J402"/>
  <c r="K402" s="1"/>
  <c r="I403"/>
  <c r="J403" s="1"/>
  <c r="K403" s="1"/>
  <c r="J370"/>
  <c r="K370" s="1"/>
  <c r="I399"/>
  <c r="J399" s="1"/>
  <c r="K399" s="1"/>
  <c r="I393"/>
  <c r="J393" s="1"/>
  <c r="K393" s="1"/>
  <c r="I388"/>
  <c r="J388" s="1"/>
  <c r="K388" s="1"/>
  <c r="J409"/>
  <c r="K409" s="1"/>
  <c r="J355"/>
  <c r="K355" s="1"/>
  <c r="I361"/>
  <c r="J361" s="1"/>
  <c r="K361" s="1"/>
  <c r="I281"/>
  <c r="J281" s="1"/>
  <c r="K281" s="1"/>
  <c r="J64"/>
  <c r="K64" s="1"/>
  <c r="J200"/>
  <c r="K200" s="1"/>
  <c r="J213"/>
  <c r="K213" s="1"/>
  <c r="I229"/>
  <c r="J229" s="1"/>
  <c r="K229" s="1"/>
  <c r="I288"/>
  <c r="J288" s="1"/>
  <c r="K288" s="1"/>
  <c r="J304"/>
  <c r="K304" s="1"/>
  <c r="I176"/>
  <c r="J176" s="1"/>
  <c r="K176" s="1"/>
  <c r="I313"/>
  <c r="J313" s="1"/>
  <c r="K313" s="1"/>
  <c r="I237"/>
  <c r="J237" s="1"/>
  <c r="K237" s="1"/>
  <c r="J315"/>
  <c r="K315" s="1"/>
  <c r="I300"/>
  <c r="J300" s="1"/>
  <c r="K300" s="1"/>
  <c r="I275"/>
  <c r="J275" s="1"/>
  <c r="K275" s="1"/>
  <c r="J150"/>
  <c r="K150" s="1"/>
  <c r="J154"/>
  <c r="K154" s="1"/>
  <c r="I521" i="8"/>
  <c r="J521" s="1"/>
  <c r="K521" s="1"/>
  <c r="I198" i="10"/>
  <c r="J198" s="1"/>
  <c r="K198" s="1"/>
  <c r="J208"/>
  <c r="K208" s="1"/>
  <c r="J242"/>
  <c r="K242" s="1"/>
  <c r="J564" i="8"/>
  <c r="K564" s="1"/>
  <c r="J89" i="10"/>
  <c r="K89" s="1"/>
  <c r="J112"/>
  <c r="K112" s="1"/>
  <c r="J97"/>
  <c r="K97" s="1"/>
  <c r="J87"/>
  <c r="K87" s="1"/>
  <c r="J103"/>
  <c r="K103" s="1"/>
  <c r="J51"/>
  <c r="K51" s="1"/>
  <c r="J310"/>
  <c r="K310" s="1"/>
  <c r="J277"/>
  <c r="K277" s="1"/>
  <c r="J283"/>
  <c r="K283" s="1"/>
  <c r="J241"/>
  <c r="K241" s="1"/>
  <c r="J155"/>
  <c r="K155" s="1"/>
  <c r="J246"/>
  <c r="K246" s="1"/>
  <c r="J557" i="8"/>
  <c r="K557" s="1"/>
  <c r="J121" i="10"/>
  <c r="K121" s="1"/>
  <c r="J178"/>
  <c r="K178" s="1"/>
  <c r="J191"/>
  <c r="K191" s="1"/>
  <c r="J273"/>
  <c r="K273" s="1"/>
  <c r="J525" i="8"/>
  <c r="K525" s="1"/>
  <c r="J86" i="10"/>
  <c r="K86" s="1"/>
  <c r="J153"/>
  <c r="K153" s="1"/>
  <c r="J188"/>
  <c r="K188" s="1"/>
  <c r="J258"/>
  <c r="K258" s="1"/>
  <c r="J238"/>
  <c r="K238" s="1"/>
  <c r="J148"/>
  <c r="K148" s="1"/>
  <c r="J187"/>
  <c r="K187" s="1"/>
  <c r="J222"/>
  <c r="K222" s="1"/>
  <c r="J239"/>
  <c r="K239" s="1"/>
  <c r="I93"/>
  <c r="J93" s="1"/>
  <c r="K93" s="1"/>
  <c r="J111"/>
  <c r="K111" s="1"/>
  <c r="I61"/>
  <c r="J61" s="1"/>
  <c r="K61" s="1"/>
  <c r="I27"/>
  <c r="J27" s="1"/>
  <c r="K27" s="1"/>
  <c r="J57"/>
  <c r="K57" s="1"/>
  <c r="J179"/>
  <c r="K179" s="1"/>
  <c r="J157"/>
  <c r="K157" s="1"/>
  <c r="I254"/>
  <c r="J254" s="1"/>
  <c r="K254" s="1"/>
  <c r="I142"/>
  <c r="J142" s="1"/>
  <c r="K142" s="1"/>
  <c r="J206"/>
  <c r="K206" s="1"/>
  <c r="I145"/>
  <c r="J145" s="1"/>
  <c r="K145" s="1"/>
  <c r="I120"/>
  <c r="J120" s="1"/>
  <c r="K120" s="1"/>
  <c r="J224"/>
  <c r="K224" s="1"/>
  <c r="I140"/>
  <c r="J140" s="1"/>
  <c r="K140" s="1"/>
  <c r="J164"/>
  <c r="K164" s="1"/>
  <c r="J259"/>
  <c r="K259" s="1"/>
  <c r="I268"/>
  <c r="J268" s="1"/>
  <c r="K268" s="1"/>
  <c r="I272"/>
  <c r="J272" s="1"/>
  <c r="K272" s="1"/>
  <c r="I287"/>
  <c r="J287" s="1"/>
  <c r="K287" s="1"/>
  <c r="I280"/>
  <c r="J280" s="1"/>
  <c r="K280" s="1"/>
  <c r="J251"/>
  <c r="K251" s="1"/>
  <c r="J265"/>
  <c r="K265" s="1"/>
  <c r="I286"/>
  <c r="J286" s="1"/>
  <c r="K286" s="1"/>
  <c r="I271"/>
  <c r="J271" s="1"/>
  <c r="K271" s="1"/>
  <c r="I382"/>
  <c r="J382" s="1"/>
  <c r="K382" s="1"/>
  <c r="J279"/>
  <c r="K279" s="1"/>
  <c r="J248"/>
  <c r="K248" s="1"/>
  <c r="J184"/>
  <c r="K184" s="1"/>
  <c r="J249"/>
  <c r="K249" s="1"/>
  <c r="I170"/>
  <c r="J170" s="1"/>
  <c r="K170" s="1"/>
  <c r="I297"/>
  <c r="J297" s="1"/>
  <c r="K297" s="1"/>
  <c r="J156"/>
  <c r="K156" s="1"/>
  <c r="J135"/>
  <c r="K135" s="1"/>
  <c r="J255"/>
  <c r="K255" s="1"/>
  <c r="I138"/>
  <c r="J138" s="1"/>
  <c r="K138" s="1"/>
  <c r="I230"/>
  <c r="J230" s="1"/>
  <c r="K230" s="1"/>
  <c r="J269"/>
  <c r="K269" s="1"/>
  <c r="J180"/>
  <c r="K180" s="1"/>
  <c r="I219"/>
  <c r="J219" s="1"/>
  <c r="K219" s="1"/>
  <c r="I261"/>
  <c r="J261" s="1"/>
  <c r="K261" s="1"/>
  <c r="J303"/>
  <c r="K303" s="1"/>
  <c r="J316"/>
  <c r="K316" s="1"/>
  <c r="I132"/>
  <c r="J132" s="1"/>
  <c r="K132" s="1"/>
  <c r="J196"/>
  <c r="K196" s="1"/>
  <c r="J169"/>
  <c r="K169" s="1"/>
  <c r="I171"/>
  <c r="J171" s="1"/>
  <c r="K171" s="1"/>
  <c r="J285"/>
  <c r="K285" s="1"/>
  <c r="J209"/>
  <c r="K209" s="1"/>
  <c r="J235"/>
  <c r="K235" s="1"/>
  <c r="J158"/>
  <c r="K158" s="1"/>
  <c r="J199"/>
  <c r="K199" s="1"/>
  <c r="J139"/>
  <c r="K139" s="1"/>
  <c r="J152"/>
  <c r="K152" s="1"/>
  <c r="I186"/>
  <c r="J186" s="1"/>
  <c r="K186" s="1"/>
  <c r="J305"/>
  <c r="K305" s="1"/>
  <c r="J129"/>
  <c r="K129" s="1"/>
  <c r="J217"/>
  <c r="K217" s="1"/>
  <c r="I190"/>
  <c r="J190" s="1"/>
  <c r="K190" s="1"/>
  <c r="J266"/>
  <c r="K266" s="1"/>
  <c r="J514" i="8"/>
  <c r="K514" s="1"/>
  <c r="J578"/>
  <c r="K578" s="1"/>
  <c r="J401" i="10"/>
  <c r="K401" s="1"/>
  <c r="I267"/>
  <c r="J267" s="1"/>
  <c r="K267" s="1"/>
  <c r="I151"/>
  <c r="J151" s="1"/>
  <c r="K151" s="1"/>
  <c r="J365"/>
  <c r="K365" s="1"/>
  <c r="I161"/>
  <c r="J161" s="1"/>
  <c r="K161" s="1"/>
  <c r="I147"/>
  <c r="J147" s="1"/>
  <c r="K147" s="1"/>
  <c r="J298"/>
  <c r="K298" s="1"/>
  <c r="J231"/>
  <c r="K231" s="1"/>
  <c r="I542" i="8"/>
  <c r="J542" s="1"/>
  <c r="K542" s="1"/>
  <c r="I201" i="10"/>
  <c r="J201" s="1"/>
  <c r="K201" s="1"/>
  <c r="J125"/>
  <c r="K125" s="1"/>
  <c r="J28"/>
  <c r="K28" s="1"/>
  <c r="J44"/>
  <c r="K44" s="1"/>
  <c r="J38"/>
  <c r="K38" s="1"/>
  <c r="J36"/>
  <c r="K36" s="1"/>
  <c r="J48"/>
  <c r="K48" s="1"/>
  <c r="J34"/>
  <c r="K34" s="1"/>
  <c r="J43"/>
  <c r="K43" s="1"/>
  <c r="J29"/>
  <c r="K29" s="1"/>
  <c r="J60"/>
  <c r="K60" s="1"/>
  <c r="I33"/>
  <c r="J33" s="1"/>
  <c r="K33" s="1"/>
  <c r="I65"/>
  <c r="J65" s="1"/>
  <c r="K65" s="1"/>
  <c r="I40"/>
  <c r="J40" s="1"/>
  <c r="K40" s="1"/>
  <c r="J31"/>
  <c r="K31" s="1"/>
  <c r="I54"/>
  <c r="J54" s="1"/>
  <c r="K54" s="1"/>
  <c r="I344"/>
  <c r="J344" s="1"/>
  <c r="K344" s="1"/>
  <c r="J108"/>
  <c r="K108" s="1"/>
  <c r="J96"/>
  <c r="K96" s="1"/>
  <c r="J107"/>
  <c r="K107" s="1"/>
  <c r="I102"/>
  <c r="J102" s="1"/>
  <c r="K102" s="1"/>
  <c r="I347"/>
  <c r="J347" s="1"/>
  <c r="K347" s="1"/>
  <c r="I91"/>
  <c r="J91" s="1"/>
  <c r="K91" s="1"/>
  <c r="I110"/>
  <c r="J110" s="1"/>
  <c r="K110" s="1"/>
  <c r="J4"/>
  <c r="K4" s="1"/>
  <c r="I392"/>
  <c r="J392" s="1"/>
  <c r="K392" s="1"/>
  <c r="J117"/>
  <c r="K117" s="1"/>
  <c r="J141"/>
  <c r="K141" s="1"/>
  <c r="J82"/>
  <c r="K82" s="1"/>
  <c r="J83"/>
  <c r="K83" s="1"/>
  <c r="J81"/>
  <c r="K81" s="1"/>
  <c r="J216"/>
  <c r="K216" s="1"/>
  <c r="I8"/>
  <c r="J8" s="1"/>
  <c r="K8" s="1"/>
  <c r="I113"/>
  <c r="J113" s="1"/>
  <c r="K113" s="1"/>
  <c r="J5"/>
  <c r="K5" s="1"/>
  <c r="I80"/>
  <c r="J80" s="1"/>
  <c r="K80" s="1"/>
  <c r="I342"/>
  <c r="J342" s="1"/>
  <c r="K342" s="1"/>
  <c r="J560" i="8"/>
  <c r="K560" s="1"/>
  <c r="J197" i="10"/>
  <c r="K197" s="1"/>
  <c r="I77"/>
  <c r="J77" s="1"/>
  <c r="K77" s="1"/>
  <c r="I346"/>
  <c r="J346" s="1"/>
  <c r="K346" s="1"/>
  <c r="J101"/>
  <c r="K101" s="1"/>
  <c r="I84"/>
  <c r="J84" s="1"/>
  <c r="K84" s="1"/>
  <c r="I76"/>
  <c r="J76" s="1"/>
  <c r="K76" s="1"/>
  <c r="I358"/>
  <c r="J358" s="1"/>
  <c r="K358" s="1"/>
  <c r="J78"/>
  <c r="K78" s="1"/>
  <c r="H95"/>
  <c r="I95" s="1"/>
  <c r="H349"/>
  <c r="H418"/>
  <c r="H397"/>
  <c r="H10"/>
  <c r="H106"/>
  <c r="H527" i="8"/>
  <c r="I527" s="1"/>
  <c r="H415" i="10"/>
  <c r="I415" s="1"/>
  <c r="J415" s="1"/>
  <c r="K415" s="1"/>
  <c r="H331"/>
  <c r="H245"/>
  <c r="H26"/>
  <c r="I26" s="1"/>
  <c r="H22"/>
  <c r="I22" s="1"/>
  <c r="H71"/>
  <c r="I71" s="1"/>
  <c r="H94"/>
  <c r="H35"/>
  <c r="H351"/>
  <c r="H50"/>
  <c r="H257"/>
  <c r="I257" s="1"/>
  <c r="J257" s="1"/>
  <c r="K257" s="1"/>
  <c r="H175"/>
  <c r="I175" s="1"/>
  <c r="H104"/>
  <c r="I104" s="1"/>
  <c r="H535" i="8"/>
  <c r="I535" s="1"/>
  <c r="H534"/>
  <c r="I534" s="1"/>
  <c r="H516"/>
  <c r="I516" s="1"/>
  <c r="H301" i="10"/>
  <c r="I301" s="1"/>
  <c r="H75"/>
  <c r="I75" s="1"/>
  <c r="H45"/>
  <c r="I45" s="1"/>
  <c r="H540" i="8"/>
  <c r="I540" s="1"/>
  <c r="J540" s="1"/>
  <c r="K540" s="1"/>
  <c r="H114" i="10"/>
  <c r="I114" s="1"/>
  <c r="H63"/>
  <c r="H100"/>
  <c r="I100" s="1"/>
  <c r="H319"/>
  <c r="I319" s="1"/>
  <c r="J319" s="1"/>
  <c r="K319" s="1"/>
  <c r="H325"/>
  <c r="H323"/>
  <c r="I323" s="1"/>
  <c r="H324"/>
  <c r="I324" s="1"/>
  <c r="H321"/>
  <c r="I321" s="1"/>
  <c r="J321" s="1"/>
  <c r="K321" s="1"/>
  <c r="H580" i="8"/>
  <c r="I580" s="1"/>
  <c r="H369" i="10"/>
  <c r="I369" s="1"/>
  <c r="J369" s="1"/>
  <c r="K369" s="1"/>
  <c r="J104" l="1"/>
  <c r="K104" s="1"/>
  <c r="J534" i="8"/>
  <c r="K534" s="1"/>
  <c r="J527"/>
  <c r="K527" s="1"/>
  <c r="J26" i="10"/>
  <c r="K26" s="1"/>
  <c r="J95"/>
  <c r="K95" s="1"/>
  <c r="I349"/>
  <c r="J349" s="1"/>
  <c r="K349" s="1"/>
  <c r="I418"/>
  <c r="J418" s="1"/>
  <c r="K418" s="1"/>
  <c r="I397"/>
  <c r="J397" s="1"/>
  <c r="K397" s="1"/>
  <c r="I10"/>
  <c r="J10" s="1"/>
  <c r="K10" s="1"/>
  <c r="I106"/>
  <c r="J106" s="1"/>
  <c r="K106" s="1"/>
  <c r="I331"/>
  <c r="J331" s="1"/>
  <c r="K331" s="1"/>
  <c r="I245"/>
  <c r="J245" s="1"/>
  <c r="K245" s="1"/>
  <c r="J22"/>
  <c r="K22" s="1"/>
  <c r="J71"/>
  <c r="K71" s="1"/>
  <c r="I94"/>
  <c r="J94" s="1"/>
  <c r="K94" s="1"/>
  <c r="I35"/>
  <c r="J35" s="1"/>
  <c r="K35" s="1"/>
  <c r="I351"/>
  <c r="J351" s="1"/>
  <c r="K351" s="1"/>
  <c r="I50"/>
  <c r="J50" s="1"/>
  <c r="K50" s="1"/>
  <c r="J175"/>
  <c r="K175" s="1"/>
  <c r="J535" i="8"/>
  <c r="K535" s="1"/>
  <c r="J301" i="10"/>
  <c r="K301" s="1"/>
  <c r="J114"/>
  <c r="K114" s="1"/>
  <c r="J516" i="8"/>
  <c r="K516" s="1"/>
  <c r="J75" i="10"/>
  <c r="K75" s="1"/>
  <c r="J45"/>
  <c r="K45" s="1"/>
  <c r="I63"/>
  <c r="J63" s="1"/>
  <c r="K63" s="1"/>
  <c r="J100"/>
  <c r="K100" s="1"/>
  <c r="I325"/>
  <c r="J325" s="1"/>
  <c r="K325" s="1"/>
  <c r="J323"/>
  <c r="K323" s="1"/>
  <c r="J324"/>
  <c r="K324" s="1"/>
  <c r="J580" i="8"/>
  <c r="K580" s="1"/>
  <c r="H27" i="9"/>
  <c r="I27" l="1"/>
  <c r="J27" s="1"/>
  <c r="K27" s="1"/>
  <c r="H24"/>
  <c r="I24" s="1"/>
  <c r="J24" s="1"/>
  <c r="K24" s="1"/>
  <c r="H23"/>
  <c r="I23" s="1"/>
  <c r="J23" s="1"/>
  <c r="K23" s="1"/>
  <c r="H20"/>
  <c r="H192" i="10"/>
  <c r="I192" s="1"/>
  <c r="H49"/>
  <c r="H292"/>
  <c r="I292" s="1"/>
  <c r="J292" s="1"/>
  <c r="K292" s="1"/>
  <c r="H290"/>
  <c r="H17"/>
  <c r="I17" s="1"/>
  <c r="J17" s="1"/>
  <c r="K17" s="1"/>
  <c r="H13"/>
  <c r="H289"/>
  <c r="I289" s="1"/>
  <c r="H296"/>
  <c r="H14"/>
  <c r="H291"/>
  <c r="I291" s="1"/>
  <c r="J291" s="1"/>
  <c r="K291" s="1"/>
  <c r="H16"/>
  <c r="H12"/>
  <c r="I12" s="1"/>
  <c r="H15"/>
  <c r="I15" s="1"/>
  <c r="H127"/>
  <c r="I127" s="1"/>
  <c r="H130"/>
  <c r="H7"/>
  <c r="H368"/>
  <c r="H408"/>
  <c r="I408" s="1"/>
  <c r="J408" s="1"/>
  <c r="K408" s="1"/>
  <c r="H576" i="8"/>
  <c r="I576" s="1"/>
  <c r="H364" i="10"/>
  <c r="H507" i="8"/>
  <c r="I507" s="1"/>
  <c r="J507" s="1"/>
  <c r="K507" s="1"/>
  <c r="H293" i="10"/>
  <c r="I293" s="1"/>
  <c r="H328"/>
  <c r="I328" s="1"/>
  <c r="J328" s="1"/>
  <c r="K328" s="1"/>
  <c r="H332"/>
  <c r="H523" i="8"/>
  <c r="I523" s="1"/>
  <c r="J523" s="1"/>
  <c r="K523" s="1"/>
  <c r="H162" i="10"/>
  <c r="I162" s="1"/>
  <c r="H90"/>
  <c r="I90" s="1"/>
  <c r="H115"/>
  <c r="I115" s="1"/>
  <c r="H109"/>
  <c r="I109" s="1"/>
  <c r="J109" s="1"/>
  <c r="K109" s="1"/>
  <c r="H105"/>
  <c r="I105" s="1"/>
  <c r="H9"/>
  <c r="I9" s="1"/>
  <c r="H143"/>
  <c r="I143" s="1"/>
  <c r="H588" i="8"/>
  <c r="I588" s="1"/>
  <c r="J588" s="1"/>
  <c r="K588" s="1"/>
  <c r="H366" i="10"/>
  <c r="I366" s="1"/>
  <c r="H11"/>
  <c r="I11" s="1"/>
  <c r="H144"/>
  <c r="H585" i="8"/>
  <c r="H592"/>
  <c r="I592" s="1"/>
  <c r="J592" s="1"/>
  <c r="K592" s="1"/>
  <c r="H99" i="10"/>
  <c r="I99" s="1"/>
  <c r="H165"/>
  <c r="H215"/>
  <c r="I215" s="1"/>
  <c r="H3"/>
  <c r="I3" s="1"/>
  <c r="H225"/>
  <c r="I225" s="1"/>
  <c r="H573" i="8"/>
  <c r="I573" s="1"/>
  <c r="J573" s="1"/>
  <c r="K573" s="1"/>
  <c r="H244" i="10"/>
  <c r="I244" s="1"/>
  <c r="H174"/>
  <c r="J244" l="1"/>
  <c r="K244" s="1"/>
  <c r="I165"/>
  <c r="J165" s="1"/>
  <c r="K165" s="1"/>
  <c r="I144"/>
  <c r="J144" s="1"/>
  <c r="K144" s="1"/>
  <c r="J366"/>
  <c r="K366" s="1"/>
  <c r="I49"/>
  <c r="J49" s="1"/>
  <c r="K49" s="1"/>
  <c r="J215"/>
  <c r="K215" s="1"/>
  <c r="J12"/>
  <c r="K12" s="1"/>
  <c r="J289"/>
  <c r="K289" s="1"/>
  <c r="J99"/>
  <c r="K99" s="1"/>
  <c r="I16"/>
  <c r="J16" s="1"/>
  <c r="K16" s="1"/>
  <c r="I20" i="9"/>
  <c r="J20" s="1"/>
  <c r="K20" s="1"/>
  <c r="J192" i="10"/>
  <c r="K192" s="1"/>
  <c r="I290"/>
  <c r="J290" s="1"/>
  <c r="K290" s="1"/>
  <c r="I13"/>
  <c r="J13" s="1"/>
  <c r="K13" s="1"/>
  <c r="I296"/>
  <c r="J296" s="1"/>
  <c r="K296" s="1"/>
  <c r="I14"/>
  <c r="J14" s="1"/>
  <c r="K14" s="1"/>
  <c r="J15"/>
  <c r="K15" s="1"/>
  <c r="J127"/>
  <c r="K127" s="1"/>
  <c r="I130"/>
  <c r="J130" s="1"/>
  <c r="K130" s="1"/>
  <c r="I7"/>
  <c r="J7" s="1"/>
  <c r="K7" s="1"/>
  <c r="I368"/>
  <c r="J368" s="1"/>
  <c r="K368" s="1"/>
  <c r="J576" i="8"/>
  <c r="K576" s="1"/>
  <c r="I364" i="10"/>
  <c r="J364" s="1"/>
  <c r="K364" s="1"/>
  <c r="J293"/>
  <c r="K293" s="1"/>
  <c r="I332"/>
  <c r="J332" s="1"/>
  <c r="K332" s="1"/>
  <c r="J162"/>
  <c r="K162" s="1"/>
  <c r="J90"/>
  <c r="K90" s="1"/>
  <c r="J115"/>
  <c r="K115" s="1"/>
  <c r="J105"/>
  <c r="K105" s="1"/>
  <c r="J9"/>
  <c r="K9" s="1"/>
  <c r="J143"/>
  <c r="K143" s="1"/>
  <c r="I585" i="8"/>
  <c r="J585" s="1"/>
  <c r="K585" s="1"/>
  <c r="J11" i="10"/>
  <c r="K11" s="1"/>
  <c r="J3"/>
  <c r="K3" s="1"/>
  <c r="J225"/>
  <c r="K225" s="1"/>
  <c r="I174"/>
  <c r="J174" s="1"/>
  <c r="K174" s="1"/>
  <c r="H9" i="9"/>
  <c r="H20" i="10"/>
  <c r="I20" s="1"/>
  <c r="J20" s="1"/>
  <c r="K20" s="1"/>
  <c r="I9" i="9" l="1"/>
  <c r="J9" s="1"/>
  <c r="K9" s="1"/>
  <c r="H21"/>
  <c r="H7"/>
  <c r="H13"/>
  <c r="H3"/>
  <c r="H6"/>
  <c r="H5"/>
  <c r="I5" s="1"/>
  <c r="J5" s="1"/>
  <c r="K5" s="1"/>
  <c r="H214" i="10"/>
  <c r="I214" s="1"/>
  <c r="J214" s="1"/>
  <c r="K214" s="1"/>
  <c r="X1"/>
  <c r="O1"/>
  <c r="H22" i="9"/>
  <c r="I22" s="1"/>
  <c r="J22" s="1"/>
  <c r="K22" s="1"/>
  <c r="H14"/>
  <c r="I14" s="1"/>
  <c r="H15"/>
  <c r="H2"/>
  <c r="I2" s="1"/>
  <c r="H4"/>
  <c r="I4" s="1"/>
  <c r="J4" s="1"/>
  <c r="K4" s="1"/>
  <c r="H12"/>
  <c r="I12" s="1"/>
  <c r="H11"/>
  <c r="I11" s="1"/>
  <c r="H8"/>
  <c r="J520" i="8"/>
  <c r="K520" s="1"/>
  <c r="H495"/>
  <c r="I495" s="1"/>
  <c r="J495" s="1"/>
  <c r="K495" s="1"/>
  <c r="X1" i="9"/>
  <c r="O1"/>
  <c r="J11" l="1"/>
  <c r="K11" s="1"/>
  <c r="J12"/>
  <c r="K12" s="1"/>
  <c r="J2"/>
  <c r="K2" s="1"/>
  <c r="I6"/>
  <c r="J6" s="1"/>
  <c r="K6" s="1"/>
  <c r="I3"/>
  <c r="J3" s="1"/>
  <c r="K3" s="1"/>
  <c r="I13"/>
  <c r="J13" s="1"/>
  <c r="K13" s="1"/>
  <c r="I7"/>
  <c r="J7" s="1"/>
  <c r="K7" s="1"/>
  <c r="I21"/>
  <c r="J21" s="1"/>
  <c r="K21" s="1"/>
  <c r="R1" i="10"/>
  <c r="U1"/>
  <c r="J14" i="9"/>
  <c r="K14" s="1"/>
  <c r="I15"/>
  <c r="J15" s="1"/>
  <c r="K15" s="1"/>
  <c r="I8"/>
  <c r="J8" s="1"/>
  <c r="K8" s="1"/>
  <c r="R1"/>
  <c r="I601" i="8"/>
  <c r="H559"/>
  <c r="I559" s="1"/>
  <c r="H494"/>
  <c r="I494" s="1"/>
  <c r="J494" s="1"/>
  <c r="K494" s="1"/>
  <c r="H544"/>
  <c r="I544" s="1"/>
  <c r="H432"/>
  <c r="H541"/>
  <c r="I541" s="1"/>
  <c r="J541" s="1"/>
  <c r="K541" s="1"/>
  <c r="H530"/>
  <c r="I530" s="1"/>
  <c r="H531"/>
  <c r="J601" l="1"/>
  <c r="K601" s="1"/>
  <c r="J559"/>
  <c r="K559" s="1"/>
  <c r="J530"/>
  <c r="K530" s="1"/>
  <c r="U1" i="9"/>
  <c r="J544" i="8"/>
  <c r="K544" s="1"/>
  <c r="I432"/>
  <c r="J432" s="1"/>
  <c r="K432" s="1"/>
  <c r="I531"/>
  <c r="J531" s="1"/>
  <c r="K531" s="1"/>
  <c r="H532"/>
  <c r="I532" s="1"/>
  <c r="J532" s="1"/>
  <c r="K532" s="1"/>
  <c r="H548"/>
  <c r="I548" s="1"/>
  <c r="J548" s="1"/>
  <c r="K548" s="1"/>
  <c r="H579"/>
  <c r="I579" s="1"/>
  <c r="J579" s="1"/>
  <c r="K579" s="1"/>
  <c r="H539"/>
  <c r="I539" s="1"/>
  <c r="J539" s="1"/>
  <c r="K539" s="1"/>
  <c r="H545"/>
  <c r="I545" s="1"/>
  <c r="J545" s="1"/>
  <c r="K545" s="1"/>
  <c r="H575"/>
  <c r="I575" s="1"/>
  <c r="J575" s="1"/>
  <c r="K575" s="1"/>
  <c r="H552"/>
  <c r="H155"/>
  <c r="I155" s="1"/>
  <c r="H284"/>
  <c r="I284" s="1"/>
  <c r="J284" s="1"/>
  <c r="K284" s="1"/>
  <c r="H502"/>
  <c r="H179"/>
  <c r="H519"/>
  <c r="I519" s="1"/>
  <c r="H522"/>
  <c r="J519" l="1"/>
  <c r="K519" s="1"/>
  <c r="J155"/>
  <c r="K155" s="1"/>
  <c r="I552"/>
  <c r="J552" s="1"/>
  <c r="K552" s="1"/>
  <c r="I502"/>
  <c r="J502" s="1"/>
  <c r="K502" s="1"/>
  <c r="I179"/>
  <c r="J179" s="1"/>
  <c r="K179" s="1"/>
  <c r="I522"/>
  <c r="J522" s="1"/>
  <c r="K522" s="1"/>
  <c r="H206"/>
  <c r="I206" s="1"/>
  <c r="H383"/>
  <c r="I383" s="1"/>
  <c r="J383" s="1"/>
  <c r="K383" s="1"/>
  <c r="H512"/>
  <c r="H50"/>
  <c r="I50" s="1"/>
  <c r="H436"/>
  <c r="I436" s="1"/>
  <c r="H147"/>
  <c r="H407"/>
  <c r="I407" s="1"/>
  <c r="H600"/>
  <c r="I600" s="1"/>
  <c r="H229"/>
  <c r="I229" s="1"/>
  <c r="H555"/>
  <c r="I555" s="1"/>
  <c r="H563"/>
  <c r="I563" s="1"/>
  <c r="H357"/>
  <c r="I357" s="1"/>
  <c r="J357" s="1"/>
  <c r="K357" s="1"/>
  <c r="H47"/>
  <c r="I47" s="1"/>
  <c r="J47" s="1"/>
  <c r="K47" s="1"/>
  <c r="H11"/>
  <c r="I11" s="1"/>
  <c r="H241"/>
  <c r="I241" s="1"/>
  <c r="J241" s="1"/>
  <c r="K241" s="1"/>
  <c r="J50" l="1"/>
  <c r="K50" s="1"/>
  <c r="J11"/>
  <c r="K11" s="1"/>
  <c r="J229"/>
  <c r="K229" s="1"/>
  <c r="J436"/>
  <c r="K436" s="1"/>
  <c r="I147"/>
  <c r="J147" s="1"/>
  <c r="K147" s="1"/>
  <c r="J206"/>
  <c r="K206" s="1"/>
  <c r="I512"/>
  <c r="J512" s="1"/>
  <c r="K512" s="1"/>
  <c r="J407"/>
  <c r="K407" s="1"/>
  <c r="J600"/>
  <c r="K600" s="1"/>
  <c r="J555"/>
  <c r="K555" s="1"/>
  <c r="J563"/>
  <c r="K563" s="1"/>
  <c r="H506"/>
  <c r="I506" s="1"/>
  <c r="H584"/>
  <c r="H610"/>
  <c r="H581"/>
  <c r="I581" s="1"/>
  <c r="J581" s="1"/>
  <c r="K581" s="1"/>
  <c r="H265"/>
  <c r="I265" s="1"/>
  <c r="J265" s="1"/>
  <c r="K265" s="1"/>
  <c r="H231"/>
  <c r="I231" s="1"/>
  <c r="J231" s="1"/>
  <c r="K231" s="1"/>
  <c r="H591"/>
  <c r="H272"/>
  <c r="I272" s="1"/>
  <c r="H117"/>
  <c r="H345"/>
  <c r="I345" s="1"/>
  <c r="H510"/>
  <c r="I510" s="1"/>
  <c r="J510" s="1"/>
  <c r="K510" s="1"/>
  <c r="J506" l="1"/>
  <c r="K506" s="1"/>
  <c r="J272"/>
  <c r="K272" s="1"/>
  <c r="J345"/>
  <c r="K345" s="1"/>
  <c r="I584"/>
  <c r="J584" s="1"/>
  <c r="K584" s="1"/>
  <c r="I610"/>
  <c r="J610" s="1"/>
  <c r="K610" s="1"/>
  <c r="I591"/>
  <c r="J591" s="1"/>
  <c r="K591" s="1"/>
  <c r="I117"/>
  <c r="J117" s="1"/>
  <c r="K117" s="1"/>
  <c r="H558"/>
  <c r="I558" s="1"/>
  <c r="H577"/>
  <c r="I577" s="1"/>
  <c r="J577" s="1"/>
  <c r="K577" s="1"/>
  <c r="H96"/>
  <c r="I96" s="1"/>
  <c r="J96" s="1"/>
  <c r="K96" s="1"/>
  <c r="H254"/>
  <c r="I254" s="1"/>
  <c r="J254" s="1"/>
  <c r="K254" s="1"/>
  <c r="H572"/>
  <c r="I572" s="1"/>
  <c r="H599"/>
  <c r="I599" s="1"/>
  <c r="H518"/>
  <c r="I518" s="1"/>
  <c r="J518" s="1"/>
  <c r="K518" s="1"/>
  <c r="H603"/>
  <c r="H61"/>
  <c r="H20"/>
  <c r="H574"/>
  <c r="I574" s="1"/>
  <c r="J574" s="1"/>
  <c r="K574" s="1"/>
  <c r="H547"/>
  <c r="I547" s="1"/>
  <c r="J547" s="1"/>
  <c r="K547" s="1"/>
  <c r="H590"/>
  <c r="I590" s="1"/>
  <c r="H551"/>
  <c r="I551" s="1"/>
  <c r="H562"/>
  <c r="I562" s="1"/>
  <c r="J562" s="1"/>
  <c r="K562" s="1"/>
  <c r="H537"/>
  <c r="I537" s="1"/>
  <c r="J537" s="1"/>
  <c r="K537" s="1"/>
  <c r="H159"/>
  <c r="I159" s="1"/>
  <c r="J159" s="1"/>
  <c r="K159" s="1"/>
  <c r="H199"/>
  <c r="I199" s="1"/>
  <c r="H396"/>
  <c r="I396" s="1"/>
  <c r="J396" s="1"/>
  <c r="K396" s="1"/>
  <c r="J590" l="1"/>
  <c r="K590" s="1"/>
  <c r="J599"/>
  <c r="K599" s="1"/>
  <c r="J558"/>
  <c r="K558" s="1"/>
  <c r="J572"/>
  <c r="K572" s="1"/>
  <c r="I603"/>
  <c r="J603" s="1"/>
  <c r="K603" s="1"/>
  <c r="I20"/>
  <c r="J20" s="1"/>
  <c r="K20" s="1"/>
  <c r="I61"/>
  <c r="J61" s="1"/>
  <c r="K61" s="1"/>
  <c r="J551"/>
  <c r="K551" s="1"/>
  <c r="J199"/>
  <c r="K199" s="1"/>
  <c r="H567"/>
  <c r="H110"/>
  <c r="I110" s="1"/>
  <c r="J110" s="1"/>
  <c r="K110" s="1"/>
  <c r="H187"/>
  <c r="H538"/>
  <c r="I567" l="1"/>
  <c r="J567" s="1"/>
  <c r="K567" s="1"/>
  <c r="I187"/>
  <c r="J187" s="1"/>
  <c r="K187" s="1"/>
  <c r="I538"/>
  <c r="J538" s="1"/>
  <c r="K538" s="1"/>
  <c r="H463"/>
  <c r="I463" s="1"/>
  <c r="H429"/>
  <c r="I429" s="1"/>
  <c r="J429" s="1"/>
  <c r="K429" s="1"/>
  <c r="H354"/>
  <c r="H130"/>
  <c r="I130" s="1"/>
  <c r="J130" s="1"/>
  <c r="K130" s="1"/>
  <c r="H390"/>
  <c r="H370" i="3"/>
  <c r="I370" s="1"/>
  <c r="H493" i="8"/>
  <c r="I493" s="1"/>
  <c r="J493" s="1"/>
  <c r="K493" s="1"/>
  <c r="H533"/>
  <c r="H406"/>
  <c r="I406" s="1"/>
  <c r="H570"/>
  <c r="I570" s="1"/>
  <c r="I596"/>
  <c r="J596" s="1"/>
  <c r="K596" s="1"/>
  <c r="H237"/>
  <c r="I237" s="1"/>
  <c r="J237" s="1"/>
  <c r="K237" s="1"/>
  <c r="H87"/>
  <c r="H341"/>
  <c r="I341" s="1"/>
  <c r="J341" s="1"/>
  <c r="K341" s="1"/>
  <c r="H604"/>
  <c r="I604" s="1"/>
  <c r="J604" s="1"/>
  <c r="K604" s="1"/>
  <c r="H109"/>
  <c r="H508"/>
  <c r="I508" s="1"/>
  <c r="J508" s="1"/>
  <c r="K508" s="1"/>
  <c r="H515"/>
  <c r="H513"/>
  <c r="H134"/>
  <c r="I134" s="1"/>
  <c r="H120"/>
  <c r="I120" s="1"/>
  <c r="H368"/>
  <c r="H86"/>
  <c r="I86" s="1"/>
  <c r="J86" s="1"/>
  <c r="K86" s="1"/>
  <c r="H549"/>
  <c r="I549" s="1"/>
  <c r="J549" s="1"/>
  <c r="K549" s="1"/>
  <c r="H583"/>
  <c r="I583" s="1"/>
  <c r="J583" s="1"/>
  <c r="K583" s="1"/>
  <c r="H142"/>
  <c r="I142" s="1"/>
  <c r="H499"/>
  <c r="I499" s="1"/>
  <c r="J499" s="1"/>
  <c r="K499" s="1"/>
  <c r="H107"/>
  <c r="I107" s="1"/>
  <c r="H255"/>
  <c r="I255" s="1"/>
  <c r="H282"/>
  <c r="I282" s="1"/>
  <c r="H276"/>
  <c r="I276" s="1"/>
  <c r="H9"/>
  <c r="I9" s="1"/>
  <c r="H240"/>
  <c r="H304"/>
  <c r="I304" s="1"/>
  <c r="H225"/>
  <c r="H320"/>
  <c r="I320" s="1"/>
  <c r="J320" s="1"/>
  <c r="K320" s="1"/>
  <c r="H398"/>
  <c r="I398" s="1"/>
  <c r="H152"/>
  <c r="I152" s="1"/>
  <c r="H228"/>
  <c r="I228" s="1"/>
  <c r="H129"/>
  <c r="I129" s="1"/>
  <c r="H350"/>
  <c r="H561"/>
  <c r="I561" s="1"/>
  <c r="J561" s="1"/>
  <c r="K561" s="1"/>
  <c r="H234"/>
  <c r="I234" s="1"/>
  <c r="H212"/>
  <c r="H362"/>
  <c r="H554"/>
  <c r="I554" s="1"/>
  <c r="J554" s="1"/>
  <c r="K554" s="1"/>
  <c r="H587"/>
  <c r="I587" s="1"/>
  <c r="H452"/>
  <c r="I452" s="1"/>
  <c r="H264"/>
  <c r="I264" s="1"/>
  <c r="J264" s="1"/>
  <c r="K264" s="1"/>
  <c r="H395"/>
  <c r="H556"/>
  <c r="I556" s="1"/>
  <c r="J556" s="1"/>
  <c r="K556" s="1"/>
  <c r="H612"/>
  <c r="H314"/>
  <c r="I314" s="1"/>
  <c r="J314" s="1"/>
  <c r="K314" s="1"/>
  <c r="H425"/>
  <c r="I425" s="1"/>
  <c r="H247"/>
  <c r="I247" s="1"/>
  <c r="H246"/>
  <c r="I246" s="1"/>
  <c r="H427"/>
  <c r="I427" s="1"/>
  <c r="H424"/>
  <c r="I424" s="1"/>
  <c r="H373"/>
  <c r="I373" s="1"/>
  <c r="H310"/>
  <c r="I310" s="1"/>
  <c r="H361"/>
  <c r="I361" s="1"/>
  <c r="H249"/>
  <c r="I249" s="1"/>
  <c r="H238"/>
  <c r="I238" s="1"/>
  <c r="J238" s="1"/>
  <c r="K238" s="1"/>
  <c r="H417"/>
  <c r="I417" s="1"/>
  <c r="H280"/>
  <c r="I280" s="1"/>
  <c r="J280" s="1"/>
  <c r="K280" s="1"/>
  <c r="H434"/>
  <c r="I434" s="1"/>
  <c r="H204"/>
  <c r="I204" s="1"/>
  <c r="H296"/>
  <c r="I296" s="1"/>
  <c r="J296" s="1"/>
  <c r="K296" s="1"/>
  <c r="H91"/>
  <c r="H82"/>
  <c r="I82" s="1"/>
  <c r="J82" s="1"/>
  <c r="K82" s="1"/>
  <c r="H300"/>
  <c r="I300" s="1"/>
  <c r="H274"/>
  <c r="H92"/>
  <c r="I92" s="1"/>
  <c r="H529"/>
  <c r="H250"/>
  <c r="H526"/>
  <c r="H413"/>
  <c r="H566"/>
  <c r="I566" s="1"/>
  <c r="J566" s="1"/>
  <c r="K566" s="1"/>
  <c r="H447"/>
  <c r="I447" s="1"/>
  <c r="H608"/>
  <c r="I608" s="1"/>
  <c r="J608" s="1"/>
  <c r="K608" s="1"/>
  <c r="H334"/>
  <c r="I334" s="1"/>
  <c r="J334" s="1"/>
  <c r="K334" s="1"/>
  <c r="H154"/>
  <c r="I154" s="1"/>
  <c r="H444"/>
  <c r="H594"/>
  <c r="J570" l="1"/>
  <c r="K570" s="1"/>
  <c r="J204"/>
  <c r="K204" s="1"/>
  <c r="J417"/>
  <c r="K417" s="1"/>
  <c r="J452"/>
  <c r="K452" s="1"/>
  <c r="J304"/>
  <c r="K304" s="1"/>
  <c r="J463"/>
  <c r="K463" s="1"/>
  <c r="J447"/>
  <c r="K447" s="1"/>
  <c r="J406"/>
  <c r="K406" s="1"/>
  <c r="J434"/>
  <c r="K434" s="1"/>
  <c r="J361"/>
  <c r="K361" s="1"/>
  <c r="J425"/>
  <c r="K425" s="1"/>
  <c r="J300"/>
  <c r="K300" s="1"/>
  <c r="J310"/>
  <c r="K310" s="1"/>
  <c r="J373"/>
  <c r="K373" s="1"/>
  <c r="J424"/>
  <c r="K424" s="1"/>
  <c r="J427"/>
  <c r="K427" s="1"/>
  <c r="J246"/>
  <c r="K246" s="1"/>
  <c r="J228"/>
  <c r="K228" s="1"/>
  <c r="J152"/>
  <c r="K152" s="1"/>
  <c r="J398"/>
  <c r="K398" s="1"/>
  <c r="J276"/>
  <c r="K276" s="1"/>
  <c r="J282"/>
  <c r="K282" s="1"/>
  <c r="J120"/>
  <c r="K120" s="1"/>
  <c r="J134"/>
  <c r="K134" s="1"/>
  <c r="I594"/>
  <c r="J594" s="1"/>
  <c r="K594" s="1"/>
  <c r="I354"/>
  <c r="J354" s="1"/>
  <c r="K354" s="1"/>
  <c r="I390"/>
  <c r="J390" s="1"/>
  <c r="K390" s="1"/>
  <c r="J370" i="3"/>
  <c r="K370" s="1"/>
  <c r="I533" i="8"/>
  <c r="J533" s="1"/>
  <c r="K533" s="1"/>
  <c r="I87"/>
  <c r="J87" s="1"/>
  <c r="K87" s="1"/>
  <c r="I109"/>
  <c r="J109" s="1"/>
  <c r="K109" s="1"/>
  <c r="I513"/>
  <c r="J513" s="1"/>
  <c r="K513" s="1"/>
  <c r="I515"/>
  <c r="J515" s="1"/>
  <c r="K515" s="1"/>
  <c r="I368"/>
  <c r="J368" s="1"/>
  <c r="K368" s="1"/>
  <c r="J142"/>
  <c r="K142" s="1"/>
  <c r="J107"/>
  <c r="K107" s="1"/>
  <c r="J255"/>
  <c r="K255" s="1"/>
  <c r="J9"/>
  <c r="K9" s="1"/>
  <c r="I240"/>
  <c r="J240" s="1"/>
  <c r="K240" s="1"/>
  <c r="I225"/>
  <c r="J225" s="1"/>
  <c r="K225" s="1"/>
  <c r="J129"/>
  <c r="K129" s="1"/>
  <c r="I212"/>
  <c r="J212" s="1"/>
  <c r="K212" s="1"/>
  <c r="I350"/>
  <c r="J350" s="1"/>
  <c r="K350" s="1"/>
  <c r="J234"/>
  <c r="K234" s="1"/>
  <c r="I362"/>
  <c r="J362" s="1"/>
  <c r="K362" s="1"/>
  <c r="J587"/>
  <c r="K587" s="1"/>
  <c r="I524"/>
  <c r="J524" s="1"/>
  <c r="K524" s="1"/>
  <c r="I395"/>
  <c r="J395" s="1"/>
  <c r="K395" s="1"/>
  <c r="I612"/>
  <c r="J612" s="1"/>
  <c r="K612" s="1"/>
  <c r="J247"/>
  <c r="K247" s="1"/>
  <c r="J249"/>
  <c r="K249" s="1"/>
  <c r="I91"/>
  <c r="J91" s="1"/>
  <c r="K91" s="1"/>
  <c r="I274"/>
  <c r="J274" s="1"/>
  <c r="K274" s="1"/>
  <c r="J92"/>
  <c r="K92" s="1"/>
  <c r="I529"/>
  <c r="J529" s="1"/>
  <c r="K529" s="1"/>
  <c r="I250"/>
  <c r="J250" s="1"/>
  <c r="K250" s="1"/>
  <c r="I526"/>
  <c r="J526" s="1"/>
  <c r="K526" s="1"/>
  <c r="I413"/>
  <c r="J413" s="1"/>
  <c r="K413" s="1"/>
  <c r="J154"/>
  <c r="K154" s="1"/>
  <c r="I444"/>
  <c r="J444" s="1"/>
  <c r="K444" s="1"/>
  <c r="H500"/>
  <c r="I500" s="1"/>
  <c r="J500" l="1"/>
  <c r="K500" s="1"/>
  <c r="H122"/>
  <c r="I122" s="1"/>
  <c r="H369"/>
  <c r="I369" s="1"/>
  <c r="H442"/>
  <c r="H106"/>
  <c r="I106" s="1"/>
  <c r="J106" s="1"/>
  <c r="K106" s="1"/>
  <c r="H382"/>
  <c r="I382" s="1"/>
  <c r="H331"/>
  <c r="I331" s="1"/>
  <c r="J331" s="1"/>
  <c r="K331" s="1"/>
  <c r="H111"/>
  <c r="H85"/>
  <c r="I85" s="1"/>
  <c r="J85" s="1"/>
  <c r="K85" s="1"/>
  <c r="H336"/>
  <c r="I336" s="1"/>
  <c r="H340"/>
  <c r="I340" s="1"/>
  <c r="H351"/>
  <c r="H89"/>
  <c r="I89" s="1"/>
  <c r="J89" s="1"/>
  <c r="K89" s="1"/>
  <c r="H132"/>
  <c r="I132" s="1"/>
  <c r="J132" s="1"/>
  <c r="K132" s="1"/>
  <c r="H141"/>
  <c r="H80"/>
  <c r="I80" s="1"/>
  <c r="H126"/>
  <c r="I126" s="1"/>
  <c r="J126" s="1"/>
  <c r="K126" s="1"/>
  <c r="H410"/>
  <c r="I410" s="1"/>
  <c r="H317"/>
  <c r="I317" s="1"/>
  <c r="J317" s="1"/>
  <c r="K317" s="1"/>
  <c r="H312"/>
  <c r="H454"/>
  <c r="H363"/>
  <c r="I363" s="1"/>
  <c r="J363" s="1"/>
  <c r="K363" s="1"/>
  <c r="H457"/>
  <c r="I457" s="1"/>
  <c r="H455"/>
  <c r="I455" s="1"/>
  <c r="J455" s="1"/>
  <c r="K455" s="1"/>
  <c r="H462"/>
  <c r="I462" s="1"/>
  <c r="J462" s="1"/>
  <c r="K462" s="1"/>
  <c r="H605"/>
  <c r="I605" s="1"/>
  <c r="H466"/>
  <c r="I466" s="1"/>
  <c r="H217"/>
  <c r="I217" s="1"/>
  <c r="J217" s="1"/>
  <c r="K217" s="1"/>
  <c r="H441"/>
  <c r="I441" s="1"/>
  <c r="H216"/>
  <c r="I216" s="1"/>
  <c r="H315"/>
  <c r="H273"/>
  <c r="I273" s="1"/>
  <c r="H279"/>
  <c r="I279" s="1"/>
  <c r="H325"/>
  <c r="I325" s="1"/>
  <c r="H235"/>
  <c r="I235" s="1"/>
  <c r="J235" s="1"/>
  <c r="K235" s="1"/>
  <c r="H377"/>
  <c r="H161"/>
  <c r="I161" s="1"/>
  <c r="H598"/>
  <c r="I598" s="1"/>
  <c r="H245"/>
  <c r="I245" s="1"/>
  <c r="H400"/>
  <c r="H420"/>
  <c r="H344"/>
  <c r="I344" s="1"/>
  <c r="H399"/>
  <c r="I399" s="1"/>
  <c r="H271"/>
  <c r="I271" s="1"/>
  <c r="H423"/>
  <c r="I423" s="1"/>
  <c r="J423" s="1"/>
  <c r="K423" s="1"/>
  <c r="H108"/>
  <c r="I108" s="1"/>
  <c r="H380"/>
  <c r="H267"/>
  <c r="I267" s="1"/>
  <c r="H292"/>
  <c r="I292" s="1"/>
  <c r="H105"/>
  <c r="I105" s="1"/>
  <c r="H125"/>
  <c r="I125" s="1"/>
  <c r="J125" s="1"/>
  <c r="K125" s="1"/>
  <c r="H127"/>
  <c r="I127" s="1"/>
  <c r="H448"/>
  <c r="I448" s="1"/>
  <c r="J448" s="1"/>
  <c r="K448" s="1"/>
  <c r="H451"/>
  <c r="I451" s="1"/>
  <c r="J451" s="1"/>
  <c r="K451" s="1"/>
  <c r="H453"/>
  <c r="I453" s="1"/>
  <c r="H456"/>
  <c r="H251"/>
  <c r="I251" s="1"/>
  <c r="H401"/>
  <c r="I401" s="1"/>
  <c r="J401" s="1"/>
  <c r="K401" s="1"/>
  <c r="H366"/>
  <c r="H227"/>
  <c r="I227" s="1"/>
  <c r="H449"/>
  <c r="I449" s="1"/>
  <c r="J449" s="1"/>
  <c r="K449" s="1"/>
  <c r="H230"/>
  <c r="I230" s="1"/>
  <c r="J230" s="1"/>
  <c r="K230" s="1"/>
  <c r="H446" i="1"/>
  <c r="I446" s="1"/>
  <c r="J446" s="1"/>
  <c r="K446" s="1"/>
  <c r="H403" i="8"/>
  <c r="I403" s="1"/>
  <c r="J403" s="1"/>
  <c r="K403" s="1"/>
  <c r="H582"/>
  <c r="I582" s="1"/>
  <c r="H210"/>
  <c r="I210" s="1"/>
  <c r="H450"/>
  <c r="H458"/>
  <c r="I458" s="1"/>
  <c r="H445"/>
  <c r="I445" s="1"/>
  <c r="H446"/>
  <c r="I446" s="1"/>
  <c r="J446" s="1"/>
  <c r="K446" s="1"/>
  <c r="H343"/>
  <c r="I343" s="1"/>
  <c r="J343" s="1"/>
  <c r="K343" s="1"/>
  <c r="H260"/>
  <c r="I260" s="1"/>
  <c r="J260" s="1"/>
  <c r="K260" s="1"/>
  <c r="H329"/>
  <c r="I329" s="1"/>
  <c r="J329" s="1"/>
  <c r="K329" s="1"/>
  <c r="H347"/>
  <c r="I347" s="1"/>
  <c r="J347" s="1"/>
  <c r="K347" s="1"/>
  <c r="H203"/>
  <c r="I203" s="1"/>
  <c r="J203" s="1"/>
  <c r="K203" s="1"/>
  <c r="H371"/>
  <c r="I371" s="1"/>
  <c r="J371" s="1"/>
  <c r="K371" s="1"/>
  <c r="H443"/>
  <c r="I443" s="1"/>
  <c r="J443" s="1"/>
  <c r="K443" s="1"/>
  <c r="H404"/>
  <c r="I404" s="1"/>
  <c r="H428"/>
  <c r="I428" s="1"/>
  <c r="H335"/>
  <c r="I335" s="1"/>
  <c r="H211"/>
  <c r="H57"/>
  <c r="I57" s="1"/>
  <c r="H487"/>
  <c r="I487" s="1"/>
  <c r="J487" s="1"/>
  <c r="K487" s="1"/>
  <c r="H483"/>
  <c r="I483" s="1"/>
  <c r="J483" s="1"/>
  <c r="K483" s="1"/>
  <c r="H149"/>
  <c r="I149" s="1"/>
  <c r="H490"/>
  <c r="I490" s="1"/>
  <c r="J490" s="1"/>
  <c r="K490" s="1"/>
  <c r="H63"/>
  <c r="I63" s="1"/>
  <c r="J63" s="1"/>
  <c r="K63" s="1"/>
  <c r="H75"/>
  <c r="I75" s="1"/>
  <c r="J75" s="1"/>
  <c r="K75" s="1"/>
  <c r="H213"/>
  <c r="I213" s="1"/>
  <c r="J213" s="1"/>
  <c r="K213" s="1"/>
  <c r="H299"/>
  <c r="H281"/>
  <c r="I281" s="1"/>
  <c r="J281" s="1"/>
  <c r="K281" s="1"/>
  <c r="H422"/>
  <c r="I422" s="1"/>
  <c r="H171"/>
  <c r="I171" s="1"/>
  <c r="J171" s="1"/>
  <c r="K171" s="1"/>
  <c r="H185"/>
  <c r="H202"/>
  <c r="I202" s="1"/>
  <c r="H178"/>
  <c r="I178" s="1"/>
  <c r="J178" s="1"/>
  <c r="K178" s="1"/>
  <c r="H172"/>
  <c r="I172" s="1"/>
  <c r="H176"/>
  <c r="I176" s="1"/>
  <c r="J176" s="1"/>
  <c r="K176" s="1"/>
  <c r="H415"/>
  <c r="I415" s="1"/>
  <c r="H435"/>
  <c r="I435" s="1"/>
  <c r="H48"/>
  <c r="I48" s="1"/>
  <c r="H12"/>
  <c r="I12" s="1"/>
  <c r="H49"/>
  <c r="I49" s="1"/>
  <c r="H379"/>
  <c r="H45"/>
  <c r="I45" s="1"/>
  <c r="H103"/>
  <c r="I103" s="1"/>
  <c r="H330"/>
  <c r="I330" s="1"/>
  <c r="H411"/>
  <c r="I411" s="1"/>
  <c r="H70"/>
  <c r="I70" s="1"/>
  <c r="J70" s="1"/>
  <c r="K70" s="1"/>
  <c r="H461"/>
  <c r="I461" s="1"/>
  <c r="H467"/>
  <c r="I467" s="1"/>
  <c r="H465"/>
  <c r="I465" s="1"/>
  <c r="J465" s="1"/>
  <c r="K465" s="1"/>
  <c r="H460"/>
  <c r="I460" s="1"/>
  <c r="J460" s="1"/>
  <c r="K460" s="1"/>
  <c r="H288"/>
  <c r="H53"/>
  <c r="I53" s="1"/>
  <c r="J53" s="1"/>
  <c r="K53" s="1"/>
  <c r="H180"/>
  <c r="I180" s="1"/>
  <c r="H101"/>
  <c r="I101" s="1"/>
  <c r="H464"/>
  <c r="I464" s="1"/>
  <c r="J464" s="1"/>
  <c r="K464" s="1"/>
  <c r="H606"/>
  <c r="H607"/>
  <c r="I607" s="1"/>
  <c r="H137"/>
  <c r="I137" s="1"/>
  <c r="J137" s="1"/>
  <c r="K137" s="1"/>
  <c r="H65"/>
  <c r="I65" s="1"/>
  <c r="H164"/>
  <c r="I164" s="1"/>
  <c r="H168"/>
  <c r="H151"/>
  <c r="I151" s="1"/>
  <c r="H158"/>
  <c r="I158" s="1"/>
  <c r="J158" s="1"/>
  <c r="K158" s="1"/>
  <c r="H565"/>
  <c r="H66"/>
  <c r="H46"/>
  <c r="I46" s="1"/>
  <c r="J46" s="1"/>
  <c r="K46" s="1"/>
  <c r="H459"/>
  <c r="I459" s="1"/>
  <c r="J459" s="1"/>
  <c r="K459" s="1"/>
  <c r="H67"/>
  <c r="I67" s="1"/>
  <c r="J67" s="1"/>
  <c r="K67" s="1"/>
  <c r="H170"/>
  <c r="I170" s="1"/>
  <c r="J170" s="1"/>
  <c r="K170" s="1"/>
  <c r="H167"/>
  <c r="I167" s="1"/>
  <c r="J167" s="1"/>
  <c r="K167" s="1"/>
  <c r="H165"/>
  <c r="I165" s="1"/>
  <c r="H169"/>
  <c r="I169" s="1"/>
  <c r="H163"/>
  <c r="I163" s="1"/>
  <c r="J163" s="1"/>
  <c r="K163" s="1"/>
  <c r="H476"/>
  <c r="I476" s="1"/>
  <c r="H609"/>
  <c r="I609" s="1"/>
  <c r="J609" s="1"/>
  <c r="K609" s="1"/>
  <c r="H374"/>
  <c r="I374" s="1"/>
  <c r="H394"/>
  <c r="I394" s="1"/>
  <c r="H426"/>
  <c r="I426" s="1"/>
  <c r="H478"/>
  <c r="I478" s="1"/>
  <c r="J478" s="1"/>
  <c r="K478" s="1"/>
  <c r="H484"/>
  <c r="I484" s="1"/>
  <c r="H480"/>
  <c r="I480" s="1"/>
  <c r="J480" s="1"/>
  <c r="K480" s="1"/>
  <c r="H156"/>
  <c r="I156" s="1"/>
  <c r="H286"/>
  <c r="I286" s="1"/>
  <c r="J286" s="1"/>
  <c r="K286" s="1"/>
  <c r="H543"/>
  <c r="H258"/>
  <c r="I258" s="1"/>
  <c r="J258" s="1"/>
  <c r="K258" s="1"/>
  <c r="H486"/>
  <c r="I486" s="1"/>
  <c r="J486" s="1"/>
  <c r="K486" s="1"/>
  <c r="H393"/>
  <c r="I393" s="1"/>
  <c r="J393" s="1"/>
  <c r="K393" s="1"/>
  <c r="H160"/>
  <c r="I160" s="1"/>
  <c r="J160" s="1"/>
  <c r="K160" s="1"/>
  <c r="H408" i="1"/>
  <c r="I408" s="1"/>
  <c r="H5" i="8"/>
  <c r="I5" s="1"/>
  <c r="J5" s="1"/>
  <c r="K5" s="1"/>
  <c r="H8"/>
  <c r="I8" s="1"/>
  <c r="H244"/>
  <c r="I244" s="1"/>
  <c r="H321"/>
  <c r="I321" s="1"/>
  <c r="H219"/>
  <c r="I219" s="1"/>
  <c r="H364"/>
  <c r="H311" i="3"/>
  <c r="I311" s="1"/>
  <c r="H546" i="8"/>
  <c r="H323"/>
  <c r="I323" s="1"/>
  <c r="H22" i="3"/>
  <c r="I22" s="1"/>
  <c r="H376" i="8"/>
  <c r="H287"/>
  <c r="I287" s="1"/>
  <c r="H275"/>
  <c r="H491"/>
  <c r="H550"/>
  <c r="I550" s="1"/>
  <c r="J550" s="1"/>
  <c r="K550" s="1"/>
  <c r="H479"/>
  <c r="I479" s="1"/>
  <c r="H62"/>
  <c r="I62" s="1"/>
  <c r="J62" s="1"/>
  <c r="K62" s="1"/>
  <c r="H88" i="1"/>
  <c r="I88" s="1"/>
  <c r="H90" i="8"/>
  <c r="I90" s="1"/>
  <c r="J90" s="1"/>
  <c r="K90" s="1"/>
  <c r="H397"/>
  <c r="H23"/>
  <c r="I23" s="1"/>
  <c r="H135"/>
  <c r="I135" s="1"/>
  <c r="H98"/>
  <c r="I98" s="1"/>
  <c r="J98" s="1"/>
  <c r="K98" s="1"/>
  <c r="H113"/>
  <c r="H84"/>
  <c r="I84" s="1"/>
  <c r="H389"/>
  <c r="I389" s="1"/>
  <c r="H201"/>
  <c r="I201" s="1"/>
  <c r="J201" s="1"/>
  <c r="K201" s="1"/>
  <c r="H139"/>
  <c r="I139" s="1"/>
  <c r="H104"/>
  <c r="I104" s="1"/>
  <c r="H143"/>
  <c r="I143" s="1"/>
  <c r="J143" s="1"/>
  <c r="K143" s="1"/>
  <c r="J441" l="1"/>
  <c r="K441" s="1"/>
  <c r="I315"/>
  <c r="J315" s="1"/>
  <c r="K315" s="1"/>
  <c r="J382"/>
  <c r="K382" s="1"/>
  <c r="J607"/>
  <c r="K607" s="1"/>
  <c r="J435"/>
  <c r="K435" s="1"/>
  <c r="J202"/>
  <c r="K202" s="1"/>
  <c r="J127"/>
  <c r="K127" s="1"/>
  <c r="J164"/>
  <c r="K164" s="1"/>
  <c r="J49"/>
  <c r="K49" s="1"/>
  <c r="I185"/>
  <c r="J185" s="1"/>
  <c r="K185" s="1"/>
  <c r="J57"/>
  <c r="K57" s="1"/>
  <c r="I456"/>
  <c r="J456" s="1"/>
  <c r="K456" s="1"/>
  <c r="J466"/>
  <c r="K466" s="1"/>
  <c r="J151"/>
  <c r="K151" s="1"/>
  <c r="J330"/>
  <c r="K330" s="1"/>
  <c r="J279"/>
  <c r="K279" s="1"/>
  <c r="J369"/>
  <c r="K369" s="1"/>
  <c r="J65"/>
  <c r="K65" s="1"/>
  <c r="J172"/>
  <c r="K172" s="1"/>
  <c r="J458"/>
  <c r="K458" s="1"/>
  <c r="J210"/>
  <c r="K210" s="1"/>
  <c r="J227"/>
  <c r="K227" s="1"/>
  <c r="J453"/>
  <c r="K453" s="1"/>
  <c r="J267"/>
  <c r="K267" s="1"/>
  <c r="J216"/>
  <c r="K216" s="1"/>
  <c r="J605"/>
  <c r="K605" s="1"/>
  <c r="J457"/>
  <c r="K457" s="1"/>
  <c r="J411"/>
  <c r="K411" s="1"/>
  <c r="J103"/>
  <c r="K103" s="1"/>
  <c r="I450"/>
  <c r="J450" s="1"/>
  <c r="K450" s="1"/>
  <c r="I366"/>
  <c r="J366" s="1"/>
  <c r="K366" s="1"/>
  <c r="I380"/>
  <c r="J380" s="1"/>
  <c r="K380" s="1"/>
  <c r="I400"/>
  <c r="J400" s="1"/>
  <c r="K400" s="1"/>
  <c r="J408" i="1"/>
  <c r="K408" s="1"/>
  <c r="J422" i="8"/>
  <c r="K422" s="1"/>
  <c r="J598"/>
  <c r="K598" s="1"/>
  <c r="J180"/>
  <c r="K180" s="1"/>
  <c r="J467"/>
  <c r="K467" s="1"/>
  <c r="J461"/>
  <c r="K461" s="1"/>
  <c r="J48"/>
  <c r="K48" s="1"/>
  <c r="J428"/>
  <c r="K428" s="1"/>
  <c r="J404"/>
  <c r="K404" s="1"/>
  <c r="J105"/>
  <c r="K105" s="1"/>
  <c r="J399"/>
  <c r="K399" s="1"/>
  <c r="J344"/>
  <c r="K344" s="1"/>
  <c r="J340"/>
  <c r="K340" s="1"/>
  <c r="J336"/>
  <c r="K336" s="1"/>
  <c r="J445"/>
  <c r="K445" s="1"/>
  <c r="J122"/>
  <c r="K122" s="1"/>
  <c r="I442"/>
  <c r="J442" s="1"/>
  <c r="K442" s="1"/>
  <c r="I111"/>
  <c r="J111" s="1"/>
  <c r="K111" s="1"/>
  <c r="I351"/>
  <c r="J351" s="1"/>
  <c r="K351" s="1"/>
  <c r="I141"/>
  <c r="J141" s="1"/>
  <c r="K141" s="1"/>
  <c r="J80"/>
  <c r="K80" s="1"/>
  <c r="J410"/>
  <c r="K410" s="1"/>
  <c r="I312"/>
  <c r="J312" s="1"/>
  <c r="K312" s="1"/>
  <c r="I454"/>
  <c r="J454" s="1"/>
  <c r="K454" s="1"/>
  <c r="J273"/>
  <c r="K273" s="1"/>
  <c r="J325"/>
  <c r="K325" s="1"/>
  <c r="I377"/>
  <c r="J377" s="1"/>
  <c r="K377" s="1"/>
  <c r="J161"/>
  <c r="K161" s="1"/>
  <c r="J245"/>
  <c r="K245" s="1"/>
  <c r="I420"/>
  <c r="J420" s="1"/>
  <c r="K420" s="1"/>
  <c r="J271"/>
  <c r="K271" s="1"/>
  <c r="J108"/>
  <c r="K108" s="1"/>
  <c r="J292"/>
  <c r="K292" s="1"/>
  <c r="J251"/>
  <c r="K251" s="1"/>
  <c r="J582"/>
  <c r="K582" s="1"/>
  <c r="J335"/>
  <c r="K335" s="1"/>
  <c r="I211"/>
  <c r="J211" s="1"/>
  <c r="K211" s="1"/>
  <c r="J149"/>
  <c r="K149" s="1"/>
  <c r="I299"/>
  <c r="J299" s="1"/>
  <c r="K299" s="1"/>
  <c r="J415"/>
  <c r="K415" s="1"/>
  <c r="J12"/>
  <c r="K12" s="1"/>
  <c r="I379"/>
  <c r="J379" s="1"/>
  <c r="K379" s="1"/>
  <c r="J45"/>
  <c r="K45" s="1"/>
  <c r="I288"/>
  <c r="J288" s="1"/>
  <c r="K288" s="1"/>
  <c r="J101"/>
  <c r="K101" s="1"/>
  <c r="I606"/>
  <c r="J606" s="1"/>
  <c r="K606" s="1"/>
  <c r="I168"/>
  <c r="J168" s="1"/>
  <c r="K168" s="1"/>
  <c r="I565"/>
  <c r="J565" s="1"/>
  <c r="K565" s="1"/>
  <c r="J139"/>
  <c r="K139" s="1"/>
  <c r="J156"/>
  <c r="K156" s="1"/>
  <c r="J426"/>
  <c r="K426" s="1"/>
  <c r="J374"/>
  <c r="K374" s="1"/>
  <c r="J476"/>
  <c r="K476" s="1"/>
  <c r="J165"/>
  <c r="K165" s="1"/>
  <c r="J484"/>
  <c r="K484" s="1"/>
  <c r="J394"/>
  <c r="K394" s="1"/>
  <c r="J169"/>
  <c r="K169" s="1"/>
  <c r="J389"/>
  <c r="K389" s="1"/>
  <c r="I66"/>
  <c r="J66" s="1"/>
  <c r="K66" s="1"/>
  <c r="I543"/>
  <c r="J543" s="1"/>
  <c r="K543" s="1"/>
  <c r="J219"/>
  <c r="K219" s="1"/>
  <c r="J104"/>
  <c r="K104" s="1"/>
  <c r="J287"/>
  <c r="K287" s="1"/>
  <c r="J323"/>
  <c r="K323" s="1"/>
  <c r="J244"/>
  <c r="K244" s="1"/>
  <c r="J135"/>
  <c r="K135" s="1"/>
  <c r="I376"/>
  <c r="J376" s="1"/>
  <c r="K376" s="1"/>
  <c r="J321"/>
  <c r="K321" s="1"/>
  <c r="J88" i="1"/>
  <c r="K88" s="1"/>
  <c r="J8" i="8"/>
  <c r="K8" s="1"/>
  <c r="I364"/>
  <c r="J364" s="1"/>
  <c r="K364" s="1"/>
  <c r="J311" i="3"/>
  <c r="K311" s="1"/>
  <c r="I546" i="8"/>
  <c r="J546" s="1"/>
  <c r="K546" s="1"/>
  <c r="J22" i="3"/>
  <c r="K22" s="1"/>
  <c r="I275" i="8"/>
  <c r="J275" s="1"/>
  <c r="K275" s="1"/>
  <c r="I491"/>
  <c r="J491" s="1"/>
  <c r="K491" s="1"/>
  <c r="J479"/>
  <c r="K479" s="1"/>
  <c r="I397"/>
  <c r="J397" s="1"/>
  <c r="K397" s="1"/>
  <c r="J23"/>
  <c r="K23" s="1"/>
  <c r="I113"/>
  <c r="J113" s="1"/>
  <c r="K113" s="1"/>
  <c r="J84"/>
  <c r="K84" s="1"/>
  <c r="H528"/>
  <c r="I528" s="1"/>
  <c r="J528" s="1"/>
  <c r="K528" s="1"/>
  <c r="H182"/>
  <c r="I182" s="1"/>
  <c r="J182" s="1"/>
  <c r="K182" s="1"/>
  <c r="H175"/>
  <c r="I175" s="1"/>
  <c r="J175" s="1"/>
  <c r="K175" s="1"/>
  <c r="H198"/>
  <c r="I198" s="1"/>
  <c r="H196"/>
  <c r="I196" s="1"/>
  <c r="H186"/>
  <c r="H197"/>
  <c r="H183"/>
  <c r="H349"/>
  <c r="I349" s="1"/>
  <c r="J349" s="1"/>
  <c r="K349" s="1"/>
  <c r="H252"/>
  <c r="I252" s="1"/>
  <c r="H181"/>
  <c r="I181" s="1"/>
  <c r="H191"/>
  <c r="H188"/>
  <c r="H189"/>
  <c r="H173"/>
  <c r="I173" s="1"/>
  <c r="H190"/>
  <c r="I190" s="1"/>
  <c r="H193"/>
  <c r="I193" s="1"/>
  <c r="H200"/>
  <c r="I200" s="1"/>
  <c r="H177"/>
  <c r="I177" s="1"/>
  <c r="J177" s="1"/>
  <c r="K177" s="1"/>
  <c r="H162"/>
  <c r="I162" s="1"/>
  <c r="H492"/>
  <c r="I492" s="1"/>
  <c r="H368" i="3"/>
  <c r="I368" s="1"/>
  <c r="J368" s="1"/>
  <c r="K368" s="1"/>
  <c r="H388" i="8"/>
  <c r="I388" s="1"/>
  <c r="J388" s="1"/>
  <c r="K388" s="1"/>
  <c r="H72"/>
  <c r="I72" s="1"/>
  <c r="J72" s="1"/>
  <c r="K72" s="1"/>
  <c r="H386"/>
  <c r="I386" s="1"/>
  <c r="J386" s="1"/>
  <c r="K386" s="1"/>
  <c r="H71"/>
  <c r="I71" s="1"/>
  <c r="H78"/>
  <c r="I78" s="1"/>
  <c r="H205"/>
  <c r="I205" s="1"/>
  <c r="J205" s="1"/>
  <c r="K205" s="1"/>
  <c r="H209"/>
  <c r="H372"/>
  <c r="I372" s="1"/>
  <c r="H242"/>
  <c r="H501"/>
  <c r="I501" s="1"/>
  <c r="H431"/>
  <c r="I431" s="1"/>
  <c r="H419"/>
  <c r="H473"/>
  <c r="H332"/>
  <c r="I332" s="1"/>
  <c r="H322"/>
  <c r="I322" s="1"/>
  <c r="H375"/>
  <c r="I375" s="1"/>
  <c r="H195"/>
  <c r="H42"/>
  <c r="I42" s="1"/>
  <c r="H505"/>
  <c r="H69"/>
  <c r="I69" s="1"/>
  <c r="J69" s="1"/>
  <c r="K69" s="1"/>
  <c r="H488"/>
  <c r="I488" s="1"/>
  <c r="J488" s="1"/>
  <c r="K488" s="1"/>
  <c r="H145"/>
  <c r="H83"/>
  <c r="I83" s="1"/>
  <c r="J83" s="1"/>
  <c r="K83" s="1"/>
  <c r="H259"/>
  <c r="I259" s="1"/>
  <c r="J259" s="1"/>
  <c r="K259" s="1"/>
  <c r="H421"/>
  <c r="I421" s="1"/>
  <c r="H430"/>
  <c r="I430" s="1"/>
  <c r="H326"/>
  <c r="I326" s="1"/>
  <c r="J326" s="1"/>
  <c r="K326" s="1"/>
  <c r="H263"/>
  <c r="I263" s="1"/>
  <c r="J263" s="1"/>
  <c r="K263" s="1"/>
  <c r="H438"/>
  <c r="I438" s="1"/>
  <c r="J438" s="1"/>
  <c r="K438" s="1"/>
  <c r="H266"/>
  <c r="H298"/>
  <c r="I298" s="1"/>
  <c r="H571"/>
  <c r="H148"/>
  <c r="I148" s="1"/>
  <c r="J148" s="1"/>
  <c r="K148" s="1"/>
  <c r="H153"/>
  <c r="I153" s="1"/>
  <c r="H146"/>
  <c r="I146" s="1"/>
  <c r="H498"/>
  <c r="I498" s="1"/>
  <c r="J498" s="1"/>
  <c r="K498" s="1"/>
  <c r="H482"/>
  <c r="I482" s="1"/>
  <c r="J482" s="1"/>
  <c r="K482" s="1"/>
  <c r="H100"/>
  <c r="H102"/>
  <c r="I102" s="1"/>
  <c r="H114"/>
  <c r="H121"/>
  <c r="I121" s="1"/>
  <c r="H136"/>
  <c r="I136" s="1"/>
  <c r="H88"/>
  <c r="I88" s="1"/>
  <c r="H123"/>
  <c r="I123" s="1"/>
  <c r="H95"/>
  <c r="H226"/>
  <c r="H128"/>
  <c r="H509"/>
  <c r="H115"/>
  <c r="H302"/>
  <c r="I302" s="1"/>
  <c r="H291"/>
  <c r="I291" s="1"/>
  <c r="H309"/>
  <c r="I309" s="1"/>
  <c r="H215"/>
  <c r="I215" s="1"/>
  <c r="H268"/>
  <c r="I268" s="1"/>
  <c r="H333"/>
  <c r="H131"/>
  <c r="I131" s="1"/>
  <c r="H358"/>
  <c r="H94"/>
  <c r="H256"/>
  <c r="I256" s="1"/>
  <c r="H257"/>
  <c r="H93"/>
  <c r="I93" s="1"/>
  <c r="J93" s="1"/>
  <c r="K93" s="1"/>
  <c r="H306"/>
  <c r="H138"/>
  <c r="I138" s="1"/>
  <c r="J138" s="1"/>
  <c r="K138" s="1"/>
  <c r="H222"/>
  <c r="I222" s="1"/>
  <c r="J222" s="1"/>
  <c r="K222" s="1"/>
  <c r="H262"/>
  <c r="H308"/>
  <c r="I308" s="1"/>
  <c r="H140"/>
  <c r="H208"/>
  <c r="I208" s="1"/>
  <c r="J208" s="1"/>
  <c r="K208" s="1"/>
  <c r="H339"/>
  <c r="I339" s="1"/>
  <c r="J339" s="1"/>
  <c r="K339" s="1"/>
  <c r="H412"/>
  <c r="I412" s="1"/>
  <c r="H377" i="3"/>
  <c r="I377" s="1"/>
  <c r="H324"/>
  <c r="I324" s="1"/>
  <c r="H232" i="8"/>
  <c r="I232" s="1"/>
  <c r="H97"/>
  <c r="I97" s="1"/>
  <c r="H295"/>
  <c r="I295" s="1"/>
  <c r="H307"/>
  <c r="I307" s="1"/>
  <c r="H365"/>
  <c r="I365" s="1"/>
  <c r="H233"/>
  <c r="I233" s="1"/>
  <c r="H392"/>
  <c r="I392" s="1"/>
  <c r="H214"/>
  <c r="I214" s="1"/>
  <c r="J214" s="1"/>
  <c r="K214" s="1"/>
  <c r="H416"/>
  <c r="I416" s="1"/>
  <c r="J416" s="1"/>
  <c r="K416" s="1"/>
  <c r="H236"/>
  <c r="I236" s="1"/>
  <c r="H223"/>
  <c r="I223" s="1"/>
  <c r="H597"/>
  <c r="I597" s="1"/>
  <c r="H370"/>
  <c r="I370" s="1"/>
  <c r="H270"/>
  <c r="I270" s="1"/>
  <c r="H261"/>
  <c r="I261" s="1"/>
  <c r="H378"/>
  <c r="I378" s="1"/>
  <c r="H328"/>
  <c r="I328" s="1"/>
  <c r="J328" s="1"/>
  <c r="K328" s="1"/>
  <c r="H391"/>
  <c r="I391" s="1"/>
  <c r="H384"/>
  <c r="I384" s="1"/>
  <c r="H355"/>
  <c r="I355" s="1"/>
  <c r="H248"/>
  <c r="I248" s="1"/>
  <c r="H301"/>
  <c r="I301" s="1"/>
  <c r="H269"/>
  <c r="H305"/>
  <c r="I305" s="1"/>
  <c r="J305" s="1"/>
  <c r="K305" s="1"/>
  <c r="H439"/>
  <c r="I439" s="1"/>
  <c r="H207"/>
  <c r="I207" s="1"/>
  <c r="J207" s="1"/>
  <c r="K207" s="1"/>
  <c r="H409"/>
  <c r="I409" s="1"/>
  <c r="H289"/>
  <c r="H536"/>
  <c r="I536" s="1"/>
  <c r="H611"/>
  <c r="I611" s="1"/>
  <c r="J611" s="1"/>
  <c r="K611" s="1"/>
  <c r="H327"/>
  <c r="I327" s="1"/>
  <c r="J327" s="1"/>
  <c r="K327" s="1"/>
  <c r="H220"/>
  <c r="I220" s="1"/>
  <c r="J220" s="1"/>
  <c r="K220" s="1"/>
  <c r="H356"/>
  <c r="H311"/>
  <c r="I311" s="1"/>
  <c r="H283"/>
  <c r="H402"/>
  <c r="I402" s="1"/>
  <c r="H221"/>
  <c r="I221" s="1"/>
  <c r="H381"/>
  <c r="I381" s="1"/>
  <c r="H313"/>
  <c r="I313" s="1"/>
  <c r="H285"/>
  <c r="I285" s="1"/>
  <c r="H319"/>
  <c r="I319" s="1"/>
  <c r="J319" s="1"/>
  <c r="K319" s="1"/>
  <c r="H437"/>
  <c r="H553"/>
  <c r="H116"/>
  <c r="I116" s="1"/>
  <c r="J116" s="1"/>
  <c r="K116" s="1"/>
  <c r="H342"/>
  <c r="I342" s="1"/>
  <c r="H277"/>
  <c r="I277" s="1"/>
  <c r="H21" i="3"/>
  <c r="I21" s="1"/>
  <c r="J198" i="8" l="1"/>
  <c r="K198" s="1"/>
  <c r="J21" i="3"/>
  <c r="K21" s="1"/>
  <c r="J377"/>
  <c r="K377" s="1"/>
  <c r="J597" i="8"/>
  <c r="K597" s="1"/>
  <c r="J342"/>
  <c r="K342" s="1"/>
  <c r="J236"/>
  <c r="K236" s="1"/>
  <c r="J370"/>
  <c r="K370" s="1"/>
  <c r="J223"/>
  <c r="K223" s="1"/>
  <c r="J78"/>
  <c r="K78" s="1"/>
  <c r="J285"/>
  <c r="K285" s="1"/>
  <c r="J313"/>
  <c r="K313" s="1"/>
  <c r="J402"/>
  <c r="K402" s="1"/>
  <c r="J311"/>
  <c r="K311" s="1"/>
  <c r="J196"/>
  <c r="K196" s="1"/>
  <c r="I283"/>
  <c r="J283" s="1"/>
  <c r="K283" s="1"/>
  <c r="I356"/>
  <c r="J356" s="1"/>
  <c r="K356" s="1"/>
  <c r="J439"/>
  <c r="K439" s="1"/>
  <c r="I114"/>
  <c r="J114" s="1"/>
  <c r="K114" s="1"/>
  <c r="I197"/>
  <c r="J197" s="1"/>
  <c r="K197" s="1"/>
  <c r="J261"/>
  <c r="K261" s="1"/>
  <c r="J268"/>
  <c r="K268" s="1"/>
  <c r="J136"/>
  <c r="K136" s="1"/>
  <c r="J322"/>
  <c r="K322" s="1"/>
  <c r="J412"/>
  <c r="K412" s="1"/>
  <c r="J102"/>
  <c r="K102" s="1"/>
  <c r="J298"/>
  <c r="K298" s="1"/>
  <c r="J372"/>
  <c r="K372" s="1"/>
  <c r="J71"/>
  <c r="K71" s="1"/>
  <c r="J221"/>
  <c r="K221" s="1"/>
  <c r="J123"/>
  <c r="K123" s="1"/>
  <c r="J200"/>
  <c r="K200" s="1"/>
  <c r="J190"/>
  <c r="K190" s="1"/>
  <c r="J381"/>
  <c r="K381" s="1"/>
  <c r="J378"/>
  <c r="K378" s="1"/>
  <c r="J256"/>
  <c r="K256" s="1"/>
  <c r="J215"/>
  <c r="K215" s="1"/>
  <c r="J88"/>
  <c r="K88" s="1"/>
  <c r="I571"/>
  <c r="J571" s="1"/>
  <c r="K571" s="1"/>
  <c r="I266"/>
  <c r="J266" s="1"/>
  <c r="K266" s="1"/>
  <c r="J375"/>
  <c r="K375" s="1"/>
  <c r="J332"/>
  <c r="K332" s="1"/>
  <c r="J193"/>
  <c r="K193" s="1"/>
  <c r="J173"/>
  <c r="K173" s="1"/>
  <c r="J536"/>
  <c r="K536" s="1"/>
  <c r="J301"/>
  <c r="K301" s="1"/>
  <c r="J248"/>
  <c r="K248" s="1"/>
  <c r="J355"/>
  <c r="K355" s="1"/>
  <c r="J384"/>
  <c r="K384" s="1"/>
  <c r="J391"/>
  <c r="K391" s="1"/>
  <c r="J233"/>
  <c r="K233" s="1"/>
  <c r="J365"/>
  <c r="K365" s="1"/>
  <c r="J307"/>
  <c r="K307" s="1"/>
  <c r="J295"/>
  <c r="K295" s="1"/>
  <c r="J97"/>
  <c r="K97" s="1"/>
  <c r="J309"/>
  <c r="K309" s="1"/>
  <c r="J291"/>
  <c r="K291" s="1"/>
  <c r="J302"/>
  <c r="K302" s="1"/>
  <c r="J146"/>
  <c r="K146" s="1"/>
  <c r="J153"/>
  <c r="K153" s="1"/>
  <c r="J430"/>
  <c r="K430" s="1"/>
  <c r="J421"/>
  <c r="K421" s="1"/>
  <c r="J42"/>
  <c r="K42" s="1"/>
  <c r="J501"/>
  <c r="K501" s="1"/>
  <c r="J492"/>
  <c r="K492" s="1"/>
  <c r="J162"/>
  <c r="K162" s="1"/>
  <c r="J181"/>
  <c r="K181" s="1"/>
  <c r="J252"/>
  <c r="K252" s="1"/>
  <c r="J270"/>
  <c r="K270" s="1"/>
  <c r="I100"/>
  <c r="J100" s="1"/>
  <c r="K100" s="1"/>
  <c r="I186"/>
  <c r="J186" s="1"/>
  <c r="K186" s="1"/>
  <c r="I183"/>
  <c r="J183" s="1"/>
  <c r="K183" s="1"/>
  <c r="I191"/>
  <c r="J191" s="1"/>
  <c r="K191" s="1"/>
  <c r="I188"/>
  <c r="J188" s="1"/>
  <c r="K188" s="1"/>
  <c r="I189"/>
  <c r="J189" s="1"/>
  <c r="K189" s="1"/>
  <c r="I209"/>
  <c r="J209" s="1"/>
  <c r="K209" s="1"/>
  <c r="I242"/>
  <c r="J242" s="1"/>
  <c r="K242" s="1"/>
  <c r="J431"/>
  <c r="K431" s="1"/>
  <c r="I419"/>
  <c r="J419" s="1"/>
  <c r="K419" s="1"/>
  <c r="I473"/>
  <c r="J473" s="1"/>
  <c r="K473" s="1"/>
  <c r="I195"/>
  <c r="J195" s="1"/>
  <c r="K195" s="1"/>
  <c r="I505"/>
  <c r="J505" s="1"/>
  <c r="K505" s="1"/>
  <c r="I145"/>
  <c r="J145" s="1"/>
  <c r="K145" s="1"/>
  <c r="J121"/>
  <c r="K121" s="1"/>
  <c r="I95"/>
  <c r="J95" s="1"/>
  <c r="K95" s="1"/>
  <c r="I226"/>
  <c r="J226" s="1"/>
  <c r="K226" s="1"/>
  <c r="I128"/>
  <c r="J128" s="1"/>
  <c r="K128" s="1"/>
  <c r="I509"/>
  <c r="J509" s="1"/>
  <c r="K509" s="1"/>
  <c r="I115"/>
  <c r="J115" s="1"/>
  <c r="K115" s="1"/>
  <c r="I333"/>
  <c r="J333" s="1"/>
  <c r="K333" s="1"/>
  <c r="J131"/>
  <c r="K131" s="1"/>
  <c r="I358"/>
  <c r="J358" s="1"/>
  <c r="K358" s="1"/>
  <c r="I94"/>
  <c r="J94" s="1"/>
  <c r="K94" s="1"/>
  <c r="I257"/>
  <c r="J257" s="1"/>
  <c r="K257" s="1"/>
  <c r="I306"/>
  <c r="J306" s="1"/>
  <c r="K306" s="1"/>
  <c r="I262"/>
  <c r="J262" s="1"/>
  <c r="K262" s="1"/>
  <c r="J308"/>
  <c r="K308" s="1"/>
  <c r="I140"/>
  <c r="J140" s="1"/>
  <c r="K140" s="1"/>
  <c r="J324" i="3"/>
  <c r="K324" s="1"/>
  <c r="J232" i="8"/>
  <c r="K232" s="1"/>
  <c r="J392"/>
  <c r="K392" s="1"/>
  <c r="I269"/>
  <c r="J269" s="1"/>
  <c r="K269" s="1"/>
  <c r="J409"/>
  <c r="K409" s="1"/>
  <c r="I289"/>
  <c r="J289" s="1"/>
  <c r="K289" s="1"/>
  <c r="I437"/>
  <c r="J437" s="1"/>
  <c r="K437" s="1"/>
  <c r="I553"/>
  <c r="J553" s="1"/>
  <c r="K553" s="1"/>
  <c r="J277"/>
  <c r="K277" s="1"/>
  <c r="H129" i="1"/>
  <c r="I129" s="1"/>
  <c r="O1"/>
  <c r="H569" i="8"/>
  <c r="H568"/>
  <c r="I568" s="1"/>
  <c r="J129" i="1" l="1"/>
  <c r="K129" s="1"/>
  <c r="I569" i="8"/>
  <c r="J569" s="1"/>
  <c r="K569" s="1"/>
  <c r="J568"/>
  <c r="K568" s="1"/>
  <c r="H166"/>
  <c r="H194"/>
  <c r="H13"/>
  <c r="I13" s="1"/>
  <c r="J13" l="1"/>
  <c r="K13" s="1"/>
  <c r="I166"/>
  <c r="J166" s="1"/>
  <c r="K166" s="1"/>
  <c r="I194"/>
  <c r="J194" s="1"/>
  <c r="K194" s="1"/>
  <c r="H79"/>
  <c r="I79" s="1"/>
  <c r="H468"/>
  <c r="I468" s="1"/>
  <c r="H150"/>
  <c r="I150" s="1"/>
  <c r="H239"/>
  <c r="H303"/>
  <c r="I303" s="1"/>
  <c r="H405"/>
  <c r="I405" s="1"/>
  <c r="H440"/>
  <c r="I440" s="1"/>
  <c r="H218"/>
  <c r="I218" s="1"/>
  <c r="H278"/>
  <c r="I278" s="1"/>
  <c r="H359"/>
  <c r="H124"/>
  <c r="I124" s="1"/>
  <c r="H375" i="3"/>
  <c r="I375" s="1"/>
  <c r="J375" s="1"/>
  <c r="K375" s="1"/>
  <c r="H143"/>
  <c r="I143" s="1"/>
  <c r="J143" s="1"/>
  <c r="K143" s="1"/>
  <c r="H150"/>
  <c r="I150" s="1"/>
  <c r="H348" i="8"/>
  <c r="I348" s="1"/>
  <c r="J348" s="1"/>
  <c r="K348" s="1"/>
  <c r="H77"/>
  <c r="H52"/>
  <c r="H55"/>
  <c r="I55" s="1"/>
  <c r="J55" s="1"/>
  <c r="K55" s="1"/>
  <c r="H128" i="3"/>
  <c r="I128" s="1"/>
  <c r="J128" s="1"/>
  <c r="K128" s="1"/>
  <c r="H123" i="1"/>
  <c r="I123" s="1"/>
  <c r="H40" i="3"/>
  <c r="I40" s="1"/>
  <c r="H174" i="8"/>
  <c r="I174" s="1"/>
  <c r="J174" s="1"/>
  <c r="K174" s="1"/>
  <c r="H346" i="3"/>
  <c r="I346" s="1"/>
  <c r="H328" i="1"/>
  <c r="H344" i="3"/>
  <c r="I344" s="1"/>
  <c r="H241" i="1"/>
  <c r="H134" i="3"/>
  <c r="I134" s="1"/>
  <c r="J134" s="1"/>
  <c r="K134" s="1"/>
  <c r="H10" i="8"/>
  <c r="I10" s="1"/>
  <c r="J10" s="1"/>
  <c r="K10" s="1"/>
  <c r="J303" l="1"/>
  <c r="K303" s="1"/>
  <c r="J150"/>
  <c r="K150" s="1"/>
  <c r="I239"/>
  <c r="J239" s="1"/>
  <c r="K239" s="1"/>
  <c r="J278"/>
  <c r="K278" s="1"/>
  <c r="J218"/>
  <c r="K218" s="1"/>
  <c r="J440"/>
  <c r="K440" s="1"/>
  <c r="J468"/>
  <c r="K468" s="1"/>
  <c r="J79"/>
  <c r="K79" s="1"/>
  <c r="J150" i="3"/>
  <c r="K150" s="1"/>
  <c r="J346"/>
  <c r="K346" s="1"/>
  <c r="J344"/>
  <c r="K344" s="1"/>
  <c r="I328" i="1"/>
  <c r="J328" s="1"/>
  <c r="K328" s="1"/>
  <c r="J405" i="8"/>
  <c r="K405" s="1"/>
  <c r="I359"/>
  <c r="J359" s="1"/>
  <c r="K359" s="1"/>
  <c r="J124"/>
  <c r="K124" s="1"/>
  <c r="I77"/>
  <c r="J77" s="1"/>
  <c r="K77" s="1"/>
  <c r="I52"/>
  <c r="J52" s="1"/>
  <c r="K52" s="1"/>
  <c r="J123" i="1"/>
  <c r="K123" s="1"/>
  <c r="J40" i="3"/>
  <c r="K40" s="1"/>
  <c r="I241" i="1"/>
  <c r="J241" s="1"/>
  <c r="K241" s="1"/>
  <c r="H353" i="3"/>
  <c r="I353" s="1"/>
  <c r="H45"/>
  <c r="I45" s="1"/>
  <c r="H64" i="8"/>
  <c r="I64" s="1"/>
  <c r="J64" s="1"/>
  <c r="K64" s="1"/>
  <c r="H18"/>
  <c r="I18" s="1"/>
  <c r="J18" s="1"/>
  <c r="K18" s="1"/>
  <c r="H157"/>
  <c r="I157" s="1"/>
  <c r="J157" s="1"/>
  <c r="K157" s="1"/>
  <c r="H112"/>
  <c r="I112" s="1"/>
  <c r="J112" s="1"/>
  <c r="K112" s="1"/>
  <c r="H38"/>
  <c r="I38" s="1"/>
  <c r="J38" s="1"/>
  <c r="K38" s="1"/>
  <c r="H39"/>
  <c r="I39" s="1"/>
  <c r="J39" s="1"/>
  <c r="K39" s="1"/>
  <c r="H324"/>
  <c r="I324" s="1"/>
  <c r="H477"/>
  <c r="I477" s="1"/>
  <c r="H346"/>
  <c r="I346" s="1"/>
  <c r="J346" s="1"/>
  <c r="K346" s="1"/>
  <c r="H414"/>
  <c r="I414" s="1"/>
  <c r="J414" s="1"/>
  <c r="K414" s="1"/>
  <c r="H485"/>
  <c r="I485" s="1"/>
  <c r="J485" s="1"/>
  <c r="K485" s="1"/>
  <c r="H364" i="3"/>
  <c r="I364" s="1"/>
  <c r="J364" l="1"/>
  <c r="K364" s="1"/>
  <c r="J353"/>
  <c r="K353" s="1"/>
  <c r="J45"/>
  <c r="K45" s="1"/>
  <c r="J324" i="8"/>
  <c r="K324" s="1"/>
  <c r="J477"/>
  <c r="K477" s="1"/>
  <c r="H22"/>
  <c r="I22" s="1"/>
  <c r="J22" s="1"/>
  <c r="K22" s="1"/>
  <c r="H262" i="1" l="1"/>
  <c r="H593" i="8"/>
  <c r="I593" s="1"/>
  <c r="J593" s="1"/>
  <c r="K593" s="1"/>
  <c r="H360"/>
  <c r="I360" s="1"/>
  <c r="J360" s="1"/>
  <c r="K360" s="1"/>
  <c r="H54"/>
  <c r="I54" s="1"/>
  <c r="H118"/>
  <c r="I118" s="1"/>
  <c r="I262" i="1" l="1"/>
  <c r="J262" s="1"/>
  <c r="K262" s="1"/>
  <c r="J54" i="8"/>
  <c r="K54" s="1"/>
  <c r="J118"/>
  <c r="K118" s="1"/>
  <c r="H133"/>
  <c r="I133" s="1"/>
  <c r="J133" s="1"/>
  <c r="K133" s="1"/>
  <c r="H119"/>
  <c r="I119" s="1"/>
  <c r="J119" s="1"/>
  <c r="K119" s="1"/>
  <c r="H81"/>
  <c r="I81" s="1"/>
  <c r="H192"/>
  <c r="I192" s="1"/>
  <c r="H595"/>
  <c r="I595" s="1"/>
  <c r="H20" i="3"/>
  <c r="H353" i="8"/>
  <c r="I353" s="1"/>
  <c r="J353" l="1"/>
  <c r="K353" s="1"/>
  <c r="J595"/>
  <c r="K595" s="1"/>
  <c r="J81"/>
  <c r="K81" s="1"/>
  <c r="I20" i="3"/>
  <c r="J20" s="1"/>
  <c r="K20" s="1"/>
  <c r="J192" i="8"/>
  <c r="K192" s="1"/>
  <c r="H21"/>
  <c r="I21" s="1"/>
  <c r="J21" s="1"/>
  <c r="K21" s="1"/>
  <c r="H59"/>
  <c r="I59" s="1"/>
  <c r="J59" l="1"/>
  <c r="K59" s="1"/>
  <c r="H59" i="3"/>
  <c r="I59" s="1"/>
  <c r="H40" i="8"/>
  <c r="I40" s="1"/>
  <c r="J40" s="1"/>
  <c r="K40" s="1"/>
  <c r="H294"/>
  <c r="I294" s="1"/>
  <c r="H213" i="3"/>
  <c r="H504" i="8"/>
  <c r="H74"/>
  <c r="J294" l="1"/>
  <c r="K294" s="1"/>
  <c r="J59" i="3"/>
  <c r="K59" s="1"/>
  <c r="I213"/>
  <c r="J213" s="1"/>
  <c r="K213" s="1"/>
  <c r="I504" i="8"/>
  <c r="J504" s="1"/>
  <c r="K504" s="1"/>
  <c r="I74"/>
  <c r="J74" s="1"/>
  <c r="K74" s="1"/>
  <c r="H85" i="3"/>
  <c r="I85" s="1"/>
  <c r="H72"/>
  <c r="I72" s="1"/>
  <c r="J72" s="1"/>
  <c r="K72" s="1"/>
  <c r="H32" i="8"/>
  <c r="I32" s="1"/>
  <c r="H27"/>
  <c r="I27" s="1"/>
  <c r="H80" i="3"/>
  <c r="I80" s="1"/>
  <c r="J80" s="1"/>
  <c r="K80" s="1"/>
  <c r="H29" i="8"/>
  <c r="H65" i="3"/>
  <c r="I65" s="1"/>
  <c r="H57"/>
  <c r="I57" s="1"/>
  <c r="H82"/>
  <c r="I82" s="1"/>
  <c r="J82" s="1"/>
  <c r="K82" s="1"/>
  <c r="H99" i="8"/>
  <c r="H30"/>
  <c r="I30" s="1"/>
  <c r="J30" s="1"/>
  <c r="K30" s="1"/>
  <c r="H25"/>
  <c r="I25" s="1"/>
  <c r="J25" s="1"/>
  <c r="K25" s="1"/>
  <c r="H31"/>
  <c r="I31" s="1"/>
  <c r="H24"/>
  <c r="I24" s="1"/>
  <c r="H36"/>
  <c r="I36" s="1"/>
  <c r="H3"/>
  <c r="I3" s="1"/>
  <c r="J3" s="1"/>
  <c r="K3" s="1"/>
  <c r="H408"/>
  <c r="H28"/>
  <c r="I28" s="1"/>
  <c r="J28" s="1"/>
  <c r="K28" s="1"/>
  <c r="H35"/>
  <c r="I35" s="1"/>
  <c r="J35" s="1"/>
  <c r="K35" s="1"/>
  <c r="H44"/>
  <c r="I44" s="1"/>
  <c r="J44" s="1"/>
  <c r="K44" s="1"/>
  <c r="H6"/>
  <c r="I6" s="1"/>
  <c r="J6" s="1"/>
  <c r="K6" s="1"/>
  <c r="H19"/>
  <c r="I19" s="1"/>
  <c r="J19" s="1"/>
  <c r="K19" s="1"/>
  <c r="H14"/>
  <c r="I14" s="1"/>
  <c r="H16"/>
  <c r="H7"/>
  <c r="I7" s="1"/>
  <c r="J7" s="1"/>
  <c r="K7" s="1"/>
  <c r="H15"/>
  <c r="I15" s="1"/>
  <c r="H4"/>
  <c r="I4" s="1"/>
  <c r="H17"/>
  <c r="H34"/>
  <c r="I34" s="1"/>
  <c r="J34" s="1"/>
  <c r="K34" s="1"/>
  <c r="H367"/>
  <c r="I367" s="1"/>
  <c r="H253"/>
  <c r="H37"/>
  <c r="I37" s="1"/>
  <c r="H184"/>
  <c r="H517"/>
  <c r="H144"/>
  <c r="I144" s="1"/>
  <c r="J144" s="1"/>
  <c r="K144" s="1"/>
  <c r="H73"/>
  <c r="I73" s="1"/>
  <c r="H481"/>
  <c r="H497"/>
  <c r="I497" s="1"/>
  <c r="J497" s="1"/>
  <c r="K497" s="1"/>
  <c r="H197" i="3"/>
  <c r="H349"/>
  <c r="I349" s="1"/>
  <c r="H70"/>
  <c r="I70" s="1"/>
  <c r="J70" s="1"/>
  <c r="K70" s="1"/>
  <c r="H43" i="8"/>
  <c r="H306" i="3"/>
  <c r="I306" s="1"/>
  <c r="H489" i="8"/>
  <c r="I489" s="1"/>
  <c r="H361" i="1"/>
  <c r="I361" s="1"/>
  <c r="J361" s="1"/>
  <c r="K361" s="1"/>
  <c r="H433" i="8"/>
  <c r="I433" s="1"/>
  <c r="H108" i="3"/>
  <c r="I108" s="1"/>
  <c r="H395" i="1"/>
  <c r="I395" s="1"/>
  <c r="J395" s="1"/>
  <c r="K395" s="1"/>
  <c r="H193" i="3"/>
  <c r="I193" s="1"/>
  <c r="H146"/>
  <c r="I146" s="1"/>
  <c r="H318" i="8"/>
  <c r="I318" s="1"/>
  <c r="J318" s="1"/>
  <c r="K318" s="1"/>
  <c r="H33"/>
  <c r="I33" s="1"/>
  <c r="J33" s="1"/>
  <c r="K33" s="1"/>
  <c r="H418"/>
  <c r="I418" s="1"/>
  <c r="H76"/>
  <c r="I76" s="1"/>
  <c r="J76" s="1"/>
  <c r="K76" s="1"/>
  <c r="H246" i="3"/>
  <c r="I246" s="1"/>
  <c r="H472" i="8"/>
  <c r="I472" s="1"/>
  <c r="H475"/>
  <c r="I475" s="1"/>
  <c r="J489" l="1"/>
  <c r="K489" s="1"/>
  <c r="J15"/>
  <c r="K15" s="1"/>
  <c r="J14"/>
  <c r="K14" s="1"/>
  <c r="I17"/>
  <c r="J17" s="1"/>
  <c r="K17" s="1"/>
  <c r="J24"/>
  <c r="K24" s="1"/>
  <c r="J36"/>
  <c r="K36" s="1"/>
  <c r="J32"/>
  <c r="K32" s="1"/>
  <c r="J73"/>
  <c r="K73" s="1"/>
  <c r="J4"/>
  <c r="K4" s="1"/>
  <c r="J367"/>
  <c r="K367" s="1"/>
  <c r="J31"/>
  <c r="K31" s="1"/>
  <c r="J27"/>
  <c r="K27" s="1"/>
  <c r="J475"/>
  <c r="K475" s="1"/>
  <c r="J306" i="3"/>
  <c r="K306" s="1"/>
  <c r="J246"/>
  <c r="K246" s="1"/>
  <c r="J85"/>
  <c r="K85" s="1"/>
  <c r="J65"/>
  <c r="K65" s="1"/>
  <c r="J146"/>
  <c r="K146" s="1"/>
  <c r="I197"/>
  <c r="J197" s="1"/>
  <c r="K197" s="1"/>
  <c r="I29" i="8"/>
  <c r="J29" s="1"/>
  <c r="K29" s="1"/>
  <c r="J57" i="3"/>
  <c r="K57" s="1"/>
  <c r="I99" i="8"/>
  <c r="J99" s="1"/>
  <c r="K99" s="1"/>
  <c r="I408"/>
  <c r="J408" s="1"/>
  <c r="K408" s="1"/>
  <c r="I16"/>
  <c r="J16" s="1"/>
  <c r="K16" s="1"/>
  <c r="I253"/>
  <c r="J253" s="1"/>
  <c r="K253" s="1"/>
  <c r="J37"/>
  <c r="K37" s="1"/>
  <c r="I184"/>
  <c r="J184" s="1"/>
  <c r="K184" s="1"/>
  <c r="I517"/>
  <c r="J517" s="1"/>
  <c r="K517" s="1"/>
  <c r="I481"/>
  <c r="J481" s="1"/>
  <c r="K481" s="1"/>
  <c r="J472"/>
  <c r="K472" s="1"/>
  <c r="J349" i="3"/>
  <c r="K349" s="1"/>
  <c r="I43" i="8"/>
  <c r="J43" s="1"/>
  <c r="K43" s="1"/>
  <c r="J433"/>
  <c r="K433" s="1"/>
  <c r="J108" i="3"/>
  <c r="K108" s="1"/>
  <c r="J193"/>
  <c r="K193" s="1"/>
  <c r="J418" i="8"/>
  <c r="K418" s="1"/>
  <c r="H297"/>
  <c r="I297" s="1"/>
  <c r="J297" s="1"/>
  <c r="K297" s="1"/>
  <c r="H2"/>
  <c r="I2" s="1"/>
  <c r="J2" s="1"/>
  <c r="K2" s="1"/>
  <c r="H7" i="3" l="1"/>
  <c r="H363"/>
  <c r="I363" s="1"/>
  <c r="J363" s="1"/>
  <c r="K363" s="1"/>
  <c r="H5"/>
  <c r="H87" i="1"/>
  <c r="I87" s="1"/>
  <c r="J87" s="1"/>
  <c r="K87" s="1"/>
  <c r="H86" i="3"/>
  <c r="I86" s="1"/>
  <c r="J86" s="1"/>
  <c r="K86" s="1"/>
  <c r="H47"/>
  <c r="I47" s="1"/>
  <c r="J47" s="1"/>
  <c r="K47" s="1"/>
  <c r="H2"/>
  <c r="I2" s="1"/>
  <c r="J2" s="1"/>
  <c r="K2" s="1"/>
  <c r="H503" i="8"/>
  <c r="I503" s="1"/>
  <c r="H224"/>
  <c r="I224" s="1"/>
  <c r="H385"/>
  <c r="I385" s="1"/>
  <c r="H387"/>
  <c r="H58"/>
  <c r="I58" s="1"/>
  <c r="H51"/>
  <c r="H337"/>
  <c r="I337" s="1"/>
  <c r="H290"/>
  <c r="I290" s="1"/>
  <c r="J290" s="1"/>
  <c r="K290" s="1"/>
  <c r="H44" i="3"/>
  <c r="I44" s="1"/>
  <c r="H289"/>
  <c r="I289" s="1"/>
  <c r="H379"/>
  <c r="H470" i="8"/>
  <c r="H19" i="3"/>
  <c r="H369"/>
  <c r="I369" s="1"/>
  <c r="J369" s="1"/>
  <c r="K369" s="1"/>
  <c r="H225" i="1"/>
  <c r="I225" s="1"/>
  <c r="J225" s="1"/>
  <c r="K225" s="1"/>
  <c r="H301" i="3"/>
  <c r="I301" s="1"/>
  <c r="H30"/>
  <c r="I30" s="1"/>
  <c r="J30" s="1"/>
  <c r="K30" s="1"/>
  <c r="H68"/>
  <c r="I68" s="1"/>
  <c r="H32" i="1"/>
  <c r="I32" s="1"/>
  <c r="J32" s="1"/>
  <c r="K32" s="1"/>
  <c r="H384" i="3"/>
  <c r="I384" s="1"/>
  <c r="H381"/>
  <c r="H60"/>
  <c r="H62"/>
  <c r="I62" s="1"/>
  <c r="J62" s="1"/>
  <c r="K62" s="1"/>
  <c r="H380"/>
  <c r="I380" s="1"/>
  <c r="J380" s="1"/>
  <c r="K380" s="1"/>
  <c r="H285"/>
  <c r="I285" s="1"/>
  <c r="H339"/>
  <c r="I339" s="1"/>
  <c r="H107"/>
  <c r="I107" s="1"/>
  <c r="H313" i="1"/>
  <c r="I313" s="1"/>
  <c r="J58" i="8" l="1"/>
  <c r="K58" s="1"/>
  <c r="J385"/>
  <c r="K385" s="1"/>
  <c r="J224"/>
  <c r="K224" s="1"/>
  <c r="J503"/>
  <c r="K503" s="1"/>
  <c r="J337"/>
  <c r="K337" s="1"/>
  <c r="I470"/>
  <c r="J470" s="1"/>
  <c r="K470" s="1"/>
  <c r="I7" i="3"/>
  <c r="J7" s="1"/>
  <c r="K7" s="1"/>
  <c r="I5"/>
  <c r="J5" s="1"/>
  <c r="K5" s="1"/>
  <c r="I387" i="8"/>
  <c r="J387" s="1"/>
  <c r="K387" s="1"/>
  <c r="I51"/>
  <c r="J51" s="1"/>
  <c r="K51" s="1"/>
  <c r="J301" i="3"/>
  <c r="K301" s="1"/>
  <c r="J384"/>
  <c r="K384" s="1"/>
  <c r="J289"/>
  <c r="K289" s="1"/>
  <c r="J44"/>
  <c r="K44" s="1"/>
  <c r="J107"/>
  <c r="K107" s="1"/>
  <c r="J285"/>
  <c r="K285" s="1"/>
  <c r="I60"/>
  <c r="J60" s="1"/>
  <c r="K60" s="1"/>
  <c r="J313" i="1"/>
  <c r="K313" s="1"/>
  <c r="I379" i="3"/>
  <c r="J379" s="1"/>
  <c r="K379" s="1"/>
  <c r="I19"/>
  <c r="J19" s="1"/>
  <c r="K19" s="1"/>
  <c r="J68"/>
  <c r="K68" s="1"/>
  <c r="I381"/>
  <c r="J381" s="1"/>
  <c r="K381" s="1"/>
  <c r="J339"/>
  <c r="K339" s="1"/>
  <c r="H39"/>
  <c r="I39" s="1"/>
  <c r="J39" s="1"/>
  <c r="K39" s="1"/>
  <c r="H129"/>
  <c r="I10" i="2"/>
  <c r="K10" s="1"/>
  <c r="J10"/>
  <c r="H47" i="1"/>
  <c r="I47" s="1"/>
  <c r="H350" i="3"/>
  <c r="H373"/>
  <c r="I373" s="1"/>
  <c r="J373" s="1"/>
  <c r="K373" s="1"/>
  <c r="H354"/>
  <c r="I350" l="1"/>
  <c r="J350" s="1"/>
  <c r="K350" s="1"/>
  <c r="J47" i="1"/>
  <c r="K47" s="1"/>
  <c r="I129" i="3"/>
  <c r="J129" s="1"/>
  <c r="K129" s="1"/>
  <c r="I354"/>
  <c r="J354" s="1"/>
  <c r="K354" s="1"/>
  <c r="H89"/>
  <c r="I89" s="1"/>
  <c r="H471" i="8"/>
  <c r="I471" s="1"/>
  <c r="J471" s="1"/>
  <c r="K471" s="1"/>
  <c r="J89" i="3" l="1"/>
  <c r="K89" s="1"/>
  <c r="H418" i="1"/>
  <c r="I418" s="1"/>
  <c r="J418" l="1"/>
  <c r="K418" s="1"/>
  <c r="H92" i="3"/>
  <c r="I92" s="1"/>
  <c r="H474" i="8"/>
  <c r="H270" i="1"/>
  <c r="J92" i="3" l="1"/>
  <c r="K92" s="1"/>
  <c r="I270" i="1"/>
  <c r="J270" s="1"/>
  <c r="K270" s="1"/>
  <c r="I474" i="8"/>
  <c r="J474" s="1"/>
  <c r="K474" s="1"/>
  <c r="H257" i="3"/>
  <c r="I257" s="1"/>
  <c r="J257" s="1"/>
  <c r="K257" s="1"/>
  <c r="H60" i="8"/>
  <c r="I60" s="1"/>
  <c r="J60" l="1"/>
  <c r="K60" s="1"/>
  <c r="H26"/>
  <c r="H10" i="3"/>
  <c r="H469" i="8"/>
  <c r="I469" s="1"/>
  <c r="H56"/>
  <c r="H243"/>
  <c r="I243" s="1"/>
  <c r="J243" s="1"/>
  <c r="K243" s="1"/>
  <c r="H316"/>
  <c r="H288" i="3"/>
  <c r="I288" s="1"/>
  <c r="J288" s="1"/>
  <c r="K288" s="1"/>
  <c r="H175"/>
  <c r="I175" s="1"/>
  <c r="H41" i="8"/>
  <c r="I41" s="1"/>
  <c r="J41" s="1"/>
  <c r="K41" s="1"/>
  <c r="H293"/>
  <c r="I293" s="1"/>
  <c r="H38" i="3"/>
  <c r="I38" s="1"/>
  <c r="J38" s="1"/>
  <c r="K38" s="1"/>
  <c r="H338" i="8"/>
  <c r="I338" s="1"/>
  <c r="J338" s="1"/>
  <c r="K338" s="1"/>
  <c r="H425" i="1"/>
  <c r="I425" s="1"/>
  <c r="J425" s="1"/>
  <c r="K425" s="1"/>
  <c r="H496" i="8"/>
  <c r="H68"/>
  <c r="I68" s="1"/>
  <c r="H352"/>
  <c r="H388" i="3"/>
  <c r="I388" s="1"/>
  <c r="H415" i="1"/>
  <c r="I415" s="1"/>
  <c r="J415" s="1"/>
  <c r="K415" s="1"/>
  <c r="X1" i="8"/>
  <c r="O1"/>
  <c r="J388" i="3" l="1"/>
  <c r="K388" s="1"/>
  <c r="J175"/>
  <c r="K175" s="1"/>
  <c r="I496" i="8"/>
  <c r="J496" s="1"/>
  <c r="K496" s="1"/>
  <c r="I26"/>
  <c r="J26" s="1"/>
  <c r="K26" s="1"/>
  <c r="I10" i="3"/>
  <c r="J10" s="1"/>
  <c r="K10" s="1"/>
  <c r="J469" i="8"/>
  <c r="K469" s="1"/>
  <c r="I56"/>
  <c r="J56" s="1"/>
  <c r="K56" s="1"/>
  <c r="I316"/>
  <c r="J316" s="1"/>
  <c r="K316" s="1"/>
  <c r="J293"/>
  <c r="K293" s="1"/>
  <c r="R1"/>
  <c r="J68"/>
  <c r="K68" s="1"/>
  <c r="I352"/>
  <c r="I9" i="2"/>
  <c r="K9" s="1"/>
  <c r="H192" i="3"/>
  <c r="I192" s="1"/>
  <c r="H356"/>
  <c r="H76"/>
  <c r="I76" s="1"/>
  <c r="J76" s="1"/>
  <c r="K76" s="1"/>
  <c r="H389" i="1"/>
  <c r="I389" s="1"/>
  <c r="J389" s="1"/>
  <c r="K389" s="1"/>
  <c r="H34" i="3"/>
  <c r="I34" s="1"/>
  <c r="H6"/>
  <c r="I6" s="1"/>
  <c r="H87"/>
  <c r="I87" s="1"/>
  <c r="H71"/>
  <c r="I71" s="1"/>
  <c r="H81"/>
  <c r="I81" s="1"/>
  <c r="H56"/>
  <c r="H4"/>
  <c r="I4" s="1"/>
  <c r="J4" s="1"/>
  <c r="K4" s="1"/>
  <c r="H33"/>
  <c r="I33" s="1"/>
  <c r="H12"/>
  <c r="I12" s="1"/>
  <c r="J12" s="1"/>
  <c r="K12" s="1"/>
  <c r="H215"/>
  <c r="I215" s="1"/>
  <c r="J215" s="1"/>
  <c r="K215" s="1"/>
  <c r="H141"/>
  <c r="I141" s="1"/>
  <c r="H314"/>
  <c r="I314" s="1"/>
  <c r="J314" s="1"/>
  <c r="K314" s="1"/>
  <c r="H226"/>
  <c r="I226" s="1"/>
  <c r="J226" s="1"/>
  <c r="K226" s="1"/>
  <c r="H66"/>
  <c r="I66" s="1"/>
  <c r="J66" s="1"/>
  <c r="K66" s="1"/>
  <c r="H84"/>
  <c r="I84" s="1"/>
  <c r="H199" i="1"/>
  <c r="I199" s="1"/>
  <c r="J199" s="1"/>
  <c r="K199" s="1"/>
  <c r="H333" i="3"/>
  <c r="H329"/>
  <c r="I329" s="1"/>
  <c r="J329" s="1"/>
  <c r="K329" s="1"/>
  <c r="H116"/>
  <c r="H16"/>
  <c r="I16" s="1"/>
  <c r="H164"/>
  <c r="I164" s="1"/>
  <c r="J164" s="1"/>
  <c r="K164" s="1"/>
  <c r="H313"/>
  <c r="I313" s="1"/>
  <c r="H165"/>
  <c r="I165" s="1"/>
  <c r="J165" s="1"/>
  <c r="K165" s="1"/>
  <c r="H163"/>
  <c r="I163" s="1"/>
  <c r="H277"/>
  <c r="I277" s="1"/>
  <c r="H174"/>
  <c r="I174" s="1"/>
  <c r="J174" s="1"/>
  <c r="K174" s="1"/>
  <c r="H279"/>
  <c r="I279" s="1"/>
  <c r="J279" s="1"/>
  <c r="K279" s="1"/>
  <c r="H9"/>
  <c r="I9" s="1"/>
  <c r="H122"/>
  <c r="I122" s="1"/>
  <c r="H159"/>
  <c r="I159" s="1"/>
  <c r="J159" s="1"/>
  <c r="K159" s="1"/>
  <c r="H15"/>
  <c r="I15" s="1"/>
  <c r="H125"/>
  <c r="I125" s="1"/>
  <c r="H214"/>
  <c r="H248"/>
  <c r="I248" s="1"/>
  <c r="J248" s="1"/>
  <c r="K248" s="1"/>
  <c r="H294" i="1"/>
  <c r="H220" i="3"/>
  <c r="H271"/>
  <c r="H378"/>
  <c r="H245"/>
  <c r="I245" s="1"/>
  <c r="H100"/>
  <c r="I100" s="1"/>
  <c r="J100" s="1"/>
  <c r="K100" s="1"/>
  <c r="H96"/>
  <c r="I96" s="1"/>
  <c r="H14"/>
  <c r="I14" s="1"/>
  <c r="H188" i="1"/>
  <c r="I188" s="1"/>
  <c r="J188" s="1"/>
  <c r="K188" s="1"/>
  <c r="H338" i="3"/>
  <c r="I338" s="1"/>
  <c r="H64"/>
  <c r="I64" s="1"/>
  <c r="H190"/>
  <c r="I190" s="1"/>
  <c r="H23"/>
  <c r="I23" s="1"/>
  <c r="H198"/>
  <c r="I198" s="1"/>
  <c r="H106"/>
  <c r="I106" s="1"/>
  <c r="J106" s="1"/>
  <c r="K106" s="1"/>
  <c r="H124"/>
  <c r="I124" s="1"/>
  <c r="H35"/>
  <c r="I35" s="1"/>
  <c r="J35" s="1"/>
  <c r="K35" s="1"/>
  <c r="H98"/>
  <c r="I98" s="1"/>
  <c r="H94"/>
  <c r="I94" s="1"/>
  <c r="H361"/>
  <c r="I361" s="1"/>
  <c r="H101"/>
  <c r="I101" s="1"/>
  <c r="H95"/>
  <c r="I95" s="1"/>
  <c r="J95" s="1"/>
  <c r="K95" s="1"/>
  <c r="H63"/>
  <c r="H75"/>
  <c r="I75" s="1"/>
  <c r="H79"/>
  <c r="H267"/>
  <c r="I267" s="1"/>
  <c r="H273"/>
  <c r="H58"/>
  <c r="I58" s="1"/>
  <c r="H77"/>
  <c r="H275"/>
  <c r="I275" s="1"/>
  <c r="H83"/>
  <c r="H67"/>
  <c r="H196"/>
  <c r="I196" s="1"/>
  <c r="H308"/>
  <c r="I308" s="1"/>
  <c r="H153"/>
  <c r="H97"/>
  <c r="H18"/>
  <c r="I18" s="1"/>
  <c r="H183"/>
  <c r="I183" s="1"/>
  <c r="J183" s="1"/>
  <c r="K183" s="1"/>
  <c r="H300"/>
  <c r="H147"/>
  <c r="H304"/>
  <c r="I304" s="1"/>
  <c r="H178"/>
  <c r="I178" s="1"/>
  <c r="H99"/>
  <c r="H102"/>
  <c r="H91"/>
  <c r="I91" s="1"/>
  <c r="H331"/>
  <c r="I331" s="1"/>
  <c r="H328"/>
  <c r="I328" s="1"/>
  <c r="H327"/>
  <c r="I327" s="1"/>
  <c r="J327" s="1"/>
  <c r="K327" s="1"/>
  <c r="H181"/>
  <c r="I181" s="1"/>
  <c r="H46"/>
  <c r="H162"/>
  <c r="I162" s="1"/>
  <c r="H41"/>
  <c r="I41" s="1"/>
  <c r="H135"/>
  <c r="H88"/>
  <c r="H417" i="1"/>
  <c r="I417" s="1"/>
  <c r="H256" i="3"/>
  <c r="I256" s="1"/>
  <c r="H26"/>
  <c r="H230"/>
  <c r="H24"/>
  <c r="I24" s="1"/>
  <c r="H154"/>
  <c r="H330"/>
  <c r="I330" s="1"/>
  <c r="H232"/>
  <c r="I232" s="1"/>
  <c r="H287"/>
  <c r="H424" i="1"/>
  <c r="I424" s="1"/>
  <c r="H216"/>
  <c r="I216" s="1"/>
  <c r="H374" i="3"/>
  <c r="H57" i="1"/>
  <c r="I57" s="1"/>
  <c r="J57" s="1"/>
  <c r="K57" s="1"/>
  <c r="H262" i="3"/>
  <c r="I262" s="1"/>
  <c r="J262" s="1"/>
  <c r="K262" s="1"/>
  <c r="H265"/>
  <c r="I265" s="1"/>
  <c r="J265" s="1"/>
  <c r="K265" s="1"/>
  <c r="H303"/>
  <c r="H53"/>
  <c r="H27"/>
  <c r="I27" s="1"/>
  <c r="H17"/>
  <c r="I17" s="1"/>
  <c r="J17" s="1"/>
  <c r="K17" s="1"/>
  <c r="H176"/>
  <c r="I176" s="1"/>
  <c r="J176" s="1"/>
  <c r="K176" s="1"/>
  <c r="H291"/>
  <c r="H73"/>
  <c r="I73" s="1"/>
  <c r="J73" s="1"/>
  <c r="K73" s="1"/>
  <c r="H236"/>
  <c r="H171"/>
  <c r="I171" s="1"/>
  <c r="J171" s="1"/>
  <c r="K171" s="1"/>
  <c r="H132"/>
  <c r="I132" s="1"/>
  <c r="J132" s="1"/>
  <c r="K132" s="1"/>
  <c r="H146" i="1"/>
  <c r="I146" s="1"/>
  <c r="H319" i="3"/>
  <c r="I319" s="1"/>
  <c r="H32"/>
  <c r="I32" s="1"/>
  <c r="J32" s="1"/>
  <c r="K32" s="1"/>
  <c r="H218"/>
  <c r="H367"/>
  <c r="I367" s="1"/>
  <c r="H51"/>
  <c r="I51" s="1"/>
  <c r="H49"/>
  <c r="I49" s="1"/>
  <c r="J49" s="1"/>
  <c r="K49" s="1"/>
  <c r="H50"/>
  <c r="I50" s="1"/>
  <c r="J50" s="1"/>
  <c r="K50" s="1"/>
  <c r="H272"/>
  <c r="I272" s="1"/>
  <c r="H52"/>
  <c r="I52" s="1"/>
  <c r="H166"/>
  <c r="I166" s="1"/>
  <c r="J166" s="1"/>
  <c r="K166" s="1"/>
  <c r="H163" i="1"/>
  <c r="I163" s="1"/>
  <c r="H43" i="3"/>
  <c r="I43" s="1"/>
  <c r="H37"/>
  <c r="I37" s="1"/>
  <c r="H263"/>
  <c r="H120"/>
  <c r="H310"/>
  <c r="I310" s="1"/>
  <c r="J310" s="1"/>
  <c r="K310" s="1"/>
  <c r="H104"/>
  <c r="I104" s="1"/>
  <c r="J104" s="1"/>
  <c r="K104" s="1"/>
  <c r="H123"/>
  <c r="I123" s="1"/>
  <c r="H105"/>
  <c r="I105" s="1"/>
  <c r="J105" s="1"/>
  <c r="K105" s="1"/>
  <c r="H103"/>
  <c r="H325"/>
  <c r="I325" s="1"/>
  <c r="J325" s="1"/>
  <c r="K325" s="1"/>
  <c r="H221"/>
  <c r="I221" s="1"/>
  <c r="J221" s="1"/>
  <c r="K221" s="1"/>
  <c r="H199"/>
  <c r="I199" s="1"/>
  <c r="J199" s="1"/>
  <c r="K199" s="1"/>
  <c r="H156"/>
  <c r="H223"/>
  <c r="H13"/>
  <c r="H138"/>
  <c r="H28"/>
  <c r="I28" s="1"/>
  <c r="H282"/>
  <c r="H109"/>
  <c r="H202"/>
  <c r="I202" s="1"/>
  <c r="J202" s="1"/>
  <c r="K202" s="1"/>
  <c r="H210" i="1"/>
  <c r="I210" s="1"/>
  <c r="H258" i="3"/>
  <c r="I258" s="1"/>
  <c r="J258" s="1"/>
  <c r="K258" s="1"/>
  <c r="H371"/>
  <c r="I371" s="1"/>
  <c r="H260" i="1"/>
  <c r="I260" s="1"/>
  <c r="H139" i="3"/>
  <c r="H149"/>
  <c r="I149" s="1"/>
  <c r="J149" s="1"/>
  <c r="K149" s="1"/>
  <c r="H297"/>
  <c r="I297" s="1"/>
  <c r="J297" s="1"/>
  <c r="K297" s="1"/>
  <c r="H229"/>
  <c r="H274" i="1"/>
  <c r="I274" s="1"/>
  <c r="H239" i="3"/>
  <c r="H55"/>
  <c r="H344" i="1"/>
  <c r="I344" s="1"/>
  <c r="H278"/>
  <c r="I278" s="1"/>
  <c r="H208" i="3"/>
  <c r="I208" s="1"/>
  <c r="H8"/>
  <c r="H145"/>
  <c r="H169"/>
  <c r="H254"/>
  <c r="I254" s="1"/>
  <c r="H287" i="1"/>
  <c r="H252" i="3"/>
  <c r="H206"/>
  <c r="H266"/>
  <c r="I266" s="1"/>
  <c r="H74"/>
  <c r="H78"/>
  <c r="I78" s="1"/>
  <c r="H204"/>
  <c r="I204" s="1"/>
  <c r="H299"/>
  <c r="H216"/>
  <c r="I216" s="1"/>
  <c r="H290"/>
  <c r="I290" s="1"/>
  <c r="J290" s="1"/>
  <c r="K290" s="1"/>
  <c r="H115"/>
  <c r="H121"/>
  <c r="H113"/>
  <c r="H172"/>
  <c r="H231"/>
  <c r="I231" s="1"/>
  <c r="H250"/>
  <c r="H137"/>
  <c r="I137" s="1"/>
  <c r="H209"/>
  <c r="I209" s="1"/>
  <c r="J209" s="1"/>
  <c r="K209" s="1"/>
  <c r="H241"/>
  <c r="H385"/>
  <c r="H186"/>
  <c r="I186" s="1"/>
  <c r="J186" s="1"/>
  <c r="K186" s="1"/>
  <c r="H117"/>
  <c r="I117" s="1"/>
  <c r="H284"/>
  <c r="I284" s="1"/>
  <c r="H358"/>
  <c r="H114"/>
  <c r="H118"/>
  <c r="I118" s="1"/>
  <c r="J118" s="1"/>
  <c r="K118" s="1"/>
  <c r="H25"/>
  <c r="I25" s="1"/>
  <c r="J25" s="1"/>
  <c r="K25" s="1"/>
  <c r="H31"/>
  <c r="I31" s="1"/>
  <c r="J31" s="1"/>
  <c r="K31" s="1"/>
  <c r="H29"/>
  <c r="H11"/>
  <c r="H3"/>
  <c r="I3" s="1"/>
  <c r="J3" s="1"/>
  <c r="K3" s="1"/>
  <c r="J9" i="2" l="1"/>
  <c r="U1" i="8"/>
  <c r="J352"/>
  <c r="K352" s="1"/>
  <c r="J33" i="3"/>
  <c r="K33" s="1"/>
  <c r="J313"/>
  <c r="K313" s="1"/>
  <c r="J122"/>
  <c r="K122" s="1"/>
  <c r="J51"/>
  <c r="K51" s="1"/>
  <c r="J125"/>
  <c r="K125" s="1"/>
  <c r="J15"/>
  <c r="K15" s="1"/>
  <c r="J16"/>
  <c r="K16" s="1"/>
  <c r="J81"/>
  <c r="K81" s="1"/>
  <c r="J71"/>
  <c r="K71" s="1"/>
  <c r="J87"/>
  <c r="K87" s="1"/>
  <c r="J6"/>
  <c r="K6" s="1"/>
  <c r="J192"/>
  <c r="K192" s="1"/>
  <c r="J277"/>
  <c r="K277" s="1"/>
  <c r="J141"/>
  <c r="K141" s="1"/>
  <c r="I55"/>
  <c r="J55" s="1"/>
  <c r="K55" s="1"/>
  <c r="I139"/>
  <c r="J139" s="1"/>
  <c r="K139" s="1"/>
  <c r="J18"/>
  <c r="K18" s="1"/>
  <c r="I214"/>
  <c r="J214" s="1"/>
  <c r="K214" s="1"/>
  <c r="I294" i="1"/>
  <c r="J294" s="1"/>
  <c r="K294" s="1"/>
  <c r="I356" i="3"/>
  <c r="J356" s="1"/>
  <c r="K356" s="1"/>
  <c r="J34"/>
  <c r="K34" s="1"/>
  <c r="I56"/>
  <c r="J56" s="1"/>
  <c r="K56" s="1"/>
  <c r="J84"/>
  <c r="K84" s="1"/>
  <c r="I333"/>
  <c r="J333" s="1"/>
  <c r="K333" s="1"/>
  <c r="I116"/>
  <c r="J116" s="1"/>
  <c r="K116" s="1"/>
  <c r="J163"/>
  <c r="K163" s="1"/>
  <c r="J9"/>
  <c r="K9" s="1"/>
  <c r="J23"/>
  <c r="K23" s="1"/>
  <c r="J14"/>
  <c r="K14" s="1"/>
  <c r="J328"/>
  <c r="K328" s="1"/>
  <c r="J91"/>
  <c r="K91" s="1"/>
  <c r="J245"/>
  <c r="K245" s="1"/>
  <c r="J123"/>
  <c r="K123" s="1"/>
  <c r="J52"/>
  <c r="K52" s="1"/>
  <c r="J272"/>
  <c r="K272" s="1"/>
  <c r="J275"/>
  <c r="K275" s="1"/>
  <c r="J75"/>
  <c r="K75" s="1"/>
  <c r="J331"/>
  <c r="K331" s="1"/>
  <c r="I83"/>
  <c r="J83" s="1"/>
  <c r="K83" s="1"/>
  <c r="I79"/>
  <c r="J79" s="1"/>
  <c r="K79" s="1"/>
  <c r="J101"/>
  <c r="K101" s="1"/>
  <c r="J190"/>
  <c r="K190" s="1"/>
  <c r="I220"/>
  <c r="J220" s="1"/>
  <c r="K220" s="1"/>
  <c r="I271"/>
  <c r="J271" s="1"/>
  <c r="K271" s="1"/>
  <c r="I378"/>
  <c r="J378" s="1"/>
  <c r="K378" s="1"/>
  <c r="J96"/>
  <c r="K96" s="1"/>
  <c r="J371"/>
  <c r="K371" s="1"/>
  <c r="I236"/>
  <c r="J236" s="1"/>
  <c r="K236" s="1"/>
  <c r="J94"/>
  <c r="K94" s="1"/>
  <c r="J37"/>
  <c r="K37" s="1"/>
  <c r="J43"/>
  <c r="K43" s="1"/>
  <c r="J27"/>
  <c r="K27" s="1"/>
  <c r="J232"/>
  <c r="K232" s="1"/>
  <c r="J181"/>
  <c r="K181" s="1"/>
  <c r="J178"/>
  <c r="K178" s="1"/>
  <c r="J304"/>
  <c r="K304" s="1"/>
  <c r="J308"/>
  <c r="K308" s="1"/>
  <c r="J196"/>
  <c r="K196" s="1"/>
  <c r="J198"/>
  <c r="K198" s="1"/>
  <c r="I99"/>
  <c r="J99" s="1"/>
  <c r="K99" s="1"/>
  <c r="J361"/>
  <c r="K361" s="1"/>
  <c r="J338"/>
  <c r="K338" s="1"/>
  <c r="J64"/>
  <c r="K64" s="1"/>
  <c r="J124"/>
  <c r="K124" s="1"/>
  <c r="J98"/>
  <c r="K98" s="1"/>
  <c r="I63"/>
  <c r="J63" s="1"/>
  <c r="K63" s="1"/>
  <c r="J267"/>
  <c r="K267" s="1"/>
  <c r="I273"/>
  <c r="J273" s="1"/>
  <c r="K273" s="1"/>
  <c r="J58"/>
  <c r="K58" s="1"/>
  <c r="I77"/>
  <c r="J77" s="1"/>
  <c r="K77" s="1"/>
  <c r="I67"/>
  <c r="J67" s="1"/>
  <c r="K67" s="1"/>
  <c r="I153"/>
  <c r="J153" s="1"/>
  <c r="K153" s="1"/>
  <c r="I97"/>
  <c r="J97" s="1"/>
  <c r="K97" s="1"/>
  <c r="I300"/>
  <c r="J300" s="1"/>
  <c r="K300" s="1"/>
  <c r="I147"/>
  <c r="J147" s="1"/>
  <c r="K147" s="1"/>
  <c r="I102"/>
  <c r="J102" s="1"/>
  <c r="K102" s="1"/>
  <c r="I46"/>
  <c r="J46" s="1"/>
  <c r="K46" s="1"/>
  <c r="J162"/>
  <c r="K162" s="1"/>
  <c r="J41"/>
  <c r="K41" s="1"/>
  <c r="I135"/>
  <c r="J135" s="1"/>
  <c r="K135" s="1"/>
  <c r="I88"/>
  <c r="J88" s="1"/>
  <c r="K88" s="1"/>
  <c r="J216" i="1"/>
  <c r="K216" s="1"/>
  <c r="J424"/>
  <c r="K424" s="1"/>
  <c r="J417"/>
  <c r="K417" s="1"/>
  <c r="I26" i="3"/>
  <c r="J26" s="1"/>
  <c r="K26" s="1"/>
  <c r="J256"/>
  <c r="K256" s="1"/>
  <c r="I230"/>
  <c r="J230" s="1"/>
  <c r="K230" s="1"/>
  <c r="J24"/>
  <c r="K24" s="1"/>
  <c r="I154"/>
  <c r="J154" s="1"/>
  <c r="K154" s="1"/>
  <c r="J330"/>
  <c r="K330" s="1"/>
  <c r="I287"/>
  <c r="J287" s="1"/>
  <c r="K287" s="1"/>
  <c r="J278" i="1"/>
  <c r="K278" s="1"/>
  <c r="J274"/>
  <c r="K274" s="1"/>
  <c r="J210"/>
  <c r="K210" s="1"/>
  <c r="J260"/>
  <c r="K260" s="1"/>
  <c r="J163"/>
  <c r="K163" s="1"/>
  <c r="J146"/>
  <c r="K146" s="1"/>
  <c r="J344"/>
  <c r="K344" s="1"/>
  <c r="I374" i="3"/>
  <c r="J374" s="1"/>
  <c r="K374" s="1"/>
  <c r="I303"/>
  <c r="J303" s="1"/>
  <c r="K303" s="1"/>
  <c r="I53"/>
  <c r="J53" s="1"/>
  <c r="K53" s="1"/>
  <c r="I291"/>
  <c r="J291" s="1"/>
  <c r="K291" s="1"/>
  <c r="J319"/>
  <c r="K319" s="1"/>
  <c r="I218"/>
  <c r="J218" s="1"/>
  <c r="K218" s="1"/>
  <c r="J367"/>
  <c r="K367" s="1"/>
  <c r="I263"/>
  <c r="J263" s="1"/>
  <c r="K263" s="1"/>
  <c r="I120"/>
  <c r="J120" s="1"/>
  <c r="K120" s="1"/>
  <c r="I103"/>
  <c r="J103" s="1"/>
  <c r="K103" s="1"/>
  <c r="I156"/>
  <c r="J156" s="1"/>
  <c r="K156" s="1"/>
  <c r="I223"/>
  <c r="J223" s="1"/>
  <c r="K223" s="1"/>
  <c r="I138"/>
  <c r="J138" s="1"/>
  <c r="K138" s="1"/>
  <c r="I13"/>
  <c r="J13" s="1"/>
  <c r="K13" s="1"/>
  <c r="J28"/>
  <c r="K28" s="1"/>
  <c r="I282"/>
  <c r="J282" s="1"/>
  <c r="K282" s="1"/>
  <c r="I109"/>
  <c r="J109" s="1"/>
  <c r="K109" s="1"/>
  <c r="I229"/>
  <c r="J229" s="1"/>
  <c r="K229" s="1"/>
  <c r="I239"/>
  <c r="J239" s="1"/>
  <c r="K239" s="1"/>
  <c r="J231"/>
  <c r="K231" s="1"/>
  <c r="J216"/>
  <c r="K216" s="1"/>
  <c r="J204"/>
  <c r="K204" s="1"/>
  <c r="J266"/>
  <c r="K266" s="1"/>
  <c r="I114"/>
  <c r="J114" s="1"/>
  <c r="K114" s="1"/>
  <c r="J284"/>
  <c r="K284" s="1"/>
  <c r="J137"/>
  <c r="K137" s="1"/>
  <c r="I299"/>
  <c r="J299" s="1"/>
  <c r="K299" s="1"/>
  <c r="J208"/>
  <c r="K208" s="1"/>
  <c r="I8"/>
  <c r="J8" s="1"/>
  <c r="K8" s="1"/>
  <c r="I145"/>
  <c r="J145" s="1"/>
  <c r="K145" s="1"/>
  <c r="I169"/>
  <c r="J169" s="1"/>
  <c r="K169" s="1"/>
  <c r="J254"/>
  <c r="K254" s="1"/>
  <c r="I287" i="1"/>
  <c r="J287" s="1"/>
  <c r="K287" s="1"/>
  <c r="I252" i="3"/>
  <c r="J252" s="1"/>
  <c r="K252" s="1"/>
  <c r="I206"/>
  <c r="J206" s="1"/>
  <c r="K206" s="1"/>
  <c r="I74"/>
  <c r="J74" s="1"/>
  <c r="K74" s="1"/>
  <c r="J78"/>
  <c r="K78" s="1"/>
  <c r="I115"/>
  <c r="J115" s="1"/>
  <c r="K115" s="1"/>
  <c r="I121"/>
  <c r="J121" s="1"/>
  <c r="K121" s="1"/>
  <c r="I113"/>
  <c r="J113" s="1"/>
  <c r="K113" s="1"/>
  <c r="I172"/>
  <c r="J172" s="1"/>
  <c r="K172" s="1"/>
  <c r="I250"/>
  <c r="J250" s="1"/>
  <c r="K250" s="1"/>
  <c r="I241"/>
  <c r="J241" s="1"/>
  <c r="K241" s="1"/>
  <c r="I385"/>
  <c r="J385" s="1"/>
  <c r="K385" s="1"/>
  <c r="J117"/>
  <c r="K117" s="1"/>
  <c r="I358"/>
  <c r="J358" s="1"/>
  <c r="K358" s="1"/>
  <c r="I29"/>
  <c r="J29" s="1"/>
  <c r="K29" s="1"/>
  <c r="I11"/>
  <c r="J11" s="1"/>
  <c r="K11" s="1"/>
  <c r="H36"/>
  <c r="I36" s="1"/>
  <c r="J36" s="1"/>
  <c r="K36" s="1"/>
  <c r="H203"/>
  <c r="I203" s="1"/>
  <c r="J203" s="1"/>
  <c r="K203" s="1"/>
  <c r="H217" i="1"/>
  <c r="I217" s="1"/>
  <c r="J217" s="1"/>
  <c r="K217" s="1"/>
  <c r="H233"/>
  <c r="I233" s="1"/>
  <c r="H338"/>
  <c r="I338" s="1"/>
  <c r="J338" s="1"/>
  <c r="K338" s="1"/>
  <c r="H454"/>
  <c r="I454" s="1"/>
  <c r="J454" s="1"/>
  <c r="K454" s="1"/>
  <c r="H48" i="3"/>
  <c r="I48" s="1"/>
  <c r="J48" s="1"/>
  <c r="K48" s="1"/>
  <c r="H201"/>
  <c r="I201" s="1"/>
  <c r="H62" i="1"/>
  <c r="I62" s="1"/>
  <c r="H255" i="3"/>
  <c r="I255" s="1"/>
  <c r="H210"/>
  <c r="I210" s="1"/>
  <c r="H422" i="1"/>
  <c r="I422" s="1"/>
  <c r="H207" i="3"/>
  <c r="I207" s="1"/>
  <c r="J207" s="1"/>
  <c r="K207" s="1"/>
  <c r="H249"/>
  <c r="I249" s="1"/>
  <c r="J249" s="1"/>
  <c r="K249" s="1"/>
  <c r="H61"/>
  <c r="H416" i="1"/>
  <c r="I416" s="1"/>
  <c r="H93"/>
  <c r="I93" s="1"/>
  <c r="H191"/>
  <c r="I191" s="1"/>
  <c r="H312"/>
  <c r="I312" s="1"/>
  <c r="H81"/>
  <c r="I81" s="1"/>
  <c r="H109"/>
  <c r="I109" s="1"/>
  <c r="H411"/>
  <c r="I411" s="1"/>
  <c r="J411" s="1"/>
  <c r="K411" s="1"/>
  <c r="H101"/>
  <c r="I101" s="1"/>
  <c r="J101" s="1"/>
  <c r="K101" s="1"/>
  <c r="H290"/>
  <c r="I290" s="1"/>
  <c r="J290" s="1"/>
  <c r="K290" s="1"/>
  <c r="H56"/>
  <c r="I56" s="1"/>
  <c r="J56" s="1"/>
  <c r="K56" s="1"/>
  <c r="H234"/>
  <c r="I234" s="1"/>
  <c r="J234" s="1"/>
  <c r="K234" s="1"/>
  <c r="H180"/>
  <c r="I180" s="1"/>
  <c r="J180" s="1"/>
  <c r="K180" s="1"/>
  <c r="H148"/>
  <c r="I148" s="1"/>
  <c r="J148" s="1"/>
  <c r="K148" s="1"/>
  <c r="H54"/>
  <c r="I54" s="1"/>
  <c r="J54" s="1"/>
  <c r="K54" s="1"/>
  <c r="H401"/>
  <c r="I401" s="1"/>
  <c r="J401" s="1"/>
  <c r="K401" s="1"/>
  <c r="H52"/>
  <c r="I52" s="1"/>
  <c r="J52" s="1"/>
  <c r="K52" s="1"/>
  <c r="H122"/>
  <c r="I122" s="1"/>
  <c r="J122" s="1"/>
  <c r="K122" s="1"/>
  <c r="H420"/>
  <c r="I420" s="1"/>
  <c r="J420" s="1"/>
  <c r="K420" s="1"/>
  <c r="H345"/>
  <c r="I345" s="1"/>
  <c r="J345" s="1"/>
  <c r="K345" s="1"/>
  <c r="H427"/>
  <c r="I427" s="1"/>
  <c r="J427" s="1"/>
  <c r="K427" s="1"/>
  <c r="H426"/>
  <c r="I426" s="1"/>
  <c r="J426" s="1"/>
  <c r="K426" s="1"/>
  <c r="H265"/>
  <c r="I265" s="1"/>
  <c r="J265" s="1"/>
  <c r="K265" s="1"/>
  <c r="I34" i="7"/>
  <c r="J34" s="1"/>
  <c r="K34" s="1"/>
  <c r="L34" s="1"/>
  <c r="I33"/>
  <c r="J33" s="1"/>
  <c r="K33" s="1"/>
  <c r="L33" s="1"/>
  <c r="I32"/>
  <c r="J32" s="1"/>
  <c r="K32" s="1"/>
  <c r="L32" s="1"/>
  <c r="I31"/>
  <c r="J31" s="1"/>
  <c r="K31" s="1"/>
  <c r="L31" s="1"/>
  <c r="I30"/>
  <c r="J30" s="1"/>
  <c r="K30" s="1"/>
  <c r="L30" s="1"/>
  <c r="I29"/>
  <c r="J29" s="1"/>
  <c r="K29" s="1"/>
  <c r="L29" s="1"/>
  <c r="I28"/>
  <c r="J28" s="1"/>
  <c r="K28" s="1"/>
  <c r="L28" s="1"/>
  <c r="I27"/>
  <c r="J27" s="1"/>
  <c r="K27" s="1"/>
  <c r="L27" s="1"/>
  <c r="I26"/>
  <c r="J26" s="1"/>
  <c r="K26" s="1"/>
  <c r="L26" s="1"/>
  <c r="I25"/>
  <c r="J25" s="1"/>
  <c r="K25" s="1"/>
  <c r="L25" s="1"/>
  <c r="I24"/>
  <c r="J24" s="1"/>
  <c r="K24" s="1"/>
  <c r="L24" s="1"/>
  <c r="I23"/>
  <c r="J23" s="1"/>
  <c r="K23" s="1"/>
  <c r="L23" s="1"/>
  <c r="I22"/>
  <c r="J22" s="1"/>
  <c r="K22" s="1"/>
  <c r="L22" s="1"/>
  <c r="I21"/>
  <c r="J21" s="1"/>
  <c r="K21" s="1"/>
  <c r="L21" s="1"/>
  <c r="I20"/>
  <c r="J20" s="1"/>
  <c r="K20" s="1"/>
  <c r="L20" s="1"/>
  <c r="I19"/>
  <c r="J19" s="1"/>
  <c r="K19" s="1"/>
  <c r="L19" s="1"/>
  <c r="I18"/>
  <c r="J18" s="1"/>
  <c r="K18" s="1"/>
  <c r="L18" s="1"/>
  <c r="I17"/>
  <c r="I16"/>
  <c r="J16" s="1"/>
  <c r="I15"/>
  <c r="I14"/>
  <c r="J14" s="1"/>
  <c r="I13"/>
  <c r="I12"/>
  <c r="J12" s="1"/>
  <c r="K12" s="1"/>
  <c r="L12" s="1"/>
  <c r="I11"/>
  <c r="J11" s="1"/>
  <c r="K11" s="1"/>
  <c r="L11" s="1"/>
  <c r="I10"/>
  <c r="J10" s="1"/>
  <c r="K10" s="1"/>
  <c r="L10" s="1"/>
  <c r="I9"/>
  <c r="I8"/>
  <c r="J8" s="1"/>
  <c r="I6"/>
  <c r="I7"/>
  <c r="J7" s="1"/>
  <c r="I5"/>
  <c r="I4"/>
  <c r="J4" s="1"/>
  <c r="I3"/>
  <c r="I2"/>
  <c r="J2" s="1"/>
  <c r="Y1"/>
  <c r="P1"/>
  <c r="H2" i="1"/>
  <c r="H412"/>
  <c r="I412" s="1"/>
  <c r="J412" s="1"/>
  <c r="K412" s="1"/>
  <c r="H3"/>
  <c r="I3" s="1"/>
  <c r="J3" s="1"/>
  <c r="K3" s="1"/>
  <c r="H4"/>
  <c r="I4" s="1"/>
  <c r="J4" s="1"/>
  <c r="K4" s="1"/>
  <c r="H5"/>
  <c r="I5" s="1"/>
  <c r="J5" s="1"/>
  <c r="K5" s="1"/>
  <c r="H6"/>
  <c r="I6" s="1"/>
  <c r="J6" s="1"/>
  <c r="K6" s="1"/>
  <c r="H7"/>
  <c r="I7" s="1"/>
  <c r="J7" s="1"/>
  <c r="K7" s="1"/>
  <c r="H8"/>
  <c r="I8" s="1"/>
  <c r="J8" s="1"/>
  <c r="K8" s="1"/>
  <c r="H9"/>
  <c r="I9" s="1"/>
  <c r="J9" s="1"/>
  <c r="K9" s="1"/>
  <c r="H10"/>
  <c r="I10" s="1"/>
  <c r="J10" s="1"/>
  <c r="K10" s="1"/>
  <c r="H11"/>
  <c r="I11" s="1"/>
  <c r="J11" s="1"/>
  <c r="K11" s="1"/>
  <c r="H12"/>
  <c r="I12" s="1"/>
  <c r="J12" s="1"/>
  <c r="K12" s="1"/>
  <c r="H413"/>
  <c r="I413" s="1"/>
  <c r="J413" s="1"/>
  <c r="K413" s="1"/>
  <c r="H83"/>
  <c r="I83" s="1"/>
  <c r="J83" s="1"/>
  <c r="K83" s="1"/>
  <c r="H414"/>
  <c r="I414" s="1"/>
  <c r="J414" s="1"/>
  <c r="K414" s="1"/>
  <c r="H13"/>
  <c r="I13" s="1"/>
  <c r="J13" s="1"/>
  <c r="K13" s="1"/>
  <c r="H433"/>
  <c r="I433" s="1"/>
  <c r="J433" s="1"/>
  <c r="K433" s="1"/>
  <c r="H23"/>
  <c r="I23" s="1"/>
  <c r="J23" s="1"/>
  <c r="K23" s="1"/>
  <c r="H26"/>
  <c r="I26" s="1"/>
  <c r="J26" s="1"/>
  <c r="K26" s="1"/>
  <c r="H27"/>
  <c r="I27" s="1"/>
  <c r="J27" s="1"/>
  <c r="K27" s="1"/>
  <c r="H33"/>
  <c r="I33" s="1"/>
  <c r="J33" s="1"/>
  <c r="K33" s="1"/>
  <c r="H36"/>
  <c r="I36" s="1"/>
  <c r="J36" s="1"/>
  <c r="K36" s="1"/>
  <c r="H40"/>
  <c r="I40" s="1"/>
  <c r="J40" s="1"/>
  <c r="K40" s="1"/>
  <c r="H44"/>
  <c r="I44" s="1"/>
  <c r="J44" s="1"/>
  <c r="K44" s="1"/>
  <c r="H48"/>
  <c r="I48" s="1"/>
  <c r="J48" s="1"/>
  <c r="K48" s="1"/>
  <c r="H49"/>
  <c r="I49" s="1"/>
  <c r="J49" s="1"/>
  <c r="K49" s="1"/>
  <c r="H51"/>
  <c r="I51" s="1"/>
  <c r="J51" s="1"/>
  <c r="K51" s="1"/>
  <c r="H53"/>
  <c r="I53" s="1"/>
  <c r="J53" s="1"/>
  <c r="K53" s="1"/>
  <c r="H14"/>
  <c r="I14" s="1"/>
  <c r="J14" s="1"/>
  <c r="K14" s="1"/>
  <c r="H15"/>
  <c r="I15" s="1"/>
  <c r="J15" s="1"/>
  <c r="K15" s="1"/>
  <c r="H16"/>
  <c r="I16" s="1"/>
  <c r="J16" s="1"/>
  <c r="K16" s="1"/>
  <c r="H17"/>
  <c r="I17" s="1"/>
  <c r="J17" s="1"/>
  <c r="K17" s="1"/>
  <c r="H18"/>
  <c r="I18" s="1"/>
  <c r="J18" s="1"/>
  <c r="K18" s="1"/>
  <c r="H19"/>
  <c r="I19" s="1"/>
  <c r="J19" s="1"/>
  <c r="K19" s="1"/>
  <c r="H20"/>
  <c r="I20" s="1"/>
  <c r="J20" s="1"/>
  <c r="K20" s="1"/>
  <c r="H21"/>
  <c r="I21" s="1"/>
  <c r="J21" s="1"/>
  <c r="K21" s="1"/>
  <c r="H22"/>
  <c r="I22" s="1"/>
  <c r="J22" s="1"/>
  <c r="K22" s="1"/>
  <c r="H24"/>
  <c r="I24" s="1"/>
  <c r="J24" s="1"/>
  <c r="K24" s="1"/>
  <c r="H25"/>
  <c r="I25" s="1"/>
  <c r="J25" s="1"/>
  <c r="K25" s="1"/>
  <c r="H28"/>
  <c r="I28" s="1"/>
  <c r="J28" s="1"/>
  <c r="K28" s="1"/>
  <c r="H29"/>
  <c r="I29" s="1"/>
  <c r="J29" s="1"/>
  <c r="K29" s="1"/>
  <c r="H448"/>
  <c r="I448" s="1"/>
  <c r="J448" s="1"/>
  <c r="K448" s="1"/>
  <c r="H30"/>
  <c r="I30" s="1"/>
  <c r="J30" s="1"/>
  <c r="K30" s="1"/>
  <c r="H31"/>
  <c r="I31" s="1"/>
  <c r="J31" s="1"/>
  <c r="K31" s="1"/>
  <c r="H34"/>
  <c r="I34" s="1"/>
  <c r="J34" s="1"/>
  <c r="K34" s="1"/>
  <c r="H35"/>
  <c r="I35" s="1"/>
  <c r="J35" s="1"/>
  <c r="K35" s="1"/>
  <c r="H37"/>
  <c r="I37" s="1"/>
  <c r="J37" s="1"/>
  <c r="K37" s="1"/>
  <c r="H38"/>
  <c r="I38" s="1"/>
  <c r="J38" s="1"/>
  <c r="K38" s="1"/>
  <c r="H39"/>
  <c r="I39" s="1"/>
  <c r="J39" s="1"/>
  <c r="K39" s="1"/>
  <c r="H41"/>
  <c r="I41" s="1"/>
  <c r="J41" s="1"/>
  <c r="K41" s="1"/>
  <c r="H42"/>
  <c r="I42" s="1"/>
  <c r="J42" s="1"/>
  <c r="K42" s="1"/>
  <c r="H45"/>
  <c r="I45" s="1"/>
  <c r="J45" s="1"/>
  <c r="K45" s="1"/>
  <c r="H46"/>
  <c r="I46" s="1"/>
  <c r="J46" s="1"/>
  <c r="K46" s="1"/>
  <c r="H50"/>
  <c r="I50" s="1"/>
  <c r="J50" s="1"/>
  <c r="K50" s="1"/>
  <c r="H55"/>
  <c r="I55" s="1"/>
  <c r="J55" s="1"/>
  <c r="K55" s="1"/>
  <c r="H58"/>
  <c r="I58" s="1"/>
  <c r="J58" s="1"/>
  <c r="K58" s="1"/>
  <c r="H59"/>
  <c r="I59" s="1"/>
  <c r="J59" s="1"/>
  <c r="K59" s="1"/>
  <c r="H60"/>
  <c r="I60" s="1"/>
  <c r="J60" s="1"/>
  <c r="K60" s="1"/>
  <c r="H61"/>
  <c r="I61" s="1"/>
  <c r="J61" s="1"/>
  <c r="K61" s="1"/>
  <c r="H63"/>
  <c r="I63" s="1"/>
  <c r="J63" s="1"/>
  <c r="K63" s="1"/>
  <c r="H64"/>
  <c r="I64" s="1"/>
  <c r="J64" s="1"/>
  <c r="K64" s="1"/>
  <c r="H65"/>
  <c r="I65" s="1"/>
  <c r="J65" s="1"/>
  <c r="K65" s="1"/>
  <c r="H66"/>
  <c r="I66" s="1"/>
  <c r="J66" s="1"/>
  <c r="K66" s="1"/>
  <c r="H67"/>
  <c r="I67" s="1"/>
  <c r="J67" s="1"/>
  <c r="K67" s="1"/>
  <c r="H68"/>
  <c r="I68" s="1"/>
  <c r="J68" s="1"/>
  <c r="K68" s="1"/>
  <c r="H43"/>
  <c r="I43" s="1"/>
  <c r="J43" s="1"/>
  <c r="K43" s="1"/>
  <c r="H442"/>
  <c r="I442" s="1"/>
  <c r="J442" s="1"/>
  <c r="H436"/>
  <c r="H85"/>
  <c r="I85" s="1"/>
  <c r="H69"/>
  <c r="I69" s="1"/>
  <c r="H70"/>
  <c r="I70" s="1"/>
  <c r="H71"/>
  <c r="I71" s="1"/>
  <c r="H72"/>
  <c r="I72" s="1"/>
  <c r="H86"/>
  <c r="I86" s="1"/>
  <c r="H73"/>
  <c r="I73" s="1"/>
  <c r="H74"/>
  <c r="I74" s="1"/>
  <c r="H75"/>
  <c r="I75" s="1"/>
  <c r="H76"/>
  <c r="I76" s="1"/>
  <c r="H77"/>
  <c r="I77" s="1"/>
  <c r="H78"/>
  <c r="I78" s="1"/>
  <c r="H79"/>
  <c r="I79" s="1"/>
  <c r="H80"/>
  <c r="I80" s="1"/>
  <c r="H89"/>
  <c r="I89" s="1"/>
  <c r="H90"/>
  <c r="I90" s="1"/>
  <c r="H91"/>
  <c r="I91" s="1"/>
  <c r="H92"/>
  <c r="I92" s="1"/>
  <c r="H94"/>
  <c r="I94" s="1"/>
  <c r="H95"/>
  <c r="I95" s="1"/>
  <c r="H96"/>
  <c r="I96" s="1"/>
  <c r="H97"/>
  <c r="I97" s="1"/>
  <c r="H98"/>
  <c r="I98" s="1"/>
  <c r="H99"/>
  <c r="I99" s="1"/>
  <c r="H100"/>
  <c r="I100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4"/>
  <c r="I124" s="1"/>
  <c r="H125"/>
  <c r="I125" s="1"/>
  <c r="H128"/>
  <c r="I128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9"/>
  <c r="I149" s="1"/>
  <c r="H150"/>
  <c r="I150" s="1"/>
  <c r="H151"/>
  <c r="I151" s="1"/>
  <c r="H152"/>
  <c r="I152" s="1"/>
  <c r="H153"/>
  <c r="I153" s="1"/>
  <c r="H154"/>
  <c r="I154" s="1"/>
  <c r="H155"/>
  <c r="I155" s="1"/>
  <c r="H156"/>
  <c r="I156" s="1"/>
  <c r="H157"/>
  <c r="I157" s="1"/>
  <c r="H158"/>
  <c r="I158" s="1"/>
  <c r="H159"/>
  <c r="I159" s="1"/>
  <c r="H449"/>
  <c r="I449" s="1"/>
  <c r="H450"/>
  <c r="I450" s="1"/>
  <c r="H161"/>
  <c r="I161" s="1"/>
  <c r="H162"/>
  <c r="I162" s="1"/>
  <c r="H164"/>
  <c r="I164" s="1"/>
  <c r="H165"/>
  <c r="I165" s="1"/>
  <c r="H166"/>
  <c r="I166" s="1"/>
  <c r="H167"/>
  <c r="I167" s="1"/>
  <c r="H168"/>
  <c r="I168" s="1"/>
  <c r="H169"/>
  <c r="I169" s="1"/>
  <c r="H170"/>
  <c r="I170" s="1"/>
  <c r="J170" s="1"/>
  <c r="K170" s="1"/>
  <c r="H171"/>
  <c r="I171" s="1"/>
  <c r="J171" s="1"/>
  <c r="K171" s="1"/>
  <c r="H172"/>
  <c r="I172" s="1"/>
  <c r="J172" s="1"/>
  <c r="K172" s="1"/>
  <c r="H173"/>
  <c r="I173" s="1"/>
  <c r="J173" s="1"/>
  <c r="K173" s="1"/>
  <c r="H174"/>
  <c r="I174" s="1"/>
  <c r="J174" s="1"/>
  <c r="K174" s="1"/>
  <c r="H175"/>
  <c r="I175" s="1"/>
  <c r="J175" s="1"/>
  <c r="K175" s="1"/>
  <c r="H176"/>
  <c r="I176" s="1"/>
  <c r="J176" s="1"/>
  <c r="K176" s="1"/>
  <c r="H177"/>
  <c r="I177" s="1"/>
  <c r="J177" s="1"/>
  <c r="K177" s="1"/>
  <c r="H178"/>
  <c r="I178" s="1"/>
  <c r="J178" s="1"/>
  <c r="K178" s="1"/>
  <c r="H181"/>
  <c r="I181" s="1"/>
  <c r="J181" s="1"/>
  <c r="K181" s="1"/>
  <c r="H182"/>
  <c r="I182" s="1"/>
  <c r="J182" s="1"/>
  <c r="K182" s="1"/>
  <c r="H183"/>
  <c r="I183" s="1"/>
  <c r="J183" s="1"/>
  <c r="K183" s="1"/>
  <c r="H184"/>
  <c r="I184" s="1"/>
  <c r="J184" s="1"/>
  <c r="K184" s="1"/>
  <c r="H186"/>
  <c r="I186" s="1"/>
  <c r="J186" s="1"/>
  <c r="K186" s="1"/>
  <c r="H187"/>
  <c r="I187" s="1"/>
  <c r="J187" s="1"/>
  <c r="K187" s="1"/>
  <c r="H190"/>
  <c r="I190" s="1"/>
  <c r="J190" s="1"/>
  <c r="K190" s="1"/>
  <c r="H193"/>
  <c r="I193" s="1"/>
  <c r="J193" s="1"/>
  <c r="K193" s="1"/>
  <c r="H194"/>
  <c r="I194" s="1"/>
  <c r="J194" s="1"/>
  <c r="K194" s="1"/>
  <c r="H195"/>
  <c r="I195" s="1"/>
  <c r="J195" s="1"/>
  <c r="K195" s="1"/>
  <c r="H196"/>
  <c r="I196" s="1"/>
  <c r="J196" s="1"/>
  <c r="K196" s="1"/>
  <c r="H198"/>
  <c r="I198" s="1"/>
  <c r="J198" s="1"/>
  <c r="K198" s="1"/>
  <c r="H200"/>
  <c r="I200" s="1"/>
  <c r="J200" s="1"/>
  <c r="K200" s="1"/>
  <c r="H201"/>
  <c r="I201" s="1"/>
  <c r="J201" s="1"/>
  <c r="K201" s="1"/>
  <c r="H202"/>
  <c r="I202" s="1"/>
  <c r="J202" s="1"/>
  <c r="K202" s="1"/>
  <c r="H203"/>
  <c r="I203" s="1"/>
  <c r="J203" s="1"/>
  <c r="K203" s="1"/>
  <c r="H204"/>
  <c r="I204" s="1"/>
  <c r="J204" s="1"/>
  <c r="K204" s="1"/>
  <c r="H205"/>
  <c r="I205" s="1"/>
  <c r="J205" s="1"/>
  <c r="K205" s="1"/>
  <c r="H206"/>
  <c r="I206" s="1"/>
  <c r="J206" s="1"/>
  <c r="K206" s="1"/>
  <c r="H207"/>
  <c r="I207" s="1"/>
  <c r="J207" s="1"/>
  <c r="K207" s="1"/>
  <c r="H209"/>
  <c r="I209" s="1"/>
  <c r="J209" s="1"/>
  <c r="K209" s="1"/>
  <c r="H211"/>
  <c r="I211" s="1"/>
  <c r="J211" s="1"/>
  <c r="K211" s="1"/>
  <c r="H212"/>
  <c r="I212" s="1"/>
  <c r="J212" s="1"/>
  <c r="K212" s="1"/>
  <c r="H213"/>
  <c r="I213" s="1"/>
  <c r="J213" s="1"/>
  <c r="K213" s="1"/>
  <c r="H214"/>
  <c r="I214" s="1"/>
  <c r="J214" s="1"/>
  <c r="K214" s="1"/>
  <c r="H215"/>
  <c r="I215" s="1"/>
  <c r="J215" s="1"/>
  <c r="K215" s="1"/>
  <c r="H428"/>
  <c r="I428" s="1"/>
  <c r="J428" s="1"/>
  <c r="K428" s="1"/>
  <c r="H218"/>
  <c r="I218" s="1"/>
  <c r="J218" s="1"/>
  <c r="K218" s="1"/>
  <c r="H219"/>
  <c r="I219" s="1"/>
  <c r="J219" s="1"/>
  <c r="K219" s="1"/>
  <c r="H223"/>
  <c r="I223" s="1"/>
  <c r="J223" s="1"/>
  <c r="K223" s="1"/>
  <c r="H220"/>
  <c r="I220" s="1"/>
  <c r="J220" s="1"/>
  <c r="K220" s="1"/>
  <c r="H222"/>
  <c r="I222" s="1"/>
  <c r="J222" s="1"/>
  <c r="K222" s="1"/>
  <c r="H226"/>
  <c r="I226" s="1"/>
  <c r="J226" s="1"/>
  <c r="K226" s="1"/>
  <c r="H221"/>
  <c r="I221" s="1"/>
  <c r="J221" s="1"/>
  <c r="K221" s="1"/>
  <c r="H224"/>
  <c r="I224" s="1"/>
  <c r="J224" s="1"/>
  <c r="K224" s="1"/>
  <c r="H227"/>
  <c r="I227" s="1"/>
  <c r="J227" s="1"/>
  <c r="K227" s="1"/>
  <c r="H228"/>
  <c r="I228" s="1"/>
  <c r="J228" s="1"/>
  <c r="K228" s="1"/>
  <c r="H229"/>
  <c r="I229" s="1"/>
  <c r="J229" s="1"/>
  <c r="K229" s="1"/>
  <c r="H230"/>
  <c r="I230" s="1"/>
  <c r="J230" s="1"/>
  <c r="K230" s="1"/>
  <c r="H231"/>
  <c r="I231" s="1"/>
  <c r="J231" s="1"/>
  <c r="K231" s="1"/>
  <c r="H419"/>
  <c r="I419" s="1"/>
  <c r="J419" s="1"/>
  <c r="K419" s="1"/>
  <c r="H235"/>
  <c r="I235" s="1"/>
  <c r="J235" s="1"/>
  <c r="K235" s="1"/>
  <c r="H236"/>
  <c r="I236" s="1"/>
  <c r="J236" s="1"/>
  <c r="K236" s="1"/>
  <c r="H238"/>
  <c r="I238" s="1"/>
  <c r="J238" s="1"/>
  <c r="K238" s="1"/>
  <c r="H239"/>
  <c r="I239" s="1"/>
  <c r="J239" s="1"/>
  <c r="K239" s="1"/>
  <c r="H237"/>
  <c r="I237" s="1"/>
  <c r="J237" s="1"/>
  <c r="K237" s="1"/>
  <c r="H240"/>
  <c r="I240" s="1"/>
  <c r="J240" s="1"/>
  <c r="K240" s="1"/>
  <c r="H242"/>
  <c r="I242" s="1"/>
  <c r="J242" s="1"/>
  <c r="K242" s="1"/>
  <c r="H243"/>
  <c r="I243" s="1"/>
  <c r="J243" s="1"/>
  <c r="K243" s="1"/>
  <c r="H244"/>
  <c r="I244" s="1"/>
  <c r="J244" s="1"/>
  <c r="K244" s="1"/>
  <c r="H245"/>
  <c r="I245" s="1"/>
  <c r="J245" s="1"/>
  <c r="K245" s="1"/>
  <c r="H246"/>
  <c r="I246" s="1"/>
  <c r="J246" s="1"/>
  <c r="K246" s="1"/>
  <c r="H247"/>
  <c r="I247" s="1"/>
  <c r="J247" s="1"/>
  <c r="K247" s="1"/>
  <c r="H248"/>
  <c r="I248" s="1"/>
  <c r="J248" s="1"/>
  <c r="K248" s="1"/>
  <c r="H249"/>
  <c r="I249" s="1"/>
  <c r="J249" s="1"/>
  <c r="K249" s="1"/>
  <c r="H251"/>
  <c r="I251" s="1"/>
  <c r="J251" s="1"/>
  <c r="K251" s="1"/>
  <c r="H250"/>
  <c r="I250" s="1"/>
  <c r="J250" s="1"/>
  <c r="K250" s="1"/>
  <c r="H252"/>
  <c r="I252" s="1"/>
  <c r="J252" s="1"/>
  <c r="K252" s="1"/>
  <c r="H253"/>
  <c r="I253" s="1"/>
  <c r="J253" s="1"/>
  <c r="K253" s="1"/>
  <c r="H254"/>
  <c r="I254" s="1"/>
  <c r="J254" s="1"/>
  <c r="K254" s="1"/>
  <c r="H255"/>
  <c r="I255" s="1"/>
  <c r="J255" s="1"/>
  <c r="K255" s="1"/>
  <c r="H256"/>
  <c r="I256" s="1"/>
  <c r="J256" s="1"/>
  <c r="K256" s="1"/>
  <c r="H258"/>
  <c r="I258" s="1"/>
  <c r="J258" s="1"/>
  <c r="K258" s="1"/>
  <c r="H257"/>
  <c r="I257" s="1"/>
  <c r="J257" s="1"/>
  <c r="K257" s="1"/>
  <c r="H259"/>
  <c r="I259" s="1"/>
  <c r="J259" s="1"/>
  <c r="K259" s="1"/>
  <c r="H263"/>
  <c r="I263" s="1"/>
  <c r="J263" s="1"/>
  <c r="K263" s="1"/>
  <c r="H264"/>
  <c r="I264" s="1"/>
  <c r="J264" s="1"/>
  <c r="K264" s="1"/>
  <c r="H266"/>
  <c r="I266" s="1"/>
  <c r="J266" s="1"/>
  <c r="K266" s="1"/>
  <c r="H267"/>
  <c r="I267" s="1"/>
  <c r="J267" s="1"/>
  <c r="K267" s="1"/>
  <c r="H268"/>
  <c r="I268" s="1"/>
  <c r="J268" s="1"/>
  <c r="K268" s="1"/>
  <c r="H269"/>
  <c r="I269" s="1"/>
  <c r="J269" s="1"/>
  <c r="K269" s="1"/>
  <c r="H271"/>
  <c r="I271" s="1"/>
  <c r="J271" s="1"/>
  <c r="K271" s="1"/>
  <c r="H272"/>
  <c r="I272" s="1"/>
  <c r="J272" s="1"/>
  <c r="K272" s="1"/>
  <c r="H273"/>
  <c r="I273" s="1"/>
  <c r="J273" s="1"/>
  <c r="K273" s="1"/>
  <c r="H277"/>
  <c r="I277" s="1"/>
  <c r="J277" s="1"/>
  <c r="K277" s="1"/>
  <c r="H280"/>
  <c r="I280" s="1"/>
  <c r="H281"/>
  <c r="I281" s="1"/>
  <c r="J281" s="1"/>
  <c r="K281" s="1"/>
  <c r="H282"/>
  <c r="I282" s="1"/>
  <c r="J282" s="1"/>
  <c r="K282" s="1"/>
  <c r="H283"/>
  <c r="I283" s="1"/>
  <c r="J283" s="1"/>
  <c r="K283" s="1"/>
  <c r="H284"/>
  <c r="I284" s="1"/>
  <c r="J284" s="1"/>
  <c r="K284" s="1"/>
  <c r="H285"/>
  <c r="I285" s="1"/>
  <c r="J285" s="1"/>
  <c r="K285" s="1"/>
  <c r="H429"/>
  <c r="I429" s="1"/>
  <c r="J429" s="1"/>
  <c r="K429" s="1"/>
  <c r="H288"/>
  <c r="I288" s="1"/>
  <c r="J288" s="1"/>
  <c r="K288" s="1"/>
  <c r="H291"/>
  <c r="I291" s="1"/>
  <c r="J291" s="1"/>
  <c r="K291" s="1"/>
  <c r="H293"/>
  <c r="I293" s="1"/>
  <c r="J293" s="1"/>
  <c r="K293" s="1"/>
  <c r="H295"/>
  <c r="I295" s="1"/>
  <c r="J295" s="1"/>
  <c r="K295" s="1"/>
  <c r="H296"/>
  <c r="I296" s="1"/>
  <c r="J296" s="1"/>
  <c r="K296" s="1"/>
  <c r="H297"/>
  <c r="I297" s="1"/>
  <c r="J297" s="1"/>
  <c r="K297" s="1"/>
  <c r="H298"/>
  <c r="I298" s="1"/>
  <c r="J298" s="1"/>
  <c r="K298" s="1"/>
  <c r="H299"/>
  <c r="I299" s="1"/>
  <c r="J299" s="1"/>
  <c r="K299" s="1"/>
  <c r="H300"/>
  <c r="I300" s="1"/>
  <c r="J300" s="1"/>
  <c r="K300" s="1"/>
  <c r="H301"/>
  <c r="I301" s="1"/>
  <c r="J301" s="1"/>
  <c r="K301" s="1"/>
  <c r="H303"/>
  <c r="I303" s="1"/>
  <c r="J303" s="1"/>
  <c r="K303" s="1"/>
  <c r="H302"/>
  <c r="I302" s="1"/>
  <c r="J302" s="1"/>
  <c r="K302" s="1"/>
  <c r="H304"/>
  <c r="I304" s="1"/>
  <c r="J304" s="1"/>
  <c r="K304" s="1"/>
  <c r="H305"/>
  <c r="I305" s="1"/>
  <c r="J305" s="1"/>
  <c r="K305" s="1"/>
  <c r="H306"/>
  <c r="I306" s="1"/>
  <c r="J306" s="1"/>
  <c r="K306" s="1"/>
  <c r="H307"/>
  <c r="I307" s="1"/>
  <c r="J307" s="1"/>
  <c r="K307" s="1"/>
  <c r="H308"/>
  <c r="I308" s="1"/>
  <c r="J308" s="1"/>
  <c r="K308" s="1"/>
  <c r="H309"/>
  <c r="I309" s="1"/>
  <c r="J309" s="1"/>
  <c r="K309" s="1"/>
  <c r="H311"/>
  <c r="I311" s="1"/>
  <c r="J311" s="1"/>
  <c r="K311" s="1"/>
  <c r="H314"/>
  <c r="I314" s="1"/>
  <c r="J314" s="1"/>
  <c r="K314" s="1"/>
  <c r="H315"/>
  <c r="I315" s="1"/>
  <c r="J315" s="1"/>
  <c r="K315" s="1"/>
  <c r="H316"/>
  <c r="I316" s="1"/>
  <c r="J316" s="1"/>
  <c r="K316" s="1"/>
  <c r="H317"/>
  <c r="I317" s="1"/>
  <c r="J317" s="1"/>
  <c r="K317" s="1"/>
  <c r="H318"/>
  <c r="I318" s="1"/>
  <c r="J318" s="1"/>
  <c r="K318" s="1"/>
  <c r="H319"/>
  <c r="I319" s="1"/>
  <c r="J319" s="1"/>
  <c r="K319" s="1"/>
  <c r="H320"/>
  <c r="I320" s="1"/>
  <c r="J320" s="1"/>
  <c r="K320" s="1"/>
  <c r="H321"/>
  <c r="I321" s="1"/>
  <c r="J321" s="1"/>
  <c r="K321" s="1"/>
  <c r="H322"/>
  <c r="I322" s="1"/>
  <c r="J322" s="1"/>
  <c r="K322" s="1"/>
  <c r="H323"/>
  <c r="I323" s="1"/>
  <c r="J323" s="1"/>
  <c r="K323" s="1"/>
  <c r="H324"/>
  <c r="I324" s="1"/>
  <c r="J324" s="1"/>
  <c r="K324" s="1"/>
  <c r="H325"/>
  <c r="I325" s="1"/>
  <c r="J325" s="1"/>
  <c r="K325" s="1"/>
  <c r="H326"/>
  <c r="I326" s="1"/>
  <c r="J326" s="1"/>
  <c r="K326" s="1"/>
  <c r="H327"/>
  <c r="I327" s="1"/>
  <c r="J327" s="1"/>
  <c r="K327" s="1"/>
  <c r="H329"/>
  <c r="I329" s="1"/>
  <c r="J329" s="1"/>
  <c r="K329" s="1"/>
  <c r="H330"/>
  <c r="I330" s="1"/>
  <c r="J330" s="1"/>
  <c r="K330" s="1"/>
  <c r="H332"/>
  <c r="I332" s="1"/>
  <c r="J332" s="1"/>
  <c r="K332" s="1"/>
  <c r="H333"/>
  <c r="I333" s="1"/>
  <c r="J333" s="1"/>
  <c r="K333" s="1"/>
  <c r="H430"/>
  <c r="I430" s="1"/>
  <c r="J430" s="1"/>
  <c r="K430" s="1"/>
  <c r="H334"/>
  <c r="I334" s="1"/>
  <c r="J334" s="1"/>
  <c r="K334" s="1"/>
  <c r="H335"/>
  <c r="I335" s="1"/>
  <c r="J335" s="1"/>
  <c r="K335" s="1"/>
  <c r="H336"/>
  <c r="I336" s="1"/>
  <c r="J336" s="1"/>
  <c r="K336" s="1"/>
  <c r="H340"/>
  <c r="I340" s="1"/>
  <c r="J340" s="1"/>
  <c r="K340" s="1"/>
  <c r="H341"/>
  <c r="I341" s="1"/>
  <c r="J341" s="1"/>
  <c r="K341" s="1"/>
  <c r="H342"/>
  <c r="I342" s="1"/>
  <c r="J342" s="1"/>
  <c r="K342" s="1"/>
  <c r="H343"/>
  <c r="I343" s="1"/>
  <c r="J343" s="1"/>
  <c r="K343" s="1"/>
  <c r="H346"/>
  <c r="I346" s="1"/>
  <c r="J346" s="1"/>
  <c r="K346" s="1"/>
  <c r="H451"/>
  <c r="I451" s="1"/>
  <c r="J451" s="1"/>
  <c r="K451" s="1"/>
  <c r="H347"/>
  <c r="I347" s="1"/>
  <c r="J347" s="1"/>
  <c r="K347" s="1"/>
  <c r="H452"/>
  <c r="I452" s="1"/>
  <c r="J452" s="1"/>
  <c r="K452" s="1"/>
  <c r="H348"/>
  <c r="I348" s="1"/>
  <c r="J348" s="1"/>
  <c r="K348" s="1"/>
  <c r="H349"/>
  <c r="I349" s="1"/>
  <c r="J349" s="1"/>
  <c r="K349" s="1"/>
  <c r="H350"/>
  <c r="I350" s="1"/>
  <c r="J350" s="1"/>
  <c r="K350" s="1"/>
  <c r="H351"/>
  <c r="I351" s="1"/>
  <c r="J351" s="1"/>
  <c r="K351" s="1"/>
  <c r="H352"/>
  <c r="I352" s="1"/>
  <c r="J352" s="1"/>
  <c r="K352" s="1"/>
  <c r="H353"/>
  <c r="I353" s="1"/>
  <c r="J353" s="1"/>
  <c r="K353" s="1"/>
  <c r="H354"/>
  <c r="I354" s="1"/>
  <c r="J354" s="1"/>
  <c r="K354" s="1"/>
  <c r="H355"/>
  <c r="I355" s="1"/>
  <c r="J355" s="1"/>
  <c r="K355" s="1"/>
  <c r="H356"/>
  <c r="I356" s="1"/>
  <c r="J356" s="1"/>
  <c r="K356" s="1"/>
  <c r="H357"/>
  <c r="I357" s="1"/>
  <c r="J357" s="1"/>
  <c r="K357" s="1"/>
  <c r="H358"/>
  <c r="I358" s="1"/>
  <c r="J358" s="1"/>
  <c r="K358" s="1"/>
  <c r="H359"/>
  <c r="I359" s="1"/>
  <c r="J359" s="1"/>
  <c r="K359" s="1"/>
  <c r="H360"/>
  <c r="I360" s="1"/>
  <c r="J360" s="1"/>
  <c r="K360" s="1"/>
  <c r="H362"/>
  <c r="I362" s="1"/>
  <c r="J362" s="1"/>
  <c r="K362" s="1"/>
  <c r="H443"/>
  <c r="I443" s="1"/>
  <c r="J443" s="1"/>
  <c r="K443" s="1"/>
  <c r="H364"/>
  <c r="I364" s="1"/>
  <c r="J364" s="1"/>
  <c r="K364" s="1"/>
  <c r="H444"/>
  <c r="I444" s="1"/>
  <c r="J444" s="1"/>
  <c r="K444" s="1"/>
  <c r="H363"/>
  <c r="I363" s="1"/>
  <c r="J363" s="1"/>
  <c r="K363" s="1"/>
  <c r="H365"/>
  <c r="I365" s="1"/>
  <c r="J365" s="1"/>
  <c r="K365" s="1"/>
  <c r="H445"/>
  <c r="I445" s="1"/>
  <c r="J445" s="1"/>
  <c r="K445" s="1"/>
  <c r="H368"/>
  <c r="I368" s="1"/>
  <c r="J368" s="1"/>
  <c r="K368" s="1"/>
  <c r="H369"/>
  <c r="I369" s="1"/>
  <c r="J369" s="1"/>
  <c r="K369" s="1"/>
  <c r="H370"/>
  <c r="I370" s="1"/>
  <c r="J370" s="1"/>
  <c r="K370" s="1"/>
  <c r="H371"/>
  <c r="I371" s="1"/>
  <c r="J371" s="1"/>
  <c r="K371" s="1"/>
  <c r="H372"/>
  <c r="I372" s="1"/>
  <c r="J372" s="1"/>
  <c r="K372" s="1"/>
  <c r="H373"/>
  <c r="I373" s="1"/>
  <c r="J373" s="1"/>
  <c r="K373" s="1"/>
  <c r="H374"/>
  <c r="I374" s="1"/>
  <c r="J374" s="1"/>
  <c r="K374" s="1"/>
  <c r="H375"/>
  <c r="I375" s="1"/>
  <c r="J375" s="1"/>
  <c r="K375" s="1"/>
  <c r="H376"/>
  <c r="I376" s="1"/>
  <c r="J376" s="1"/>
  <c r="K376" s="1"/>
  <c r="H377"/>
  <c r="I377" s="1"/>
  <c r="H378"/>
  <c r="I378" s="1"/>
  <c r="H380"/>
  <c r="I380" s="1"/>
  <c r="H381"/>
  <c r="I381" s="1"/>
  <c r="H382"/>
  <c r="I382" s="1"/>
  <c r="H383"/>
  <c r="I383" s="1"/>
  <c r="H385"/>
  <c r="I385" s="1"/>
  <c r="H386"/>
  <c r="H421"/>
  <c r="I421" s="1"/>
  <c r="H387"/>
  <c r="I387" s="1"/>
  <c r="H388"/>
  <c r="I388" s="1"/>
  <c r="H390"/>
  <c r="I390" s="1"/>
  <c r="H391"/>
  <c r="I391" s="1"/>
  <c r="H392"/>
  <c r="I392" s="1"/>
  <c r="H393"/>
  <c r="I393" s="1"/>
  <c r="H394"/>
  <c r="H396"/>
  <c r="I396" s="1"/>
  <c r="H397"/>
  <c r="I397" s="1"/>
  <c r="H398"/>
  <c r="I398" s="1"/>
  <c r="H399"/>
  <c r="I399" s="1"/>
  <c r="H400"/>
  <c r="H403"/>
  <c r="I403" s="1"/>
  <c r="H404"/>
  <c r="H405"/>
  <c r="I405" s="1"/>
  <c r="H406"/>
  <c r="H407"/>
  <c r="I407" s="1"/>
  <c r="H409"/>
  <c r="H410"/>
  <c r="I410" s="1"/>
  <c r="H197"/>
  <c r="H127"/>
  <c r="H208"/>
  <c r="H292"/>
  <c r="H185"/>
  <c r="H189"/>
  <c r="H423"/>
  <c r="H232"/>
  <c r="H261"/>
  <c r="H286"/>
  <c r="H337"/>
  <c r="H84"/>
  <c r="H126"/>
  <c r="H147"/>
  <c r="H160"/>
  <c r="H179"/>
  <c r="H192"/>
  <c r="H275"/>
  <c r="H276"/>
  <c r="H279"/>
  <c r="H310"/>
  <c r="H331"/>
  <c r="H339"/>
  <c r="H366"/>
  <c r="H379"/>
  <c r="H384"/>
  <c r="H402"/>
  <c r="H289"/>
  <c r="H367"/>
  <c r="H447"/>
  <c r="H82"/>
  <c r="H224" i="3"/>
  <c r="H438" i="1"/>
  <c r="I438" s="1"/>
  <c r="H439"/>
  <c r="I439" s="1"/>
  <c r="H440"/>
  <c r="I440" s="1"/>
  <c r="J440" s="1"/>
  <c r="H441"/>
  <c r="I441" s="1"/>
  <c r="J441" s="1"/>
  <c r="H434"/>
  <c r="I434" s="1"/>
  <c r="J434" s="1"/>
  <c r="H437"/>
  <c r="I437" s="1"/>
  <c r="H435"/>
  <c r="I435" s="1"/>
  <c r="J435" s="1"/>
  <c r="H457"/>
  <c r="I457" s="1"/>
  <c r="J457" s="1"/>
  <c r="H455"/>
  <c r="I455" s="1"/>
  <c r="J455" s="1"/>
  <c r="H456"/>
  <c r="I456" s="1"/>
  <c r="H453"/>
  <c r="K453" s="1"/>
  <c r="J432"/>
  <c r="H431"/>
  <c r="J431" s="1"/>
  <c r="K431" s="1"/>
  <c r="H316" i="3"/>
  <c r="I316" s="1"/>
  <c r="J316" s="1"/>
  <c r="K316" s="1"/>
  <c r="H217"/>
  <c r="H326"/>
  <c r="I326" s="1"/>
  <c r="H322"/>
  <c r="I322" s="1"/>
  <c r="H225"/>
  <c r="I225" s="1"/>
  <c r="H157"/>
  <c r="I157" s="1"/>
  <c r="J157" s="1"/>
  <c r="K157" s="1"/>
  <c r="H270"/>
  <c r="I270" s="1"/>
  <c r="J270" s="1"/>
  <c r="K270" s="1"/>
  <c r="H188"/>
  <c r="I188" s="1"/>
  <c r="J188" s="1"/>
  <c r="K188" s="1"/>
  <c r="H200"/>
  <c r="H340"/>
  <c r="I340" s="1"/>
  <c r="J340" s="1"/>
  <c r="K340" s="1"/>
  <c r="H189"/>
  <c r="I189" s="1"/>
  <c r="J189" s="1"/>
  <c r="K189" s="1"/>
  <c r="H126"/>
  <c r="I126" s="1"/>
  <c r="J126" s="1"/>
  <c r="K126" s="1"/>
  <c r="H261"/>
  <c r="I261" s="1"/>
  <c r="H93"/>
  <c r="I93" s="1"/>
  <c r="H173"/>
  <c r="I173" s="1"/>
  <c r="J173" s="1"/>
  <c r="K173" s="1"/>
  <c r="H42"/>
  <c r="I42" s="1"/>
  <c r="J42" s="1"/>
  <c r="K42" s="1"/>
  <c r="H148"/>
  <c r="I148" s="1"/>
  <c r="H238"/>
  <c r="I238" s="1"/>
  <c r="J238" s="1"/>
  <c r="K238" s="1"/>
  <c r="H127"/>
  <c r="I127" s="1"/>
  <c r="J127" s="1"/>
  <c r="K127" s="1"/>
  <c r="H205"/>
  <c r="I205" s="1"/>
  <c r="J210" l="1"/>
  <c r="K210" s="1"/>
  <c r="J422" i="1"/>
  <c r="K422" s="1"/>
  <c r="J255" i="3"/>
  <c r="K255" s="1"/>
  <c r="J201"/>
  <c r="K201" s="1"/>
  <c r="J233" i="1"/>
  <c r="K233" s="1"/>
  <c r="J62"/>
  <c r="K62" s="1"/>
  <c r="I61" i="3"/>
  <c r="J61" s="1"/>
  <c r="K61" s="1"/>
  <c r="J387" i="1"/>
  <c r="K387" s="1"/>
  <c r="J378"/>
  <c r="K378" s="1"/>
  <c r="J383"/>
  <c r="K383" s="1"/>
  <c r="J397"/>
  <c r="K397" s="1"/>
  <c r="J392"/>
  <c r="K392" s="1"/>
  <c r="I379"/>
  <c r="J379" s="1"/>
  <c r="K379" s="1"/>
  <c r="I192"/>
  <c r="J192" s="1"/>
  <c r="K192" s="1"/>
  <c r="I189"/>
  <c r="J189" s="1"/>
  <c r="K189" s="1"/>
  <c r="I289"/>
  <c r="J289" s="1"/>
  <c r="K289" s="1"/>
  <c r="I366"/>
  <c r="J366" s="1"/>
  <c r="K366" s="1"/>
  <c r="I279"/>
  <c r="J279" s="1"/>
  <c r="K279" s="1"/>
  <c r="I179"/>
  <c r="J179" s="1"/>
  <c r="K179" s="1"/>
  <c r="I84"/>
  <c r="J84" s="1"/>
  <c r="K84" s="1"/>
  <c r="I232"/>
  <c r="J232" s="1"/>
  <c r="K232" s="1"/>
  <c r="I185"/>
  <c r="J185" s="1"/>
  <c r="K185" s="1"/>
  <c r="I197"/>
  <c r="J197" s="1"/>
  <c r="K197" s="1"/>
  <c r="I406"/>
  <c r="J406" s="1"/>
  <c r="K406" s="1"/>
  <c r="I400"/>
  <c r="J400" s="1"/>
  <c r="K400" s="1"/>
  <c r="I386"/>
  <c r="J386" s="1"/>
  <c r="K386" s="1"/>
  <c r="I367"/>
  <c r="J367" s="1"/>
  <c r="K367" s="1"/>
  <c r="I126"/>
  <c r="J126" s="1"/>
  <c r="K126" s="1"/>
  <c r="I402"/>
  <c r="J402" s="1"/>
  <c r="K402" s="1"/>
  <c r="I160"/>
  <c r="J160" s="1"/>
  <c r="K160" s="1"/>
  <c r="I310"/>
  <c r="J310" s="1"/>
  <c r="K310" s="1"/>
  <c r="I261"/>
  <c r="J261" s="1"/>
  <c r="K261" s="1"/>
  <c r="I127"/>
  <c r="J127" s="1"/>
  <c r="K127" s="1"/>
  <c r="I82"/>
  <c r="J82" s="1"/>
  <c r="K82" s="1"/>
  <c r="I339"/>
  <c r="J339" s="1"/>
  <c r="K339" s="1"/>
  <c r="I276"/>
  <c r="J276" s="1"/>
  <c r="K276" s="1"/>
  <c r="I337"/>
  <c r="J337" s="1"/>
  <c r="K337" s="1"/>
  <c r="I292"/>
  <c r="J292" s="1"/>
  <c r="K292" s="1"/>
  <c r="I447"/>
  <c r="J447" s="1"/>
  <c r="K447" s="1"/>
  <c r="I384"/>
  <c r="J384" s="1"/>
  <c r="K384" s="1"/>
  <c r="I331"/>
  <c r="J331" s="1"/>
  <c r="K331" s="1"/>
  <c r="I275"/>
  <c r="J275" s="1"/>
  <c r="K275" s="1"/>
  <c r="I147"/>
  <c r="J147" s="1"/>
  <c r="K147" s="1"/>
  <c r="I286"/>
  <c r="J286" s="1"/>
  <c r="K286" s="1"/>
  <c r="I423"/>
  <c r="J423" s="1"/>
  <c r="K423" s="1"/>
  <c r="I208"/>
  <c r="J208" s="1"/>
  <c r="K208" s="1"/>
  <c r="I409"/>
  <c r="J409" s="1"/>
  <c r="K409" s="1"/>
  <c r="I404"/>
  <c r="J404" s="1"/>
  <c r="K404" s="1"/>
  <c r="I394"/>
  <c r="J394" s="1"/>
  <c r="K394" s="1"/>
  <c r="J390"/>
  <c r="K390" s="1"/>
  <c r="J381"/>
  <c r="K381" s="1"/>
  <c r="J410"/>
  <c r="K410" s="1"/>
  <c r="J403"/>
  <c r="K403" s="1"/>
  <c r="J407"/>
  <c r="K407" s="1"/>
  <c r="J405"/>
  <c r="K405" s="1"/>
  <c r="J399"/>
  <c r="K399" s="1"/>
  <c r="I2"/>
  <c r="J2" s="1"/>
  <c r="K2" s="1"/>
  <c r="J398"/>
  <c r="K398" s="1"/>
  <c r="J396"/>
  <c r="K396" s="1"/>
  <c r="J393"/>
  <c r="K393" s="1"/>
  <c r="J391"/>
  <c r="K391" s="1"/>
  <c r="J388"/>
  <c r="K388" s="1"/>
  <c r="J421"/>
  <c r="K421" s="1"/>
  <c r="J385"/>
  <c r="K385" s="1"/>
  <c r="J382"/>
  <c r="K382" s="1"/>
  <c r="J380"/>
  <c r="K380" s="1"/>
  <c r="J377"/>
  <c r="K377" s="1"/>
  <c r="J280"/>
  <c r="K280" s="1"/>
  <c r="J109"/>
  <c r="K109" s="1"/>
  <c r="J81"/>
  <c r="K81" s="1"/>
  <c r="J312"/>
  <c r="K312" s="1"/>
  <c r="J191"/>
  <c r="K191" s="1"/>
  <c r="J93"/>
  <c r="K93" s="1"/>
  <c r="J416"/>
  <c r="K416" s="1"/>
  <c r="S1" i="7"/>
  <c r="J3"/>
  <c r="J5"/>
  <c r="K5" s="1"/>
  <c r="L5" s="1"/>
  <c r="J6"/>
  <c r="K6" s="1"/>
  <c r="L6" s="1"/>
  <c r="J9"/>
  <c r="K9" s="1"/>
  <c r="L9" s="1"/>
  <c r="J13"/>
  <c r="K13" s="1"/>
  <c r="L13" s="1"/>
  <c r="J15"/>
  <c r="K15" s="1"/>
  <c r="L15" s="1"/>
  <c r="J17"/>
  <c r="K17" s="1"/>
  <c r="L17" s="1"/>
  <c r="K2"/>
  <c r="L2" s="1"/>
  <c r="K4"/>
  <c r="L4" s="1"/>
  <c r="K7"/>
  <c r="L7" s="1"/>
  <c r="K8"/>
  <c r="L8" s="1"/>
  <c r="K14"/>
  <c r="L14" s="1"/>
  <c r="K16"/>
  <c r="L16" s="1"/>
  <c r="J168" i="1"/>
  <c r="K168" s="1"/>
  <c r="J164"/>
  <c r="K164" s="1"/>
  <c r="J449"/>
  <c r="K449" s="1"/>
  <c r="J154"/>
  <c r="K154" s="1"/>
  <c r="J150"/>
  <c r="K150" s="1"/>
  <c r="J143"/>
  <c r="K143" s="1"/>
  <c r="J139"/>
  <c r="K139" s="1"/>
  <c r="J135"/>
  <c r="K135" s="1"/>
  <c r="J131"/>
  <c r="K131" s="1"/>
  <c r="J120"/>
  <c r="K120" s="1"/>
  <c r="J116"/>
  <c r="K116" s="1"/>
  <c r="J112"/>
  <c r="K112" s="1"/>
  <c r="J105"/>
  <c r="K105" s="1"/>
  <c r="J100"/>
  <c r="K100" s="1"/>
  <c r="J96"/>
  <c r="K96" s="1"/>
  <c r="J91"/>
  <c r="K91" s="1"/>
  <c r="J89"/>
  <c r="K89" s="1"/>
  <c r="J79"/>
  <c r="K79" s="1"/>
  <c r="J75"/>
  <c r="K75" s="1"/>
  <c r="J73"/>
  <c r="K73" s="1"/>
  <c r="J72"/>
  <c r="K72" s="1"/>
  <c r="J70"/>
  <c r="K70" s="1"/>
  <c r="J85"/>
  <c r="K85" s="1"/>
  <c r="J169"/>
  <c r="K169" s="1"/>
  <c r="I436"/>
  <c r="J436" s="1"/>
  <c r="J166"/>
  <c r="K166" s="1"/>
  <c r="J161"/>
  <c r="K161" s="1"/>
  <c r="J158"/>
  <c r="K158" s="1"/>
  <c r="J156"/>
  <c r="K156" s="1"/>
  <c r="J152"/>
  <c r="K152" s="1"/>
  <c r="J145"/>
  <c r="K145" s="1"/>
  <c r="J141"/>
  <c r="K141" s="1"/>
  <c r="J137"/>
  <c r="K137" s="1"/>
  <c r="J133"/>
  <c r="K133" s="1"/>
  <c r="J128"/>
  <c r="K128" s="1"/>
  <c r="J124"/>
  <c r="K124" s="1"/>
  <c r="J118"/>
  <c r="K118" s="1"/>
  <c r="J114"/>
  <c r="K114" s="1"/>
  <c r="J110"/>
  <c r="K110" s="1"/>
  <c r="J107"/>
  <c r="K107" s="1"/>
  <c r="J103"/>
  <c r="K103" s="1"/>
  <c r="J98"/>
  <c r="K98" s="1"/>
  <c r="J94"/>
  <c r="K94" s="1"/>
  <c r="J77"/>
  <c r="K77" s="1"/>
  <c r="J167"/>
  <c r="K167" s="1"/>
  <c r="J165"/>
  <c r="K165" s="1"/>
  <c r="J162"/>
  <c r="K162" s="1"/>
  <c r="J450"/>
  <c r="K450" s="1"/>
  <c r="J159"/>
  <c r="K159" s="1"/>
  <c r="J157"/>
  <c r="K157" s="1"/>
  <c r="J155"/>
  <c r="K155" s="1"/>
  <c r="J153"/>
  <c r="K153" s="1"/>
  <c r="J151"/>
  <c r="K151" s="1"/>
  <c r="J149"/>
  <c r="K149" s="1"/>
  <c r="J144"/>
  <c r="K144" s="1"/>
  <c r="J142"/>
  <c r="K142" s="1"/>
  <c r="J140"/>
  <c r="K140" s="1"/>
  <c r="J138"/>
  <c r="K138" s="1"/>
  <c r="J136"/>
  <c r="K136" s="1"/>
  <c r="J134"/>
  <c r="K134" s="1"/>
  <c r="J132"/>
  <c r="K132" s="1"/>
  <c r="J130"/>
  <c r="K130" s="1"/>
  <c r="J125"/>
  <c r="K125" s="1"/>
  <c r="J121"/>
  <c r="K121" s="1"/>
  <c r="J119"/>
  <c r="K119" s="1"/>
  <c r="J117"/>
  <c r="K117" s="1"/>
  <c r="J115"/>
  <c r="K115" s="1"/>
  <c r="J113"/>
  <c r="K113" s="1"/>
  <c r="J111"/>
  <c r="K111" s="1"/>
  <c r="J108"/>
  <c r="K108" s="1"/>
  <c r="J106"/>
  <c r="K106" s="1"/>
  <c r="J104"/>
  <c r="K104" s="1"/>
  <c r="J102"/>
  <c r="K102" s="1"/>
  <c r="J99"/>
  <c r="K99" s="1"/>
  <c r="J97"/>
  <c r="K97" s="1"/>
  <c r="J95"/>
  <c r="K95" s="1"/>
  <c r="J92"/>
  <c r="K92" s="1"/>
  <c r="J90"/>
  <c r="K90" s="1"/>
  <c r="J80"/>
  <c r="K80" s="1"/>
  <c r="J78"/>
  <c r="K78" s="1"/>
  <c r="J76"/>
  <c r="K76" s="1"/>
  <c r="J74"/>
  <c r="K74" s="1"/>
  <c r="J86"/>
  <c r="K86" s="1"/>
  <c r="J71"/>
  <c r="K71" s="1"/>
  <c r="J69"/>
  <c r="K69" s="1"/>
  <c r="I224" i="3"/>
  <c r="J224" s="1"/>
  <c r="K224" s="1"/>
  <c r="J261"/>
  <c r="K261" s="1"/>
  <c r="J453" i="1"/>
  <c r="J438"/>
  <c r="J456"/>
  <c r="J437"/>
  <c r="J439"/>
  <c r="J225" i="3"/>
  <c r="K225" s="1"/>
  <c r="J322"/>
  <c r="K322" s="1"/>
  <c r="J326"/>
  <c r="K326" s="1"/>
  <c r="I217"/>
  <c r="J217" s="1"/>
  <c r="K217" s="1"/>
  <c r="J93"/>
  <c r="K93" s="1"/>
  <c r="I200"/>
  <c r="J200" s="1"/>
  <c r="K200" s="1"/>
  <c r="J148"/>
  <c r="K148" s="1"/>
  <c r="J205"/>
  <c r="K205" s="1"/>
  <c r="V1" i="7" l="1"/>
  <c r="K3"/>
  <c r="L3" s="1"/>
  <c r="H136" i="3" l="1"/>
  <c r="H372"/>
  <c r="I372" s="1"/>
  <c r="H341"/>
  <c r="I341" s="1"/>
  <c r="H211"/>
  <c r="I211" s="1"/>
  <c r="H332"/>
  <c r="I332" s="1"/>
  <c r="H334"/>
  <c r="I334" s="1"/>
  <c r="H335"/>
  <c r="I335" s="1"/>
  <c r="H336"/>
  <c r="I336" s="1"/>
  <c r="H337"/>
  <c r="I337" s="1"/>
  <c r="H342"/>
  <c r="I342" s="1"/>
  <c r="H376"/>
  <c r="I376" s="1"/>
  <c r="H144"/>
  <c r="I144" s="1"/>
  <c r="J144" s="1"/>
  <c r="K144" s="1"/>
  <c r="H155"/>
  <c r="I155" s="1"/>
  <c r="J155" s="1"/>
  <c r="K155" s="1"/>
  <c r="H158"/>
  <c r="I158" s="1"/>
  <c r="J158" s="1"/>
  <c r="K158" s="1"/>
  <c r="H160"/>
  <c r="I160" s="1"/>
  <c r="J160" s="1"/>
  <c r="K160" s="1"/>
  <c r="H161"/>
  <c r="I161" s="1"/>
  <c r="H386"/>
  <c r="I386" s="1"/>
  <c r="J386" s="1"/>
  <c r="K386" s="1"/>
  <c r="H167"/>
  <c r="I167" s="1"/>
  <c r="J167" s="1"/>
  <c r="K167" s="1"/>
  <c r="H168"/>
  <c r="I168" s="1"/>
  <c r="J168" s="1"/>
  <c r="K168" s="1"/>
  <c r="H170"/>
  <c r="I170" s="1"/>
  <c r="J170" s="1"/>
  <c r="K170" s="1"/>
  <c r="H177"/>
  <c r="I177" s="1"/>
  <c r="J177" s="1"/>
  <c r="K177" s="1"/>
  <c r="H184"/>
  <c r="I184" s="1"/>
  <c r="J184" s="1"/>
  <c r="K184" s="1"/>
  <c r="H185"/>
  <c r="I185" s="1"/>
  <c r="J185" s="1"/>
  <c r="K185" s="1"/>
  <c r="H195"/>
  <c r="I195" s="1"/>
  <c r="J195" s="1"/>
  <c r="K195" s="1"/>
  <c r="H212"/>
  <c r="I212" s="1"/>
  <c r="J212" s="1"/>
  <c r="K212" s="1"/>
  <c r="H219"/>
  <c r="I219" s="1"/>
  <c r="J219" s="1"/>
  <c r="K219" s="1"/>
  <c r="H222"/>
  <c r="I222" s="1"/>
  <c r="J222" s="1"/>
  <c r="K222" s="1"/>
  <c r="H227"/>
  <c r="I227" s="1"/>
  <c r="J227" s="1"/>
  <c r="K227" s="1"/>
  <c r="H228"/>
  <c r="I228" s="1"/>
  <c r="J228" s="1"/>
  <c r="K228" s="1"/>
  <c r="H234"/>
  <c r="I234" s="1"/>
  <c r="J234" s="1"/>
  <c r="K234" s="1"/>
  <c r="H237"/>
  <c r="I237" s="1"/>
  <c r="J237" s="1"/>
  <c r="K237" s="1"/>
  <c r="H242"/>
  <c r="I242" s="1"/>
  <c r="J242" s="1"/>
  <c r="K242" s="1"/>
  <c r="H247"/>
  <c r="I247" s="1"/>
  <c r="J247" s="1"/>
  <c r="K247" s="1"/>
  <c r="H251"/>
  <c r="I251" s="1"/>
  <c r="J251" s="1"/>
  <c r="K251" s="1"/>
  <c r="H259"/>
  <c r="I259" s="1"/>
  <c r="J259" s="1"/>
  <c r="K259" s="1"/>
  <c r="H260"/>
  <c r="I260" s="1"/>
  <c r="J260" s="1"/>
  <c r="K260" s="1"/>
  <c r="H268"/>
  <c r="I268" s="1"/>
  <c r="J268" s="1"/>
  <c r="K268" s="1"/>
  <c r="H269"/>
  <c r="I269" s="1"/>
  <c r="J269" s="1"/>
  <c r="K269" s="1"/>
  <c r="H276"/>
  <c r="I276" s="1"/>
  <c r="J276" s="1"/>
  <c r="K276" s="1"/>
  <c r="H281"/>
  <c r="I281" s="1"/>
  <c r="J281" s="1"/>
  <c r="K281" s="1"/>
  <c r="H283"/>
  <c r="I283" s="1"/>
  <c r="J283" s="1"/>
  <c r="K283" s="1"/>
  <c r="H286"/>
  <c r="I286" s="1"/>
  <c r="J286" s="1"/>
  <c r="K286" s="1"/>
  <c r="H292"/>
  <c r="I292" s="1"/>
  <c r="J292" s="1"/>
  <c r="K292" s="1"/>
  <c r="H293"/>
  <c r="I293" s="1"/>
  <c r="J293" s="1"/>
  <c r="K293" s="1"/>
  <c r="H294"/>
  <c r="I294" s="1"/>
  <c r="J294" s="1"/>
  <c r="K294" s="1"/>
  <c r="H296"/>
  <c r="I296" s="1"/>
  <c r="J296" s="1"/>
  <c r="K296" s="1"/>
  <c r="H302"/>
  <c r="I302" s="1"/>
  <c r="J302" s="1"/>
  <c r="K302" s="1"/>
  <c r="H305"/>
  <c r="I305" s="1"/>
  <c r="J305" s="1"/>
  <c r="K305" s="1"/>
  <c r="H307"/>
  <c r="I307" s="1"/>
  <c r="J307" s="1"/>
  <c r="K307" s="1"/>
  <c r="H312"/>
  <c r="I312" s="1"/>
  <c r="J312" s="1"/>
  <c r="K312" s="1"/>
  <c r="H317"/>
  <c r="I317" s="1"/>
  <c r="J317" s="1"/>
  <c r="K317" s="1"/>
  <c r="H318"/>
  <c r="I318" s="1"/>
  <c r="J318" s="1"/>
  <c r="K318" s="1"/>
  <c r="H320"/>
  <c r="I320" s="1"/>
  <c r="J320" s="1"/>
  <c r="K320" s="1"/>
  <c r="H323"/>
  <c r="I323" s="1"/>
  <c r="J323" s="1"/>
  <c r="K323" s="1"/>
  <c r="H131"/>
  <c r="H151"/>
  <c r="H179"/>
  <c r="H187"/>
  <c r="H233"/>
  <c r="H274"/>
  <c r="H309"/>
  <c r="H315"/>
  <c r="H321"/>
  <c r="H243"/>
  <c r="H298"/>
  <c r="H343"/>
  <c r="H345"/>
  <c r="H347"/>
  <c r="H351"/>
  <c r="H352"/>
  <c r="H355"/>
  <c r="H357"/>
  <c r="H359"/>
  <c r="H360"/>
  <c r="H362"/>
  <c r="H140"/>
  <c r="H133"/>
  <c r="H130"/>
  <c r="H112"/>
  <c r="I112" s="1"/>
  <c r="J112" s="1"/>
  <c r="K112" s="1"/>
  <c r="H111"/>
  <c r="H110"/>
  <c r="H90"/>
  <c r="I90" s="1"/>
  <c r="J90" s="1"/>
  <c r="K90" s="1"/>
  <c r="H240"/>
  <c r="H348"/>
  <c r="H152"/>
  <c r="H180"/>
  <c r="I180" s="1"/>
  <c r="J180" s="1"/>
  <c r="K180" s="1"/>
  <c r="H280"/>
  <c r="I280" s="1"/>
  <c r="H295"/>
  <c r="I295" s="1"/>
  <c r="J295" s="1"/>
  <c r="K295" s="1"/>
  <c r="H244"/>
  <c r="I244" s="1"/>
  <c r="J244" s="1"/>
  <c r="K244" s="1"/>
  <c r="H383"/>
  <c r="I383" s="1"/>
  <c r="J383" s="1"/>
  <c r="K383" s="1"/>
  <c r="H382"/>
  <c r="I382" s="1"/>
  <c r="H142"/>
  <c r="H264"/>
  <c r="I264" s="1"/>
  <c r="J264" s="1"/>
  <c r="K264" s="1"/>
  <c r="H182"/>
  <c r="I182" s="1"/>
  <c r="X1"/>
  <c r="O1"/>
  <c r="H191"/>
  <c r="I191" s="1"/>
  <c r="J191" s="1"/>
  <c r="K191" s="1"/>
  <c r="H194"/>
  <c r="I194" s="1"/>
  <c r="J194" s="1"/>
  <c r="K194" s="1"/>
  <c r="H366"/>
  <c r="H365"/>
  <c r="I365" s="1"/>
  <c r="J365" s="1"/>
  <c r="K365" s="1"/>
  <c r="H69"/>
  <c r="I69" s="1"/>
  <c r="J69" s="1"/>
  <c r="K69" s="1"/>
  <c r="H235"/>
  <c r="I235" s="1"/>
  <c r="H278"/>
  <c r="H389"/>
  <c r="I389" s="1"/>
  <c r="J389" s="1"/>
  <c r="K389" s="1"/>
  <c r="H387"/>
  <c r="I387" s="1"/>
  <c r="J387" s="1"/>
  <c r="K387" s="1"/>
  <c r="H253"/>
  <c r="I253" s="1"/>
  <c r="H119"/>
  <c r="H54"/>
  <c r="J182" l="1"/>
  <c r="K182" s="1"/>
  <c r="J161"/>
  <c r="K161" s="1"/>
  <c r="J382"/>
  <c r="I352"/>
  <c r="J352" s="1"/>
  <c r="K352" s="1"/>
  <c r="I187"/>
  <c r="J187" s="1"/>
  <c r="K187" s="1"/>
  <c r="I359"/>
  <c r="J359" s="1"/>
  <c r="K359" s="1"/>
  <c r="I351"/>
  <c r="J351" s="1"/>
  <c r="K351" s="1"/>
  <c r="I298"/>
  <c r="J298" s="1"/>
  <c r="K298" s="1"/>
  <c r="I309"/>
  <c r="J309" s="1"/>
  <c r="K309" s="1"/>
  <c r="I179"/>
  <c r="J179" s="1"/>
  <c r="K179" s="1"/>
  <c r="I142"/>
  <c r="J142" s="1"/>
  <c r="K142" s="1"/>
  <c r="I343"/>
  <c r="J343" s="1"/>
  <c r="K343" s="1"/>
  <c r="I357"/>
  <c r="J357" s="1"/>
  <c r="K357" s="1"/>
  <c r="I347"/>
  <c r="J347" s="1"/>
  <c r="K347" s="1"/>
  <c r="I243"/>
  <c r="J243" s="1"/>
  <c r="K243" s="1"/>
  <c r="I274"/>
  <c r="J274" s="1"/>
  <c r="K274" s="1"/>
  <c r="I151"/>
  <c r="J151" s="1"/>
  <c r="K151" s="1"/>
  <c r="I360"/>
  <c r="J360" s="1"/>
  <c r="K360" s="1"/>
  <c r="I315"/>
  <c r="J315" s="1"/>
  <c r="K315" s="1"/>
  <c r="I348"/>
  <c r="J348" s="1"/>
  <c r="K348" s="1"/>
  <c r="I362"/>
  <c r="J362" s="1"/>
  <c r="K362" s="1"/>
  <c r="I355"/>
  <c r="J355" s="1"/>
  <c r="K355" s="1"/>
  <c r="I345"/>
  <c r="J345" s="1"/>
  <c r="K345" s="1"/>
  <c r="I321"/>
  <c r="J321" s="1"/>
  <c r="K321" s="1"/>
  <c r="I233"/>
  <c r="J233" s="1"/>
  <c r="K233" s="1"/>
  <c r="I131"/>
  <c r="J131" s="1"/>
  <c r="K131" s="1"/>
  <c r="J337"/>
  <c r="K337" s="1"/>
  <c r="J335"/>
  <c r="K335" s="1"/>
  <c r="J376"/>
  <c r="K376" s="1"/>
  <c r="J211"/>
  <c r="K211" s="1"/>
  <c r="J341"/>
  <c r="K341" s="1"/>
  <c r="J372"/>
  <c r="K372" s="1"/>
  <c r="J342"/>
  <c r="K342" s="1"/>
  <c r="J336"/>
  <c r="K336" s="1"/>
  <c r="J334"/>
  <c r="K334" s="1"/>
  <c r="I136"/>
  <c r="J136" s="1"/>
  <c r="K136" s="1"/>
  <c r="J332"/>
  <c r="K332" s="1"/>
  <c r="I140"/>
  <c r="J140" s="1"/>
  <c r="K140" s="1"/>
  <c r="I130"/>
  <c r="J130" s="1"/>
  <c r="K130" s="1"/>
  <c r="I133"/>
  <c r="J133" s="1"/>
  <c r="K133" s="1"/>
  <c r="I110"/>
  <c r="J110" s="1"/>
  <c r="K110" s="1"/>
  <c r="I111"/>
  <c r="J111" s="1"/>
  <c r="K111" s="1"/>
  <c r="I240"/>
  <c r="J240" s="1"/>
  <c r="K240" s="1"/>
  <c r="I152"/>
  <c r="J152" s="1"/>
  <c r="K152" s="1"/>
  <c r="J280"/>
  <c r="K280" s="1"/>
  <c r="R1"/>
  <c r="I54"/>
  <c r="J54" s="1"/>
  <c r="K54" s="1"/>
  <c r="J235"/>
  <c r="K235" s="1"/>
  <c r="J253"/>
  <c r="K253" s="1"/>
  <c r="I119"/>
  <c r="J119" s="1"/>
  <c r="K119" s="1"/>
  <c r="I278"/>
  <c r="J278" s="1"/>
  <c r="K278" s="1"/>
  <c r="I366"/>
  <c r="J366" s="1"/>
  <c r="K366" s="1"/>
  <c r="U1" l="1"/>
  <c r="AA1" s="1"/>
  <c r="I5" i="2"/>
  <c r="K5" s="1"/>
  <c r="I4"/>
  <c r="K4" s="1"/>
  <c r="I2"/>
  <c r="J2" s="1"/>
  <c r="K2" l="1"/>
  <c r="J5"/>
  <c r="J4"/>
  <c r="X1" i="1" l="1"/>
  <c r="R1" l="1"/>
  <c r="U1" l="1"/>
  <c r="AA1" s="1"/>
</calcChain>
</file>

<file path=xl/sharedStrings.xml><?xml version="1.0" encoding="utf-8"?>
<sst xmlns="http://schemas.openxmlformats.org/spreadsheetml/2006/main" count="11104" uniqueCount="1037">
  <si>
    <t>DATE</t>
  </si>
  <si>
    <t>LAST NAME</t>
  </si>
  <si>
    <t>FIRST NAME</t>
  </si>
  <si>
    <t>DEPARTMENT</t>
  </si>
  <si>
    <t>CREDIT MONTH</t>
  </si>
  <si>
    <t>SALARY</t>
  </si>
  <si>
    <t>LOAN AMOUNT</t>
  </si>
  <si>
    <t>INTEREST</t>
  </si>
  <si>
    <t>GIVEN AMOUNT</t>
  </si>
  <si>
    <t>AMOUNT DUE</t>
  </si>
  <si>
    <t>NET AMOUNT</t>
  </si>
  <si>
    <t>REMARKS / AMOUNT COLLECTED</t>
  </si>
  <si>
    <t>TOTAL :</t>
  </si>
  <si>
    <t>INTEREST :</t>
  </si>
  <si>
    <t>total amount released</t>
  </si>
  <si>
    <t>collection :</t>
  </si>
  <si>
    <t>REYNALDO</t>
  </si>
  <si>
    <t>CCDRRMO</t>
  </si>
  <si>
    <t>ADDENDUM</t>
  </si>
  <si>
    <t>GAJULTOS</t>
  </si>
  <si>
    <t>ROSTUM</t>
  </si>
  <si>
    <t>DPSTM</t>
  </si>
  <si>
    <t>DECEMBER</t>
  </si>
  <si>
    <t>MACABASAG</t>
  </si>
  <si>
    <t>JEMINA ARA</t>
  </si>
  <si>
    <t>REYES</t>
  </si>
  <si>
    <t>ANNABELLE</t>
  </si>
  <si>
    <t>AMARO</t>
  </si>
  <si>
    <t>MADONNA</t>
  </si>
  <si>
    <t>CCMC - PERMANENT</t>
  </si>
  <si>
    <t>FEB 1-15</t>
  </si>
  <si>
    <t>DIOLAZO</t>
  </si>
  <si>
    <t>ANNA MARIE</t>
  </si>
  <si>
    <t>SANGGUNIAN</t>
  </si>
  <si>
    <t>FEB 16-28</t>
  </si>
  <si>
    <t>ABUAN</t>
  </si>
  <si>
    <t>MARY GRACE</t>
  </si>
  <si>
    <t>BARANGAY SEC</t>
  </si>
  <si>
    <t>FEBRUARY</t>
  </si>
  <si>
    <t>POBLETE</t>
  </si>
  <si>
    <t>ALFREDO JR.</t>
  </si>
  <si>
    <t>BANAGA</t>
  </si>
  <si>
    <t>ARNOLD</t>
  </si>
  <si>
    <t>BPLO</t>
  </si>
  <si>
    <t>MALONZO</t>
  </si>
  <si>
    <t>ANA MICHAELA</t>
  </si>
  <si>
    <t>CCMC - CONSULTANT</t>
  </si>
  <si>
    <t>PONCE</t>
  </si>
  <si>
    <t>JULIUS BENEDICT</t>
  </si>
  <si>
    <t>CRO</t>
  </si>
  <si>
    <t>GEROY</t>
  </si>
  <si>
    <t>JONATHAN</t>
  </si>
  <si>
    <t>AN</t>
  </si>
  <si>
    <t>NOLASCO</t>
  </si>
  <si>
    <t>ALBERT</t>
  </si>
  <si>
    <t>ROSENDE</t>
  </si>
  <si>
    <t>BENJIE</t>
  </si>
  <si>
    <t>JOHN MICHAEL</t>
  </si>
  <si>
    <t>TADEO</t>
  </si>
  <si>
    <t>ORLANDO</t>
  </si>
  <si>
    <t>ROBITSHEK</t>
  </si>
  <si>
    <t>RANDOLPH</t>
  </si>
  <si>
    <t>LATAGAN</t>
  </si>
  <si>
    <t>ROWAN</t>
  </si>
  <si>
    <t>INOVERO</t>
  </si>
  <si>
    <t>LALAINE</t>
  </si>
  <si>
    <t>CCMC - JO</t>
  </si>
  <si>
    <t>JAN 1-15</t>
  </si>
  <si>
    <t>JAN 16-31</t>
  </si>
  <si>
    <t>JANUARY</t>
  </si>
  <si>
    <t>AGUILAR</t>
  </si>
  <si>
    <t>SALVADOR</t>
  </si>
  <si>
    <t>CARPIO</t>
  </si>
  <si>
    <t>MYRA</t>
  </si>
  <si>
    <t>DUPAYA</t>
  </si>
  <si>
    <t>MELCHOR</t>
  </si>
  <si>
    <t>NILDA</t>
  </si>
  <si>
    <t>OLVEDA</t>
  </si>
  <si>
    <t>FLORENTINA</t>
  </si>
  <si>
    <t>BUDGET</t>
  </si>
  <si>
    <t>ABELLA</t>
  </si>
  <si>
    <t>MA. CORAZON</t>
  </si>
  <si>
    <t>ALOGON</t>
  </si>
  <si>
    <t>JAYSON</t>
  </si>
  <si>
    <t>DOC</t>
  </si>
  <si>
    <t>DE VERA</t>
  </si>
  <si>
    <t>DELIA</t>
  </si>
  <si>
    <t>ENCISO</t>
  </si>
  <si>
    <t>ELIZABETH</t>
  </si>
  <si>
    <t>GAPIDO</t>
  </si>
  <si>
    <t>MANOLITO</t>
  </si>
  <si>
    <t>LAURENTE</t>
  </si>
  <si>
    <t>MARY JANE</t>
  </si>
  <si>
    <t>MAGPOC</t>
  </si>
  <si>
    <t>ENRICO</t>
  </si>
  <si>
    <t>MIRANO</t>
  </si>
  <si>
    <t>NOLITO</t>
  </si>
  <si>
    <t>MONSERAT</t>
  </si>
  <si>
    <t>ALLAN</t>
  </si>
  <si>
    <t>APOSTOL</t>
  </si>
  <si>
    <t>CRISPIN</t>
  </si>
  <si>
    <t>CABRERA</t>
  </si>
  <si>
    <t>DARCY</t>
  </si>
  <si>
    <t xml:space="preserve">DOC </t>
  </si>
  <si>
    <t>CAPIRAL</t>
  </si>
  <si>
    <t>JOYCE ANN</t>
  </si>
  <si>
    <t>CEREZO</t>
  </si>
  <si>
    <t>FERNAN</t>
  </si>
  <si>
    <t>JUPAKKAL</t>
  </si>
  <si>
    <t>NINOY</t>
  </si>
  <si>
    <t>DIANELA MARIE</t>
  </si>
  <si>
    <t>PERONO</t>
  </si>
  <si>
    <t>ROBIE</t>
  </si>
  <si>
    <t>C/O Allan Monserat</t>
  </si>
  <si>
    <t>RATILLA</t>
  </si>
  <si>
    <t>IMELDA</t>
  </si>
  <si>
    <t>DONGON</t>
  </si>
  <si>
    <t>ALCOBER</t>
  </si>
  <si>
    <t>MA. TERESA</t>
  </si>
  <si>
    <t>ALCOVENDAS</t>
  </si>
  <si>
    <t>JENNIFER</t>
  </si>
  <si>
    <t>AREVALO</t>
  </si>
  <si>
    <t>ANNALIZA</t>
  </si>
  <si>
    <t>BACANI</t>
  </si>
  <si>
    <t>GEMMA</t>
  </si>
  <si>
    <t>BAYANI</t>
  </si>
  <si>
    <t>ROMEO</t>
  </si>
  <si>
    <t>CLAMOR</t>
  </si>
  <si>
    <t>EDGAR</t>
  </si>
  <si>
    <t>MICHAEL</t>
  </si>
  <si>
    <t>ERASMO</t>
  </si>
  <si>
    <t>MARITES</t>
  </si>
  <si>
    <t>ESTROPIGAN</t>
  </si>
  <si>
    <t>RECYVIEL</t>
  </si>
  <si>
    <t>GAMBOA</t>
  </si>
  <si>
    <t>JULIE</t>
  </si>
  <si>
    <t>GARCIA</t>
  </si>
  <si>
    <t>GELINTH</t>
  </si>
  <si>
    <t>BLANQUEZA</t>
  </si>
  <si>
    <t>LUNCA</t>
  </si>
  <si>
    <t>HONELYN</t>
  </si>
  <si>
    <t>MAMALES</t>
  </si>
  <si>
    <t>KARMILLE</t>
  </si>
  <si>
    <t>QUINTO</t>
  </si>
  <si>
    <t>MARYLEN</t>
  </si>
  <si>
    <t>SALAZAR</t>
  </si>
  <si>
    <t>LORENZO JR.</t>
  </si>
  <si>
    <t>SAMSON</t>
  </si>
  <si>
    <t>ANTONIO JR.</t>
  </si>
  <si>
    <t>SAN LUIS</t>
  </si>
  <si>
    <t>SANTIAGO</t>
  </si>
  <si>
    <t>VIRGILIO</t>
  </si>
  <si>
    <t>SAPIN</t>
  </si>
  <si>
    <t>EDNA</t>
  </si>
  <si>
    <t>SERAFICA</t>
  </si>
  <si>
    <t>CARINA</t>
  </si>
  <si>
    <t>VILLACER</t>
  </si>
  <si>
    <t>EVELYN</t>
  </si>
  <si>
    <t>VILLEGAS</t>
  </si>
  <si>
    <t>DANILO</t>
  </si>
  <si>
    <t>VIRAY</t>
  </si>
  <si>
    <t>CHRISTIAN</t>
  </si>
  <si>
    <t>BUCAO</t>
  </si>
  <si>
    <t>MARY JOY</t>
  </si>
  <si>
    <t>CITY VET</t>
  </si>
  <si>
    <t>QUEMADO</t>
  </si>
  <si>
    <t>RICHARD</t>
  </si>
  <si>
    <t>RONQUILLO</t>
  </si>
  <si>
    <t>RAYMUNDO</t>
  </si>
  <si>
    <t>COA</t>
  </si>
  <si>
    <t>ARCE</t>
  </si>
  <si>
    <t>EDITHA</t>
  </si>
  <si>
    <t>BANEZ</t>
  </si>
  <si>
    <t>ALICE</t>
  </si>
  <si>
    <t>BERNARDO</t>
  </si>
  <si>
    <t>DORIS</t>
  </si>
  <si>
    <t>BRILLABRILLE</t>
  </si>
  <si>
    <t>AILEEN</t>
  </si>
  <si>
    <t>COLLADO</t>
  </si>
  <si>
    <t>MARILOU</t>
  </si>
  <si>
    <t>DAEZ</t>
  </si>
  <si>
    <t>DAVID</t>
  </si>
  <si>
    <t>LYDIA</t>
  </si>
  <si>
    <t>DELA CRUZ</t>
  </si>
  <si>
    <t>ROSALYN</t>
  </si>
  <si>
    <t>FLORES</t>
  </si>
  <si>
    <t>ALFREDO</t>
  </si>
  <si>
    <t>GARCES</t>
  </si>
  <si>
    <t>MANELYN</t>
  </si>
  <si>
    <t>HUSAYAN</t>
  </si>
  <si>
    <t>ELOISA</t>
  </si>
  <si>
    <t>IGNACIO</t>
  </si>
  <si>
    <t>BERNADETTE</t>
  </si>
  <si>
    <t>MAGLENTE</t>
  </si>
  <si>
    <t>MARITA</t>
  </si>
  <si>
    <t>MENDOZA</t>
  </si>
  <si>
    <t>NAYDA</t>
  </si>
  <si>
    <t>RAMOS</t>
  </si>
  <si>
    <t>LILIBETH</t>
  </si>
  <si>
    <t>SABINO</t>
  </si>
  <si>
    <t>SEBASTIAN</t>
  </si>
  <si>
    <t>ROQUE</t>
  </si>
  <si>
    <t>SIMON</t>
  </si>
  <si>
    <t>SYLVIA</t>
  </si>
  <si>
    <t>SUELTO</t>
  </si>
  <si>
    <t>JOAN</t>
  </si>
  <si>
    <t>TRINIDAD</t>
  </si>
  <si>
    <t>ZENAIDA</t>
  </si>
  <si>
    <t>VILLA</t>
  </si>
  <si>
    <t>MICHELLE</t>
  </si>
  <si>
    <t>YAMSON</t>
  </si>
  <si>
    <t>ROSA</t>
  </si>
  <si>
    <t>ACOSTA</t>
  </si>
  <si>
    <t>TIRSO JR.</t>
  </si>
  <si>
    <t>K. GRACE ACC</t>
  </si>
  <si>
    <t>ALFEREZ</t>
  </si>
  <si>
    <t>CELSO</t>
  </si>
  <si>
    <t>TM</t>
  </si>
  <si>
    <t>ALFONSO</t>
  </si>
  <si>
    <t>ANTONIO</t>
  </si>
  <si>
    <t>RODERICK</t>
  </si>
  <si>
    <t>JHON ALVIN</t>
  </si>
  <si>
    <t>RI</t>
  </si>
  <si>
    <t>ARMENTA</t>
  </si>
  <si>
    <t>AZANA</t>
  </si>
  <si>
    <t>JESSIE</t>
  </si>
  <si>
    <t>BALTAZAR</t>
  </si>
  <si>
    <t>ANDES</t>
  </si>
  <si>
    <t>BALUYOT</t>
  </si>
  <si>
    <t>EDWINDO</t>
  </si>
  <si>
    <t>BAUTISTA</t>
  </si>
  <si>
    <t>MEL CARLO</t>
  </si>
  <si>
    <t>BAYDAL</t>
  </si>
  <si>
    <t>LOLITA</t>
  </si>
  <si>
    <t>BAYOT</t>
  </si>
  <si>
    <t>NELDA</t>
  </si>
  <si>
    <t>BEJARASCO</t>
  </si>
  <si>
    <t>AARON</t>
  </si>
  <si>
    <t>BON</t>
  </si>
  <si>
    <t>BUENCONSEJO</t>
  </si>
  <si>
    <t>ALVIN</t>
  </si>
  <si>
    <t>BUENO</t>
  </si>
  <si>
    <t>GERMAN</t>
  </si>
  <si>
    <t>BUNSOL</t>
  </si>
  <si>
    <t>BUZON</t>
  </si>
  <si>
    <t>RONELIO</t>
  </si>
  <si>
    <t>CABRITO</t>
  </si>
  <si>
    <t>MA. NONA</t>
  </si>
  <si>
    <t>MELANIE P.</t>
  </si>
  <si>
    <t>CAHAYAG</t>
  </si>
  <si>
    <t>TEODOLFO</t>
  </si>
  <si>
    <t>KAP WEL</t>
  </si>
  <si>
    <t>JOSE MILO</t>
  </si>
  <si>
    <t>CASTILLO</t>
  </si>
  <si>
    <t>SANTOS</t>
  </si>
  <si>
    <t>LEONCIO</t>
  </si>
  <si>
    <t>CENTENO</t>
  </si>
  <si>
    <t>CESAR JR.</t>
  </si>
  <si>
    <t>CLAUDIO</t>
  </si>
  <si>
    <t>FLORDELIZA</t>
  </si>
  <si>
    <t>c/o Doctor/Kuya Albert</t>
  </si>
  <si>
    <t>CORNEJO</t>
  </si>
  <si>
    <t>COSTALES</t>
  </si>
  <si>
    <t>VICTORIA</t>
  </si>
  <si>
    <t>CRISOSTOMO</t>
  </si>
  <si>
    <t>CRUZ</t>
  </si>
  <si>
    <t>MARLON</t>
  </si>
  <si>
    <t>CUMAYAS</t>
  </si>
  <si>
    <t>REMEDIOS</t>
  </si>
  <si>
    <t>DACUMOS</t>
  </si>
  <si>
    <t>JOEFERRY</t>
  </si>
  <si>
    <t>DE GUZMAN</t>
  </si>
  <si>
    <t>CONRADO</t>
  </si>
  <si>
    <t>DE JESUS</t>
  </si>
  <si>
    <t>RONALD</t>
  </si>
  <si>
    <t>DEL ROSARIO</t>
  </si>
  <si>
    <t>ROLANDO</t>
  </si>
  <si>
    <t>DELAMINES</t>
  </si>
  <si>
    <t>ARMANDO</t>
  </si>
  <si>
    <t>DELOS SANTOS</t>
  </si>
  <si>
    <t>RUEL</t>
  </si>
  <si>
    <t>LYN O.</t>
  </si>
  <si>
    <t>DIOLAS</t>
  </si>
  <si>
    <t>PONTIVILLAR JR.</t>
  </si>
  <si>
    <t>DOCTOR</t>
  </si>
  <si>
    <t>MARY ANN</t>
  </si>
  <si>
    <t>DOLLESIN</t>
  </si>
  <si>
    <t>DORINGO</t>
  </si>
  <si>
    <t>JE</t>
  </si>
  <si>
    <t>DREW</t>
  </si>
  <si>
    <t>JOEL</t>
  </si>
  <si>
    <t>DUMPIT</t>
  </si>
  <si>
    <t>JOSEPHINE</t>
  </si>
  <si>
    <t>EBACUADO</t>
  </si>
  <si>
    <t>ZALDY</t>
  </si>
  <si>
    <t>FERRANCO</t>
  </si>
  <si>
    <t>REYMOND</t>
  </si>
  <si>
    <t>FORMADO</t>
  </si>
  <si>
    <t>ELMER</t>
  </si>
  <si>
    <t>FORTO</t>
  </si>
  <si>
    <t>RODEL</t>
  </si>
  <si>
    <t>GABRAL</t>
  </si>
  <si>
    <t>HONORATO</t>
  </si>
  <si>
    <t>GALAN</t>
  </si>
  <si>
    <t>PATRICIA</t>
  </si>
  <si>
    <t>SAMUEL</t>
  </si>
  <si>
    <t>ROGELIO</t>
  </si>
  <si>
    <t>ALONA</t>
  </si>
  <si>
    <t>GERMINAL</t>
  </si>
  <si>
    <t>GRANADO</t>
  </si>
  <si>
    <t>BRENDA</t>
  </si>
  <si>
    <t>GUINTO</t>
  </si>
  <si>
    <t>RENATO</t>
  </si>
  <si>
    <t>GERARDO</t>
  </si>
  <si>
    <t>GUIVESES</t>
  </si>
  <si>
    <t>ROWELL</t>
  </si>
  <si>
    <t>GULLON</t>
  </si>
  <si>
    <t>REYEL</t>
  </si>
  <si>
    <t>GUTIERREZ</t>
  </si>
  <si>
    <t>VICENTE</t>
  </si>
  <si>
    <t>HAGOS</t>
  </si>
  <si>
    <t>MARICEL</t>
  </si>
  <si>
    <t>HERRERA</t>
  </si>
  <si>
    <t>LOURDES</t>
  </si>
  <si>
    <t>MARINEL</t>
  </si>
  <si>
    <t>HONRADO</t>
  </si>
  <si>
    <t>EDUARDO</t>
  </si>
  <si>
    <t>IBASCO</t>
  </si>
  <si>
    <t>RHODNEY</t>
  </si>
  <si>
    <t>IBUS</t>
  </si>
  <si>
    <t>ROBERTO</t>
  </si>
  <si>
    <t>HITLER</t>
  </si>
  <si>
    <t>INADO</t>
  </si>
  <si>
    <t>INOCENCIO</t>
  </si>
  <si>
    <t>JANIOLA</t>
  </si>
  <si>
    <t>BENDICTO JR.</t>
  </si>
  <si>
    <t>JONTILANO</t>
  </si>
  <si>
    <t>CECIL</t>
  </si>
  <si>
    <t>JOSE</t>
  </si>
  <si>
    <t>SEVERINO</t>
  </si>
  <si>
    <t>JEFFREY</t>
  </si>
  <si>
    <t>LASALA</t>
  </si>
  <si>
    <t>TM/MARLON M.</t>
  </si>
  <si>
    <t>LERIO</t>
  </si>
  <si>
    <t>RODEO</t>
  </si>
  <si>
    <t>LLANES</t>
  </si>
  <si>
    <t>MARIAN</t>
  </si>
  <si>
    <t>LOR</t>
  </si>
  <si>
    <t>RODAN</t>
  </si>
  <si>
    <t>LORA</t>
  </si>
  <si>
    <t>HUBERT</t>
  </si>
  <si>
    <t>MADRID</t>
  </si>
  <si>
    <t>JOVEN</t>
  </si>
  <si>
    <t>MEDINA</t>
  </si>
  <si>
    <t>TERESA</t>
  </si>
  <si>
    <t>MERCADO</t>
  </si>
  <si>
    <t>ARIES</t>
  </si>
  <si>
    <t>MERIS</t>
  </si>
  <si>
    <t>JOHN</t>
  </si>
  <si>
    <t>MERTO</t>
  </si>
  <si>
    <t>LEDELINE</t>
  </si>
  <si>
    <t>MORALES</t>
  </si>
  <si>
    <t>MUNI</t>
  </si>
  <si>
    <t>MARIVIC</t>
  </si>
  <si>
    <t>MARK ANTHONY</t>
  </si>
  <si>
    <t>OFALSA</t>
  </si>
  <si>
    <t>MARGIE</t>
  </si>
  <si>
    <t>ONDE</t>
  </si>
  <si>
    <t>RUBELYN</t>
  </si>
  <si>
    <t>OROZCO</t>
  </si>
  <si>
    <t>MARCELO CHRISTOPHER</t>
  </si>
  <si>
    <t>PACU-AN</t>
  </si>
  <si>
    <t>JOSEPH</t>
  </si>
  <si>
    <t>PALACIO</t>
  </si>
  <si>
    <t>JUANITO JR.</t>
  </si>
  <si>
    <t>PALAGANAS</t>
  </si>
  <si>
    <t>RODNEY</t>
  </si>
  <si>
    <t>PALMA</t>
  </si>
  <si>
    <t>PANZO</t>
  </si>
  <si>
    <t>PASCUA</t>
  </si>
  <si>
    <t>RANDY</t>
  </si>
  <si>
    <t>PAULITE</t>
  </si>
  <si>
    <t>JESUS JR</t>
  </si>
  <si>
    <t>PAYNADOS</t>
  </si>
  <si>
    <t>HENRY</t>
  </si>
  <si>
    <t>PERDIGUERRA</t>
  </si>
  <si>
    <t>GERALDO</t>
  </si>
  <si>
    <t>RELLIE</t>
  </si>
  <si>
    <t>PINEDA</t>
  </si>
  <si>
    <t>MELANIE</t>
  </si>
  <si>
    <t>QUEBRAL</t>
  </si>
  <si>
    <t>ERIC</t>
  </si>
  <si>
    <t>RANADA</t>
  </si>
  <si>
    <t>MA. AIRA</t>
  </si>
  <si>
    <t>REMOLLINO</t>
  </si>
  <si>
    <t>CHRISTOPHER</t>
  </si>
  <si>
    <t>RAMIL</t>
  </si>
  <si>
    <t>ROLLE</t>
  </si>
  <si>
    <t>ROMERO</t>
  </si>
  <si>
    <t>RONNIE</t>
  </si>
  <si>
    <t>ROSETE</t>
  </si>
  <si>
    <t>ROXAS</t>
  </si>
  <si>
    <t>RUBIO</t>
  </si>
  <si>
    <t>ALDRIAN</t>
  </si>
  <si>
    <t>SAJOL</t>
  </si>
  <si>
    <t>JASPER</t>
  </si>
  <si>
    <t>SALES</t>
  </si>
  <si>
    <t>AMANDO</t>
  </si>
  <si>
    <t>EMMA</t>
  </si>
  <si>
    <t>SAN DIEGO</t>
  </si>
  <si>
    <t>SAN PEDRO</t>
  </si>
  <si>
    <t>PEPITO</t>
  </si>
  <si>
    <t>ELDRIN</t>
  </si>
  <si>
    <t>FERNANDO</t>
  </si>
  <si>
    <t>WILLIAM</t>
  </si>
  <si>
    <t>ANGELITA</t>
  </si>
  <si>
    <t>SAYO</t>
  </si>
  <si>
    <t>SERRANO</t>
  </si>
  <si>
    <t>GLORIOSA</t>
  </si>
  <si>
    <t>ARTURO</t>
  </si>
  <si>
    <t>SILVESTRE</t>
  </si>
  <si>
    <t>CENON</t>
  </si>
  <si>
    <t>SIMO, JR</t>
  </si>
  <si>
    <t>RUFINO</t>
  </si>
  <si>
    <t>SOLOMON</t>
  </si>
  <si>
    <t>CHARLES HENRY</t>
  </si>
  <si>
    <t>STA. ANA</t>
  </si>
  <si>
    <t>ARIEL</t>
  </si>
  <si>
    <t>TAN</t>
  </si>
  <si>
    <t>REY FELICITO</t>
  </si>
  <si>
    <t>c/o Kuya Bobet</t>
  </si>
  <si>
    <t>TAPALLA</t>
  </si>
  <si>
    <t>BLANCA</t>
  </si>
  <si>
    <t>TARLAC</t>
  </si>
  <si>
    <t>TIMBANG</t>
  </si>
  <si>
    <t>FLORANTE</t>
  </si>
  <si>
    <t>TORIO</t>
  </si>
  <si>
    <t>ARNELIO</t>
  </si>
  <si>
    <t>TORNO</t>
  </si>
  <si>
    <t>RAFAEL</t>
  </si>
  <si>
    <t>VICTORIO</t>
  </si>
  <si>
    <t>PAUL CHRISTIAN</t>
  </si>
  <si>
    <t>VILLADARES</t>
  </si>
  <si>
    <t>VILLADORES</t>
  </si>
  <si>
    <t>VILLOTA</t>
  </si>
  <si>
    <t>KENNETH</t>
  </si>
  <si>
    <t>YUTUC</t>
  </si>
  <si>
    <t>NELSON</t>
  </si>
  <si>
    <t>DIAZ</t>
  </si>
  <si>
    <t>ANINON</t>
  </si>
  <si>
    <t>MERIDEAN</t>
  </si>
  <si>
    <t>AN (HOLD YUNG FEB C/O MADAM LERY</t>
  </si>
  <si>
    <t>ENGRACIAL</t>
  </si>
  <si>
    <t>JOYCE</t>
  </si>
  <si>
    <t>DE LUNA</t>
  </si>
  <si>
    <t>DPSTM - RESCUE</t>
  </si>
  <si>
    <t>MA. CHRISTINA</t>
  </si>
  <si>
    <t>V</t>
  </si>
  <si>
    <t>GEVERO</t>
  </si>
  <si>
    <t>AIZA</t>
  </si>
  <si>
    <t>ALEX N.</t>
  </si>
  <si>
    <t>ILIGAN</t>
  </si>
  <si>
    <t>REEJEE RODEL JOHN</t>
  </si>
  <si>
    <t>ZAPANTA</t>
  </si>
  <si>
    <t>JUAN</t>
  </si>
  <si>
    <t>AMON</t>
  </si>
  <si>
    <t>BEJERANO</t>
  </si>
  <si>
    <t>DAFFON</t>
  </si>
  <si>
    <t>NEIL</t>
  </si>
  <si>
    <t>LAMPASA</t>
  </si>
  <si>
    <t>LANADA</t>
  </si>
  <si>
    <t>RODOLFO</t>
  </si>
  <si>
    <t>SOBREPENA</t>
  </si>
  <si>
    <t>SURBAN</t>
  </si>
  <si>
    <t>RICARDO</t>
  </si>
  <si>
    <t>MARANAN</t>
  </si>
  <si>
    <t>SAPE</t>
  </si>
  <si>
    <t>ARLIGUE</t>
  </si>
  <si>
    <t>EDWARD</t>
  </si>
  <si>
    <t>MAYORS OFFICE</t>
  </si>
  <si>
    <t>ITALIA</t>
  </si>
  <si>
    <t>ROSEMARIE</t>
  </si>
  <si>
    <t>MANTOS</t>
  </si>
  <si>
    <t>GREMER</t>
  </si>
  <si>
    <t>PIO</t>
  </si>
  <si>
    <t>LAI PIO</t>
  </si>
  <si>
    <t>BACORDO</t>
  </si>
  <si>
    <t>NELLY GRACE</t>
  </si>
  <si>
    <t>PROSECUTORS</t>
  </si>
  <si>
    <t>INMENZO</t>
  </si>
  <si>
    <t>GRACIEL</t>
  </si>
  <si>
    <t>SIL</t>
  </si>
  <si>
    <t>LAGUARDIA</t>
  </si>
  <si>
    <t>MARICON</t>
  </si>
  <si>
    <t>VALBUENA</t>
  </si>
  <si>
    <t>OSAYDA</t>
  </si>
  <si>
    <t>PANOY</t>
  </si>
  <si>
    <t>JELYN MAE</t>
  </si>
  <si>
    <t>PATINO</t>
  </si>
  <si>
    <t>IRMA</t>
  </si>
  <si>
    <t>PUZON</t>
  </si>
  <si>
    <t>SALISE</t>
  </si>
  <si>
    <t>PACITA</t>
  </si>
  <si>
    <t>VIOYA</t>
  </si>
  <si>
    <t>CHERRYLYN</t>
  </si>
  <si>
    <t>ALINGCOMOT</t>
  </si>
  <si>
    <t>ROBIN</t>
  </si>
  <si>
    <t>RTC</t>
  </si>
  <si>
    <t>CABANGIS</t>
  </si>
  <si>
    <t>MARY JEAN</t>
  </si>
  <si>
    <t>CABERTO</t>
  </si>
  <si>
    <t>DONATO</t>
  </si>
  <si>
    <t>MARCELA</t>
  </si>
  <si>
    <t>GONZALES</t>
  </si>
  <si>
    <t>LARDIZABAL</t>
  </si>
  <si>
    <t>MIGUEL</t>
  </si>
  <si>
    <t>ROMIL</t>
  </si>
  <si>
    <t>PARAS</t>
  </si>
  <si>
    <t>RONALDO</t>
  </si>
  <si>
    <t>PARICO</t>
  </si>
  <si>
    <t>REYNANTE</t>
  </si>
  <si>
    <t>ROBLES</t>
  </si>
  <si>
    <t>AMALIA</t>
  </si>
  <si>
    <t>c/o Jose Oca</t>
  </si>
  <si>
    <t>SISON</t>
  </si>
  <si>
    <t>YAMBAO</t>
  </si>
  <si>
    <t>LETICIA</t>
  </si>
  <si>
    <t>CELESTINO</t>
  </si>
  <si>
    <t>ADONAIS</t>
  </si>
  <si>
    <t>JENNYFER</t>
  </si>
  <si>
    <t>COMELEC</t>
  </si>
  <si>
    <t>GASPAR</t>
  </si>
  <si>
    <t>LAMBINO</t>
  </si>
  <si>
    <t>PUJANES</t>
  </si>
  <si>
    <t>JAYSON KENT</t>
  </si>
  <si>
    <t>GILBERT</t>
  </si>
  <si>
    <t>SARAH JANE</t>
  </si>
  <si>
    <t>JIMENEZ</t>
  </si>
  <si>
    <t>RHODORA</t>
  </si>
  <si>
    <t>JUSTO</t>
  </si>
  <si>
    <t>DONNA JANE</t>
  </si>
  <si>
    <t>BALOMAGA</t>
  </si>
  <si>
    <t>PANERIO</t>
  </si>
  <si>
    <t>CAMARA</t>
  </si>
  <si>
    <t>NIKKO</t>
  </si>
  <si>
    <t>PABOT</t>
  </si>
  <si>
    <t>RAMON</t>
  </si>
  <si>
    <t>ALBERTO</t>
  </si>
  <si>
    <t>VELASQUEZ</t>
  </si>
  <si>
    <t>FREDERICK</t>
  </si>
  <si>
    <t>ITURRALDE</t>
  </si>
  <si>
    <t>ABARZOSA</t>
  </si>
  <si>
    <t>BALAGTAS</t>
  </si>
  <si>
    <t>BONIFACIO</t>
  </si>
  <si>
    <t>MONTEMAYOR</t>
  </si>
  <si>
    <t>HAYCE</t>
  </si>
  <si>
    <t>LUCAS</t>
  </si>
  <si>
    <t>MELINDA</t>
  </si>
  <si>
    <t>MARCH</t>
  </si>
  <si>
    <t>BICOL</t>
  </si>
  <si>
    <t>ROWELYN</t>
  </si>
  <si>
    <t>PADILLA</t>
  </si>
  <si>
    <t>PEDRO</t>
  </si>
  <si>
    <t>a</t>
  </si>
  <si>
    <t>missing</t>
  </si>
  <si>
    <t>HERNANDEZ</t>
  </si>
  <si>
    <t>ALLEN PATRICK</t>
  </si>
  <si>
    <t>ESS</t>
  </si>
  <si>
    <t>JULY</t>
  </si>
  <si>
    <t>ACUDESIN</t>
  </si>
  <si>
    <t>THERESA</t>
  </si>
  <si>
    <t>NOVEMBER</t>
  </si>
  <si>
    <t>C</t>
  </si>
  <si>
    <t>BONUS</t>
  </si>
  <si>
    <t>germinal</t>
  </si>
  <si>
    <t>aileen</t>
  </si>
  <si>
    <t>dpstm</t>
  </si>
  <si>
    <t>JERICO</t>
  </si>
  <si>
    <t>CTO</t>
  </si>
  <si>
    <t>JANUARY OT</t>
  </si>
  <si>
    <t>mabalay</t>
  </si>
  <si>
    <t>noel</t>
  </si>
  <si>
    <t>ca</t>
  </si>
  <si>
    <t>january</t>
  </si>
  <si>
    <t>REGIE</t>
  </si>
  <si>
    <t>TABON</t>
  </si>
  <si>
    <t>ALEJANDRO</t>
  </si>
  <si>
    <t>OLIVER</t>
  </si>
  <si>
    <t>HELEN</t>
  </si>
  <si>
    <t>ROCKY</t>
  </si>
  <si>
    <t>PAQUIADO</t>
  </si>
  <si>
    <t>JOSEPH JOHN</t>
  </si>
  <si>
    <t>LAUZON</t>
  </si>
  <si>
    <t>MA. FELISA</t>
  </si>
  <si>
    <t>FEB. 16-28</t>
  </si>
  <si>
    <t>MAR 1-15</t>
  </si>
  <si>
    <t>BASSI</t>
  </si>
  <si>
    <t>CARY GIL</t>
  </si>
  <si>
    <t>SANGGUNIAN (VMO)</t>
  </si>
  <si>
    <t>ERLINDA</t>
  </si>
  <si>
    <t>MARCOS</t>
  </si>
  <si>
    <t>MARTIN</t>
  </si>
  <si>
    <t>DARNELL</t>
  </si>
  <si>
    <t>ROLDAN</t>
  </si>
  <si>
    <t>HERNAN</t>
  </si>
  <si>
    <t>GOMEZ</t>
  </si>
  <si>
    <t>EMMANUEL</t>
  </si>
  <si>
    <t>DE COSTA</t>
  </si>
  <si>
    <t>JASON</t>
  </si>
  <si>
    <t>BERMAS</t>
  </si>
  <si>
    <t>CAJERIC</t>
  </si>
  <si>
    <t>JOHNNY</t>
  </si>
  <si>
    <t>QUILANG</t>
  </si>
  <si>
    <t>ROSALIE</t>
  </si>
  <si>
    <t>LUCRESIO</t>
  </si>
  <si>
    <t>JAIME</t>
  </si>
  <si>
    <t>VARGAS</t>
  </si>
  <si>
    <t>MONGE</t>
  </si>
  <si>
    <t>JOVAN</t>
  </si>
  <si>
    <t>UNPAID</t>
  </si>
  <si>
    <t>ELISA</t>
  </si>
  <si>
    <t>JABOYA</t>
  </si>
  <si>
    <t>FEDERICO</t>
  </si>
  <si>
    <t>GSO - PERMANENT</t>
  </si>
  <si>
    <t>VICTOR</t>
  </si>
  <si>
    <t>ATIENZA</t>
  </si>
  <si>
    <t>ERNESTO</t>
  </si>
  <si>
    <t>BULAQUENA</t>
  </si>
  <si>
    <t>AINA MAE</t>
  </si>
  <si>
    <t>SEBATIAN</t>
  </si>
  <si>
    <t>FRANCIA</t>
  </si>
  <si>
    <t>AMELIA</t>
  </si>
  <si>
    <t>AGARADO</t>
  </si>
  <si>
    <t>JUANITO JR</t>
  </si>
  <si>
    <t>PORTIVILLAR</t>
  </si>
  <si>
    <t>DELA MINES</t>
  </si>
  <si>
    <t>JAINAR</t>
  </si>
  <si>
    <t>JORELL</t>
  </si>
  <si>
    <t>PAULO</t>
  </si>
  <si>
    <t>BARREDO</t>
  </si>
  <si>
    <t>MD</t>
  </si>
  <si>
    <t>BAYLON</t>
  </si>
  <si>
    <t>JULIUS</t>
  </si>
  <si>
    <t>PROTOMARTIR</t>
  </si>
  <si>
    <t>OSCAR, JR.</t>
  </si>
  <si>
    <t>ARPON</t>
  </si>
  <si>
    <t>GLENDA</t>
  </si>
  <si>
    <t>SIDEÑO</t>
  </si>
  <si>
    <t>ARIS</t>
  </si>
  <si>
    <t>LAGADO</t>
  </si>
  <si>
    <t>SANORYA</t>
  </si>
  <si>
    <t>AZAÑA</t>
  </si>
  <si>
    <t>MIRALDE</t>
  </si>
  <si>
    <t>FRANCISCO</t>
  </si>
  <si>
    <t>CUEVAS</t>
  </si>
  <si>
    <t>JOSE, JR.</t>
  </si>
  <si>
    <t>SAYAT</t>
  </si>
  <si>
    <t>RUBEN</t>
  </si>
  <si>
    <t>KARMILLE ANN</t>
  </si>
  <si>
    <t>ROLLUDA</t>
  </si>
  <si>
    <t>NOMER</t>
  </si>
  <si>
    <t>BAGAINDOC</t>
  </si>
  <si>
    <t>JIMMY</t>
  </si>
  <si>
    <t>RHODNY</t>
  </si>
  <si>
    <t>PAMATIAN</t>
  </si>
  <si>
    <t>REGINALDO</t>
  </si>
  <si>
    <t>PRESTO</t>
  </si>
  <si>
    <t>JULIE ANNE</t>
  </si>
  <si>
    <t>CLEOFE</t>
  </si>
  <si>
    <t>LORENZ MARTIN</t>
  </si>
  <si>
    <t>CASTRO</t>
  </si>
  <si>
    <t>SANDY</t>
  </si>
  <si>
    <t>QUIAMBAO</t>
  </si>
  <si>
    <t>MARVIN</t>
  </si>
  <si>
    <t>SIMBUL</t>
  </si>
  <si>
    <t>CUNANAN</t>
  </si>
  <si>
    <t>NUNEZ</t>
  </si>
  <si>
    <t>JOSEFINA</t>
  </si>
  <si>
    <t>PARTIBLE</t>
  </si>
  <si>
    <t>JOYCE ANNE</t>
  </si>
  <si>
    <t>LABING-ISA</t>
  </si>
  <si>
    <t>NUNAG</t>
  </si>
  <si>
    <t>NOEL</t>
  </si>
  <si>
    <t>CITY BUDGET</t>
  </si>
  <si>
    <t>EDWIN</t>
  </si>
  <si>
    <t>ARCENAL</t>
  </si>
  <si>
    <t>LEONILE</t>
  </si>
  <si>
    <t>CADIZ</t>
  </si>
  <si>
    <t>RODIL</t>
  </si>
  <si>
    <t>ARNULFO</t>
  </si>
  <si>
    <t>DADO</t>
  </si>
  <si>
    <t>JETULIO</t>
  </si>
  <si>
    <t>BERMEJO</t>
  </si>
  <si>
    <t>SITON</t>
  </si>
  <si>
    <t>RODRIGO</t>
  </si>
  <si>
    <t>JESUS</t>
  </si>
  <si>
    <t>FERNANDEZ</t>
  </si>
  <si>
    <t>DEOMAMPO</t>
  </si>
  <si>
    <t>HILARIO</t>
  </si>
  <si>
    <t>BERNABE</t>
  </si>
  <si>
    <t>CAYABYAB</t>
  </si>
  <si>
    <t>LIM</t>
  </si>
  <si>
    <t>AURORA</t>
  </si>
  <si>
    <t>CAUILAN</t>
  </si>
  <si>
    <t>CESAR</t>
  </si>
  <si>
    <t>ESPALLARDO</t>
  </si>
  <si>
    <t>CARLITO</t>
  </si>
  <si>
    <t>BENEDICTO JR.</t>
  </si>
  <si>
    <t>BATISTIS</t>
  </si>
  <si>
    <t>ALDE</t>
  </si>
  <si>
    <t>CESARIO JR.</t>
  </si>
  <si>
    <t>UY</t>
  </si>
  <si>
    <t>PABLO</t>
  </si>
  <si>
    <t>ALEXIS</t>
  </si>
  <si>
    <t>ABARY</t>
  </si>
  <si>
    <t>JANILLE</t>
  </si>
  <si>
    <t>PIOL</t>
  </si>
  <si>
    <t>RONIE</t>
  </si>
  <si>
    <t>ROMEO JR.</t>
  </si>
  <si>
    <t>MARIO</t>
  </si>
  <si>
    <r>
      <t>DELA PENA / PE</t>
    </r>
    <r>
      <rPr>
        <sz val="12"/>
        <rFont val="Calibri"/>
        <family val="2"/>
      </rPr>
      <t>ÑA</t>
    </r>
  </si>
  <si>
    <t>REMARKS</t>
  </si>
  <si>
    <t>MAY ADDT'L KAY CHE NA 1K</t>
  </si>
  <si>
    <t>over</t>
  </si>
  <si>
    <t>MOHAMMAD-SALI</t>
  </si>
  <si>
    <t>KAREEM</t>
  </si>
  <si>
    <t>CITY HEALTH</t>
  </si>
  <si>
    <t>SENCIO</t>
  </si>
  <si>
    <t>RYRANNY</t>
  </si>
  <si>
    <t>ALFREDO JR</t>
  </si>
  <si>
    <t>APRIL</t>
  </si>
  <si>
    <t>ECHEVARRIA</t>
  </si>
  <si>
    <t>VILLAPEREZ</t>
  </si>
  <si>
    <t>CAROLINA</t>
  </si>
  <si>
    <t>SORIANO</t>
  </si>
  <si>
    <t>ABELLERA</t>
  </si>
  <si>
    <t>ALLEN JHON</t>
  </si>
  <si>
    <t>ALMEL</t>
  </si>
  <si>
    <t>APAC</t>
  </si>
  <si>
    <t>RICA</t>
  </si>
  <si>
    <t>MAYLAD</t>
  </si>
  <si>
    <t>ARLENE</t>
  </si>
  <si>
    <t>CCMC -CONSULTANT</t>
  </si>
  <si>
    <t>DIANELA</t>
  </si>
  <si>
    <t>PAROHINOG</t>
  </si>
  <si>
    <t>LISING</t>
  </si>
  <si>
    <t>PATRICK</t>
  </si>
  <si>
    <t>ANDRES</t>
  </si>
  <si>
    <t>MOISES</t>
  </si>
  <si>
    <t>ARCEO</t>
  </si>
  <si>
    <t>EZEKIEL</t>
  </si>
  <si>
    <t>LADAO</t>
  </si>
  <si>
    <t>RESURRECCION</t>
  </si>
  <si>
    <t>KEVIN REI</t>
  </si>
  <si>
    <t>AQUINO</t>
  </si>
  <si>
    <t>TEDDY</t>
  </si>
  <si>
    <t>BRADECINA</t>
  </si>
  <si>
    <t>ALVAREZ</t>
  </si>
  <si>
    <t>RIZALDIE</t>
  </si>
  <si>
    <t>MARIA TERESA</t>
  </si>
  <si>
    <t>THELMA</t>
  </si>
  <si>
    <t>ELLO</t>
  </si>
  <si>
    <t>ROSALIN</t>
  </si>
  <si>
    <t>LAPUZ</t>
  </si>
  <si>
    <t>CATHERINE</t>
  </si>
  <si>
    <t>MAR 16-30</t>
  </si>
  <si>
    <t>MAR 16-31</t>
  </si>
  <si>
    <t>APR 1-15</t>
  </si>
  <si>
    <t>OSCAR</t>
  </si>
  <si>
    <t>BATUSIN</t>
  </si>
  <si>
    <t>MA. GELINTH</t>
  </si>
  <si>
    <t>POLLOSO</t>
  </si>
  <si>
    <t>JOSE JR</t>
  </si>
  <si>
    <t>OLIVAR</t>
  </si>
  <si>
    <t>MAPI</t>
  </si>
  <si>
    <t>RULLODA</t>
  </si>
  <si>
    <t>ESCAMILLA</t>
  </si>
  <si>
    <t>RAMONCITO</t>
  </si>
  <si>
    <t>NOVELLES</t>
  </si>
  <si>
    <t>CRISANNIE</t>
  </si>
  <si>
    <t>BADILLA</t>
  </si>
  <si>
    <t>MARK FRANCIS</t>
  </si>
  <si>
    <t>KING</t>
  </si>
  <si>
    <t>HAROLD</t>
  </si>
  <si>
    <t>DEFEO</t>
  </si>
  <si>
    <t>FREDDIE</t>
  </si>
  <si>
    <t>AUGUSTO</t>
  </si>
  <si>
    <t>CAHIMAT</t>
  </si>
  <si>
    <t>NARAG</t>
  </si>
  <si>
    <t>JOEFRREY</t>
  </si>
  <si>
    <t>BALDOZA</t>
  </si>
  <si>
    <t>SY</t>
  </si>
  <si>
    <t>CONSTANTINO</t>
  </si>
  <si>
    <t>LORENZO</t>
  </si>
  <si>
    <t>DELA PENA</t>
  </si>
  <si>
    <t>BENJAMIN</t>
  </si>
  <si>
    <t>SEVERINO JR</t>
  </si>
  <si>
    <t>ARCILLA</t>
  </si>
  <si>
    <t>ARNEL</t>
  </si>
  <si>
    <t>BENEDICTO</t>
  </si>
  <si>
    <t>SAGUN</t>
  </si>
  <si>
    <t>DOMINGO</t>
  </si>
  <si>
    <t>PANGINDIAN</t>
  </si>
  <si>
    <t>PHILIP</t>
  </si>
  <si>
    <t>CESARIO JR</t>
  </si>
  <si>
    <t>LORENZ</t>
  </si>
  <si>
    <t>MACEDA</t>
  </si>
  <si>
    <t>CELERINA</t>
  </si>
  <si>
    <t>LACTUD</t>
  </si>
  <si>
    <t>JEANNE</t>
  </si>
  <si>
    <t>ROSALY</t>
  </si>
  <si>
    <t>TIANGCO</t>
  </si>
  <si>
    <t>LEONARDO</t>
  </si>
  <si>
    <t>ORIAS</t>
  </si>
  <si>
    <t>MARIZON</t>
  </si>
  <si>
    <t>SANOYRA</t>
  </si>
  <si>
    <t>ORINION</t>
  </si>
  <si>
    <t>SIMO</t>
  </si>
  <si>
    <t>HEALTH</t>
  </si>
  <si>
    <t>IRARUM</t>
  </si>
  <si>
    <t>JEREMIAH</t>
  </si>
  <si>
    <t>LEONILLE</t>
  </si>
  <si>
    <t>BADAL</t>
  </si>
  <si>
    <t>MANUEL</t>
  </si>
  <si>
    <t>JUANITO</t>
  </si>
  <si>
    <t>DPSTM - SLEG</t>
  </si>
  <si>
    <t>OLANDEZ</t>
  </si>
  <si>
    <t>FERRER</t>
  </si>
  <si>
    <t>GALICIA</t>
  </si>
  <si>
    <t>ZOSIMO</t>
  </si>
  <si>
    <t>PORTIVILLAR JR</t>
  </si>
  <si>
    <t>JOHN ALVIN</t>
  </si>
  <si>
    <t>SALDANA</t>
  </si>
  <si>
    <t>CATO BAND</t>
  </si>
  <si>
    <t>JULITA</t>
  </si>
  <si>
    <t>GEORGE</t>
  </si>
  <si>
    <t>CHUA</t>
  </si>
  <si>
    <t>RAZEL CATHERINE</t>
  </si>
  <si>
    <t>MAGAY</t>
  </si>
  <si>
    <t>LOREN</t>
  </si>
  <si>
    <t>PELAYO</t>
  </si>
  <si>
    <t>MARCELINA</t>
  </si>
  <si>
    <t>LICDAN</t>
  </si>
  <si>
    <t>YSTRAEL</t>
  </si>
  <si>
    <t>GANDY</t>
  </si>
  <si>
    <t>VILLAMOR</t>
  </si>
  <si>
    <t>PALARION</t>
  </si>
  <si>
    <t>CARLO</t>
  </si>
  <si>
    <t>SANGGUNIAN - VMO</t>
  </si>
  <si>
    <t>APR 16-30</t>
  </si>
  <si>
    <t>MONTANEZ</t>
  </si>
  <si>
    <t>DARIZA</t>
  </si>
  <si>
    <t>FUENTES</t>
  </si>
  <si>
    <t>MA. GAYNOR</t>
  </si>
  <si>
    <t>RICARDO JR</t>
  </si>
  <si>
    <t>LORETO</t>
  </si>
  <si>
    <t>VIRTUCIO</t>
  </si>
  <si>
    <t>WILFRED</t>
  </si>
  <si>
    <t>CARLUEN</t>
  </si>
  <si>
    <t>RICHARD LAWRENCE</t>
  </si>
  <si>
    <t>HINDI PA NAKUHA TUBO</t>
  </si>
  <si>
    <t>ONTOY</t>
  </si>
  <si>
    <t>ANASARIO</t>
  </si>
  <si>
    <t>ANGELES</t>
  </si>
  <si>
    <t>BULANIER</t>
  </si>
  <si>
    <t>VERGILIO</t>
  </si>
  <si>
    <t>DELA ROSA</t>
  </si>
  <si>
    <t>NESTOR</t>
  </si>
  <si>
    <t>GALARIDO</t>
  </si>
  <si>
    <t>SANGGUNIAN - MO</t>
  </si>
  <si>
    <t>JAVIER</t>
  </si>
  <si>
    <t>SOLIS</t>
  </si>
  <si>
    <t>PAULO VICENTE</t>
  </si>
  <si>
    <t>GAMIT</t>
  </si>
  <si>
    <t>SARMIENTO</t>
  </si>
  <si>
    <t>RAFFY</t>
  </si>
  <si>
    <t>MALASAGA</t>
  </si>
  <si>
    <t>STA. MARIA</t>
  </si>
  <si>
    <t>JOCELYN</t>
  </si>
  <si>
    <t>CCMC</t>
  </si>
  <si>
    <t>COUN. SAMSON</t>
  </si>
  <si>
    <t>OBET</t>
  </si>
  <si>
    <t>MARCH RATA</t>
  </si>
  <si>
    <t>JABINEZ</t>
  </si>
  <si>
    <t>GRANADA</t>
  </si>
  <si>
    <t>PEDRO JR</t>
  </si>
  <si>
    <t>MAY</t>
  </si>
  <si>
    <t>CHEW</t>
  </si>
  <si>
    <t>NICOLAS</t>
  </si>
  <si>
    <t>ALFREDO SR</t>
  </si>
  <si>
    <t>ALLEN</t>
  </si>
  <si>
    <t>CONCON</t>
  </si>
  <si>
    <t>MARIAN GRACE</t>
  </si>
  <si>
    <t>ESCANER</t>
  </si>
  <si>
    <t>BARRA</t>
  </si>
  <si>
    <t>AKIRAH</t>
  </si>
  <si>
    <t>OCBO</t>
  </si>
  <si>
    <t>MAR/APR</t>
  </si>
  <si>
    <t>MARCELO</t>
  </si>
  <si>
    <t>LEONEL</t>
  </si>
  <si>
    <t>3/31/17</t>
  </si>
  <si>
    <t>NESTOR JR</t>
  </si>
  <si>
    <t>CABADING</t>
  </si>
  <si>
    <t>JEMINA AIRA</t>
  </si>
  <si>
    <t>MAY 16-31</t>
  </si>
  <si>
    <t>OSCAR JR</t>
  </si>
  <si>
    <t>CESAR JR</t>
  </si>
  <si>
    <t>GUEVERO</t>
  </si>
  <si>
    <t>MAR</t>
  </si>
  <si>
    <t>3/24/17</t>
  </si>
  <si>
    <t>GET ANOTHER INTEREST</t>
  </si>
  <si>
    <t>TABLIZO</t>
  </si>
  <si>
    <t>RIA JOANA</t>
  </si>
  <si>
    <t>4k lang daw, nagbigay ako ng 1k 4/4/17</t>
  </si>
  <si>
    <t>ORINIO</t>
  </si>
  <si>
    <t xml:space="preserve">CRO </t>
  </si>
  <si>
    <t>TANAEL</t>
  </si>
  <si>
    <t>ELAINE MARIE</t>
  </si>
  <si>
    <t>JUNE</t>
  </si>
  <si>
    <t>MEJIA</t>
  </si>
  <si>
    <t>JASMINE</t>
  </si>
  <si>
    <t>BERNARDINO</t>
  </si>
  <si>
    <t>LEONARDO JR</t>
  </si>
  <si>
    <t>ANTONIO JR</t>
  </si>
  <si>
    <t>ALVIN JOHN</t>
  </si>
  <si>
    <t>TEDOLFO</t>
  </si>
  <si>
    <t>DPSTM - NEW</t>
  </si>
  <si>
    <t>DPSTM - TPRS</t>
  </si>
  <si>
    <t>CESARIO</t>
  </si>
  <si>
    <t>ANCHETA</t>
  </si>
  <si>
    <t>DENNIS</t>
  </si>
  <si>
    <t>SARENAS</t>
  </si>
  <si>
    <t>ANTHONY</t>
  </si>
  <si>
    <t>DACOBA</t>
  </si>
  <si>
    <t>LUMBRES</t>
  </si>
  <si>
    <t>EDISON</t>
  </si>
  <si>
    <t>RIZALDY</t>
  </si>
  <si>
    <t>JOEFFREY</t>
  </si>
  <si>
    <t xml:space="preserve">CAMARA </t>
  </si>
  <si>
    <t>RODA</t>
  </si>
  <si>
    <t>CARINO</t>
  </si>
  <si>
    <t>MAGIC ANNE</t>
  </si>
  <si>
    <t>CCMC- JO</t>
  </si>
  <si>
    <t>MAY 1-15</t>
  </si>
  <si>
    <t>SABINO JR</t>
  </si>
  <si>
    <t>EUGENIO</t>
  </si>
  <si>
    <t>APRIL JOY</t>
  </si>
  <si>
    <t>CHARLES</t>
  </si>
  <si>
    <t>ARTURO JR</t>
  </si>
  <si>
    <t>JULIUS BEENDICT</t>
  </si>
  <si>
    <t>ANNA MICHAELA</t>
  </si>
  <si>
    <t>ARMINDA</t>
  </si>
  <si>
    <t>MIDYEAR</t>
  </si>
  <si>
    <t>VICENTINA</t>
  </si>
  <si>
    <t>APRIL 16-30</t>
  </si>
  <si>
    <t>DEL VALLE</t>
  </si>
  <si>
    <t>JULIO</t>
  </si>
  <si>
    <t>SONZA</t>
  </si>
  <si>
    <t>CARL JULIUS</t>
  </si>
  <si>
    <t>SANGGUNIAN - MERCADO M.O.</t>
  </si>
  <si>
    <t>DPSTM - MAT</t>
  </si>
  <si>
    <t>RAUL</t>
  </si>
  <si>
    <t>JEOFFREY</t>
  </si>
  <si>
    <t>WHITWELL</t>
  </si>
  <si>
    <t>FIDES</t>
  </si>
  <si>
    <t>2K C/O CHI</t>
  </si>
  <si>
    <t>SALAMAT</t>
  </si>
  <si>
    <t>LUIS PRUDENCIO</t>
  </si>
  <si>
    <t>CONSULTANT M.O. - COUN MERCADO</t>
  </si>
  <si>
    <t>JUNE 1-15</t>
  </si>
  <si>
    <t>SANGGUNIAN M.O. - COUN MERCADO</t>
  </si>
  <si>
    <t>DEF 257.88</t>
  </si>
  <si>
    <t>MILLAN</t>
  </si>
  <si>
    <t>NEPTALI</t>
  </si>
  <si>
    <t>INFO TECH</t>
  </si>
  <si>
    <t>COUN. MERCADO MO CONSULTANT</t>
  </si>
  <si>
    <t>RICASIO</t>
  </si>
  <si>
    <t>SHERILL</t>
  </si>
  <si>
    <t>ANGELINE</t>
  </si>
  <si>
    <t>KABINGUE</t>
  </si>
  <si>
    <t>BANZALI</t>
  </si>
  <si>
    <t>MILDRED</t>
  </si>
  <si>
    <t>JUN 16-31</t>
  </si>
  <si>
    <t>MAY 16-30</t>
  </si>
  <si>
    <t>ORDIZ</t>
  </si>
  <si>
    <t>RUBY</t>
  </si>
  <si>
    <t>CTO NORTH</t>
  </si>
  <si>
    <t>JEANETTE</t>
  </si>
  <si>
    <t>WITH 2K KAY CHE</t>
  </si>
  <si>
    <t>LIVID</t>
  </si>
  <si>
    <t>MARK GREGORY</t>
  </si>
  <si>
    <t>CORPUZ</t>
  </si>
  <si>
    <t>ANNALYN</t>
  </si>
  <si>
    <t>HOLD</t>
  </si>
  <si>
    <t>DIMACALI</t>
  </si>
  <si>
    <t>DENMARK</t>
  </si>
  <si>
    <t>CARY</t>
  </si>
  <si>
    <t>COUN. OROZCO - VMO CONSULTANT</t>
  </si>
  <si>
    <t>CABIOC</t>
  </si>
  <si>
    <t>ANTHONY JUNE</t>
  </si>
  <si>
    <t>GUNDAYAO</t>
  </si>
  <si>
    <t>CEMO</t>
  </si>
  <si>
    <t>1K C/O CHI</t>
  </si>
  <si>
    <t>2500 5/25/17</t>
  </si>
  <si>
    <t>NEGA 470.58</t>
  </si>
  <si>
    <t>nega 235.29</t>
  </si>
  <si>
    <t>JUNE 16-30</t>
  </si>
  <si>
    <t>JOHN PAUL</t>
  </si>
  <si>
    <t>ESTEBAN</t>
  </si>
  <si>
    <t>MARILEN</t>
  </si>
  <si>
    <t>GALVAN</t>
  </si>
  <si>
    <t>JESUSIMO</t>
  </si>
  <si>
    <t>NICANOR</t>
  </si>
  <si>
    <t>CASUGA</t>
  </si>
  <si>
    <t>AGNES</t>
  </si>
  <si>
    <t>BELEN</t>
  </si>
  <si>
    <t>JESABEL EN</t>
  </si>
  <si>
    <t>GENEVIVELYN</t>
  </si>
  <si>
    <t>CAPACIO</t>
  </si>
  <si>
    <t>LILIAN</t>
  </si>
  <si>
    <t>CULA</t>
  </si>
  <si>
    <t>MONICA CAMILLE</t>
  </si>
  <si>
    <t>ARAMBULO</t>
  </si>
  <si>
    <t>AMBIDA</t>
  </si>
  <si>
    <t>JOHNARD</t>
  </si>
  <si>
    <t>SALVATUS</t>
  </si>
  <si>
    <t>EDILBERTO</t>
  </si>
  <si>
    <t>ALVIN JHON</t>
  </si>
  <si>
    <t>REEJEE RODEL JHON</t>
  </si>
  <si>
    <t>OLANDE</t>
  </si>
  <si>
    <t xml:space="preserve">  </t>
  </si>
  <si>
    <t>JUMAGDAO</t>
  </si>
  <si>
    <t>GLICERIO</t>
  </si>
  <si>
    <t>PANAL</t>
  </si>
  <si>
    <t>CAYANAN</t>
  </si>
  <si>
    <t>RAMONITO</t>
  </si>
  <si>
    <t>TAWAT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</si>
</sst>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m/d/yy;@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2" fillId="0" borderId="0" xfId="0" applyFont="1" applyFill="1" applyAlignment="1">
      <alignment horizontal="center"/>
    </xf>
    <xf numFmtId="43" fontId="2" fillId="0" borderId="0" xfId="0" applyNumberFormat="1" applyFont="1" applyFill="1" applyAlignment="1">
      <alignment horizontal="center"/>
    </xf>
    <xf numFmtId="43" fontId="2" fillId="0" borderId="0" xfId="0" applyNumberFormat="1" applyFont="1" applyFill="1" applyAlignment="1">
      <alignment horizontal="center" wrapText="1"/>
    </xf>
    <xf numFmtId="43" fontId="3" fillId="0" borderId="0" xfId="0" applyNumberFormat="1" applyFont="1" applyFill="1" applyAlignment="1">
      <alignment horizontal="center" wrapText="1"/>
    </xf>
    <xf numFmtId="43" fontId="0" fillId="0" borderId="0" xfId="0" applyNumberFormat="1" applyFill="1"/>
    <xf numFmtId="0" fontId="2" fillId="0" borderId="0" xfId="0" applyFont="1" applyFill="1"/>
    <xf numFmtId="0" fontId="2" fillId="0" borderId="0" xfId="0" applyFont="1" applyFill="1" applyBorder="1" applyAlignment="1">
      <alignment horizontal="center" wrapText="1"/>
    </xf>
    <xf numFmtId="43" fontId="0" fillId="0" borderId="0" xfId="0" applyNumberFormat="1" applyFill="1" applyBorder="1"/>
    <xf numFmtId="0" fontId="0" fillId="2" borderId="0" xfId="0" applyFill="1"/>
    <xf numFmtId="0" fontId="0" fillId="0" borderId="0" xfId="0" applyFill="1" applyBorder="1"/>
    <xf numFmtId="0" fontId="4" fillId="0" borderId="0" xfId="0" applyFont="1" applyFill="1"/>
    <xf numFmtId="0" fontId="4" fillId="3" borderId="0" xfId="0" applyFont="1" applyFill="1"/>
    <xf numFmtId="0" fontId="0" fillId="3" borderId="0" xfId="0" applyFill="1"/>
    <xf numFmtId="43" fontId="1" fillId="0" borderId="0" xfId="0" applyNumberFormat="1" applyFont="1" applyFill="1"/>
    <xf numFmtId="43" fontId="4" fillId="0" borderId="0" xfId="0" applyNumberFormat="1" applyFont="1" applyFill="1"/>
    <xf numFmtId="0" fontId="4" fillId="4" borderId="0" xfId="0" applyFont="1" applyFill="1"/>
    <xf numFmtId="0" fontId="0" fillId="4" borderId="0" xfId="0" applyFill="1"/>
    <xf numFmtId="0" fontId="0" fillId="0" borderId="0" xfId="0" applyFont="1" applyFill="1"/>
    <xf numFmtId="164" fontId="4" fillId="0" borderId="0" xfId="0" applyNumberFormat="1" applyFont="1" applyFill="1"/>
    <xf numFmtId="43" fontId="5" fillId="0" borderId="0" xfId="0" applyNumberFormat="1" applyFont="1" applyFill="1"/>
    <xf numFmtId="164" fontId="0" fillId="0" borderId="0" xfId="0" applyNumberFormat="1"/>
    <xf numFmtId="0" fontId="1" fillId="0" borderId="0" xfId="0" applyFont="1"/>
    <xf numFmtId="43" fontId="1" fillId="0" borderId="0" xfId="0" applyNumberFormat="1" applyFont="1"/>
    <xf numFmtId="43" fontId="0" fillId="0" borderId="0" xfId="0" applyNumberFormat="1"/>
    <xf numFmtId="16" fontId="0" fillId="0" borderId="0" xfId="0" applyNumberFormat="1"/>
    <xf numFmtId="43" fontId="4" fillId="0" borderId="0" xfId="0" applyNumberFormat="1" applyFont="1"/>
    <xf numFmtId="164" fontId="1" fillId="0" borderId="0" xfId="0" applyNumberFormat="1" applyFont="1" applyFill="1"/>
    <xf numFmtId="164" fontId="1" fillId="4" borderId="0" xfId="0" applyNumberFormat="1" applyFont="1" applyFill="1"/>
    <xf numFmtId="164" fontId="1" fillId="3" borderId="0" xfId="0" applyNumberFormat="1" applyFont="1" applyFill="1"/>
    <xf numFmtId="164" fontId="6" fillId="0" borderId="1" xfId="0" applyNumberFormat="1" applyFont="1" applyFill="1" applyBorder="1"/>
    <xf numFmtId="0" fontId="7" fillId="0" borderId="1" xfId="0" applyFont="1" applyFill="1" applyBorder="1" applyAlignment="1">
      <alignment horizontal="center"/>
    </xf>
    <xf numFmtId="43" fontId="7" fillId="0" borderId="1" xfId="0" applyNumberFormat="1" applyFont="1" applyFill="1" applyBorder="1" applyAlignment="1">
      <alignment horizontal="center"/>
    </xf>
    <xf numFmtId="43" fontId="7" fillId="0" borderId="1" xfId="0" applyNumberFormat="1" applyFont="1" applyFill="1" applyBorder="1" applyAlignment="1">
      <alignment horizontal="center" wrapText="1"/>
    </xf>
    <xf numFmtId="164" fontId="6" fillId="2" borderId="1" xfId="0" applyNumberFormat="1" applyFont="1" applyFill="1" applyBorder="1"/>
    <xf numFmtId="0" fontId="8" fillId="2" borderId="1" xfId="0" applyFont="1" applyFill="1" applyBorder="1"/>
    <xf numFmtId="43" fontId="6" fillId="2" borderId="1" xfId="0" applyNumberFormat="1" applyFont="1" applyFill="1" applyBorder="1"/>
    <xf numFmtId="43" fontId="6" fillId="0" borderId="1" xfId="0" applyNumberFormat="1" applyFont="1" applyFill="1" applyBorder="1"/>
    <xf numFmtId="164" fontId="10" fillId="0" borderId="1" xfId="0" applyNumberFormat="1" applyFont="1" applyFill="1" applyBorder="1"/>
    <xf numFmtId="0" fontId="10" fillId="0" borderId="1" xfId="0" applyFont="1" applyFill="1" applyBorder="1"/>
    <xf numFmtId="43" fontId="10" fillId="0" borderId="1" xfId="0" applyNumberFormat="1" applyFont="1" applyFill="1" applyBorder="1"/>
    <xf numFmtId="43" fontId="8" fillId="5" borderId="1" xfId="0" applyNumberFormat="1" applyFont="1" applyFill="1" applyBorder="1"/>
    <xf numFmtId="0" fontId="6" fillId="0" borderId="1" xfId="0" applyFont="1" applyFill="1" applyBorder="1"/>
    <xf numFmtId="0" fontId="6" fillId="2" borderId="1" xfId="0" applyFont="1" applyFill="1" applyBorder="1"/>
    <xf numFmtId="0" fontId="8" fillId="0" borderId="1" xfId="0" applyFont="1" applyFill="1" applyBorder="1"/>
    <xf numFmtId="0" fontId="8" fillId="3" borderId="1" xfId="0" applyFont="1" applyFill="1" applyBorder="1"/>
    <xf numFmtId="43" fontId="8" fillId="0" borderId="1" xfId="0" applyNumberFormat="1" applyFont="1" applyFill="1" applyBorder="1"/>
    <xf numFmtId="43" fontId="6" fillId="0" borderId="1" xfId="0" applyNumberFormat="1" applyFont="1" applyFill="1" applyBorder="1" applyAlignment="1">
      <alignment vertical="center"/>
    </xf>
    <xf numFmtId="43" fontId="8" fillId="2" borderId="1" xfId="0" applyNumberFormat="1" applyFont="1" applyFill="1" applyBorder="1"/>
    <xf numFmtId="0" fontId="8" fillId="5" borderId="1" xfId="0" applyFont="1" applyFill="1" applyBorder="1"/>
    <xf numFmtId="0" fontId="6" fillId="3" borderId="1" xfId="0" applyFont="1" applyFill="1" applyBorder="1"/>
    <xf numFmtId="164" fontId="8" fillId="2" borderId="1" xfId="0" applyNumberFormat="1" applyFont="1" applyFill="1" applyBorder="1"/>
    <xf numFmtId="43" fontId="8" fillId="6" borderId="1" xfId="0" applyNumberFormat="1" applyFont="1" applyFill="1" applyBorder="1"/>
    <xf numFmtId="164" fontId="7" fillId="0" borderId="1" xfId="0" applyNumberFormat="1" applyFont="1" applyFill="1" applyBorder="1" applyAlignment="1">
      <alignment horizontal="center"/>
    </xf>
    <xf numFmtId="164" fontId="8" fillId="5" borderId="1" xfId="0" applyNumberFormat="1" applyFont="1" applyFill="1" applyBorder="1"/>
    <xf numFmtId="0" fontId="4" fillId="0" borderId="0" xfId="0" applyFont="1" applyFill="1" applyBorder="1"/>
    <xf numFmtId="43" fontId="4" fillId="0" borderId="0" xfId="0" applyNumberFormat="1" applyFont="1" applyFill="1" applyBorder="1"/>
    <xf numFmtId="43" fontId="6" fillId="7" borderId="1" xfId="0" applyNumberFormat="1" applyFont="1" applyFill="1" applyBorder="1"/>
    <xf numFmtId="43" fontId="0" fillId="0" borderId="1" xfId="0" applyNumberFormat="1" applyFill="1" applyBorder="1"/>
    <xf numFmtId="43" fontId="10" fillId="2" borderId="1" xfId="0" applyNumberFormat="1" applyFont="1" applyFill="1" applyBorder="1"/>
    <xf numFmtId="164" fontId="6" fillId="5" borderId="1" xfId="0" applyNumberFormat="1" applyFont="1" applyFill="1" applyBorder="1"/>
    <xf numFmtId="43" fontId="6" fillId="5" borderId="1" xfId="0" applyNumberFormat="1" applyFont="1" applyFill="1" applyBorder="1"/>
    <xf numFmtId="0" fontId="6" fillId="5" borderId="1" xfId="0" applyFont="1" applyFill="1" applyBorder="1"/>
    <xf numFmtId="0" fontId="8" fillId="5" borderId="1" xfId="0" applyFont="1" applyFill="1" applyBorder="1" applyAlignment="1">
      <alignment vertical="center"/>
    </xf>
    <xf numFmtId="43" fontId="10" fillId="5" borderId="1" xfId="0" applyNumberFormat="1" applyFont="1" applyFill="1" applyBorder="1"/>
    <xf numFmtId="43" fontId="6" fillId="3" borderId="1" xfId="0" applyNumberFormat="1" applyFont="1" applyFill="1" applyBorder="1"/>
    <xf numFmtId="164" fontId="0" fillId="5" borderId="1" xfId="0" applyNumberFormat="1" applyFill="1" applyBorder="1"/>
    <xf numFmtId="43" fontId="0" fillId="5" borderId="1" xfId="0" applyNumberFormat="1" applyFill="1" applyBorder="1"/>
    <xf numFmtId="164" fontId="8" fillId="3" borderId="1" xfId="0" applyNumberFormat="1" applyFont="1" applyFill="1" applyBorder="1"/>
    <xf numFmtId="16" fontId="6" fillId="0" borderId="1" xfId="0" applyNumberFormat="1" applyFont="1" applyBorder="1"/>
    <xf numFmtId="0" fontId="6" fillId="0" borderId="1" xfId="0" applyFont="1" applyBorder="1"/>
    <xf numFmtId="164" fontId="10" fillId="3" borderId="1" xfId="0" applyNumberFormat="1" applyFont="1" applyFill="1" applyBorder="1"/>
    <xf numFmtId="0" fontId="10" fillId="3" borderId="1" xfId="0" applyFont="1" applyFill="1" applyBorder="1"/>
    <xf numFmtId="164" fontId="10" fillId="2" borderId="1" xfId="0" applyNumberFormat="1" applyFont="1" applyFill="1" applyBorder="1"/>
    <xf numFmtId="0" fontId="10" fillId="2" borderId="1" xfId="0" applyFont="1" applyFill="1" applyBorder="1"/>
    <xf numFmtId="0" fontId="8" fillId="0" borderId="1" xfId="0" applyFont="1" applyFill="1" applyBorder="1" applyAlignment="1">
      <alignment horizontal="left" wrapText="1"/>
    </xf>
    <xf numFmtId="43" fontId="6" fillId="0" borderId="0" xfId="0" applyNumberFormat="1" applyFont="1" applyFill="1" applyBorder="1"/>
    <xf numFmtId="16" fontId="6" fillId="5" borderId="1" xfId="0" applyNumberFormat="1" applyFont="1" applyFill="1" applyBorder="1"/>
    <xf numFmtId="0" fontId="8" fillId="5" borderId="1" xfId="0" applyFont="1" applyFill="1" applyBorder="1" applyAlignment="1">
      <alignment wrapText="1"/>
    </xf>
    <xf numFmtId="164" fontId="10" fillId="5" borderId="1" xfId="0" applyNumberFormat="1" applyFont="1" applyFill="1" applyBorder="1"/>
    <xf numFmtId="0" fontId="10" fillId="5" borderId="1" xfId="0" applyFont="1" applyFill="1" applyBorder="1"/>
    <xf numFmtId="0" fontId="8" fillId="5" borderId="2" xfId="0" applyFont="1" applyFill="1" applyBorder="1"/>
    <xf numFmtId="0" fontId="8" fillId="5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8" fillId="0" borderId="1" xfId="0" applyFont="1" applyFill="1" applyBorder="1" applyAlignment="1">
      <alignment wrapText="1"/>
    </xf>
    <xf numFmtId="43" fontId="11" fillId="6" borderId="1" xfId="0" applyNumberFormat="1" applyFont="1" applyFill="1" applyBorder="1"/>
    <xf numFmtId="16" fontId="6" fillId="2" borderId="1" xfId="0" applyNumberFormat="1" applyFont="1" applyFill="1" applyBorder="1"/>
    <xf numFmtId="0" fontId="8" fillId="5" borderId="1" xfId="0" applyFont="1" applyFill="1" applyBorder="1" applyAlignment="1">
      <alignment horizontal="left"/>
    </xf>
    <xf numFmtId="0" fontId="8" fillId="9" borderId="1" xfId="0" applyFont="1" applyFill="1" applyBorder="1"/>
    <xf numFmtId="43" fontId="1" fillId="0" borderId="1" xfId="0" applyNumberFormat="1" applyFont="1" applyFill="1" applyBorder="1"/>
    <xf numFmtId="0" fontId="1" fillId="0" borderId="0" xfId="0" applyFont="1" applyFill="1"/>
    <xf numFmtId="0" fontId="10" fillId="8" borderId="1" xfId="0" applyFont="1" applyFill="1" applyBorder="1"/>
    <xf numFmtId="164" fontId="6" fillId="9" borderId="1" xfId="0" applyNumberFormat="1" applyFont="1" applyFill="1" applyBorder="1"/>
    <xf numFmtId="43" fontId="6" fillId="9" borderId="1" xfId="0" applyNumberFormat="1" applyFont="1" applyFill="1" applyBorder="1"/>
    <xf numFmtId="43" fontId="8" fillId="9" borderId="1" xfId="0" applyNumberFormat="1" applyFont="1" applyFill="1" applyBorder="1"/>
    <xf numFmtId="164" fontId="8" fillId="9" borderId="1" xfId="0" applyNumberFormat="1" applyFont="1" applyFill="1" applyBorder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53"/>
  <sheetViews>
    <sheetView zoomScale="80" zoomScaleNormal="80" workbookViewId="0">
      <pane ySplit="1" topLeftCell="A290" activePane="bottomLeft" state="frozen"/>
      <selection pane="bottomLeft" activeCell="B290" sqref="B290"/>
    </sheetView>
  </sheetViews>
  <sheetFormatPr defaultColWidth="9.140625" defaultRowHeight="15"/>
  <cols>
    <col min="1" max="1" width="10.5703125" style="2" bestFit="1" customWidth="1"/>
    <col min="2" max="2" width="25.42578125" style="1" customWidth="1"/>
    <col min="3" max="3" width="23.85546875" style="1" bestFit="1" customWidth="1"/>
    <col min="4" max="4" width="22.28515625" style="1" customWidth="1"/>
    <col min="5" max="5" width="14.5703125" style="1" bestFit="1" customWidth="1"/>
    <col min="6" max="6" width="13.28515625" style="7" customWidth="1"/>
    <col min="7" max="7" width="20.28515625" style="7" customWidth="1"/>
    <col min="8" max="8" width="13.140625" style="7" customWidth="1"/>
    <col min="9" max="9" width="15.28515625" style="7" customWidth="1"/>
    <col min="10" max="10" width="15.140625" style="7" customWidth="1"/>
    <col min="11" max="12" width="18.140625" style="7" customWidth="1"/>
    <col min="13" max="13" width="6.5703125" style="1" customWidth="1"/>
    <col min="14" max="14" width="13.7109375" style="1" bestFit="1" customWidth="1"/>
    <col min="15" max="15" width="17.5703125" style="1" customWidth="1"/>
    <col min="16" max="16" width="3.7109375" style="1" customWidth="1"/>
    <col min="17" max="17" width="10.85546875" style="1" bestFit="1" customWidth="1"/>
    <col min="18" max="18" width="12.140625" style="1" bestFit="1" customWidth="1"/>
    <col min="19" max="19" width="3.85546875" style="1" customWidth="1"/>
    <col min="20" max="20" width="17.28515625" style="1" customWidth="1"/>
    <col min="21" max="21" width="15.5703125" style="1" customWidth="1"/>
    <col min="22" max="22" width="3.140625" style="1" customWidth="1"/>
    <col min="23" max="23" width="11.42578125" style="1" customWidth="1"/>
    <col min="24" max="24" width="13.85546875" style="1" bestFit="1" customWidth="1"/>
    <col min="25" max="26" width="9.140625" style="1"/>
    <col min="27" max="27" width="12.28515625" style="1" bestFit="1" customWidth="1"/>
    <col min="28" max="16384" width="9.140625" style="1"/>
  </cols>
  <sheetData>
    <row r="1" spans="1:27" ht="31.5">
      <c r="A1" s="55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4" t="s">
        <v>5</v>
      </c>
      <c r="G1" s="34" t="s">
        <v>6</v>
      </c>
      <c r="H1" s="34" t="s">
        <v>7</v>
      </c>
      <c r="I1" s="35" t="s">
        <v>8</v>
      </c>
      <c r="J1" s="34" t="s">
        <v>9</v>
      </c>
      <c r="K1" s="34" t="s">
        <v>10</v>
      </c>
      <c r="L1" s="35" t="s">
        <v>721</v>
      </c>
      <c r="M1" s="3"/>
      <c r="N1" s="3" t="s">
        <v>12</v>
      </c>
      <c r="O1" s="7">
        <f>SUM(G2:G938)</f>
        <v>1822880</v>
      </c>
      <c r="Q1" s="8" t="s">
        <v>13</v>
      </c>
      <c r="R1" s="7">
        <f>SUM(H2:H550)</f>
        <v>151208</v>
      </c>
      <c r="T1" s="9" t="s">
        <v>14</v>
      </c>
      <c r="U1" s="10">
        <f>SUM(I2:I492)</f>
        <v>1673832</v>
      </c>
      <c r="W1" s="8" t="s">
        <v>15</v>
      </c>
      <c r="X1" s="7">
        <f>SUM(L2:L735)</f>
        <v>400</v>
      </c>
      <c r="Z1" s="1" t="s">
        <v>723</v>
      </c>
      <c r="AA1" s="7">
        <f>U1-(1600000)</f>
        <v>73832</v>
      </c>
    </row>
    <row r="2" spans="1:27" s="7" customFormat="1" ht="15.75">
      <c r="A2" s="36">
        <v>42760</v>
      </c>
      <c r="B2" s="37" t="s">
        <v>35</v>
      </c>
      <c r="C2" s="37" t="s">
        <v>36</v>
      </c>
      <c r="D2" s="37" t="s">
        <v>37</v>
      </c>
      <c r="E2" s="37" t="s">
        <v>69</v>
      </c>
      <c r="F2" s="38">
        <v>8000</v>
      </c>
      <c r="G2" s="38">
        <v>8000</v>
      </c>
      <c r="H2" s="38">
        <f t="shared" ref="H2:H33" si="0">G2*0.08</f>
        <v>640</v>
      </c>
      <c r="I2" s="38">
        <f t="shared" ref="I2:I65" si="1">(G2-H2)</f>
        <v>7360</v>
      </c>
      <c r="J2" s="38">
        <f t="shared" ref="J2:J65" si="2">H2+I2</f>
        <v>8000</v>
      </c>
      <c r="K2" s="38">
        <f t="shared" ref="K2:K65" si="3">F2-J2</f>
        <v>0</v>
      </c>
      <c r="L2" s="3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7" s="7" customFormat="1" ht="15.75">
      <c r="A3" s="36">
        <v>42755</v>
      </c>
      <c r="B3" s="37" t="s">
        <v>70</v>
      </c>
      <c r="C3" s="37" t="s">
        <v>71</v>
      </c>
      <c r="D3" s="37" t="s">
        <v>37</v>
      </c>
      <c r="E3" s="37" t="s">
        <v>69</v>
      </c>
      <c r="F3" s="38">
        <v>7000</v>
      </c>
      <c r="G3" s="38">
        <v>1000</v>
      </c>
      <c r="H3" s="38">
        <f t="shared" si="0"/>
        <v>80</v>
      </c>
      <c r="I3" s="38">
        <f t="shared" si="1"/>
        <v>920</v>
      </c>
      <c r="J3" s="38">
        <f t="shared" si="2"/>
        <v>1000</v>
      </c>
      <c r="K3" s="38">
        <f t="shared" si="3"/>
        <v>6000</v>
      </c>
      <c r="L3" s="3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7" s="7" customFormat="1" ht="15.75">
      <c r="A4" s="36">
        <v>42759</v>
      </c>
      <c r="B4" s="37" t="s">
        <v>70</v>
      </c>
      <c r="C4" s="37" t="s">
        <v>71</v>
      </c>
      <c r="D4" s="37" t="s">
        <v>37</v>
      </c>
      <c r="E4" s="37" t="s">
        <v>69</v>
      </c>
      <c r="F4" s="38">
        <v>6000</v>
      </c>
      <c r="G4" s="38">
        <v>2000</v>
      </c>
      <c r="H4" s="38">
        <f t="shared" si="0"/>
        <v>160</v>
      </c>
      <c r="I4" s="38">
        <f t="shared" si="1"/>
        <v>1840</v>
      </c>
      <c r="J4" s="38">
        <f t="shared" si="2"/>
        <v>2000</v>
      </c>
      <c r="K4" s="38">
        <f t="shared" si="3"/>
        <v>4000</v>
      </c>
      <c r="L4" s="3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7" s="7" customFormat="1" ht="15.75">
      <c r="A5" s="36">
        <v>42760</v>
      </c>
      <c r="B5" s="37" t="s">
        <v>70</v>
      </c>
      <c r="C5" s="37" t="s">
        <v>71</v>
      </c>
      <c r="D5" s="37" t="s">
        <v>37</v>
      </c>
      <c r="E5" s="37" t="s">
        <v>69</v>
      </c>
      <c r="F5" s="38">
        <v>4000</v>
      </c>
      <c r="G5" s="38">
        <v>1000</v>
      </c>
      <c r="H5" s="38">
        <f t="shared" si="0"/>
        <v>80</v>
      </c>
      <c r="I5" s="38">
        <f t="shared" si="1"/>
        <v>920</v>
      </c>
      <c r="J5" s="38">
        <f t="shared" si="2"/>
        <v>1000</v>
      </c>
      <c r="K5" s="38">
        <f t="shared" si="3"/>
        <v>3000</v>
      </c>
      <c r="L5" s="3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7" s="7" customFormat="1" ht="15.75">
      <c r="A6" s="36">
        <v>42762</v>
      </c>
      <c r="B6" s="37" t="s">
        <v>70</v>
      </c>
      <c r="C6" s="37" t="s">
        <v>71</v>
      </c>
      <c r="D6" s="37" t="s">
        <v>37</v>
      </c>
      <c r="E6" s="37" t="s">
        <v>69</v>
      </c>
      <c r="F6" s="38">
        <v>3000</v>
      </c>
      <c r="G6" s="38">
        <v>2000</v>
      </c>
      <c r="H6" s="38">
        <f t="shared" si="0"/>
        <v>160</v>
      </c>
      <c r="I6" s="38">
        <f t="shared" si="1"/>
        <v>1840</v>
      </c>
      <c r="J6" s="38">
        <f t="shared" si="2"/>
        <v>2000</v>
      </c>
      <c r="K6" s="38">
        <f t="shared" si="3"/>
        <v>1000</v>
      </c>
      <c r="L6" s="3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7" s="7" customFormat="1" ht="15.75">
      <c r="A7" s="36">
        <v>42766</v>
      </c>
      <c r="B7" s="37" t="s">
        <v>70</v>
      </c>
      <c r="C7" s="37" t="s">
        <v>71</v>
      </c>
      <c r="D7" s="37" t="s">
        <v>37</v>
      </c>
      <c r="E7" s="37" t="s">
        <v>69</v>
      </c>
      <c r="F7" s="38">
        <v>1000</v>
      </c>
      <c r="G7" s="38">
        <v>1000</v>
      </c>
      <c r="H7" s="38">
        <f t="shared" si="0"/>
        <v>80</v>
      </c>
      <c r="I7" s="38">
        <f t="shared" si="1"/>
        <v>920</v>
      </c>
      <c r="J7" s="38">
        <f t="shared" si="2"/>
        <v>1000</v>
      </c>
      <c r="K7" s="38">
        <f t="shared" si="3"/>
        <v>0</v>
      </c>
      <c r="L7" s="3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7" s="7" customFormat="1" ht="15.75">
      <c r="A8" s="36">
        <v>42766</v>
      </c>
      <c r="B8" s="37" t="s">
        <v>72</v>
      </c>
      <c r="C8" s="37" t="s">
        <v>73</v>
      </c>
      <c r="D8" s="37" t="s">
        <v>37</v>
      </c>
      <c r="E8" s="37" t="s">
        <v>69</v>
      </c>
      <c r="F8" s="38">
        <v>10000</v>
      </c>
      <c r="G8" s="50">
        <v>5000</v>
      </c>
      <c r="H8" s="38">
        <f t="shared" si="0"/>
        <v>400</v>
      </c>
      <c r="I8" s="38">
        <f t="shared" si="1"/>
        <v>4600</v>
      </c>
      <c r="J8" s="38">
        <f t="shared" si="2"/>
        <v>5000</v>
      </c>
      <c r="K8" s="38">
        <f t="shared" si="3"/>
        <v>5000</v>
      </c>
      <c r="L8" s="3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7" s="7" customFormat="1" ht="15.75">
      <c r="A9" s="36">
        <v>42760</v>
      </c>
      <c r="B9" s="37" t="s">
        <v>74</v>
      </c>
      <c r="C9" s="37" t="s">
        <v>16</v>
      </c>
      <c r="D9" s="37" t="s">
        <v>37</v>
      </c>
      <c r="E9" s="37" t="s">
        <v>69</v>
      </c>
      <c r="F9" s="38">
        <v>7000</v>
      </c>
      <c r="G9" s="38">
        <v>6000</v>
      </c>
      <c r="H9" s="38">
        <f t="shared" si="0"/>
        <v>480</v>
      </c>
      <c r="I9" s="38">
        <f t="shared" si="1"/>
        <v>5520</v>
      </c>
      <c r="J9" s="38">
        <f t="shared" si="2"/>
        <v>6000</v>
      </c>
      <c r="K9" s="38">
        <f t="shared" si="3"/>
        <v>1000</v>
      </c>
      <c r="L9" s="3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7" s="7" customFormat="1" ht="15.75">
      <c r="A10" s="36">
        <v>42766</v>
      </c>
      <c r="B10" s="37" t="s">
        <v>74</v>
      </c>
      <c r="C10" s="37" t="s">
        <v>16</v>
      </c>
      <c r="D10" s="37" t="s">
        <v>37</v>
      </c>
      <c r="E10" s="37" t="s">
        <v>69</v>
      </c>
      <c r="F10" s="38">
        <v>1000</v>
      </c>
      <c r="G10" s="38">
        <v>1000</v>
      </c>
      <c r="H10" s="38">
        <f t="shared" si="0"/>
        <v>80</v>
      </c>
      <c r="I10" s="38">
        <f t="shared" si="1"/>
        <v>920</v>
      </c>
      <c r="J10" s="38">
        <f t="shared" si="2"/>
        <v>1000</v>
      </c>
      <c r="K10" s="38">
        <f t="shared" si="3"/>
        <v>0</v>
      </c>
      <c r="L10" s="3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7" s="7" customFormat="1" ht="15.75">
      <c r="A11" s="36">
        <v>42766</v>
      </c>
      <c r="B11" s="37" t="s">
        <v>75</v>
      </c>
      <c r="C11" s="37" t="s">
        <v>76</v>
      </c>
      <c r="D11" s="37" t="s">
        <v>37</v>
      </c>
      <c r="E11" s="37" t="s">
        <v>69</v>
      </c>
      <c r="F11" s="38">
        <v>7000</v>
      </c>
      <c r="G11" s="50">
        <v>7000</v>
      </c>
      <c r="H11" s="38">
        <f t="shared" si="0"/>
        <v>560</v>
      </c>
      <c r="I11" s="38">
        <f t="shared" si="1"/>
        <v>6440</v>
      </c>
      <c r="J11" s="38">
        <f t="shared" si="2"/>
        <v>7000</v>
      </c>
      <c r="K11" s="38">
        <f t="shared" si="3"/>
        <v>0</v>
      </c>
      <c r="L11" s="3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7" s="7" customFormat="1" ht="15.75">
      <c r="A12" s="36">
        <v>42760</v>
      </c>
      <c r="B12" s="37" t="s">
        <v>39</v>
      </c>
      <c r="C12" s="37" t="s">
        <v>40</v>
      </c>
      <c r="D12" s="37" t="s">
        <v>37</v>
      </c>
      <c r="E12" s="37" t="s">
        <v>69</v>
      </c>
      <c r="F12" s="38">
        <v>14000</v>
      </c>
      <c r="G12" s="38">
        <v>14000</v>
      </c>
      <c r="H12" s="38">
        <f t="shared" si="0"/>
        <v>1120</v>
      </c>
      <c r="I12" s="38">
        <f t="shared" si="1"/>
        <v>12880</v>
      </c>
      <c r="J12" s="38">
        <f t="shared" si="2"/>
        <v>14000</v>
      </c>
      <c r="K12" s="38">
        <f t="shared" si="3"/>
        <v>0</v>
      </c>
      <c r="L12" s="3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7" s="7" customFormat="1" ht="15.75">
      <c r="A13" s="36">
        <v>42754</v>
      </c>
      <c r="B13" s="37" t="s">
        <v>77</v>
      </c>
      <c r="C13" s="37" t="s">
        <v>78</v>
      </c>
      <c r="D13" s="37" t="s">
        <v>79</v>
      </c>
      <c r="E13" s="45" t="s">
        <v>69</v>
      </c>
      <c r="F13" s="38">
        <v>7000</v>
      </c>
      <c r="G13" s="38">
        <v>4000</v>
      </c>
      <c r="H13" s="38">
        <f t="shared" si="0"/>
        <v>320</v>
      </c>
      <c r="I13" s="38">
        <f t="shared" si="1"/>
        <v>3680</v>
      </c>
      <c r="J13" s="38">
        <f t="shared" si="2"/>
        <v>4000</v>
      </c>
      <c r="K13" s="38">
        <f t="shared" si="3"/>
        <v>3000</v>
      </c>
      <c r="L13" s="3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7" s="7" customFormat="1" ht="15.75">
      <c r="A14" s="36">
        <v>42760</v>
      </c>
      <c r="B14" s="37" t="s">
        <v>101</v>
      </c>
      <c r="C14" s="37" t="s">
        <v>102</v>
      </c>
      <c r="D14" s="37" t="s">
        <v>46</v>
      </c>
      <c r="E14" s="37" t="s">
        <v>69</v>
      </c>
      <c r="F14" s="38">
        <v>10800</v>
      </c>
      <c r="G14" s="38">
        <v>5800</v>
      </c>
      <c r="H14" s="38">
        <f t="shared" si="0"/>
        <v>464</v>
      </c>
      <c r="I14" s="38">
        <f t="shared" si="1"/>
        <v>5336</v>
      </c>
      <c r="J14" s="38">
        <f t="shared" si="2"/>
        <v>5800</v>
      </c>
      <c r="K14" s="38">
        <f t="shared" si="3"/>
        <v>5000</v>
      </c>
      <c r="L14" s="38" t="s">
        <v>103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7" s="7" customFormat="1" ht="15.75">
      <c r="A15" s="36">
        <v>42762</v>
      </c>
      <c r="B15" s="37" t="s">
        <v>104</v>
      </c>
      <c r="C15" s="37" t="s">
        <v>105</v>
      </c>
      <c r="D15" s="37" t="s">
        <v>46</v>
      </c>
      <c r="E15" s="37" t="s">
        <v>69</v>
      </c>
      <c r="F15" s="38">
        <v>10800</v>
      </c>
      <c r="G15" s="38">
        <v>3000</v>
      </c>
      <c r="H15" s="38">
        <f t="shared" si="0"/>
        <v>240</v>
      </c>
      <c r="I15" s="38">
        <f t="shared" si="1"/>
        <v>2760</v>
      </c>
      <c r="J15" s="38">
        <f t="shared" si="2"/>
        <v>3000</v>
      </c>
      <c r="K15" s="38">
        <f t="shared" si="3"/>
        <v>7800</v>
      </c>
      <c r="L15" s="38" t="s">
        <v>84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7" s="7" customFormat="1" ht="15.75">
      <c r="A16" s="36">
        <v>42760</v>
      </c>
      <c r="B16" s="37" t="s">
        <v>106</v>
      </c>
      <c r="C16" s="37" t="s">
        <v>107</v>
      </c>
      <c r="D16" s="37" t="s">
        <v>46</v>
      </c>
      <c r="E16" s="37" t="s">
        <v>69</v>
      </c>
      <c r="F16" s="38">
        <v>9000</v>
      </c>
      <c r="G16" s="50">
        <v>6000</v>
      </c>
      <c r="H16" s="38">
        <f t="shared" si="0"/>
        <v>480</v>
      </c>
      <c r="I16" s="38">
        <f t="shared" si="1"/>
        <v>5520</v>
      </c>
      <c r="J16" s="38">
        <f t="shared" si="2"/>
        <v>6000</v>
      </c>
      <c r="K16" s="38">
        <f t="shared" si="3"/>
        <v>3000</v>
      </c>
      <c r="L16" s="38" t="s">
        <v>84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s="7" customFormat="1" ht="15.75">
      <c r="A17" s="36">
        <v>42762</v>
      </c>
      <c r="B17" s="37" t="s">
        <v>108</v>
      </c>
      <c r="C17" s="37" t="s">
        <v>109</v>
      </c>
      <c r="D17" s="37" t="s">
        <v>46</v>
      </c>
      <c r="E17" s="37" t="s">
        <v>69</v>
      </c>
      <c r="F17" s="38">
        <v>10800</v>
      </c>
      <c r="G17" s="50">
        <v>8000</v>
      </c>
      <c r="H17" s="38">
        <f t="shared" si="0"/>
        <v>640</v>
      </c>
      <c r="I17" s="38">
        <f t="shared" si="1"/>
        <v>7360</v>
      </c>
      <c r="J17" s="38">
        <f t="shared" si="2"/>
        <v>8000</v>
      </c>
      <c r="K17" s="38">
        <f t="shared" si="3"/>
        <v>2800</v>
      </c>
      <c r="L17" s="38" t="s">
        <v>84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s="7" customFormat="1" ht="15.75">
      <c r="A18" s="36">
        <v>42747</v>
      </c>
      <c r="B18" s="37" t="s">
        <v>44</v>
      </c>
      <c r="C18" s="37" t="s">
        <v>45</v>
      </c>
      <c r="D18" s="45" t="s">
        <v>46</v>
      </c>
      <c r="E18" s="45" t="s">
        <v>69</v>
      </c>
      <c r="F18" s="38">
        <v>10800</v>
      </c>
      <c r="G18" s="38">
        <v>10800</v>
      </c>
      <c r="H18" s="38">
        <f t="shared" si="0"/>
        <v>864</v>
      </c>
      <c r="I18" s="38">
        <f t="shared" si="1"/>
        <v>9936</v>
      </c>
      <c r="J18" s="38">
        <f t="shared" si="2"/>
        <v>10800</v>
      </c>
      <c r="K18" s="38">
        <f t="shared" si="3"/>
        <v>0</v>
      </c>
      <c r="L18" s="3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s="7" customFormat="1" ht="15.75">
      <c r="A19" s="36">
        <v>42760</v>
      </c>
      <c r="B19" s="37" t="s">
        <v>44</v>
      </c>
      <c r="C19" s="37" t="s">
        <v>110</v>
      </c>
      <c r="D19" s="37" t="s">
        <v>46</v>
      </c>
      <c r="E19" s="37" t="s">
        <v>69</v>
      </c>
      <c r="F19" s="38">
        <v>13500</v>
      </c>
      <c r="G19" s="38">
        <v>10800</v>
      </c>
      <c r="H19" s="38">
        <f t="shared" si="0"/>
        <v>864</v>
      </c>
      <c r="I19" s="38">
        <f t="shared" si="1"/>
        <v>9936</v>
      </c>
      <c r="J19" s="38">
        <f t="shared" si="2"/>
        <v>10800</v>
      </c>
      <c r="K19" s="38">
        <f t="shared" si="3"/>
        <v>2700</v>
      </c>
      <c r="L19" s="38" t="s">
        <v>84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s="7" customFormat="1" ht="15.75">
      <c r="A20" s="53">
        <v>42741</v>
      </c>
      <c r="B20" s="37" t="s">
        <v>111</v>
      </c>
      <c r="C20" s="37" t="s">
        <v>112</v>
      </c>
      <c r="D20" s="37" t="s">
        <v>46</v>
      </c>
      <c r="E20" s="37" t="s">
        <v>69</v>
      </c>
      <c r="F20" s="50">
        <v>10800</v>
      </c>
      <c r="G20" s="50">
        <v>5000</v>
      </c>
      <c r="H20" s="50">
        <f t="shared" si="0"/>
        <v>400</v>
      </c>
      <c r="I20" s="50">
        <f t="shared" si="1"/>
        <v>4600</v>
      </c>
      <c r="J20" s="50">
        <f t="shared" si="2"/>
        <v>5000</v>
      </c>
      <c r="K20" s="50">
        <f t="shared" si="3"/>
        <v>5800</v>
      </c>
      <c r="L20" s="5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s="7" customFormat="1" ht="15.75">
      <c r="A21" s="53">
        <v>42759</v>
      </c>
      <c r="B21" s="37" t="s">
        <v>111</v>
      </c>
      <c r="C21" s="37" t="s">
        <v>112</v>
      </c>
      <c r="D21" s="37" t="s">
        <v>46</v>
      </c>
      <c r="E21" s="37" t="s">
        <v>69</v>
      </c>
      <c r="F21" s="50">
        <v>5800</v>
      </c>
      <c r="G21" s="50">
        <v>5800</v>
      </c>
      <c r="H21" s="50">
        <f t="shared" si="0"/>
        <v>464</v>
      </c>
      <c r="I21" s="50">
        <f t="shared" si="1"/>
        <v>5336</v>
      </c>
      <c r="J21" s="50">
        <f t="shared" si="2"/>
        <v>5800</v>
      </c>
      <c r="K21" s="50">
        <f t="shared" si="3"/>
        <v>0</v>
      </c>
      <c r="L21" s="6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s="7" customFormat="1" ht="15.75">
      <c r="A22" s="36">
        <v>42759</v>
      </c>
      <c r="B22" s="37" t="s">
        <v>114</v>
      </c>
      <c r="C22" s="37" t="s">
        <v>115</v>
      </c>
      <c r="D22" s="37" t="s">
        <v>46</v>
      </c>
      <c r="E22" s="37" t="s">
        <v>69</v>
      </c>
      <c r="F22" s="38">
        <v>10800</v>
      </c>
      <c r="G22" s="38">
        <v>5000</v>
      </c>
      <c r="H22" s="38">
        <f t="shared" si="0"/>
        <v>400</v>
      </c>
      <c r="I22" s="38">
        <f t="shared" si="1"/>
        <v>4600</v>
      </c>
      <c r="J22" s="38">
        <f t="shared" si="2"/>
        <v>5000</v>
      </c>
      <c r="K22" s="38">
        <f t="shared" si="3"/>
        <v>5800</v>
      </c>
      <c r="L22" s="38" t="s">
        <v>116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s="7" customFormat="1" ht="15.75">
      <c r="A23" s="36">
        <v>42759</v>
      </c>
      <c r="B23" s="37" t="s">
        <v>80</v>
      </c>
      <c r="C23" s="37" t="s">
        <v>81</v>
      </c>
      <c r="D23" s="37" t="s">
        <v>66</v>
      </c>
      <c r="E23" s="37" t="s">
        <v>69</v>
      </c>
      <c r="F23" s="38">
        <v>7000</v>
      </c>
      <c r="G23" s="38">
        <v>3000</v>
      </c>
      <c r="H23" s="38">
        <f t="shared" si="0"/>
        <v>240</v>
      </c>
      <c r="I23" s="38">
        <f t="shared" si="1"/>
        <v>2760</v>
      </c>
      <c r="J23" s="38">
        <f t="shared" si="2"/>
        <v>3000</v>
      </c>
      <c r="K23" s="38">
        <f t="shared" si="3"/>
        <v>4000</v>
      </c>
      <c r="L23" s="39" t="s">
        <v>52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s="7" customFormat="1" ht="15.75">
      <c r="A24" s="36">
        <v>42760</v>
      </c>
      <c r="B24" s="37" t="s">
        <v>117</v>
      </c>
      <c r="C24" s="37" t="s">
        <v>118</v>
      </c>
      <c r="D24" s="37" t="s">
        <v>66</v>
      </c>
      <c r="E24" s="37" t="s">
        <v>69</v>
      </c>
      <c r="F24" s="38">
        <v>7000</v>
      </c>
      <c r="G24" s="38">
        <v>3000</v>
      </c>
      <c r="H24" s="38">
        <f t="shared" si="0"/>
        <v>240</v>
      </c>
      <c r="I24" s="38">
        <f t="shared" si="1"/>
        <v>2760</v>
      </c>
      <c r="J24" s="38">
        <f t="shared" si="2"/>
        <v>3000</v>
      </c>
      <c r="K24" s="38">
        <f t="shared" si="3"/>
        <v>4000</v>
      </c>
      <c r="L24" s="39" t="s">
        <v>84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s="7" customFormat="1" ht="15.75">
      <c r="A25" s="36">
        <v>42765</v>
      </c>
      <c r="B25" s="37" t="s">
        <v>119</v>
      </c>
      <c r="C25" s="37" t="s">
        <v>120</v>
      </c>
      <c r="D25" s="37" t="s">
        <v>66</v>
      </c>
      <c r="E25" s="37" t="s">
        <v>69</v>
      </c>
      <c r="F25" s="38">
        <v>7000</v>
      </c>
      <c r="G25" s="50">
        <v>4000</v>
      </c>
      <c r="H25" s="38">
        <f t="shared" si="0"/>
        <v>320</v>
      </c>
      <c r="I25" s="38">
        <f t="shared" si="1"/>
        <v>3680</v>
      </c>
      <c r="J25" s="38">
        <f t="shared" si="2"/>
        <v>4000</v>
      </c>
      <c r="K25" s="38">
        <f t="shared" si="3"/>
        <v>3000</v>
      </c>
      <c r="L25" s="39" t="s">
        <v>84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s="7" customFormat="1" ht="15.75">
      <c r="A26" s="36">
        <v>42759</v>
      </c>
      <c r="B26" s="37" t="s">
        <v>82</v>
      </c>
      <c r="C26" s="37" t="s">
        <v>83</v>
      </c>
      <c r="D26" s="37" t="s">
        <v>66</v>
      </c>
      <c r="E26" s="37" t="s">
        <v>69</v>
      </c>
      <c r="F26" s="38">
        <v>7000</v>
      </c>
      <c r="G26" s="38">
        <v>2000</v>
      </c>
      <c r="H26" s="38">
        <f t="shared" si="0"/>
        <v>160</v>
      </c>
      <c r="I26" s="38">
        <f t="shared" si="1"/>
        <v>1840</v>
      </c>
      <c r="J26" s="38">
        <f t="shared" si="2"/>
        <v>2000</v>
      </c>
      <c r="K26" s="38">
        <f t="shared" si="3"/>
        <v>5000</v>
      </c>
      <c r="L26" s="39" t="s">
        <v>84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s="7" customFormat="1" ht="15.75">
      <c r="A27" s="36">
        <v>42766</v>
      </c>
      <c r="B27" s="37" t="s">
        <v>82</v>
      </c>
      <c r="C27" s="37" t="s">
        <v>83</v>
      </c>
      <c r="D27" s="37" t="s">
        <v>66</v>
      </c>
      <c r="E27" s="37" t="s">
        <v>69</v>
      </c>
      <c r="F27" s="38">
        <v>5000</v>
      </c>
      <c r="G27" s="38">
        <v>2000</v>
      </c>
      <c r="H27" s="38">
        <f t="shared" si="0"/>
        <v>160</v>
      </c>
      <c r="I27" s="38">
        <f t="shared" si="1"/>
        <v>1840</v>
      </c>
      <c r="J27" s="38">
        <f t="shared" si="2"/>
        <v>2000</v>
      </c>
      <c r="K27" s="38">
        <f t="shared" si="3"/>
        <v>3000</v>
      </c>
      <c r="L27" s="3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s="7" customFormat="1" ht="15.75">
      <c r="A28" s="36">
        <v>42762</v>
      </c>
      <c r="B28" s="37" t="s">
        <v>99</v>
      </c>
      <c r="C28" s="37" t="s">
        <v>100</v>
      </c>
      <c r="D28" s="37" t="s">
        <v>66</v>
      </c>
      <c r="E28" s="37" t="s">
        <v>69</v>
      </c>
      <c r="F28" s="38">
        <v>7000</v>
      </c>
      <c r="G28" s="50">
        <v>2000</v>
      </c>
      <c r="H28" s="38">
        <f t="shared" si="0"/>
        <v>160</v>
      </c>
      <c r="I28" s="38">
        <f t="shared" si="1"/>
        <v>1840</v>
      </c>
      <c r="J28" s="38">
        <f t="shared" si="2"/>
        <v>2000</v>
      </c>
      <c r="K28" s="38">
        <f t="shared" si="3"/>
        <v>5000</v>
      </c>
      <c r="L28" s="39" t="s">
        <v>84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s="7" customFormat="1" ht="15.75">
      <c r="A29" s="36">
        <v>42760</v>
      </c>
      <c r="B29" s="37" t="s">
        <v>121</v>
      </c>
      <c r="C29" s="37" t="s">
        <v>122</v>
      </c>
      <c r="D29" s="37" t="s">
        <v>66</v>
      </c>
      <c r="E29" s="37" t="s">
        <v>69</v>
      </c>
      <c r="F29" s="38">
        <v>7000</v>
      </c>
      <c r="G29" s="38">
        <v>3000</v>
      </c>
      <c r="H29" s="38">
        <f t="shared" si="0"/>
        <v>240</v>
      </c>
      <c r="I29" s="38">
        <f t="shared" si="1"/>
        <v>2760</v>
      </c>
      <c r="J29" s="38">
        <f t="shared" si="2"/>
        <v>3000</v>
      </c>
      <c r="K29" s="38">
        <f t="shared" si="3"/>
        <v>4000</v>
      </c>
      <c r="L29" s="39" t="s">
        <v>84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s="7" customFormat="1" ht="15.75">
      <c r="A30" s="36">
        <v>42766</v>
      </c>
      <c r="B30" s="37" t="s">
        <v>125</v>
      </c>
      <c r="C30" s="37" t="s">
        <v>126</v>
      </c>
      <c r="D30" s="37" t="s">
        <v>66</v>
      </c>
      <c r="E30" s="37" t="s">
        <v>69</v>
      </c>
      <c r="F30" s="38">
        <v>7000</v>
      </c>
      <c r="G30" s="50">
        <v>2000</v>
      </c>
      <c r="H30" s="38">
        <f t="shared" si="0"/>
        <v>160</v>
      </c>
      <c r="I30" s="38">
        <f t="shared" si="1"/>
        <v>1840</v>
      </c>
      <c r="J30" s="38">
        <f t="shared" si="2"/>
        <v>2000</v>
      </c>
      <c r="K30" s="38">
        <f t="shared" si="3"/>
        <v>5000</v>
      </c>
      <c r="L30" s="3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s="7" customFormat="1" ht="15.75">
      <c r="A31" s="36">
        <v>42760</v>
      </c>
      <c r="B31" s="37" t="s">
        <v>127</v>
      </c>
      <c r="C31" s="37" t="s">
        <v>128</v>
      </c>
      <c r="D31" s="37" t="s">
        <v>66</v>
      </c>
      <c r="E31" s="37" t="s">
        <v>69</v>
      </c>
      <c r="F31" s="38">
        <v>7000</v>
      </c>
      <c r="G31" s="38">
        <v>2000</v>
      </c>
      <c r="H31" s="38">
        <f t="shared" si="0"/>
        <v>160</v>
      </c>
      <c r="I31" s="38">
        <f t="shared" si="1"/>
        <v>1840</v>
      </c>
      <c r="J31" s="38">
        <f t="shared" si="2"/>
        <v>2000</v>
      </c>
      <c r="K31" s="38">
        <f t="shared" si="3"/>
        <v>5000</v>
      </c>
      <c r="L31" s="39" t="s">
        <v>84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s="7" customFormat="1" ht="15.75">
      <c r="A32" s="36">
        <v>42788</v>
      </c>
      <c r="B32" s="37" t="s">
        <v>127</v>
      </c>
      <c r="C32" s="37" t="s">
        <v>128</v>
      </c>
      <c r="D32" s="37" t="s">
        <v>66</v>
      </c>
      <c r="E32" s="37" t="s">
        <v>69</v>
      </c>
      <c r="F32" s="38">
        <v>5000</v>
      </c>
      <c r="G32" s="38">
        <v>1000</v>
      </c>
      <c r="H32" s="38">
        <f t="shared" si="0"/>
        <v>80</v>
      </c>
      <c r="I32" s="38">
        <f t="shared" si="1"/>
        <v>920</v>
      </c>
      <c r="J32" s="38">
        <f t="shared" si="2"/>
        <v>1000</v>
      </c>
      <c r="K32" s="38">
        <f t="shared" si="3"/>
        <v>4000</v>
      </c>
      <c r="L32" s="3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s="7" customFormat="1" ht="15.75">
      <c r="A33" s="36">
        <v>42759</v>
      </c>
      <c r="B33" s="37" t="s">
        <v>85</v>
      </c>
      <c r="C33" s="37" t="s">
        <v>86</v>
      </c>
      <c r="D33" s="37" t="s">
        <v>66</v>
      </c>
      <c r="E33" s="37" t="s">
        <v>69</v>
      </c>
      <c r="F33" s="38">
        <v>7000</v>
      </c>
      <c r="G33" s="38">
        <v>3000</v>
      </c>
      <c r="H33" s="38">
        <f t="shared" si="0"/>
        <v>240</v>
      </c>
      <c r="I33" s="38">
        <f t="shared" si="1"/>
        <v>2760</v>
      </c>
      <c r="J33" s="38">
        <f t="shared" si="2"/>
        <v>3000</v>
      </c>
      <c r="K33" s="38">
        <f t="shared" si="3"/>
        <v>4000</v>
      </c>
      <c r="L33" s="39" t="s">
        <v>52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s="7" customFormat="1" ht="15.75">
      <c r="A34" s="36">
        <v>42744</v>
      </c>
      <c r="B34" s="37" t="s">
        <v>116</v>
      </c>
      <c r="C34" s="37" t="s">
        <v>129</v>
      </c>
      <c r="D34" s="45" t="s">
        <v>66</v>
      </c>
      <c r="E34" s="45" t="s">
        <v>69</v>
      </c>
      <c r="F34" s="38">
        <v>7000</v>
      </c>
      <c r="G34" s="38">
        <v>1500</v>
      </c>
      <c r="H34" s="38">
        <f t="shared" ref="H34:H51" si="4">G34*0.08</f>
        <v>120</v>
      </c>
      <c r="I34" s="38">
        <f t="shared" si="1"/>
        <v>1380</v>
      </c>
      <c r="J34" s="38">
        <f t="shared" si="2"/>
        <v>1500</v>
      </c>
      <c r="K34" s="38">
        <f t="shared" si="3"/>
        <v>5500</v>
      </c>
      <c r="L34" s="3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s="7" customFormat="1" ht="15.75">
      <c r="A35" s="36">
        <v>42755</v>
      </c>
      <c r="B35" s="37" t="s">
        <v>116</v>
      </c>
      <c r="C35" s="37" t="s">
        <v>129</v>
      </c>
      <c r="D35" s="45" t="s">
        <v>66</v>
      </c>
      <c r="E35" s="45" t="s">
        <v>69</v>
      </c>
      <c r="F35" s="38">
        <v>5500</v>
      </c>
      <c r="G35" s="38">
        <v>2000</v>
      </c>
      <c r="H35" s="38">
        <f t="shared" si="4"/>
        <v>160</v>
      </c>
      <c r="I35" s="38">
        <f t="shared" si="1"/>
        <v>1840</v>
      </c>
      <c r="J35" s="38">
        <f t="shared" si="2"/>
        <v>2000</v>
      </c>
      <c r="K35" s="38">
        <f t="shared" si="3"/>
        <v>3500</v>
      </c>
      <c r="L35" s="3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s="7" customFormat="1" ht="15.75">
      <c r="A36" s="36">
        <v>42759</v>
      </c>
      <c r="B36" s="37" t="s">
        <v>87</v>
      </c>
      <c r="C36" s="37" t="s">
        <v>88</v>
      </c>
      <c r="D36" s="37" t="s">
        <v>66</v>
      </c>
      <c r="E36" s="37" t="s">
        <v>69</v>
      </c>
      <c r="F36" s="38">
        <v>7000</v>
      </c>
      <c r="G36" s="38">
        <v>3000</v>
      </c>
      <c r="H36" s="38">
        <f t="shared" si="4"/>
        <v>240</v>
      </c>
      <c r="I36" s="38">
        <f t="shared" si="1"/>
        <v>2760</v>
      </c>
      <c r="J36" s="38">
        <f t="shared" si="2"/>
        <v>3000</v>
      </c>
      <c r="K36" s="38">
        <f t="shared" si="3"/>
        <v>4000</v>
      </c>
      <c r="L36" s="3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s="7" customFormat="1" ht="15.75">
      <c r="A37" s="36">
        <v>42746</v>
      </c>
      <c r="B37" s="37" t="s">
        <v>130</v>
      </c>
      <c r="C37" s="37" t="s">
        <v>131</v>
      </c>
      <c r="D37" s="45" t="s">
        <v>66</v>
      </c>
      <c r="E37" s="45" t="s">
        <v>69</v>
      </c>
      <c r="F37" s="38">
        <v>7000</v>
      </c>
      <c r="G37" s="38">
        <v>7000</v>
      </c>
      <c r="H37" s="38">
        <f t="shared" si="4"/>
        <v>560</v>
      </c>
      <c r="I37" s="38">
        <f t="shared" si="1"/>
        <v>6440</v>
      </c>
      <c r="J37" s="38">
        <f t="shared" si="2"/>
        <v>7000</v>
      </c>
      <c r="K37" s="38">
        <f t="shared" si="3"/>
        <v>0</v>
      </c>
      <c r="L37" s="39" t="s">
        <v>113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s="7" customFormat="1" ht="15.75">
      <c r="A38" s="36">
        <v>42760</v>
      </c>
      <c r="B38" s="37" t="s">
        <v>132</v>
      </c>
      <c r="C38" s="37" t="s">
        <v>133</v>
      </c>
      <c r="D38" s="37" t="s">
        <v>66</v>
      </c>
      <c r="E38" s="37" t="s">
        <v>69</v>
      </c>
      <c r="F38" s="38">
        <v>7000</v>
      </c>
      <c r="G38" s="38">
        <v>2000</v>
      </c>
      <c r="H38" s="38">
        <f t="shared" si="4"/>
        <v>160</v>
      </c>
      <c r="I38" s="38">
        <f t="shared" si="1"/>
        <v>1840</v>
      </c>
      <c r="J38" s="38">
        <f t="shared" si="2"/>
        <v>2000</v>
      </c>
      <c r="K38" s="38">
        <f t="shared" si="3"/>
        <v>5000</v>
      </c>
      <c r="L38" s="39" t="s">
        <v>84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s="7" customFormat="1" ht="15.75">
      <c r="A39" s="36">
        <v>42760</v>
      </c>
      <c r="B39" s="37" t="s">
        <v>134</v>
      </c>
      <c r="C39" s="37" t="s">
        <v>135</v>
      </c>
      <c r="D39" s="37" t="s">
        <v>66</v>
      </c>
      <c r="E39" s="37" t="s">
        <v>69</v>
      </c>
      <c r="F39" s="38">
        <v>7000</v>
      </c>
      <c r="G39" s="38">
        <v>2000</v>
      </c>
      <c r="H39" s="38">
        <f t="shared" si="4"/>
        <v>160</v>
      </c>
      <c r="I39" s="38">
        <f t="shared" si="1"/>
        <v>1840</v>
      </c>
      <c r="J39" s="38">
        <f t="shared" si="2"/>
        <v>2000</v>
      </c>
      <c r="K39" s="38">
        <f t="shared" si="3"/>
        <v>5000</v>
      </c>
      <c r="L39" s="39" t="s">
        <v>103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s="7" customFormat="1" ht="15.75">
      <c r="A40" s="36">
        <v>42759</v>
      </c>
      <c r="B40" s="37" t="s">
        <v>89</v>
      </c>
      <c r="C40" s="37" t="s">
        <v>90</v>
      </c>
      <c r="D40" s="37" t="s">
        <v>66</v>
      </c>
      <c r="E40" s="37" t="s">
        <v>69</v>
      </c>
      <c r="F40" s="38">
        <v>7000</v>
      </c>
      <c r="G40" s="38">
        <v>4000</v>
      </c>
      <c r="H40" s="38">
        <f t="shared" si="4"/>
        <v>320</v>
      </c>
      <c r="I40" s="38">
        <f t="shared" si="1"/>
        <v>3680</v>
      </c>
      <c r="J40" s="38">
        <f t="shared" si="2"/>
        <v>4000</v>
      </c>
      <c r="K40" s="38">
        <f t="shared" si="3"/>
        <v>3000</v>
      </c>
      <c r="L40" s="4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s="7" customFormat="1" ht="15.75">
      <c r="A41" s="36">
        <v>42766</v>
      </c>
      <c r="B41" s="37" t="s">
        <v>136</v>
      </c>
      <c r="C41" s="37" t="s">
        <v>137</v>
      </c>
      <c r="D41" s="37" t="s">
        <v>66</v>
      </c>
      <c r="E41" s="37" t="s">
        <v>69</v>
      </c>
      <c r="F41" s="38">
        <v>7000</v>
      </c>
      <c r="G41" s="50">
        <v>3000</v>
      </c>
      <c r="H41" s="38">
        <f t="shared" si="4"/>
        <v>240</v>
      </c>
      <c r="I41" s="38">
        <f t="shared" si="1"/>
        <v>2760</v>
      </c>
      <c r="J41" s="38">
        <f t="shared" si="2"/>
        <v>3000</v>
      </c>
      <c r="K41" s="38">
        <f t="shared" si="3"/>
        <v>4000</v>
      </c>
      <c r="L41" s="3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s="7" customFormat="1" ht="15.75">
      <c r="A42" s="36">
        <v>42759</v>
      </c>
      <c r="B42" s="37" t="s">
        <v>64</v>
      </c>
      <c r="C42" s="37" t="s">
        <v>65</v>
      </c>
      <c r="D42" s="37" t="s">
        <v>66</v>
      </c>
      <c r="E42" s="37" t="s">
        <v>69</v>
      </c>
      <c r="F42" s="38">
        <v>7000</v>
      </c>
      <c r="G42" s="38">
        <v>5000</v>
      </c>
      <c r="H42" s="38">
        <f t="shared" si="4"/>
        <v>400</v>
      </c>
      <c r="I42" s="38">
        <f t="shared" si="1"/>
        <v>4600</v>
      </c>
      <c r="J42" s="38">
        <f t="shared" si="2"/>
        <v>5000</v>
      </c>
      <c r="K42" s="38">
        <f t="shared" si="3"/>
        <v>2000</v>
      </c>
      <c r="L42" s="39" t="s">
        <v>138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s="7" customFormat="1" ht="15.75">
      <c r="A43" s="36">
        <v>42762</v>
      </c>
      <c r="B43" s="37" t="s">
        <v>480</v>
      </c>
      <c r="C43" s="37" t="s">
        <v>481</v>
      </c>
      <c r="D43" s="37" t="s">
        <v>66</v>
      </c>
      <c r="E43" s="37" t="s">
        <v>69</v>
      </c>
      <c r="F43" s="38">
        <v>7000</v>
      </c>
      <c r="G43" s="50">
        <v>3000</v>
      </c>
      <c r="H43" s="38">
        <f t="shared" si="4"/>
        <v>240</v>
      </c>
      <c r="I43" s="38">
        <f t="shared" si="1"/>
        <v>2760</v>
      </c>
      <c r="J43" s="38">
        <f t="shared" si="2"/>
        <v>3000</v>
      </c>
      <c r="K43" s="38">
        <f t="shared" si="3"/>
        <v>4000</v>
      </c>
      <c r="L43" s="39" t="s">
        <v>84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s="7" customFormat="1" ht="15.75">
      <c r="A44" s="36">
        <v>42759</v>
      </c>
      <c r="B44" s="37" t="s">
        <v>91</v>
      </c>
      <c r="C44" s="37" t="s">
        <v>92</v>
      </c>
      <c r="D44" s="37" t="s">
        <v>66</v>
      </c>
      <c r="E44" s="37" t="s">
        <v>69</v>
      </c>
      <c r="F44" s="38">
        <v>7000</v>
      </c>
      <c r="G44" s="38">
        <v>3000</v>
      </c>
      <c r="H44" s="38">
        <f t="shared" si="4"/>
        <v>240</v>
      </c>
      <c r="I44" s="38">
        <f t="shared" si="1"/>
        <v>2760</v>
      </c>
      <c r="J44" s="38">
        <f t="shared" si="2"/>
        <v>3000</v>
      </c>
      <c r="K44" s="38">
        <f t="shared" si="3"/>
        <v>4000</v>
      </c>
      <c r="L44" s="39" t="s">
        <v>52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s="7" customFormat="1" ht="15.75">
      <c r="A45" s="36">
        <v>42746</v>
      </c>
      <c r="B45" s="37" t="s">
        <v>139</v>
      </c>
      <c r="C45" s="37" t="s">
        <v>140</v>
      </c>
      <c r="D45" s="45" t="s">
        <v>66</v>
      </c>
      <c r="E45" s="45" t="s">
        <v>69</v>
      </c>
      <c r="F45" s="38">
        <v>7000</v>
      </c>
      <c r="G45" s="38">
        <v>1000</v>
      </c>
      <c r="H45" s="38">
        <f t="shared" si="4"/>
        <v>80</v>
      </c>
      <c r="I45" s="38">
        <f t="shared" si="1"/>
        <v>920</v>
      </c>
      <c r="J45" s="38">
        <f t="shared" si="2"/>
        <v>1000</v>
      </c>
      <c r="K45" s="38">
        <f t="shared" si="3"/>
        <v>6000</v>
      </c>
      <c r="L45" s="39" t="s">
        <v>113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s="7" customFormat="1" ht="15.75">
      <c r="A46" s="36">
        <v>42754</v>
      </c>
      <c r="B46" s="37" t="s">
        <v>139</v>
      </c>
      <c r="C46" s="37" t="s">
        <v>140</v>
      </c>
      <c r="D46" s="45" t="s">
        <v>66</v>
      </c>
      <c r="E46" s="45" t="s">
        <v>69</v>
      </c>
      <c r="F46" s="38">
        <v>6000</v>
      </c>
      <c r="G46" s="38">
        <v>5000</v>
      </c>
      <c r="H46" s="38">
        <f t="shared" si="4"/>
        <v>400</v>
      </c>
      <c r="I46" s="38">
        <f t="shared" si="1"/>
        <v>4600</v>
      </c>
      <c r="J46" s="38">
        <f t="shared" si="2"/>
        <v>5000</v>
      </c>
      <c r="K46" s="38">
        <f t="shared" si="3"/>
        <v>1000</v>
      </c>
      <c r="L46" s="3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s="7" customFormat="1" ht="15.75">
      <c r="A47" s="36">
        <v>42788</v>
      </c>
      <c r="B47" s="37" t="s">
        <v>139</v>
      </c>
      <c r="C47" s="37" t="s">
        <v>140</v>
      </c>
      <c r="D47" s="45" t="s">
        <v>66</v>
      </c>
      <c r="E47" s="45" t="s">
        <v>69</v>
      </c>
      <c r="F47" s="38">
        <v>1000</v>
      </c>
      <c r="G47" s="38">
        <v>1000</v>
      </c>
      <c r="H47" s="38">
        <f t="shared" si="4"/>
        <v>80</v>
      </c>
      <c r="I47" s="38">
        <f t="shared" si="1"/>
        <v>920</v>
      </c>
      <c r="J47" s="38">
        <f t="shared" si="2"/>
        <v>1000</v>
      </c>
      <c r="K47" s="38">
        <f t="shared" si="3"/>
        <v>0</v>
      </c>
      <c r="L47" s="39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s="7" customFormat="1" ht="15.75">
      <c r="A48" s="36">
        <v>42759</v>
      </c>
      <c r="B48" s="37" t="s">
        <v>93</v>
      </c>
      <c r="C48" s="37" t="s">
        <v>94</v>
      </c>
      <c r="D48" s="37" t="s">
        <v>66</v>
      </c>
      <c r="E48" s="37" t="s">
        <v>69</v>
      </c>
      <c r="F48" s="38">
        <v>7000</v>
      </c>
      <c r="G48" s="38">
        <v>3000</v>
      </c>
      <c r="H48" s="38">
        <f t="shared" si="4"/>
        <v>240</v>
      </c>
      <c r="I48" s="38">
        <f t="shared" si="1"/>
        <v>2760</v>
      </c>
      <c r="J48" s="38">
        <f t="shared" si="2"/>
        <v>3000</v>
      </c>
      <c r="K48" s="38">
        <f t="shared" si="3"/>
        <v>4000</v>
      </c>
      <c r="L48" s="39" t="s">
        <v>87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s="7" customFormat="1" ht="15.75">
      <c r="A49" s="36">
        <v>42762</v>
      </c>
      <c r="B49" s="37" t="s">
        <v>93</v>
      </c>
      <c r="C49" s="37" t="s">
        <v>94</v>
      </c>
      <c r="D49" s="37" t="s">
        <v>66</v>
      </c>
      <c r="E49" s="37" t="s">
        <v>69</v>
      </c>
      <c r="F49" s="38">
        <v>4000</v>
      </c>
      <c r="G49" s="38">
        <v>2000</v>
      </c>
      <c r="H49" s="38">
        <f t="shared" si="4"/>
        <v>160</v>
      </c>
      <c r="I49" s="38">
        <f t="shared" si="1"/>
        <v>1840</v>
      </c>
      <c r="J49" s="38">
        <f t="shared" si="2"/>
        <v>2000</v>
      </c>
      <c r="K49" s="38">
        <f t="shared" si="3"/>
        <v>2000</v>
      </c>
      <c r="L49" s="39" t="s">
        <v>84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s="7" customFormat="1" ht="15.75">
      <c r="A50" s="36">
        <v>42760</v>
      </c>
      <c r="B50" s="37" t="s">
        <v>141</v>
      </c>
      <c r="C50" s="37" t="s">
        <v>142</v>
      </c>
      <c r="D50" s="37" t="s">
        <v>66</v>
      </c>
      <c r="E50" s="37" t="s">
        <v>69</v>
      </c>
      <c r="F50" s="38">
        <v>7000</v>
      </c>
      <c r="G50" s="50">
        <v>6000</v>
      </c>
      <c r="H50" s="38">
        <f t="shared" si="4"/>
        <v>480</v>
      </c>
      <c r="I50" s="38">
        <f t="shared" si="1"/>
        <v>5520</v>
      </c>
      <c r="J50" s="38">
        <f t="shared" si="2"/>
        <v>6000</v>
      </c>
      <c r="K50" s="38">
        <f t="shared" si="3"/>
        <v>1000</v>
      </c>
      <c r="L50" s="39" t="s">
        <v>84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s="7" customFormat="1" ht="15.75">
      <c r="A51" s="36">
        <v>42759</v>
      </c>
      <c r="B51" s="37" t="s">
        <v>95</v>
      </c>
      <c r="C51" s="37" t="s">
        <v>96</v>
      </c>
      <c r="D51" s="37" t="s">
        <v>66</v>
      </c>
      <c r="E51" s="37" t="s">
        <v>69</v>
      </c>
      <c r="F51" s="38">
        <v>7000</v>
      </c>
      <c r="G51" s="38">
        <v>2000</v>
      </c>
      <c r="H51" s="38">
        <f t="shared" si="4"/>
        <v>160</v>
      </c>
      <c r="I51" s="38">
        <f t="shared" si="1"/>
        <v>1840</v>
      </c>
      <c r="J51" s="38">
        <f t="shared" si="2"/>
        <v>2000</v>
      </c>
      <c r="K51" s="38">
        <f t="shared" si="3"/>
        <v>5000</v>
      </c>
      <c r="L51" s="39" t="s">
        <v>84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s="7" customFormat="1" ht="15.75">
      <c r="A52" s="36">
        <v>42769</v>
      </c>
      <c r="B52" s="37" t="s">
        <v>617</v>
      </c>
      <c r="C52" s="37" t="s">
        <v>618</v>
      </c>
      <c r="D52" s="37" t="s">
        <v>66</v>
      </c>
      <c r="E52" s="37" t="s">
        <v>69</v>
      </c>
      <c r="F52" s="38">
        <v>7000</v>
      </c>
      <c r="G52" s="38">
        <v>2000</v>
      </c>
      <c r="H52" s="38">
        <f>G52*0.16</f>
        <v>320</v>
      </c>
      <c r="I52" s="38">
        <f t="shared" si="1"/>
        <v>1680</v>
      </c>
      <c r="J52" s="38">
        <f t="shared" si="2"/>
        <v>2000</v>
      </c>
      <c r="K52" s="38">
        <f t="shared" si="3"/>
        <v>5000</v>
      </c>
      <c r="L52" s="39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s="7" customFormat="1" ht="15.75">
      <c r="A53" s="36">
        <v>42759</v>
      </c>
      <c r="B53" s="37" t="s">
        <v>97</v>
      </c>
      <c r="C53" s="37" t="s">
        <v>98</v>
      </c>
      <c r="D53" s="37" t="s">
        <v>66</v>
      </c>
      <c r="E53" s="37" t="s">
        <v>69</v>
      </c>
      <c r="F53" s="38">
        <v>7000</v>
      </c>
      <c r="G53" s="38">
        <v>5000</v>
      </c>
      <c r="H53" s="38">
        <f t="shared" ref="H53:H84" si="5">G53*0.08</f>
        <v>400</v>
      </c>
      <c r="I53" s="38">
        <f t="shared" si="1"/>
        <v>4600</v>
      </c>
      <c r="J53" s="38">
        <f t="shared" si="2"/>
        <v>5000</v>
      </c>
      <c r="K53" s="38">
        <f t="shared" si="3"/>
        <v>2000</v>
      </c>
      <c r="L53" s="39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s="7" customFormat="1" ht="15.75">
      <c r="A54" s="36">
        <v>42769</v>
      </c>
      <c r="B54" s="37" t="s">
        <v>612</v>
      </c>
      <c r="C54" s="37" t="s">
        <v>613</v>
      </c>
      <c r="D54" s="37" t="s">
        <v>66</v>
      </c>
      <c r="E54" s="37" t="s">
        <v>69</v>
      </c>
      <c r="F54" s="38">
        <v>7000</v>
      </c>
      <c r="G54" s="38">
        <v>3500</v>
      </c>
      <c r="H54" s="38">
        <f t="shared" si="5"/>
        <v>280</v>
      </c>
      <c r="I54" s="38">
        <f t="shared" si="1"/>
        <v>3220</v>
      </c>
      <c r="J54" s="38">
        <f t="shared" si="2"/>
        <v>3500</v>
      </c>
      <c r="K54" s="38">
        <f t="shared" si="3"/>
        <v>3500</v>
      </c>
      <c r="L54" s="3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s="7" customFormat="1" ht="15.75">
      <c r="A55" s="36">
        <v>42766</v>
      </c>
      <c r="B55" s="37" t="s">
        <v>143</v>
      </c>
      <c r="C55" s="37" t="s">
        <v>144</v>
      </c>
      <c r="D55" s="37" t="s">
        <v>66</v>
      </c>
      <c r="E55" s="37" t="s">
        <v>69</v>
      </c>
      <c r="F55" s="38">
        <v>7000</v>
      </c>
      <c r="G55" s="50">
        <v>5000</v>
      </c>
      <c r="H55" s="38">
        <f t="shared" si="5"/>
        <v>400</v>
      </c>
      <c r="I55" s="38">
        <f t="shared" si="1"/>
        <v>4600</v>
      </c>
      <c r="J55" s="38">
        <f t="shared" si="2"/>
        <v>5000</v>
      </c>
      <c r="K55" s="38">
        <f t="shared" si="3"/>
        <v>2000</v>
      </c>
      <c r="L55" s="39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s="7" customFormat="1" ht="15.75">
      <c r="A56" s="36">
        <v>42768</v>
      </c>
      <c r="B56" s="37" t="s">
        <v>197</v>
      </c>
      <c r="C56" s="37" t="s">
        <v>602</v>
      </c>
      <c r="D56" s="37" t="s">
        <v>66</v>
      </c>
      <c r="E56" s="37" t="s">
        <v>69</v>
      </c>
      <c r="F56" s="38">
        <v>7000</v>
      </c>
      <c r="G56" s="38">
        <v>2000</v>
      </c>
      <c r="H56" s="38">
        <f t="shared" si="5"/>
        <v>160</v>
      </c>
      <c r="I56" s="38">
        <f t="shared" si="1"/>
        <v>1840</v>
      </c>
      <c r="J56" s="38">
        <f t="shared" si="2"/>
        <v>2000</v>
      </c>
      <c r="K56" s="38">
        <f t="shared" si="3"/>
        <v>5000</v>
      </c>
      <c r="L56" s="39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s="7" customFormat="1" ht="15.75">
      <c r="A57" s="36">
        <v>42774</v>
      </c>
      <c r="B57" s="37" t="s">
        <v>197</v>
      </c>
      <c r="C57" s="37" t="s">
        <v>602</v>
      </c>
      <c r="D57" s="37" t="s">
        <v>66</v>
      </c>
      <c r="E57" s="37" t="s">
        <v>69</v>
      </c>
      <c r="F57" s="38">
        <v>5000</v>
      </c>
      <c r="G57" s="38">
        <v>3000</v>
      </c>
      <c r="H57" s="38">
        <f t="shared" si="5"/>
        <v>240</v>
      </c>
      <c r="I57" s="38">
        <f t="shared" si="1"/>
        <v>2760</v>
      </c>
      <c r="J57" s="38">
        <f t="shared" si="2"/>
        <v>3000</v>
      </c>
      <c r="K57" s="38">
        <f t="shared" si="3"/>
        <v>2000</v>
      </c>
      <c r="L57" s="3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s="7" customFormat="1" ht="15.75">
      <c r="A58" s="36">
        <v>42760</v>
      </c>
      <c r="B58" s="37" t="s">
        <v>145</v>
      </c>
      <c r="C58" s="37" t="s">
        <v>146</v>
      </c>
      <c r="D58" s="37" t="s">
        <v>66</v>
      </c>
      <c r="E58" s="37" t="s">
        <v>69</v>
      </c>
      <c r="F58" s="38">
        <v>7000</v>
      </c>
      <c r="G58" s="38">
        <v>1000</v>
      </c>
      <c r="H58" s="38">
        <f t="shared" si="5"/>
        <v>80</v>
      </c>
      <c r="I58" s="38">
        <f t="shared" si="1"/>
        <v>920</v>
      </c>
      <c r="J58" s="38">
        <f t="shared" si="2"/>
        <v>1000</v>
      </c>
      <c r="K58" s="38">
        <f t="shared" si="3"/>
        <v>6000</v>
      </c>
      <c r="L58" s="39" t="s">
        <v>103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s="7" customFormat="1" ht="15.75">
      <c r="A59" s="36">
        <v>42760</v>
      </c>
      <c r="B59" s="37" t="s">
        <v>147</v>
      </c>
      <c r="C59" s="37" t="s">
        <v>148</v>
      </c>
      <c r="D59" s="37" t="s">
        <v>66</v>
      </c>
      <c r="E59" s="37" t="s">
        <v>69</v>
      </c>
      <c r="F59" s="38">
        <v>7000</v>
      </c>
      <c r="G59" s="38">
        <v>2000</v>
      </c>
      <c r="H59" s="38">
        <f t="shared" si="5"/>
        <v>160</v>
      </c>
      <c r="I59" s="38">
        <f t="shared" si="1"/>
        <v>1840</v>
      </c>
      <c r="J59" s="38">
        <f t="shared" si="2"/>
        <v>2000</v>
      </c>
      <c r="K59" s="38">
        <f t="shared" si="3"/>
        <v>5000</v>
      </c>
      <c r="L59" s="39" t="s">
        <v>84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s="7" customFormat="1" ht="15.75">
      <c r="A60" s="36">
        <v>42760</v>
      </c>
      <c r="B60" s="37" t="s">
        <v>149</v>
      </c>
      <c r="C60" s="37" t="s">
        <v>73</v>
      </c>
      <c r="D60" s="37" t="s">
        <v>66</v>
      </c>
      <c r="E60" s="37" t="s">
        <v>69</v>
      </c>
      <c r="F60" s="38">
        <v>7000</v>
      </c>
      <c r="G60" s="38">
        <v>5000</v>
      </c>
      <c r="H60" s="38">
        <f t="shared" si="5"/>
        <v>400</v>
      </c>
      <c r="I60" s="38">
        <f t="shared" si="1"/>
        <v>4600</v>
      </c>
      <c r="J60" s="38">
        <f t="shared" si="2"/>
        <v>5000</v>
      </c>
      <c r="K60" s="38">
        <f t="shared" si="3"/>
        <v>2000</v>
      </c>
      <c r="L60" s="39" t="s">
        <v>84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s="7" customFormat="1" ht="15.75">
      <c r="A61" s="36">
        <v>42760</v>
      </c>
      <c r="B61" s="37" t="s">
        <v>150</v>
      </c>
      <c r="C61" s="37" t="s">
        <v>151</v>
      </c>
      <c r="D61" s="37" t="s">
        <v>66</v>
      </c>
      <c r="E61" s="37" t="s">
        <v>69</v>
      </c>
      <c r="F61" s="38">
        <v>7000</v>
      </c>
      <c r="G61" s="38">
        <v>2000</v>
      </c>
      <c r="H61" s="38">
        <f t="shared" si="5"/>
        <v>160</v>
      </c>
      <c r="I61" s="38">
        <f t="shared" si="1"/>
        <v>1840</v>
      </c>
      <c r="J61" s="38">
        <f t="shared" si="2"/>
        <v>2000</v>
      </c>
      <c r="K61" s="38">
        <f t="shared" si="3"/>
        <v>5000</v>
      </c>
      <c r="L61" s="39" t="s">
        <v>84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s="7" customFormat="1" ht="15.75">
      <c r="A62" s="36">
        <v>42769</v>
      </c>
      <c r="B62" s="37" t="s">
        <v>150</v>
      </c>
      <c r="C62" s="37" t="s">
        <v>151</v>
      </c>
      <c r="D62" s="37" t="s">
        <v>66</v>
      </c>
      <c r="E62" s="37" t="s">
        <v>69</v>
      </c>
      <c r="F62" s="38">
        <v>5000</v>
      </c>
      <c r="G62" s="38">
        <v>3000</v>
      </c>
      <c r="H62" s="38">
        <f t="shared" si="5"/>
        <v>240</v>
      </c>
      <c r="I62" s="38">
        <f t="shared" si="1"/>
        <v>2760</v>
      </c>
      <c r="J62" s="38">
        <f t="shared" si="2"/>
        <v>3000</v>
      </c>
      <c r="K62" s="38">
        <f t="shared" si="3"/>
        <v>2000</v>
      </c>
      <c r="L62" s="39" t="s">
        <v>640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s="7" customFormat="1" ht="15.75">
      <c r="A63" s="36">
        <v>42760</v>
      </c>
      <c r="B63" s="37" t="s">
        <v>152</v>
      </c>
      <c r="C63" s="37" t="s">
        <v>153</v>
      </c>
      <c r="D63" s="37" t="s">
        <v>66</v>
      </c>
      <c r="E63" s="37" t="s">
        <v>69</v>
      </c>
      <c r="F63" s="38">
        <v>7000</v>
      </c>
      <c r="G63" s="38">
        <v>3000</v>
      </c>
      <c r="H63" s="38">
        <f t="shared" si="5"/>
        <v>240</v>
      </c>
      <c r="I63" s="38">
        <f t="shared" si="1"/>
        <v>2760</v>
      </c>
      <c r="J63" s="38">
        <f t="shared" si="2"/>
        <v>3000</v>
      </c>
      <c r="K63" s="38">
        <f t="shared" si="3"/>
        <v>4000</v>
      </c>
      <c r="L63" s="39" t="s">
        <v>84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s="7" customFormat="1" ht="15.75">
      <c r="A64" s="53">
        <v>42741</v>
      </c>
      <c r="B64" s="37" t="s">
        <v>154</v>
      </c>
      <c r="C64" s="37" t="s">
        <v>155</v>
      </c>
      <c r="D64" s="45" t="s">
        <v>66</v>
      </c>
      <c r="E64" s="45" t="s">
        <v>69</v>
      </c>
      <c r="F64" s="38">
        <v>7000</v>
      </c>
      <c r="G64" s="38">
        <v>3000</v>
      </c>
      <c r="H64" s="38">
        <f t="shared" si="5"/>
        <v>240</v>
      </c>
      <c r="I64" s="38">
        <f t="shared" si="1"/>
        <v>2760</v>
      </c>
      <c r="J64" s="38">
        <f t="shared" si="2"/>
        <v>3000</v>
      </c>
      <c r="K64" s="38">
        <f t="shared" si="3"/>
        <v>4000</v>
      </c>
      <c r="L64" s="39" t="s">
        <v>113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s="7" customFormat="1" ht="15.75">
      <c r="A65" s="53">
        <v>42765</v>
      </c>
      <c r="B65" s="37" t="s">
        <v>154</v>
      </c>
      <c r="C65" s="37" t="s">
        <v>155</v>
      </c>
      <c r="D65" s="45" t="s">
        <v>66</v>
      </c>
      <c r="E65" s="45" t="s">
        <v>69</v>
      </c>
      <c r="F65" s="38">
        <v>4000</v>
      </c>
      <c r="G65" s="38">
        <v>3000</v>
      </c>
      <c r="H65" s="38">
        <f t="shared" si="5"/>
        <v>240</v>
      </c>
      <c r="I65" s="38">
        <f t="shared" si="1"/>
        <v>2760</v>
      </c>
      <c r="J65" s="38">
        <f t="shared" si="2"/>
        <v>3000</v>
      </c>
      <c r="K65" s="38">
        <f t="shared" si="3"/>
        <v>1000</v>
      </c>
      <c r="L65" s="39" t="s">
        <v>113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s="7" customFormat="1" ht="15.75">
      <c r="A66" s="36">
        <v>42760</v>
      </c>
      <c r="B66" s="37" t="s">
        <v>156</v>
      </c>
      <c r="C66" s="37" t="s">
        <v>157</v>
      </c>
      <c r="D66" s="37" t="s">
        <v>66</v>
      </c>
      <c r="E66" s="37" t="s">
        <v>69</v>
      </c>
      <c r="F66" s="38">
        <v>7000</v>
      </c>
      <c r="G66" s="38">
        <v>2000</v>
      </c>
      <c r="H66" s="38">
        <f t="shared" si="5"/>
        <v>160</v>
      </c>
      <c r="I66" s="38">
        <f t="shared" ref="I66:I129" si="6">(G66-H66)</f>
        <v>1840</v>
      </c>
      <c r="J66" s="38">
        <f t="shared" ref="J66:J129" si="7">H66+I66</f>
        <v>2000</v>
      </c>
      <c r="K66" s="38">
        <f t="shared" ref="K66:K129" si="8">F66-J66</f>
        <v>5000</v>
      </c>
      <c r="L66" s="39" t="s">
        <v>84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s="7" customFormat="1" ht="15.75">
      <c r="A67" s="36">
        <v>42765</v>
      </c>
      <c r="B67" s="37" t="s">
        <v>158</v>
      </c>
      <c r="C67" s="37" t="s">
        <v>159</v>
      </c>
      <c r="D67" s="37" t="s">
        <v>66</v>
      </c>
      <c r="E67" s="37" t="s">
        <v>69</v>
      </c>
      <c r="F67" s="38">
        <v>7000</v>
      </c>
      <c r="G67" s="38">
        <v>2000</v>
      </c>
      <c r="H67" s="38">
        <f t="shared" si="5"/>
        <v>160</v>
      </c>
      <c r="I67" s="38">
        <f t="shared" si="6"/>
        <v>1840</v>
      </c>
      <c r="J67" s="38">
        <f t="shared" si="7"/>
        <v>2000</v>
      </c>
      <c r="K67" s="38">
        <f t="shared" si="8"/>
        <v>5000</v>
      </c>
      <c r="L67" s="39" t="s">
        <v>84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s="7" customFormat="1" ht="15.75">
      <c r="A68" s="36">
        <v>42760</v>
      </c>
      <c r="B68" s="37" t="s">
        <v>160</v>
      </c>
      <c r="C68" s="37" t="s">
        <v>161</v>
      </c>
      <c r="D68" s="37" t="s">
        <v>66</v>
      </c>
      <c r="E68" s="37" t="s">
        <v>69</v>
      </c>
      <c r="F68" s="38">
        <v>7000</v>
      </c>
      <c r="G68" s="38">
        <v>2000</v>
      </c>
      <c r="H68" s="38">
        <f t="shared" si="5"/>
        <v>160</v>
      </c>
      <c r="I68" s="38">
        <f t="shared" si="6"/>
        <v>1840</v>
      </c>
      <c r="J68" s="38">
        <f t="shared" si="7"/>
        <v>2000</v>
      </c>
      <c r="K68" s="38">
        <f t="shared" si="8"/>
        <v>5000</v>
      </c>
      <c r="L68" s="39" t="s">
        <v>84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s="7" customFormat="1" ht="15.75">
      <c r="A69" s="53">
        <v>42741</v>
      </c>
      <c r="B69" s="37" t="s">
        <v>162</v>
      </c>
      <c r="C69" s="37" t="s">
        <v>163</v>
      </c>
      <c r="D69" s="45" t="s">
        <v>164</v>
      </c>
      <c r="E69" s="45" t="s">
        <v>69</v>
      </c>
      <c r="F69" s="38">
        <v>7000</v>
      </c>
      <c r="G69" s="38">
        <v>3000</v>
      </c>
      <c r="H69" s="38">
        <f t="shared" si="5"/>
        <v>240</v>
      </c>
      <c r="I69" s="38">
        <f t="shared" si="6"/>
        <v>2760</v>
      </c>
      <c r="J69" s="38">
        <f t="shared" si="7"/>
        <v>3000</v>
      </c>
      <c r="K69" s="38">
        <f t="shared" si="8"/>
        <v>4000</v>
      </c>
      <c r="L69" s="39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s="7" customFormat="1" ht="15.75">
      <c r="A70" s="53">
        <v>42754</v>
      </c>
      <c r="B70" s="37" t="s">
        <v>162</v>
      </c>
      <c r="C70" s="37" t="s">
        <v>163</v>
      </c>
      <c r="D70" s="45" t="s">
        <v>164</v>
      </c>
      <c r="E70" s="45" t="s">
        <v>69</v>
      </c>
      <c r="F70" s="38">
        <v>4000</v>
      </c>
      <c r="G70" s="38">
        <v>1000</v>
      </c>
      <c r="H70" s="38">
        <f t="shared" si="5"/>
        <v>80</v>
      </c>
      <c r="I70" s="38">
        <f t="shared" si="6"/>
        <v>920</v>
      </c>
      <c r="J70" s="38">
        <f t="shared" si="7"/>
        <v>1000</v>
      </c>
      <c r="K70" s="38">
        <f t="shared" si="8"/>
        <v>3000</v>
      </c>
      <c r="L70" s="39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s="7" customFormat="1" ht="15.75">
      <c r="A71" s="53">
        <v>42759</v>
      </c>
      <c r="B71" s="37" t="s">
        <v>162</v>
      </c>
      <c r="C71" s="37" t="s">
        <v>163</v>
      </c>
      <c r="D71" s="45" t="s">
        <v>164</v>
      </c>
      <c r="E71" s="45" t="s">
        <v>69</v>
      </c>
      <c r="F71" s="38">
        <v>3000</v>
      </c>
      <c r="G71" s="38">
        <v>3000</v>
      </c>
      <c r="H71" s="38">
        <f t="shared" si="5"/>
        <v>240</v>
      </c>
      <c r="I71" s="38">
        <f t="shared" si="6"/>
        <v>2760</v>
      </c>
      <c r="J71" s="38">
        <f t="shared" si="7"/>
        <v>3000</v>
      </c>
      <c r="K71" s="38">
        <f t="shared" si="8"/>
        <v>0</v>
      </c>
      <c r="L71" s="39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s="7" customFormat="1" ht="15.75">
      <c r="A72" s="36">
        <v>42762</v>
      </c>
      <c r="B72" s="37" t="s">
        <v>165</v>
      </c>
      <c r="C72" s="37" t="s">
        <v>166</v>
      </c>
      <c r="D72" s="37" t="s">
        <v>164</v>
      </c>
      <c r="E72" s="37" t="s">
        <v>69</v>
      </c>
      <c r="F72" s="38">
        <v>7000</v>
      </c>
      <c r="G72" s="50">
        <v>2000</v>
      </c>
      <c r="H72" s="38">
        <f t="shared" si="5"/>
        <v>160</v>
      </c>
      <c r="I72" s="38">
        <f t="shared" si="6"/>
        <v>1840</v>
      </c>
      <c r="J72" s="38">
        <f t="shared" si="7"/>
        <v>2000</v>
      </c>
      <c r="K72" s="38">
        <f t="shared" si="8"/>
        <v>5000</v>
      </c>
      <c r="L72" s="39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s="7" customFormat="1" ht="15.75">
      <c r="A73" s="36">
        <v>42767</v>
      </c>
      <c r="B73" s="37" t="s">
        <v>528</v>
      </c>
      <c r="C73" s="37" t="s">
        <v>529</v>
      </c>
      <c r="D73" s="37" t="s">
        <v>530</v>
      </c>
      <c r="E73" s="37" t="s">
        <v>69</v>
      </c>
      <c r="F73" s="38">
        <v>7000</v>
      </c>
      <c r="G73" s="38">
        <v>6000</v>
      </c>
      <c r="H73" s="38">
        <f t="shared" si="5"/>
        <v>480</v>
      </c>
      <c r="I73" s="38">
        <f t="shared" si="6"/>
        <v>5520</v>
      </c>
      <c r="J73" s="38">
        <f t="shared" si="7"/>
        <v>6000</v>
      </c>
      <c r="K73" s="50">
        <f t="shared" si="8"/>
        <v>1000</v>
      </c>
      <c r="L73" s="38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s="7" customFormat="1" ht="15.75">
      <c r="A74" s="36">
        <v>42767</v>
      </c>
      <c r="B74" s="37" t="s">
        <v>275</v>
      </c>
      <c r="C74" s="37" t="s">
        <v>535</v>
      </c>
      <c r="D74" s="37" t="s">
        <v>530</v>
      </c>
      <c r="E74" s="37" t="s">
        <v>69</v>
      </c>
      <c r="F74" s="38">
        <v>7000</v>
      </c>
      <c r="G74" s="38">
        <v>6000</v>
      </c>
      <c r="H74" s="38">
        <f t="shared" si="5"/>
        <v>480</v>
      </c>
      <c r="I74" s="38">
        <f t="shared" si="6"/>
        <v>5520</v>
      </c>
      <c r="J74" s="38">
        <f t="shared" si="7"/>
        <v>6000</v>
      </c>
      <c r="K74" s="50">
        <f t="shared" si="8"/>
        <v>1000</v>
      </c>
      <c r="L74" s="38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s="7" customFormat="1" ht="15.75">
      <c r="A75" s="36">
        <v>42767</v>
      </c>
      <c r="B75" s="37" t="s">
        <v>531</v>
      </c>
      <c r="C75" s="37" t="s">
        <v>120</v>
      </c>
      <c r="D75" s="37" t="s">
        <v>530</v>
      </c>
      <c r="E75" s="37" t="s">
        <v>69</v>
      </c>
      <c r="F75" s="38">
        <v>7000</v>
      </c>
      <c r="G75" s="38">
        <v>6000</v>
      </c>
      <c r="H75" s="38">
        <f t="shared" si="5"/>
        <v>480</v>
      </c>
      <c r="I75" s="38">
        <f t="shared" si="6"/>
        <v>5520</v>
      </c>
      <c r="J75" s="38">
        <f t="shared" si="7"/>
        <v>6000</v>
      </c>
      <c r="K75" s="50">
        <f t="shared" si="8"/>
        <v>1000</v>
      </c>
      <c r="L75" s="3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s="7" customFormat="1" ht="15.75">
      <c r="A76" s="36">
        <v>42767</v>
      </c>
      <c r="B76" s="37" t="s">
        <v>537</v>
      </c>
      <c r="C76" s="37" t="s">
        <v>538</v>
      </c>
      <c r="D76" s="37" t="s">
        <v>530</v>
      </c>
      <c r="E76" s="37" t="s">
        <v>69</v>
      </c>
      <c r="F76" s="38">
        <v>7000</v>
      </c>
      <c r="G76" s="38">
        <v>6000</v>
      </c>
      <c r="H76" s="38">
        <f t="shared" si="5"/>
        <v>480</v>
      </c>
      <c r="I76" s="38">
        <f t="shared" si="6"/>
        <v>5520</v>
      </c>
      <c r="J76" s="38">
        <f t="shared" si="7"/>
        <v>6000</v>
      </c>
      <c r="K76" s="50">
        <f t="shared" si="8"/>
        <v>1000</v>
      </c>
      <c r="L76" s="3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s="7" customFormat="1" ht="15.75">
      <c r="A77" s="36">
        <v>42767</v>
      </c>
      <c r="B77" s="37" t="s">
        <v>539</v>
      </c>
      <c r="C77" s="37" t="s">
        <v>540</v>
      </c>
      <c r="D77" s="37" t="s">
        <v>530</v>
      </c>
      <c r="E77" s="37" t="s">
        <v>69</v>
      </c>
      <c r="F77" s="38">
        <v>7000</v>
      </c>
      <c r="G77" s="38">
        <v>6000</v>
      </c>
      <c r="H77" s="38">
        <f t="shared" si="5"/>
        <v>480</v>
      </c>
      <c r="I77" s="38">
        <f t="shared" si="6"/>
        <v>5520</v>
      </c>
      <c r="J77" s="38">
        <f t="shared" si="7"/>
        <v>6000</v>
      </c>
      <c r="K77" s="50">
        <f t="shared" si="8"/>
        <v>1000</v>
      </c>
      <c r="L77" s="3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s="7" customFormat="1" ht="15.75">
      <c r="A78" s="36">
        <v>42767</v>
      </c>
      <c r="B78" s="37" t="s">
        <v>532</v>
      </c>
      <c r="C78" s="37" t="s">
        <v>36</v>
      </c>
      <c r="D78" s="37" t="s">
        <v>530</v>
      </c>
      <c r="E78" s="37" t="s">
        <v>69</v>
      </c>
      <c r="F78" s="38">
        <v>7000</v>
      </c>
      <c r="G78" s="38">
        <v>6000</v>
      </c>
      <c r="H78" s="38">
        <f t="shared" si="5"/>
        <v>480</v>
      </c>
      <c r="I78" s="38">
        <f t="shared" si="6"/>
        <v>5520</v>
      </c>
      <c r="J78" s="38">
        <f t="shared" si="7"/>
        <v>6000</v>
      </c>
      <c r="K78" s="50">
        <f t="shared" si="8"/>
        <v>1000</v>
      </c>
      <c r="L78" s="38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s="7" customFormat="1" ht="15.75">
      <c r="A79" s="36">
        <v>42767</v>
      </c>
      <c r="B79" s="37" t="s">
        <v>470</v>
      </c>
      <c r="C79" s="37" t="s">
        <v>536</v>
      </c>
      <c r="D79" s="37" t="s">
        <v>530</v>
      </c>
      <c r="E79" s="37" t="s">
        <v>69</v>
      </c>
      <c r="F79" s="38">
        <v>7000</v>
      </c>
      <c r="G79" s="38">
        <v>6000</v>
      </c>
      <c r="H79" s="38">
        <f t="shared" si="5"/>
        <v>480</v>
      </c>
      <c r="I79" s="38">
        <f t="shared" si="6"/>
        <v>5520</v>
      </c>
      <c r="J79" s="38">
        <f t="shared" si="7"/>
        <v>6000</v>
      </c>
      <c r="K79" s="50">
        <f t="shared" si="8"/>
        <v>1000</v>
      </c>
      <c r="L79" s="38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s="7" customFormat="1" ht="15.75">
      <c r="A80" s="36">
        <v>42767</v>
      </c>
      <c r="B80" s="37" t="s">
        <v>533</v>
      </c>
      <c r="C80" s="37" t="s">
        <v>534</v>
      </c>
      <c r="D80" s="37" t="s">
        <v>530</v>
      </c>
      <c r="E80" s="37" t="s">
        <v>69</v>
      </c>
      <c r="F80" s="38">
        <v>7000</v>
      </c>
      <c r="G80" s="38">
        <v>6000</v>
      </c>
      <c r="H80" s="38">
        <f t="shared" si="5"/>
        <v>480</v>
      </c>
      <c r="I80" s="38">
        <f t="shared" si="6"/>
        <v>5520</v>
      </c>
      <c r="J80" s="38">
        <f t="shared" si="7"/>
        <v>6000</v>
      </c>
      <c r="K80" s="50">
        <f t="shared" si="8"/>
        <v>1000</v>
      </c>
      <c r="L80" s="3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s="7" customFormat="1" ht="15.75">
      <c r="A81" s="36">
        <v>42768</v>
      </c>
      <c r="B81" s="37" t="s">
        <v>585</v>
      </c>
      <c r="C81" s="37" t="s">
        <v>586</v>
      </c>
      <c r="D81" s="37" t="s">
        <v>530</v>
      </c>
      <c r="E81" s="37" t="s">
        <v>69</v>
      </c>
      <c r="F81" s="38">
        <v>7000</v>
      </c>
      <c r="G81" s="38">
        <v>6000</v>
      </c>
      <c r="H81" s="38">
        <f t="shared" si="5"/>
        <v>480</v>
      </c>
      <c r="I81" s="38">
        <f t="shared" si="6"/>
        <v>5520</v>
      </c>
      <c r="J81" s="38">
        <f t="shared" si="7"/>
        <v>6000</v>
      </c>
      <c r="K81" s="38">
        <f t="shared" si="8"/>
        <v>1000</v>
      </c>
      <c r="L81" s="3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s="7" customFormat="1" ht="15.75">
      <c r="A82" s="36">
        <v>42760</v>
      </c>
      <c r="B82" s="37" t="s">
        <v>482</v>
      </c>
      <c r="C82" s="37" t="s">
        <v>483</v>
      </c>
      <c r="D82" s="37" t="s">
        <v>484</v>
      </c>
      <c r="E82" s="37" t="s">
        <v>69</v>
      </c>
      <c r="F82" s="38">
        <v>10000</v>
      </c>
      <c r="G82" s="50">
        <v>8000</v>
      </c>
      <c r="H82" s="38">
        <f t="shared" si="5"/>
        <v>640</v>
      </c>
      <c r="I82" s="38">
        <f t="shared" si="6"/>
        <v>7360</v>
      </c>
      <c r="J82" s="38">
        <f t="shared" si="7"/>
        <v>8000</v>
      </c>
      <c r="K82" s="38">
        <f t="shared" si="8"/>
        <v>2000</v>
      </c>
      <c r="L82" s="38" t="s">
        <v>485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s="7" customFormat="1" ht="15.75">
      <c r="A83" s="62">
        <v>42734</v>
      </c>
      <c r="B83" s="51" t="s">
        <v>41</v>
      </c>
      <c r="C83" s="51" t="s">
        <v>42</v>
      </c>
      <c r="D83" s="64" t="s">
        <v>43</v>
      </c>
      <c r="E83" s="64" t="s">
        <v>69</v>
      </c>
      <c r="F83" s="63">
        <v>7000</v>
      </c>
      <c r="G83" s="63">
        <v>6000</v>
      </c>
      <c r="H83" s="63">
        <f t="shared" si="5"/>
        <v>480</v>
      </c>
      <c r="I83" s="63">
        <f t="shared" si="6"/>
        <v>5520</v>
      </c>
      <c r="J83" s="63">
        <f t="shared" si="7"/>
        <v>6000</v>
      </c>
      <c r="K83" s="63">
        <f t="shared" si="8"/>
        <v>1000</v>
      </c>
      <c r="L83" s="3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s="7" customFormat="1" ht="15.75">
      <c r="A84" s="62">
        <v>42762</v>
      </c>
      <c r="B84" s="51" t="s">
        <v>463</v>
      </c>
      <c r="C84" s="51" t="s">
        <v>464</v>
      </c>
      <c r="D84" s="51" t="s">
        <v>17</v>
      </c>
      <c r="E84" s="51" t="s">
        <v>69</v>
      </c>
      <c r="F84" s="63">
        <v>7000</v>
      </c>
      <c r="G84" s="43">
        <v>6000</v>
      </c>
      <c r="H84" s="43">
        <f t="shared" si="5"/>
        <v>480</v>
      </c>
      <c r="I84" s="63">
        <f t="shared" si="6"/>
        <v>5520</v>
      </c>
      <c r="J84" s="63">
        <f t="shared" si="7"/>
        <v>6000</v>
      </c>
      <c r="K84" s="63">
        <f t="shared" si="8"/>
        <v>1000</v>
      </c>
      <c r="L84" s="39" t="s">
        <v>52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s="7" customFormat="1" ht="15.75">
      <c r="A85" s="62">
        <v>42767</v>
      </c>
      <c r="B85" s="51" t="s">
        <v>541</v>
      </c>
      <c r="C85" s="51" t="s">
        <v>542</v>
      </c>
      <c r="D85" s="51" t="s">
        <v>164</v>
      </c>
      <c r="E85" s="51" t="s">
        <v>69</v>
      </c>
      <c r="F85" s="63">
        <v>7000</v>
      </c>
      <c r="G85" s="63">
        <v>5000</v>
      </c>
      <c r="H85" s="63">
        <f t="shared" ref="H85:H116" si="9">G85*0.08</f>
        <v>400</v>
      </c>
      <c r="I85" s="63">
        <f t="shared" si="6"/>
        <v>4600</v>
      </c>
      <c r="J85" s="63">
        <f t="shared" si="7"/>
        <v>5000</v>
      </c>
      <c r="K85" s="43">
        <f t="shared" si="8"/>
        <v>2000</v>
      </c>
      <c r="L85" s="3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s="7" customFormat="1" ht="15.75">
      <c r="A86" s="62">
        <v>42759</v>
      </c>
      <c r="B86" s="51" t="s">
        <v>167</v>
      </c>
      <c r="C86" s="51" t="s">
        <v>168</v>
      </c>
      <c r="D86" s="51" t="s">
        <v>169</v>
      </c>
      <c r="E86" s="51" t="s">
        <v>69</v>
      </c>
      <c r="F86" s="63">
        <v>6900</v>
      </c>
      <c r="G86" s="63">
        <v>3500</v>
      </c>
      <c r="H86" s="63">
        <f t="shared" si="9"/>
        <v>280</v>
      </c>
      <c r="I86" s="63">
        <f t="shared" si="6"/>
        <v>3220</v>
      </c>
      <c r="J86" s="63">
        <f t="shared" si="7"/>
        <v>3500</v>
      </c>
      <c r="K86" s="63">
        <f t="shared" si="8"/>
        <v>3400</v>
      </c>
      <c r="L86" s="3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s="7" customFormat="1" ht="15.75">
      <c r="A87" s="62">
        <v>42789</v>
      </c>
      <c r="B87" s="51" t="s">
        <v>167</v>
      </c>
      <c r="C87" s="51" t="s">
        <v>168</v>
      </c>
      <c r="D87" s="51" t="s">
        <v>169</v>
      </c>
      <c r="E87" s="51" t="s">
        <v>69</v>
      </c>
      <c r="F87" s="63">
        <v>3400</v>
      </c>
      <c r="G87" s="63">
        <v>500</v>
      </c>
      <c r="H87" s="63">
        <f t="shared" si="9"/>
        <v>40</v>
      </c>
      <c r="I87" s="63">
        <f t="shared" si="6"/>
        <v>460</v>
      </c>
      <c r="J87" s="63">
        <f t="shared" si="7"/>
        <v>500</v>
      </c>
      <c r="K87" s="63">
        <f t="shared" si="8"/>
        <v>2900</v>
      </c>
      <c r="L87" s="39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s="7" customFormat="1" ht="15.75">
      <c r="A88" s="62">
        <v>42803</v>
      </c>
      <c r="B88" s="51" t="s">
        <v>167</v>
      </c>
      <c r="C88" s="51" t="s">
        <v>168</v>
      </c>
      <c r="D88" s="51" t="s">
        <v>169</v>
      </c>
      <c r="E88" s="51" t="s">
        <v>69</v>
      </c>
      <c r="F88" s="63">
        <v>2900</v>
      </c>
      <c r="G88" s="63">
        <v>2900</v>
      </c>
      <c r="H88" s="63">
        <f t="shared" si="9"/>
        <v>232</v>
      </c>
      <c r="I88" s="63">
        <f t="shared" si="6"/>
        <v>2668</v>
      </c>
      <c r="J88" s="63">
        <f t="shared" si="7"/>
        <v>2900</v>
      </c>
      <c r="K88" s="63">
        <f t="shared" si="8"/>
        <v>0</v>
      </c>
      <c r="L88" s="39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s="7" customFormat="1" ht="15.75">
      <c r="A89" s="62">
        <v>42765</v>
      </c>
      <c r="B89" s="51" t="s">
        <v>170</v>
      </c>
      <c r="C89" s="51" t="s">
        <v>171</v>
      </c>
      <c r="D89" s="51" t="s">
        <v>49</v>
      </c>
      <c r="E89" s="51" t="s">
        <v>69</v>
      </c>
      <c r="F89" s="63">
        <v>7000</v>
      </c>
      <c r="G89" s="43">
        <v>5000</v>
      </c>
      <c r="H89" s="63">
        <f t="shared" si="9"/>
        <v>400</v>
      </c>
      <c r="I89" s="63">
        <f t="shared" si="6"/>
        <v>4600</v>
      </c>
      <c r="J89" s="63">
        <f t="shared" si="7"/>
        <v>5000</v>
      </c>
      <c r="K89" s="63">
        <f t="shared" si="8"/>
        <v>2000</v>
      </c>
      <c r="L89" s="39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s="7" customFormat="1" ht="15.75">
      <c r="A90" s="62">
        <v>42765</v>
      </c>
      <c r="B90" s="51" t="s">
        <v>172</v>
      </c>
      <c r="C90" s="51" t="s">
        <v>173</v>
      </c>
      <c r="D90" s="51" t="s">
        <v>49</v>
      </c>
      <c r="E90" s="51" t="s">
        <v>69</v>
      </c>
      <c r="F90" s="63">
        <v>10000</v>
      </c>
      <c r="G90" s="63">
        <v>10000</v>
      </c>
      <c r="H90" s="63">
        <f t="shared" si="9"/>
        <v>800</v>
      </c>
      <c r="I90" s="63">
        <f t="shared" si="6"/>
        <v>9200</v>
      </c>
      <c r="J90" s="63">
        <f t="shared" si="7"/>
        <v>10000</v>
      </c>
      <c r="K90" s="63">
        <f t="shared" si="8"/>
        <v>0</v>
      </c>
      <c r="L90" s="39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s="7" customFormat="1" ht="15.75">
      <c r="A91" s="62">
        <v>42765</v>
      </c>
      <c r="B91" s="51" t="s">
        <v>174</v>
      </c>
      <c r="C91" s="51" t="s">
        <v>175</v>
      </c>
      <c r="D91" s="51" t="s">
        <v>49</v>
      </c>
      <c r="E91" s="51" t="s">
        <v>69</v>
      </c>
      <c r="F91" s="63">
        <v>7000</v>
      </c>
      <c r="G91" s="43">
        <v>5000</v>
      </c>
      <c r="H91" s="63">
        <f t="shared" si="9"/>
        <v>400</v>
      </c>
      <c r="I91" s="63">
        <f t="shared" si="6"/>
        <v>4600</v>
      </c>
      <c r="J91" s="63">
        <f t="shared" si="7"/>
        <v>5000</v>
      </c>
      <c r="K91" s="63">
        <f t="shared" si="8"/>
        <v>2000</v>
      </c>
      <c r="L91" s="39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s="7" customFormat="1" ht="15.75">
      <c r="A92" s="62">
        <v>42768</v>
      </c>
      <c r="B92" s="51" t="s">
        <v>174</v>
      </c>
      <c r="C92" s="51" t="s">
        <v>175</v>
      </c>
      <c r="D92" s="51" t="s">
        <v>49</v>
      </c>
      <c r="E92" s="51" t="s">
        <v>69</v>
      </c>
      <c r="F92" s="63">
        <v>2000</v>
      </c>
      <c r="G92" s="43">
        <v>2000</v>
      </c>
      <c r="H92" s="63">
        <f t="shared" si="9"/>
        <v>160</v>
      </c>
      <c r="I92" s="63">
        <f t="shared" si="6"/>
        <v>1840</v>
      </c>
      <c r="J92" s="63">
        <f t="shared" si="7"/>
        <v>2000</v>
      </c>
      <c r="K92" s="63">
        <f t="shared" si="8"/>
        <v>0</v>
      </c>
      <c r="L92" s="39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s="7" customFormat="1" ht="15.75">
      <c r="A93" s="62">
        <v>42768</v>
      </c>
      <c r="B93" s="51" t="s">
        <v>559</v>
      </c>
      <c r="C93" s="51" t="s">
        <v>560</v>
      </c>
      <c r="D93" s="51" t="s">
        <v>49</v>
      </c>
      <c r="E93" s="51" t="s">
        <v>69</v>
      </c>
      <c r="F93" s="63">
        <v>7000</v>
      </c>
      <c r="G93" s="63">
        <v>7000</v>
      </c>
      <c r="H93" s="63">
        <f t="shared" si="9"/>
        <v>560</v>
      </c>
      <c r="I93" s="63">
        <f t="shared" si="6"/>
        <v>6440</v>
      </c>
      <c r="J93" s="63">
        <f t="shared" si="7"/>
        <v>7000</v>
      </c>
      <c r="K93" s="43">
        <f t="shared" si="8"/>
        <v>0</v>
      </c>
      <c r="L93" s="3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s="7" customFormat="1" ht="15.75">
      <c r="A94" s="62">
        <v>42765</v>
      </c>
      <c r="B94" s="51" t="s">
        <v>176</v>
      </c>
      <c r="C94" s="51" t="s">
        <v>177</v>
      </c>
      <c r="D94" s="51" t="s">
        <v>49</v>
      </c>
      <c r="E94" s="51" t="s">
        <v>69</v>
      </c>
      <c r="F94" s="63">
        <v>7000</v>
      </c>
      <c r="G94" s="43">
        <v>7000</v>
      </c>
      <c r="H94" s="63">
        <f t="shared" si="9"/>
        <v>560</v>
      </c>
      <c r="I94" s="63">
        <f t="shared" si="6"/>
        <v>6440</v>
      </c>
      <c r="J94" s="63">
        <f t="shared" si="7"/>
        <v>7000</v>
      </c>
      <c r="K94" s="63">
        <f t="shared" si="8"/>
        <v>0</v>
      </c>
      <c r="L94" s="39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s="7" customFormat="1" ht="15.75">
      <c r="A95" s="62">
        <v>42765</v>
      </c>
      <c r="B95" s="51" t="s">
        <v>178</v>
      </c>
      <c r="C95" s="51" t="s">
        <v>179</v>
      </c>
      <c r="D95" s="51" t="s">
        <v>49</v>
      </c>
      <c r="E95" s="51" t="s">
        <v>69</v>
      </c>
      <c r="F95" s="63">
        <v>7000</v>
      </c>
      <c r="G95" s="43">
        <v>7000</v>
      </c>
      <c r="H95" s="63">
        <f t="shared" si="9"/>
        <v>560</v>
      </c>
      <c r="I95" s="63">
        <f t="shared" si="6"/>
        <v>6440</v>
      </c>
      <c r="J95" s="63">
        <f t="shared" si="7"/>
        <v>7000</v>
      </c>
      <c r="K95" s="63">
        <f t="shared" si="8"/>
        <v>0</v>
      </c>
      <c r="L95" s="39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s="7" customFormat="1" ht="15.75">
      <c r="A96" s="62">
        <v>42765</v>
      </c>
      <c r="B96" s="51" t="s">
        <v>180</v>
      </c>
      <c r="C96" s="51" t="s">
        <v>179</v>
      </c>
      <c r="D96" s="51" t="s">
        <v>49</v>
      </c>
      <c r="E96" s="51" t="s">
        <v>69</v>
      </c>
      <c r="F96" s="63">
        <v>7000</v>
      </c>
      <c r="G96" s="43">
        <v>7000</v>
      </c>
      <c r="H96" s="63">
        <f t="shared" si="9"/>
        <v>560</v>
      </c>
      <c r="I96" s="63">
        <f t="shared" si="6"/>
        <v>6440</v>
      </c>
      <c r="J96" s="63">
        <f t="shared" si="7"/>
        <v>7000</v>
      </c>
      <c r="K96" s="63">
        <f t="shared" si="8"/>
        <v>0</v>
      </c>
      <c r="L96" s="39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s="7" customFormat="1" ht="15.75">
      <c r="A97" s="62">
        <v>42765</v>
      </c>
      <c r="B97" s="51" t="s">
        <v>181</v>
      </c>
      <c r="C97" s="51" t="s">
        <v>182</v>
      </c>
      <c r="D97" s="51" t="s">
        <v>49</v>
      </c>
      <c r="E97" s="51" t="s">
        <v>69</v>
      </c>
      <c r="F97" s="63">
        <v>7000</v>
      </c>
      <c r="G97" s="43">
        <v>7000</v>
      </c>
      <c r="H97" s="63">
        <f t="shared" si="9"/>
        <v>560</v>
      </c>
      <c r="I97" s="63">
        <f t="shared" si="6"/>
        <v>6440</v>
      </c>
      <c r="J97" s="63">
        <f t="shared" si="7"/>
        <v>7000</v>
      </c>
      <c r="K97" s="63">
        <f t="shared" si="8"/>
        <v>0</v>
      </c>
      <c r="L97" s="39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s="7" customFormat="1" ht="15.75">
      <c r="A98" s="62">
        <v>42765</v>
      </c>
      <c r="B98" s="51" t="s">
        <v>183</v>
      </c>
      <c r="C98" s="51" t="s">
        <v>184</v>
      </c>
      <c r="D98" s="51" t="s">
        <v>49</v>
      </c>
      <c r="E98" s="51" t="s">
        <v>69</v>
      </c>
      <c r="F98" s="63">
        <v>7000</v>
      </c>
      <c r="G98" s="63">
        <v>4000</v>
      </c>
      <c r="H98" s="63">
        <f t="shared" si="9"/>
        <v>320</v>
      </c>
      <c r="I98" s="63">
        <f t="shared" si="6"/>
        <v>3680</v>
      </c>
      <c r="J98" s="63">
        <f t="shared" si="7"/>
        <v>4000</v>
      </c>
      <c r="K98" s="63">
        <f t="shared" si="8"/>
        <v>3000</v>
      </c>
      <c r="L98" s="48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s="7" customFormat="1" ht="15.75">
      <c r="A99" s="62">
        <v>42765</v>
      </c>
      <c r="B99" s="51" t="s">
        <v>185</v>
      </c>
      <c r="C99" s="51" t="s">
        <v>186</v>
      </c>
      <c r="D99" s="51" t="s">
        <v>49</v>
      </c>
      <c r="E99" s="51" t="s">
        <v>69</v>
      </c>
      <c r="F99" s="63">
        <v>7000</v>
      </c>
      <c r="G99" s="43">
        <v>7000</v>
      </c>
      <c r="H99" s="63">
        <f t="shared" si="9"/>
        <v>560</v>
      </c>
      <c r="I99" s="63">
        <f t="shared" si="6"/>
        <v>6440</v>
      </c>
      <c r="J99" s="63">
        <f t="shared" si="7"/>
        <v>7000</v>
      </c>
      <c r="K99" s="63">
        <f t="shared" si="8"/>
        <v>0</v>
      </c>
      <c r="L99" s="3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s="7" customFormat="1" ht="15.75">
      <c r="A100" s="62">
        <v>42765</v>
      </c>
      <c r="B100" s="51" t="s">
        <v>187</v>
      </c>
      <c r="C100" s="51" t="s">
        <v>188</v>
      </c>
      <c r="D100" s="51" t="s">
        <v>49</v>
      </c>
      <c r="E100" s="51" t="s">
        <v>69</v>
      </c>
      <c r="F100" s="63">
        <v>7000</v>
      </c>
      <c r="G100" s="43">
        <v>7000</v>
      </c>
      <c r="H100" s="63">
        <f t="shared" si="9"/>
        <v>560</v>
      </c>
      <c r="I100" s="63">
        <f t="shared" si="6"/>
        <v>6440</v>
      </c>
      <c r="J100" s="63">
        <f t="shared" si="7"/>
        <v>7000</v>
      </c>
      <c r="K100" s="63">
        <f t="shared" si="8"/>
        <v>0</v>
      </c>
      <c r="L100" s="3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s="7" customFormat="1" ht="15.75">
      <c r="A101" s="62">
        <v>42768</v>
      </c>
      <c r="B101" s="51" t="s">
        <v>513</v>
      </c>
      <c r="C101" s="51" t="s">
        <v>599</v>
      </c>
      <c r="D101" s="51" t="s">
        <v>49</v>
      </c>
      <c r="E101" s="51" t="s">
        <v>69</v>
      </c>
      <c r="F101" s="63">
        <v>7000</v>
      </c>
      <c r="G101" s="63">
        <v>5000</v>
      </c>
      <c r="H101" s="63">
        <f t="shared" si="9"/>
        <v>400</v>
      </c>
      <c r="I101" s="63">
        <f t="shared" si="6"/>
        <v>4600</v>
      </c>
      <c r="J101" s="63">
        <f t="shared" si="7"/>
        <v>5000</v>
      </c>
      <c r="K101" s="63">
        <f t="shared" si="8"/>
        <v>2000</v>
      </c>
      <c r="L101" s="3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s="7" customFormat="1" ht="15.75">
      <c r="A102" s="62">
        <v>42765</v>
      </c>
      <c r="B102" s="51" t="s">
        <v>189</v>
      </c>
      <c r="C102" s="51" t="s">
        <v>190</v>
      </c>
      <c r="D102" s="51" t="s">
        <v>49</v>
      </c>
      <c r="E102" s="51" t="s">
        <v>69</v>
      </c>
      <c r="F102" s="63">
        <v>7000</v>
      </c>
      <c r="G102" s="43">
        <v>7000</v>
      </c>
      <c r="H102" s="63">
        <f t="shared" si="9"/>
        <v>560</v>
      </c>
      <c r="I102" s="63">
        <f t="shared" si="6"/>
        <v>6440</v>
      </c>
      <c r="J102" s="63">
        <f t="shared" si="7"/>
        <v>7000</v>
      </c>
      <c r="K102" s="63">
        <f t="shared" si="8"/>
        <v>0</v>
      </c>
      <c r="L102" s="39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s="7" customFormat="1" ht="15.75">
      <c r="A103" s="62">
        <v>42765</v>
      </c>
      <c r="B103" s="51" t="s">
        <v>191</v>
      </c>
      <c r="C103" s="51" t="s">
        <v>192</v>
      </c>
      <c r="D103" s="51" t="s">
        <v>49</v>
      </c>
      <c r="E103" s="51" t="s">
        <v>69</v>
      </c>
      <c r="F103" s="63">
        <v>10000</v>
      </c>
      <c r="G103" s="63">
        <v>10000</v>
      </c>
      <c r="H103" s="63">
        <f t="shared" si="9"/>
        <v>800</v>
      </c>
      <c r="I103" s="63">
        <f t="shared" si="6"/>
        <v>9200</v>
      </c>
      <c r="J103" s="63">
        <f t="shared" si="7"/>
        <v>10000</v>
      </c>
      <c r="K103" s="63">
        <f t="shared" si="8"/>
        <v>0</v>
      </c>
      <c r="L103" s="3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s="7" customFormat="1" ht="15.75">
      <c r="A104" s="62">
        <v>42767</v>
      </c>
      <c r="B104" s="51" t="s">
        <v>550</v>
      </c>
      <c r="C104" s="51" t="s">
        <v>471</v>
      </c>
      <c r="D104" s="51" t="s">
        <v>49</v>
      </c>
      <c r="E104" s="51" t="s">
        <v>69</v>
      </c>
      <c r="F104" s="63">
        <v>10000</v>
      </c>
      <c r="G104" s="63">
        <v>4000</v>
      </c>
      <c r="H104" s="63">
        <f t="shared" si="9"/>
        <v>320</v>
      </c>
      <c r="I104" s="63">
        <f t="shared" si="6"/>
        <v>3680</v>
      </c>
      <c r="J104" s="63">
        <f t="shared" si="7"/>
        <v>4000</v>
      </c>
      <c r="K104" s="63">
        <f t="shared" si="8"/>
        <v>6000</v>
      </c>
      <c r="L104" s="3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s="7" customFormat="1" ht="15.75">
      <c r="A105" s="62">
        <v>42768</v>
      </c>
      <c r="B105" s="51" t="s">
        <v>550</v>
      </c>
      <c r="C105" s="51" t="s">
        <v>471</v>
      </c>
      <c r="D105" s="51" t="s">
        <v>49</v>
      </c>
      <c r="E105" s="51" t="s">
        <v>69</v>
      </c>
      <c r="F105" s="63">
        <v>6000</v>
      </c>
      <c r="G105" s="63">
        <v>6000</v>
      </c>
      <c r="H105" s="63">
        <f t="shared" si="9"/>
        <v>480</v>
      </c>
      <c r="I105" s="63">
        <f t="shared" si="6"/>
        <v>5520</v>
      </c>
      <c r="J105" s="63">
        <f t="shared" si="7"/>
        <v>6000</v>
      </c>
      <c r="K105" s="63">
        <f t="shared" si="8"/>
        <v>0</v>
      </c>
      <c r="L105" s="3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s="7" customFormat="1" ht="15.75">
      <c r="A106" s="62">
        <v>42765</v>
      </c>
      <c r="B106" s="51" t="s">
        <v>193</v>
      </c>
      <c r="C106" s="51" t="s">
        <v>194</v>
      </c>
      <c r="D106" s="51" t="s">
        <v>49</v>
      </c>
      <c r="E106" s="51" t="s">
        <v>69</v>
      </c>
      <c r="F106" s="63">
        <v>7000</v>
      </c>
      <c r="G106" s="43">
        <v>7000</v>
      </c>
      <c r="H106" s="63">
        <f t="shared" si="9"/>
        <v>560</v>
      </c>
      <c r="I106" s="63">
        <f t="shared" si="6"/>
        <v>6440</v>
      </c>
      <c r="J106" s="63">
        <f t="shared" si="7"/>
        <v>7000</v>
      </c>
      <c r="K106" s="63">
        <f t="shared" si="8"/>
        <v>0</v>
      </c>
      <c r="L106" s="3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s="7" customFormat="1" ht="15.75">
      <c r="A107" s="62">
        <v>42765</v>
      </c>
      <c r="B107" s="51" t="s">
        <v>195</v>
      </c>
      <c r="C107" s="51" t="s">
        <v>196</v>
      </c>
      <c r="D107" s="51" t="s">
        <v>49</v>
      </c>
      <c r="E107" s="51" t="s">
        <v>69</v>
      </c>
      <c r="F107" s="63">
        <v>7000</v>
      </c>
      <c r="G107" s="43">
        <v>7000</v>
      </c>
      <c r="H107" s="63">
        <f t="shared" si="9"/>
        <v>560</v>
      </c>
      <c r="I107" s="63">
        <f t="shared" si="6"/>
        <v>6440</v>
      </c>
      <c r="J107" s="63">
        <f t="shared" si="7"/>
        <v>7000</v>
      </c>
      <c r="K107" s="63">
        <f t="shared" si="8"/>
        <v>0</v>
      </c>
      <c r="L107" s="3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s="7" customFormat="1" ht="15.75">
      <c r="A108" s="62">
        <v>42767</v>
      </c>
      <c r="B108" s="51" t="s">
        <v>554</v>
      </c>
      <c r="C108" s="51" t="s">
        <v>205</v>
      </c>
      <c r="D108" s="51" t="s">
        <v>49</v>
      </c>
      <c r="E108" s="51" t="s">
        <v>69</v>
      </c>
      <c r="F108" s="63">
        <v>7000</v>
      </c>
      <c r="G108" s="63">
        <v>7000</v>
      </c>
      <c r="H108" s="63">
        <f t="shared" si="9"/>
        <v>560</v>
      </c>
      <c r="I108" s="63">
        <f t="shared" si="6"/>
        <v>6440</v>
      </c>
      <c r="J108" s="63">
        <f t="shared" si="7"/>
        <v>7000</v>
      </c>
      <c r="K108" s="43">
        <f t="shared" si="8"/>
        <v>0</v>
      </c>
      <c r="L108" s="3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s="7" customFormat="1" ht="15.75">
      <c r="A109" s="62">
        <v>42768</v>
      </c>
      <c r="B109" s="51" t="s">
        <v>587</v>
      </c>
      <c r="C109" s="51" t="s">
        <v>588</v>
      </c>
      <c r="D109" s="51" t="s">
        <v>49</v>
      </c>
      <c r="E109" s="51" t="s">
        <v>69</v>
      </c>
      <c r="F109" s="63">
        <v>10000</v>
      </c>
      <c r="G109" s="63">
        <v>10000</v>
      </c>
      <c r="H109" s="63">
        <f t="shared" si="9"/>
        <v>800</v>
      </c>
      <c r="I109" s="63">
        <f t="shared" si="6"/>
        <v>9200</v>
      </c>
      <c r="J109" s="63">
        <f t="shared" si="7"/>
        <v>10000</v>
      </c>
      <c r="K109" s="63">
        <f t="shared" si="8"/>
        <v>0</v>
      </c>
      <c r="L109" s="39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s="7" customFormat="1" ht="15.75">
      <c r="A110" s="62">
        <v>42745</v>
      </c>
      <c r="B110" s="51" t="s">
        <v>47</v>
      </c>
      <c r="C110" s="51" t="s">
        <v>48</v>
      </c>
      <c r="D110" s="51" t="s">
        <v>49</v>
      </c>
      <c r="E110" s="51" t="s">
        <v>69</v>
      </c>
      <c r="F110" s="63">
        <v>15000</v>
      </c>
      <c r="G110" s="63">
        <v>15000</v>
      </c>
      <c r="H110" s="63">
        <f t="shared" si="9"/>
        <v>1200</v>
      </c>
      <c r="I110" s="63">
        <f t="shared" si="6"/>
        <v>13800</v>
      </c>
      <c r="J110" s="63">
        <f t="shared" si="7"/>
        <v>15000</v>
      </c>
      <c r="K110" s="63">
        <f t="shared" si="8"/>
        <v>0</v>
      </c>
      <c r="L110" s="3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s="7" customFormat="1" ht="15.75">
      <c r="A111" s="62">
        <v>42765</v>
      </c>
      <c r="B111" s="51" t="s">
        <v>197</v>
      </c>
      <c r="C111" s="51" t="s">
        <v>198</v>
      </c>
      <c r="D111" s="51" t="s">
        <v>49</v>
      </c>
      <c r="E111" s="51" t="s">
        <v>69</v>
      </c>
      <c r="F111" s="63">
        <v>7000</v>
      </c>
      <c r="G111" s="43">
        <v>7000</v>
      </c>
      <c r="H111" s="63">
        <f t="shared" si="9"/>
        <v>560</v>
      </c>
      <c r="I111" s="63">
        <f t="shared" si="6"/>
        <v>6440</v>
      </c>
      <c r="J111" s="63">
        <f t="shared" si="7"/>
        <v>7000</v>
      </c>
      <c r="K111" s="63">
        <f t="shared" si="8"/>
        <v>0</v>
      </c>
      <c r="L111" s="39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s="7" customFormat="1" ht="15.75">
      <c r="A112" s="62">
        <v>42765</v>
      </c>
      <c r="B112" s="51" t="s">
        <v>199</v>
      </c>
      <c r="C112" s="51" t="s">
        <v>86</v>
      </c>
      <c r="D112" s="51" t="s">
        <v>49</v>
      </c>
      <c r="E112" s="51" t="s">
        <v>69</v>
      </c>
      <c r="F112" s="63">
        <v>7000</v>
      </c>
      <c r="G112" s="43">
        <v>7000</v>
      </c>
      <c r="H112" s="63">
        <f t="shared" si="9"/>
        <v>560</v>
      </c>
      <c r="I112" s="63">
        <f t="shared" si="6"/>
        <v>6440</v>
      </c>
      <c r="J112" s="63">
        <f t="shared" si="7"/>
        <v>7000</v>
      </c>
      <c r="K112" s="63">
        <f t="shared" si="8"/>
        <v>0</v>
      </c>
      <c r="L112" s="39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s="7" customFormat="1" ht="15.75">
      <c r="A113" s="62">
        <v>42766</v>
      </c>
      <c r="B113" s="51" t="s">
        <v>200</v>
      </c>
      <c r="C113" s="51" t="s">
        <v>201</v>
      </c>
      <c r="D113" s="51" t="s">
        <v>49</v>
      </c>
      <c r="E113" s="51" t="s">
        <v>69</v>
      </c>
      <c r="F113" s="63">
        <v>10000</v>
      </c>
      <c r="G113" s="43">
        <v>10000</v>
      </c>
      <c r="H113" s="63">
        <f t="shared" si="9"/>
        <v>800</v>
      </c>
      <c r="I113" s="63">
        <f t="shared" si="6"/>
        <v>9200</v>
      </c>
      <c r="J113" s="63">
        <f t="shared" si="7"/>
        <v>10000</v>
      </c>
      <c r="K113" s="63">
        <f t="shared" si="8"/>
        <v>0</v>
      </c>
      <c r="L113" s="39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s="7" customFormat="1" ht="15.75">
      <c r="A114" s="62">
        <v>42765</v>
      </c>
      <c r="B114" s="51" t="s">
        <v>202</v>
      </c>
      <c r="C114" s="51" t="s">
        <v>203</v>
      </c>
      <c r="D114" s="51" t="s">
        <v>49</v>
      </c>
      <c r="E114" s="51" t="s">
        <v>69</v>
      </c>
      <c r="F114" s="63">
        <v>7000</v>
      </c>
      <c r="G114" s="43">
        <v>7000</v>
      </c>
      <c r="H114" s="63">
        <f t="shared" si="9"/>
        <v>560</v>
      </c>
      <c r="I114" s="63">
        <f t="shared" si="6"/>
        <v>6440</v>
      </c>
      <c r="J114" s="63">
        <f t="shared" si="7"/>
        <v>7000</v>
      </c>
      <c r="K114" s="63">
        <f t="shared" si="8"/>
        <v>0</v>
      </c>
      <c r="L114" s="39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s="7" customFormat="1" ht="15.75">
      <c r="A115" s="62">
        <v>42765</v>
      </c>
      <c r="B115" s="51" t="s">
        <v>204</v>
      </c>
      <c r="C115" s="51" t="s">
        <v>205</v>
      </c>
      <c r="D115" s="51" t="s">
        <v>49</v>
      </c>
      <c r="E115" s="51" t="s">
        <v>69</v>
      </c>
      <c r="F115" s="63">
        <v>7000</v>
      </c>
      <c r="G115" s="43">
        <v>7000</v>
      </c>
      <c r="H115" s="63">
        <f t="shared" si="9"/>
        <v>560</v>
      </c>
      <c r="I115" s="63">
        <f t="shared" si="6"/>
        <v>6440</v>
      </c>
      <c r="J115" s="63">
        <f t="shared" si="7"/>
        <v>7000</v>
      </c>
      <c r="K115" s="63">
        <f t="shared" si="8"/>
        <v>0</v>
      </c>
      <c r="L115" s="39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s="7" customFormat="1" ht="15.75">
      <c r="A116" s="62">
        <v>42765</v>
      </c>
      <c r="B116" s="51" t="s">
        <v>206</v>
      </c>
      <c r="C116" s="51" t="s">
        <v>207</v>
      </c>
      <c r="D116" s="51" t="s">
        <v>49</v>
      </c>
      <c r="E116" s="51" t="s">
        <v>69</v>
      </c>
      <c r="F116" s="63">
        <v>7000</v>
      </c>
      <c r="G116" s="43">
        <v>7000</v>
      </c>
      <c r="H116" s="63">
        <f t="shared" si="9"/>
        <v>560</v>
      </c>
      <c r="I116" s="63">
        <f t="shared" si="6"/>
        <v>6440</v>
      </c>
      <c r="J116" s="63">
        <f t="shared" si="7"/>
        <v>7000</v>
      </c>
      <c r="K116" s="63">
        <f t="shared" si="8"/>
        <v>0</v>
      </c>
      <c r="L116" s="3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s="7" customFormat="1" ht="15.75">
      <c r="A117" s="62">
        <v>42765</v>
      </c>
      <c r="B117" s="51" t="s">
        <v>208</v>
      </c>
      <c r="C117" s="51" t="s">
        <v>209</v>
      </c>
      <c r="D117" s="51" t="s">
        <v>49</v>
      </c>
      <c r="E117" s="51" t="s">
        <v>69</v>
      </c>
      <c r="F117" s="63">
        <v>7000</v>
      </c>
      <c r="G117" s="43">
        <v>7000</v>
      </c>
      <c r="H117" s="63">
        <f t="shared" ref="H117:H124" si="10">G117*0.08</f>
        <v>560</v>
      </c>
      <c r="I117" s="63">
        <f t="shared" si="6"/>
        <v>6440</v>
      </c>
      <c r="J117" s="63">
        <f t="shared" si="7"/>
        <v>7000</v>
      </c>
      <c r="K117" s="63">
        <f t="shared" si="8"/>
        <v>0</v>
      </c>
      <c r="L117" s="3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s="7" customFormat="1" ht="15.75">
      <c r="A118" s="62">
        <v>42765</v>
      </c>
      <c r="B118" s="51" t="s">
        <v>210</v>
      </c>
      <c r="C118" s="51" t="s">
        <v>211</v>
      </c>
      <c r="D118" s="51" t="s">
        <v>49</v>
      </c>
      <c r="E118" s="51" t="s">
        <v>69</v>
      </c>
      <c r="F118" s="63">
        <v>7000</v>
      </c>
      <c r="G118" s="43">
        <v>7000</v>
      </c>
      <c r="H118" s="63">
        <f t="shared" si="10"/>
        <v>560</v>
      </c>
      <c r="I118" s="63">
        <f t="shared" si="6"/>
        <v>6440</v>
      </c>
      <c r="J118" s="63">
        <f t="shared" si="7"/>
        <v>7000</v>
      </c>
      <c r="K118" s="63">
        <f t="shared" si="8"/>
        <v>0</v>
      </c>
      <c r="L118" s="3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s="7" customFormat="1" ht="15.75">
      <c r="A119" s="62">
        <v>42767</v>
      </c>
      <c r="B119" s="51" t="s">
        <v>551</v>
      </c>
      <c r="C119" s="51" t="s">
        <v>16</v>
      </c>
      <c r="D119" s="51" t="s">
        <v>21</v>
      </c>
      <c r="E119" s="51" t="s">
        <v>69</v>
      </c>
      <c r="F119" s="63">
        <v>7000</v>
      </c>
      <c r="G119" s="63">
        <v>5000</v>
      </c>
      <c r="H119" s="63">
        <f t="shared" si="10"/>
        <v>400</v>
      </c>
      <c r="I119" s="63">
        <f t="shared" si="6"/>
        <v>4600</v>
      </c>
      <c r="J119" s="63">
        <f t="shared" si="7"/>
        <v>5000</v>
      </c>
      <c r="K119" s="43">
        <f t="shared" si="8"/>
        <v>2000</v>
      </c>
      <c r="L119" s="39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s="7" customFormat="1" ht="15.75">
      <c r="A120" s="62">
        <v>42754</v>
      </c>
      <c r="B120" s="51" t="s">
        <v>212</v>
      </c>
      <c r="C120" s="51" t="s">
        <v>213</v>
      </c>
      <c r="D120" s="51" t="s">
        <v>21</v>
      </c>
      <c r="E120" s="64" t="s">
        <v>69</v>
      </c>
      <c r="F120" s="63">
        <v>7000</v>
      </c>
      <c r="G120" s="63">
        <v>1000</v>
      </c>
      <c r="H120" s="63">
        <f t="shared" si="10"/>
        <v>80</v>
      </c>
      <c r="I120" s="63">
        <f t="shared" si="6"/>
        <v>920</v>
      </c>
      <c r="J120" s="63">
        <f t="shared" si="7"/>
        <v>1000</v>
      </c>
      <c r="K120" s="63">
        <f t="shared" si="8"/>
        <v>6000</v>
      </c>
      <c r="L120" s="39" t="s">
        <v>214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s="7" customFormat="1" ht="15.75">
      <c r="A121" s="62">
        <v>42760</v>
      </c>
      <c r="B121" s="51" t="s">
        <v>212</v>
      </c>
      <c r="C121" s="51" t="s">
        <v>213</v>
      </c>
      <c r="D121" s="51" t="s">
        <v>21</v>
      </c>
      <c r="E121" s="64" t="s">
        <v>69</v>
      </c>
      <c r="F121" s="63">
        <v>6000</v>
      </c>
      <c r="G121" s="63">
        <v>1000</v>
      </c>
      <c r="H121" s="63">
        <f t="shared" si="10"/>
        <v>80</v>
      </c>
      <c r="I121" s="63">
        <f t="shared" si="6"/>
        <v>920</v>
      </c>
      <c r="J121" s="63">
        <f t="shared" si="7"/>
        <v>1000</v>
      </c>
      <c r="K121" s="63">
        <f t="shared" si="8"/>
        <v>5000</v>
      </c>
      <c r="L121" s="3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s="7" customFormat="1" ht="15.75">
      <c r="A122" s="62">
        <v>42769</v>
      </c>
      <c r="B122" s="51" t="s">
        <v>632</v>
      </c>
      <c r="C122" s="51" t="s">
        <v>219</v>
      </c>
      <c r="D122" s="51" t="s">
        <v>21</v>
      </c>
      <c r="E122" s="64" t="s">
        <v>69</v>
      </c>
      <c r="F122" s="63">
        <v>7000</v>
      </c>
      <c r="G122" s="43">
        <v>5000</v>
      </c>
      <c r="H122" s="63">
        <f t="shared" si="10"/>
        <v>400</v>
      </c>
      <c r="I122" s="63">
        <f t="shared" si="6"/>
        <v>4600</v>
      </c>
      <c r="J122" s="63">
        <f t="shared" si="7"/>
        <v>5000</v>
      </c>
      <c r="K122" s="63">
        <f t="shared" si="8"/>
        <v>2000</v>
      </c>
      <c r="L122" s="3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s="7" customFormat="1" ht="15.75">
      <c r="A123" s="62">
        <v>42797</v>
      </c>
      <c r="B123" s="51" t="s">
        <v>632</v>
      </c>
      <c r="C123" s="51" t="s">
        <v>219</v>
      </c>
      <c r="D123" s="51" t="s">
        <v>21</v>
      </c>
      <c r="E123" s="64" t="s">
        <v>69</v>
      </c>
      <c r="F123" s="63">
        <v>2000</v>
      </c>
      <c r="G123" s="43">
        <v>1000</v>
      </c>
      <c r="H123" s="63">
        <f t="shared" si="10"/>
        <v>80</v>
      </c>
      <c r="I123" s="63">
        <f t="shared" si="6"/>
        <v>920</v>
      </c>
      <c r="J123" s="63">
        <f t="shared" si="7"/>
        <v>1000</v>
      </c>
      <c r="K123" s="63">
        <f t="shared" si="8"/>
        <v>1000</v>
      </c>
      <c r="L123" s="3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s="7" customFormat="1" ht="15.75">
      <c r="A124" s="62">
        <v>42754</v>
      </c>
      <c r="B124" s="51" t="s">
        <v>215</v>
      </c>
      <c r="C124" s="51" t="s">
        <v>216</v>
      </c>
      <c r="D124" s="51" t="s">
        <v>21</v>
      </c>
      <c r="E124" s="64" t="s">
        <v>69</v>
      </c>
      <c r="F124" s="63">
        <v>7000</v>
      </c>
      <c r="G124" s="63">
        <v>5000</v>
      </c>
      <c r="H124" s="63">
        <f t="shared" si="10"/>
        <v>400</v>
      </c>
      <c r="I124" s="63">
        <f t="shared" si="6"/>
        <v>4600</v>
      </c>
      <c r="J124" s="63">
        <f t="shared" si="7"/>
        <v>5000</v>
      </c>
      <c r="K124" s="63">
        <f t="shared" si="8"/>
        <v>2000</v>
      </c>
      <c r="L124" s="39" t="s">
        <v>217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s="7" customFormat="1" ht="15.75">
      <c r="A125" s="62">
        <v>42725</v>
      </c>
      <c r="B125" s="51" t="s">
        <v>218</v>
      </c>
      <c r="C125" s="51" t="s">
        <v>98</v>
      </c>
      <c r="D125" s="64" t="s">
        <v>21</v>
      </c>
      <c r="E125" s="64" t="s">
        <v>69</v>
      </c>
      <c r="F125" s="63">
        <v>7000</v>
      </c>
      <c r="G125" s="63">
        <v>4000</v>
      </c>
      <c r="H125" s="63">
        <f>G125*0.16</f>
        <v>640</v>
      </c>
      <c r="I125" s="63">
        <f t="shared" si="6"/>
        <v>3360</v>
      </c>
      <c r="J125" s="63">
        <f t="shared" si="7"/>
        <v>4000</v>
      </c>
      <c r="K125" s="63">
        <f t="shared" si="8"/>
        <v>3000</v>
      </c>
      <c r="L125" s="39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s="7" customFormat="1" ht="15.75">
      <c r="A126" s="62">
        <v>42762</v>
      </c>
      <c r="B126" s="51" t="s">
        <v>465</v>
      </c>
      <c r="C126" s="51" t="s">
        <v>306</v>
      </c>
      <c r="D126" s="51" t="s">
        <v>21</v>
      </c>
      <c r="E126" s="51" t="s">
        <v>69</v>
      </c>
      <c r="F126" s="63">
        <v>7000</v>
      </c>
      <c r="G126" s="43">
        <v>5000</v>
      </c>
      <c r="H126" s="43">
        <f t="shared" ref="H126:H157" si="11">G126*0.08</f>
        <v>400</v>
      </c>
      <c r="I126" s="63">
        <f t="shared" si="6"/>
        <v>4600</v>
      </c>
      <c r="J126" s="63">
        <f t="shared" si="7"/>
        <v>5000</v>
      </c>
      <c r="K126" s="63">
        <f t="shared" si="8"/>
        <v>2000</v>
      </c>
      <c r="L126" s="39" t="s">
        <v>52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s="7" customFormat="1" ht="15.75">
      <c r="A127" s="62">
        <v>42762</v>
      </c>
      <c r="B127" s="51" t="s">
        <v>449</v>
      </c>
      <c r="C127" s="51" t="s">
        <v>450</v>
      </c>
      <c r="D127" s="51" t="s">
        <v>21</v>
      </c>
      <c r="E127" s="51" t="s">
        <v>69</v>
      </c>
      <c r="F127" s="63">
        <v>7000</v>
      </c>
      <c r="G127" s="43">
        <v>6000</v>
      </c>
      <c r="H127" s="43">
        <f t="shared" si="11"/>
        <v>480</v>
      </c>
      <c r="I127" s="63">
        <f t="shared" si="6"/>
        <v>5520</v>
      </c>
      <c r="J127" s="63">
        <f t="shared" si="7"/>
        <v>6000</v>
      </c>
      <c r="K127" s="63">
        <f t="shared" si="8"/>
        <v>1000</v>
      </c>
      <c r="L127" s="39" t="s">
        <v>451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s="7" customFormat="1" ht="15.75">
      <c r="A128" s="62">
        <v>42762</v>
      </c>
      <c r="B128" s="51" t="s">
        <v>219</v>
      </c>
      <c r="C128" s="51" t="s">
        <v>220</v>
      </c>
      <c r="D128" s="51" t="s">
        <v>21</v>
      </c>
      <c r="E128" s="51" t="s">
        <v>69</v>
      </c>
      <c r="F128" s="63">
        <v>7000</v>
      </c>
      <c r="G128" s="43">
        <v>5000</v>
      </c>
      <c r="H128" s="63">
        <f t="shared" si="11"/>
        <v>400</v>
      </c>
      <c r="I128" s="63">
        <f t="shared" si="6"/>
        <v>4600</v>
      </c>
      <c r="J128" s="63">
        <f t="shared" si="7"/>
        <v>5000</v>
      </c>
      <c r="K128" s="63">
        <f t="shared" si="8"/>
        <v>2000</v>
      </c>
      <c r="L128" s="39" t="s">
        <v>217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>
      <c r="A129" s="62">
        <v>42797</v>
      </c>
      <c r="B129" s="51" t="s">
        <v>219</v>
      </c>
      <c r="C129" s="51" t="s">
        <v>220</v>
      </c>
      <c r="D129" s="51" t="s">
        <v>21</v>
      </c>
      <c r="E129" s="51" t="s">
        <v>69</v>
      </c>
      <c r="F129" s="63">
        <v>2000</v>
      </c>
      <c r="G129" s="43">
        <v>1000</v>
      </c>
      <c r="H129" s="63">
        <f t="shared" si="11"/>
        <v>80</v>
      </c>
      <c r="I129" s="63">
        <f t="shared" si="6"/>
        <v>920</v>
      </c>
      <c r="J129" s="63">
        <f t="shared" si="7"/>
        <v>1000</v>
      </c>
      <c r="K129" s="63">
        <f t="shared" si="8"/>
        <v>1000</v>
      </c>
      <c r="L129" s="39"/>
    </row>
    <row r="130" spans="1:24" ht="15.75">
      <c r="A130" s="62">
        <v>42734</v>
      </c>
      <c r="B130" s="51" t="s">
        <v>170</v>
      </c>
      <c r="C130" s="51" t="s">
        <v>221</v>
      </c>
      <c r="D130" s="64" t="s">
        <v>21</v>
      </c>
      <c r="E130" s="64" t="s">
        <v>69</v>
      </c>
      <c r="F130" s="63">
        <v>7000</v>
      </c>
      <c r="G130" s="63">
        <v>3500</v>
      </c>
      <c r="H130" s="63">
        <f t="shared" si="11"/>
        <v>280</v>
      </c>
      <c r="I130" s="63">
        <f t="shared" ref="I130:I193" si="12">(G130-H130)</f>
        <v>3220</v>
      </c>
      <c r="J130" s="63">
        <f t="shared" ref="J130:J193" si="13">H130+I130</f>
        <v>3500</v>
      </c>
      <c r="K130" s="63">
        <f t="shared" ref="K130:K193" si="14">F130-J130</f>
        <v>3500</v>
      </c>
      <c r="L130" s="39" t="s">
        <v>222</v>
      </c>
    </row>
    <row r="131" spans="1:24" ht="15.75">
      <c r="A131" s="62">
        <v>42762</v>
      </c>
      <c r="B131" s="51" t="s">
        <v>170</v>
      </c>
      <c r="C131" s="51" t="s">
        <v>221</v>
      </c>
      <c r="D131" s="64" t="s">
        <v>21</v>
      </c>
      <c r="E131" s="64" t="s">
        <v>69</v>
      </c>
      <c r="F131" s="63">
        <v>3500</v>
      </c>
      <c r="G131" s="63">
        <v>2500</v>
      </c>
      <c r="H131" s="63">
        <f t="shared" si="11"/>
        <v>200</v>
      </c>
      <c r="I131" s="63">
        <f t="shared" si="12"/>
        <v>2300</v>
      </c>
      <c r="J131" s="63">
        <f t="shared" si="13"/>
        <v>2500</v>
      </c>
      <c r="K131" s="63">
        <f t="shared" si="14"/>
        <v>1000</v>
      </c>
      <c r="L131" s="39" t="s">
        <v>222</v>
      </c>
    </row>
    <row r="132" spans="1:24" s="7" customFormat="1" ht="15.75">
      <c r="A132" s="62">
        <v>42748</v>
      </c>
      <c r="B132" s="51" t="s">
        <v>223</v>
      </c>
      <c r="C132" s="51" t="s">
        <v>126</v>
      </c>
      <c r="D132" s="64" t="s">
        <v>21</v>
      </c>
      <c r="E132" s="64" t="s">
        <v>69</v>
      </c>
      <c r="F132" s="63">
        <v>7000</v>
      </c>
      <c r="G132" s="63">
        <v>3500</v>
      </c>
      <c r="H132" s="63">
        <f t="shared" si="11"/>
        <v>280</v>
      </c>
      <c r="I132" s="63">
        <f t="shared" si="12"/>
        <v>3220</v>
      </c>
      <c r="J132" s="63">
        <f t="shared" si="13"/>
        <v>3500</v>
      </c>
      <c r="K132" s="63">
        <f t="shared" si="14"/>
        <v>3500</v>
      </c>
      <c r="L132" s="3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s="7" customFormat="1" ht="15.75">
      <c r="A133" s="62">
        <v>42762</v>
      </c>
      <c r="B133" s="51" t="s">
        <v>223</v>
      </c>
      <c r="C133" s="51" t="s">
        <v>126</v>
      </c>
      <c r="D133" s="64" t="s">
        <v>21</v>
      </c>
      <c r="E133" s="64" t="s">
        <v>69</v>
      </c>
      <c r="F133" s="63">
        <v>3500</v>
      </c>
      <c r="G133" s="63">
        <v>2500</v>
      </c>
      <c r="H133" s="63">
        <f t="shared" si="11"/>
        <v>200</v>
      </c>
      <c r="I133" s="63">
        <f t="shared" si="12"/>
        <v>2300</v>
      </c>
      <c r="J133" s="63">
        <f t="shared" si="13"/>
        <v>2500</v>
      </c>
      <c r="K133" s="63">
        <f t="shared" si="14"/>
        <v>1000</v>
      </c>
      <c r="L133" s="39" t="s">
        <v>52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s="7" customFormat="1" ht="15.75">
      <c r="A134" s="62">
        <v>42762</v>
      </c>
      <c r="B134" s="51" t="s">
        <v>224</v>
      </c>
      <c r="C134" s="51" t="s">
        <v>225</v>
      </c>
      <c r="D134" s="51" t="s">
        <v>21</v>
      </c>
      <c r="E134" s="51" t="s">
        <v>69</v>
      </c>
      <c r="F134" s="63">
        <v>7000</v>
      </c>
      <c r="G134" s="43">
        <v>6000</v>
      </c>
      <c r="H134" s="43">
        <f t="shared" si="11"/>
        <v>480</v>
      </c>
      <c r="I134" s="63">
        <f t="shared" si="12"/>
        <v>5520</v>
      </c>
      <c r="J134" s="63">
        <f t="shared" si="13"/>
        <v>6000</v>
      </c>
      <c r="K134" s="63">
        <f t="shared" si="14"/>
        <v>1000</v>
      </c>
      <c r="L134" s="39" t="s">
        <v>52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s="7" customFormat="1" ht="15.75">
      <c r="A135" s="62">
        <v>42767</v>
      </c>
      <c r="B135" s="51" t="s">
        <v>552</v>
      </c>
      <c r="C135" s="51" t="s">
        <v>553</v>
      </c>
      <c r="D135" s="51" t="s">
        <v>21</v>
      </c>
      <c r="E135" s="51" t="s">
        <v>69</v>
      </c>
      <c r="F135" s="63">
        <v>7000</v>
      </c>
      <c r="G135" s="63">
        <v>7000</v>
      </c>
      <c r="H135" s="63">
        <f t="shared" si="11"/>
        <v>560</v>
      </c>
      <c r="I135" s="63">
        <f t="shared" si="12"/>
        <v>6440</v>
      </c>
      <c r="J135" s="63">
        <f t="shared" si="13"/>
        <v>7000</v>
      </c>
      <c r="K135" s="43">
        <f t="shared" si="14"/>
        <v>0</v>
      </c>
      <c r="L135" s="3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s="7" customFormat="1" ht="15.75">
      <c r="A136" s="62">
        <v>42754</v>
      </c>
      <c r="B136" s="51" t="s">
        <v>226</v>
      </c>
      <c r="C136" s="51" t="s">
        <v>227</v>
      </c>
      <c r="D136" s="64" t="s">
        <v>21</v>
      </c>
      <c r="E136" s="64" t="s">
        <v>69</v>
      </c>
      <c r="F136" s="63">
        <v>7000</v>
      </c>
      <c r="G136" s="63">
        <v>6000</v>
      </c>
      <c r="H136" s="63">
        <f t="shared" si="11"/>
        <v>480</v>
      </c>
      <c r="I136" s="63">
        <f t="shared" si="12"/>
        <v>5520</v>
      </c>
      <c r="J136" s="63">
        <f t="shared" si="13"/>
        <v>6000</v>
      </c>
      <c r="K136" s="63">
        <f t="shared" si="14"/>
        <v>1000</v>
      </c>
      <c r="L136" s="3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s="7" customFormat="1" ht="15.75">
      <c r="A137" s="62">
        <v>42760</v>
      </c>
      <c r="B137" s="51" t="s">
        <v>228</v>
      </c>
      <c r="C137" s="51" t="s">
        <v>229</v>
      </c>
      <c r="D137" s="51" t="s">
        <v>21</v>
      </c>
      <c r="E137" s="51" t="s">
        <v>69</v>
      </c>
      <c r="F137" s="63">
        <v>7000</v>
      </c>
      <c r="G137" s="63">
        <v>5000</v>
      </c>
      <c r="H137" s="63">
        <f t="shared" si="11"/>
        <v>400</v>
      </c>
      <c r="I137" s="63">
        <f t="shared" si="12"/>
        <v>4600</v>
      </c>
      <c r="J137" s="63">
        <f t="shared" si="13"/>
        <v>5000</v>
      </c>
      <c r="K137" s="63">
        <f t="shared" si="14"/>
        <v>2000</v>
      </c>
      <c r="L137" s="39" t="s">
        <v>217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s="7" customFormat="1" ht="15.75">
      <c r="A138" s="62">
        <v>42766</v>
      </c>
      <c r="B138" s="51" t="s">
        <v>228</v>
      </c>
      <c r="C138" s="51" t="s">
        <v>229</v>
      </c>
      <c r="D138" s="51" t="s">
        <v>21</v>
      </c>
      <c r="E138" s="51" t="s">
        <v>69</v>
      </c>
      <c r="F138" s="63">
        <v>2000</v>
      </c>
      <c r="G138" s="63">
        <v>1000</v>
      </c>
      <c r="H138" s="63">
        <f t="shared" si="11"/>
        <v>80</v>
      </c>
      <c r="I138" s="63">
        <f t="shared" si="12"/>
        <v>920</v>
      </c>
      <c r="J138" s="63">
        <f t="shared" si="13"/>
        <v>1000</v>
      </c>
      <c r="K138" s="63">
        <f t="shared" si="14"/>
        <v>1000</v>
      </c>
      <c r="L138" s="39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s="7" customFormat="1" ht="15.75">
      <c r="A139" s="62">
        <v>42755</v>
      </c>
      <c r="B139" s="51" t="s">
        <v>230</v>
      </c>
      <c r="C139" s="51" t="s">
        <v>231</v>
      </c>
      <c r="D139" s="51" t="s">
        <v>21</v>
      </c>
      <c r="E139" s="64" t="s">
        <v>69</v>
      </c>
      <c r="F139" s="63">
        <v>7000</v>
      </c>
      <c r="G139" s="63">
        <v>5000</v>
      </c>
      <c r="H139" s="63">
        <f t="shared" si="11"/>
        <v>400</v>
      </c>
      <c r="I139" s="63">
        <f t="shared" si="12"/>
        <v>4600</v>
      </c>
      <c r="J139" s="63">
        <f t="shared" si="13"/>
        <v>5000</v>
      </c>
      <c r="K139" s="63">
        <f t="shared" si="14"/>
        <v>2000</v>
      </c>
      <c r="L139" s="39" t="s">
        <v>52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s="7" customFormat="1" ht="15.75">
      <c r="A140" s="62">
        <v>42762</v>
      </c>
      <c r="B140" s="51" t="s">
        <v>230</v>
      </c>
      <c r="C140" s="51" t="s">
        <v>231</v>
      </c>
      <c r="D140" s="51" t="s">
        <v>21</v>
      </c>
      <c r="E140" s="64" t="s">
        <v>69</v>
      </c>
      <c r="F140" s="63">
        <v>2000</v>
      </c>
      <c r="G140" s="63">
        <v>1000</v>
      </c>
      <c r="H140" s="63">
        <f t="shared" si="11"/>
        <v>80</v>
      </c>
      <c r="I140" s="63">
        <f t="shared" si="12"/>
        <v>920</v>
      </c>
      <c r="J140" s="63">
        <f t="shared" si="13"/>
        <v>1000</v>
      </c>
      <c r="K140" s="63">
        <f t="shared" si="14"/>
        <v>1000</v>
      </c>
      <c r="L140" s="39" t="s">
        <v>52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s="7" customFormat="1" ht="15.75">
      <c r="A141" s="62">
        <v>42759</v>
      </c>
      <c r="B141" s="51" t="s">
        <v>232</v>
      </c>
      <c r="C141" s="51" t="s">
        <v>233</v>
      </c>
      <c r="D141" s="51" t="s">
        <v>21</v>
      </c>
      <c r="E141" s="51" t="s">
        <v>69</v>
      </c>
      <c r="F141" s="63">
        <v>7000</v>
      </c>
      <c r="G141" s="63">
        <v>4000</v>
      </c>
      <c r="H141" s="63">
        <f t="shared" si="11"/>
        <v>320</v>
      </c>
      <c r="I141" s="63">
        <f t="shared" si="12"/>
        <v>3680</v>
      </c>
      <c r="J141" s="63">
        <f t="shared" si="13"/>
        <v>4000</v>
      </c>
      <c r="K141" s="63">
        <f t="shared" si="14"/>
        <v>3000</v>
      </c>
      <c r="L141" s="39" t="s">
        <v>52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s="7" customFormat="1" ht="15.75">
      <c r="A142" s="62">
        <v>42759</v>
      </c>
      <c r="B142" s="51" t="s">
        <v>234</v>
      </c>
      <c r="C142" s="51" t="s">
        <v>235</v>
      </c>
      <c r="D142" s="51" t="s">
        <v>21</v>
      </c>
      <c r="E142" s="51" t="s">
        <v>69</v>
      </c>
      <c r="F142" s="63">
        <v>7000</v>
      </c>
      <c r="G142" s="63">
        <v>4000</v>
      </c>
      <c r="H142" s="63">
        <f t="shared" si="11"/>
        <v>320</v>
      </c>
      <c r="I142" s="63">
        <f t="shared" si="12"/>
        <v>3680</v>
      </c>
      <c r="J142" s="63">
        <f t="shared" si="13"/>
        <v>4000</v>
      </c>
      <c r="K142" s="63">
        <f t="shared" si="14"/>
        <v>3000</v>
      </c>
      <c r="L142" s="3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s="7" customFormat="1" ht="15.75">
      <c r="A143" s="62">
        <v>42762</v>
      </c>
      <c r="B143" s="51" t="s">
        <v>234</v>
      </c>
      <c r="C143" s="51" t="s">
        <v>235</v>
      </c>
      <c r="D143" s="51" t="s">
        <v>21</v>
      </c>
      <c r="E143" s="51" t="s">
        <v>69</v>
      </c>
      <c r="F143" s="63">
        <v>3000</v>
      </c>
      <c r="G143" s="63">
        <v>2000</v>
      </c>
      <c r="H143" s="63">
        <f t="shared" si="11"/>
        <v>160</v>
      </c>
      <c r="I143" s="63">
        <f t="shared" si="12"/>
        <v>1840</v>
      </c>
      <c r="J143" s="63">
        <f t="shared" si="13"/>
        <v>2000</v>
      </c>
      <c r="K143" s="63">
        <f t="shared" si="14"/>
        <v>1000</v>
      </c>
      <c r="L143" s="39" t="s">
        <v>222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s="7" customFormat="1" ht="15.75">
      <c r="A144" s="62">
        <v>42767</v>
      </c>
      <c r="B144" s="51" t="s">
        <v>234</v>
      </c>
      <c r="C144" s="51" t="s">
        <v>235</v>
      </c>
      <c r="D144" s="51" t="s">
        <v>21</v>
      </c>
      <c r="E144" s="51" t="s">
        <v>69</v>
      </c>
      <c r="F144" s="63">
        <v>1000</v>
      </c>
      <c r="G144" s="63">
        <v>500</v>
      </c>
      <c r="H144" s="63">
        <f t="shared" si="11"/>
        <v>40</v>
      </c>
      <c r="I144" s="63">
        <f t="shared" si="12"/>
        <v>460</v>
      </c>
      <c r="J144" s="63">
        <f t="shared" si="13"/>
        <v>500</v>
      </c>
      <c r="K144" s="63">
        <f t="shared" si="14"/>
        <v>500</v>
      </c>
      <c r="L144" s="39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s="7" customFormat="1" ht="15.75">
      <c r="A145" s="62">
        <v>42766</v>
      </c>
      <c r="B145" s="51" t="s">
        <v>236</v>
      </c>
      <c r="C145" s="51" t="s">
        <v>163</v>
      </c>
      <c r="D145" s="51" t="s">
        <v>21</v>
      </c>
      <c r="E145" s="51" t="s">
        <v>69</v>
      </c>
      <c r="F145" s="63">
        <v>7000</v>
      </c>
      <c r="G145" s="43">
        <v>3000</v>
      </c>
      <c r="H145" s="63">
        <f t="shared" si="11"/>
        <v>240</v>
      </c>
      <c r="I145" s="63">
        <f t="shared" si="12"/>
        <v>2760</v>
      </c>
      <c r="J145" s="63">
        <f t="shared" si="13"/>
        <v>3000</v>
      </c>
      <c r="K145" s="63">
        <f t="shared" si="14"/>
        <v>4000</v>
      </c>
      <c r="L145" s="39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s="7" customFormat="1" ht="15.75">
      <c r="A146" s="62">
        <v>42774</v>
      </c>
      <c r="B146" s="51" t="s">
        <v>236</v>
      </c>
      <c r="C146" s="51" t="s">
        <v>163</v>
      </c>
      <c r="D146" s="51" t="s">
        <v>21</v>
      </c>
      <c r="E146" s="51" t="s">
        <v>69</v>
      </c>
      <c r="F146" s="63">
        <v>4000</v>
      </c>
      <c r="G146" s="43">
        <v>3000</v>
      </c>
      <c r="H146" s="63">
        <f t="shared" si="11"/>
        <v>240</v>
      </c>
      <c r="I146" s="63">
        <f t="shared" si="12"/>
        <v>2760</v>
      </c>
      <c r="J146" s="63">
        <f t="shared" si="13"/>
        <v>3000</v>
      </c>
      <c r="K146" s="63">
        <f t="shared" si="14"/>
        <v>1000</v>
      </c>
      <c r="L146" s="39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s="7" customFormat="1" ht="15.75">
      <c r="A147" s="62">
        <v>42765</v>
      </c>
      <c r="B147" s="51" t="s">
        <v>466</v>
      </c>
      <c r="C147" s="51" t="s">
        <v>395</v>
      </c>
      <c r="D147" s="51" t="s">
        <v>21</v>
      </c>
      <c r="E147" s="51" t="s">
        <v>69</v>
      </c>
      <c r="F147" s="63">
        <v>7000</v>
      </c>
      <c r="G147" s="43">
        <v>6000</v>
      </c>
      <c r="H147" s="63">
        <f t="shared" si="11"/>
        <v>480</v>
      </c>
      <c r="I147" s="63">
        <f t="shared" si="12"/>
        <v>5520</v>
      </c>
      <c r="J147" s="63">
        <f t="shared" si="13"/>
        <v>6000</v>
      </c>
      <c r="K147" s="63">
        <f t="shared" si="14"/>
        <v>1000</v>
      </c>
      <c r="L147" s="39" t="s">
        <v>217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s="7" customFormat="1" ht="15.75">
      <c r="A148" s="62">
        <v>42769</v>
      </c>
      <c r="B148" s="51" t="s">
        <v>609</v>
      </c>
      <c r="C148" s="51" t="s">
        <v>174</v>
      </c>
      <c r="D148" s="51" t="s">
        <v>21</v>
      </c>
      <c r="E148" s="51" t="s">
        <v>69</v>
      </c>
      <c r="F148" s="63">
        <v>7000</v>
      </c>
      <c r="G148" s="63">
        <v>5000</v>
      </c>
      <c r="H148" s="63">
        <f t="shared" si="11"/>
        <v>400</v>
      </c>
      <c r="I148" s="63">
        <f t="shared" si="12"/>
        <v>4600</v>
      </c>
      <c r="J148" s="63">
        <f t="shared" si="13"/>
        <v>5000</v>
      </c>
      <c r="K148" s="63">
        <f t="shared" si="14"/>
        <v>2000</v>
      </c>
      <c r="L148" s="3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>
      <c r="A149" s="62">
        <v>42762</v>
      </c>
      <c r="B149" s="51" t="s">
        <v>174</v>
      </c>
      <c r="C149" s="51" t="s">
        <v>237</v>
      </c>
      <c r="D149" s="51" t="s">
        <v>21</v>
      </c>
      <c r="E149" s="51" t="s">
        <v>69</v>
      </c>
      <c r="F149" s="63">
        <v>7000</v>
      </c>
      <c r="G149" s="43">
        <v>6000</v>
      </c>
      <c r="H149" s="43">
        <f t="shared" si="11"/>
        <v>480</v>
      </c>
      <c r="I149" s="63">
        <f t="shared" si="12"/>
        <v>5520</v>
      </c>
      <c r="J149" s="63">
        <f t="shared" si="13"/>
        <v>6000</v>
      </c>
      <c r="K149" s="63">
        <f t="shared" si="14"/>
        <v>1000</v>
      </c>
      <c r="L149" s="39" t="s">
        <v>217</v>
      </c>
    </row>
    <row r="150" spans="1:24" ht="15.75">
      <c r="A150" s="62">
        <v>42759</v>
      </c>
      <c r="B150" s="51" t="s">
        <v>238</v>
      </c>
      <c r="C150" s="51" t="s">
        <v>205</v>
      </c>
      <c r="D150" s="51" t="s">
        <v>21</v>
      </c>
      <c r="E150" s="51" t="s">
        <v>69</v>
      </c>
      <c r="F150" s="63">
        <v>7000</v>
      </c>
      <c r="G150" s="63">
        <v>5000</v>
      </c>
      <c r="H150" s="63">
        <f t="shared" si="11"/>
        <v>400</v>
      </c>
      <c r="I150" s="63">
        <f t="shared" si="12"/>
        <v>4600</v>
      </c>
      <c r="J150" s="63">
        <f t="shared" si="13"/>
        <v>5000</v>
      </c>
      <c r="K150" s="63">
        <f t="shared" si="14"/>
        <v>2000</v>
      </c>
      <c r="L150" s="39"/>
    </row>
    <row r="151" spans="1:24" ht="15.75">
      <c r="A151" s="62">
        <v>42760</v>
      </c>
      <c r="B151" s="51" t="s">
        <v>239</v>
      </c>
      <c r="C151" s="51" t="s">
        <v>240</v>
      </c>
      <c r="D151" s="51" t="s">
        <v>21</v>
      </c>
      <c r="E151" s="51" t="s">
        <v>69</v>
      </c>
      <c r="F151" s="63">
        <v>7000</v>
      </c>
      <c r="G151" s="63">
        <v>5000</v>
      </c>
      <c r="H151" s="63">
        <f t="shared" si="11"/>
        <v>400</v>
      </c>
      <c r="I151" s="63">
        <f t="shared" si="12"/>
        <v>4600</v>
      </c>
      <c r="J151" s="63">
        <f t="shared" si="13"/>
        <v>5000</v>
      </c>
      <c r="K151" s="63">
        <f t="shared" si="14"/>
        <v>2000</v>
      </c>
      <c r="L151" s="39" t="s">
        <v>52</v>
      </c>
    </row>
    <row r="152" spans="1:24" s="7" customFormat="1" ht="15.75">
      <c r="A152" s="62">
        <v>42734</v>
      </c>
      <c r="B152" s="51" t="s">
        <v>241</v>
      </c>
      <c r="C152" s="51" t="s">
        <v>242</v>
      </c>
      <c r="D152" s="64" t="s">
        <v>21</v>
      </c>
      <c r="E152" s="64" t="s">
        <v>69</v>
      </c>
      <c r="F152" s="63">
        <v>7000</v>
      </c>
      <c r="G152" s="63">
        <v>3500</v>
      </c>
      <c r="H152" s="63">
        <f t="shared" si="11"/>
        <v>280</v>
      </c>
      <c r="I152" s="63">
        <f t="shared" si="12"/>
        <v>3220</v>
      </c>
      <c r="J152" s="63">
        <f t="shared" si="13"/>
        <v>3500</v>
      </c>
      <c r="K152" s="63">
        <f t="shared" si="14"/>
        <v>3500</v>
      </c>
      <c r="L152" s="39" t="s">
        <v>222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s="7" customFormat="1" ht="15.75">
      <c r="A153" s="62">
        <v>42762</v>
      </c>
      <c r="B153" s="51" t="s">
        <v>241</v>
      </c>
      <c r="C153" s="51" t="s">
        <v>242</v>
      </c>
      <c r="D153" s="64" t="s">
        <v>21</v>
      </c>
      <c r="E153" s="64" t="s">
        <v>69</v>
      </c>
      <c r="F153" s="63">
        <v>3500</v>
      </c>
      <c r="G153" s="63">
        <v>2500</v>
      </c>
      <c r="H153" s="63">
        <f t="shared" si="11"/>
        <v>200</v>
      </c>
      <c r="I153" s="63">
        <f t="shared" si="12"/>
        <v>2300</v>
      </c>
      <c r="J153" s="63">
        <f t="shared" si="13"/>
        <v>2500</v>
      </c>
      <c r="K153" s="63">
        <f t="shared" si="14"/>
        <v>1000</v>
      </c>
      <c r="L153" s="39" t="s">
        <v>222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s="7" customFormat="1" ht="15.75">
      <c r="A154" s="62">
        <v>42752</v>
      </c>
      <c r="B154" s="51" t="s">
        <v>243</v>
      </c>
      <c r="C154" s="51" t="s">
        <v>159</v>
      </c>
      <c r="D154" s="64" t="s">
        <v>21</v>
      </c>
      <c r="E154" s="64" t="s">
        <v>69</v>
      </c>
      <c r="F154" s="63">
        <v>7000</v>
      </c>
      <c r="G154" s="63">
        <v>4000</v>
      </c>
      <c r="H154" s="63">
        <f t="shared" si="11"/>
        <v>320</v>
      </c>
      <c r="I154" s="63">
        <f t="shared" si="12"/>
        <v>3680</v>
      </c>
      <c r="J154" s="63">
        <f t="shared" si="13"/>
        <v>4000</v>
      </c>
      <c r="K154" s="63">
        <f t="shared" si="14"/>
        <v>3000</v>
      </c>
      <c r="L154" s="39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s="7" customFormat="1" ht="15.75">
      <c r="A155" s="62">
        <v>42734</v>
      </c>
      <c r="B155" s="51" t="s">
        <v>244</v>
      </c>
      <c r="C155" s="51" t="s">
        <v>245</v>
      </c>
      <c r="D155" s="64" t="s">
        <v>21</v>
      </c>
      <c r="E155" s="64" t="s">
        <v>69</v>
      </c>
      <c r="F155" s="63">
        <v>7000</v>
      </c>
      <c r="G155" s="63">
        <v>3500</v>
      </c>
      <c r="H155" s="63">
        <f t="shared" si="11"/>
        <v>280</v>
      </c>
      <c r="I155" s="63">
        <f t="shared" si="12"/>
        <v>3220</v>
      </c>
      <c r="J155" s="63">
        <f t="shared" si="13"/>
        <v>3500</v>
      </c>
      <c r="K155" s="63">
        <f t="shared" si="14"/>
        <v>3500</v>
      </c>
      <c r="L155" s="39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s="7" customFormat="1" ht="15.75">
      <c r="A156" s="62">
        <v>42760</v>
      </c>
      <c r="B156" s="51" t="s">
        <v>244</v>
      </c>
      <c r="C156" s="51" t="s">
        <v>245</v>
      </c>
      <c r="D156" s="64" t="s">
        <v>21</v>
      </c>
      <c r="E156" s="64" t="s">
        <v>69</v>
      </c>
      <c r="F156" s="63">
        <v>3500</v>
      </c>
      <c r="G156" s="63">
        <v>1500</v>
      </c>
      <c r="H156" s="63">
        <f t="shared" si="11"/>
        <v>120</v>
      </c>
      <c r="I156" s="63">
        <f t="shared" si="12"/>
        <v>1380</v>
      </c>
      <c r="J156" s="63">
        <f t="shared" si="13"/>
        <v>1500</v>
      </c>
      <c r="K156" s="63">
        <f t="shared" si="14"/>
        <v>2000</v>
      </c>
      <c r="L156" s="39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s="7" customFormat="1" ht="15.75">
      <c r="A157" s="62">
        <v>42754</v>
      </c>
      <c r="B157" s="51" t="s">
        <v>246</v>
      </c>
      <c r="C157" s="51" t="s">
        <v>247</v>
      </c>
      <c r="D157" s="51" t="s">
        <v>21</v>
      </c>
      <c r="E157" s="64" t="s">
        <v>69</v>
      </c>
      <c r="F157" s="63">
        <v>7000</v>
      </c>
      <c r="G157" s="63">
        <v>4000</v>
      </c>
      <c r="H157" s="63">
        <f t="shared" si="11"/>
        <v>320</v>
      </c>
      <c r="I157" s="63">
        <f t="shared" si="12"/>
        <v>3680</v>
      </c>
      <c r="J157" s="63">
        <f t="shared" si="13"/>
        <v>4000</v>
      </c>
      <c r="K157" s="63">
        <f t="shared" si="14"/>
        <v>3000</v>
      </c>
      <c r="L157" s="39" t="s">
        <v>248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s="7" customFormat="1" ht="15.75">
      <c r="A158" s="62">
        <v>42765</v>
      </c>
      <c r="B158" s="51" t="s">
        <v>246</v>
      </c>
      <c r="C158" s="51" t="s">
        <v>247</v>
      </c>
      <c r="D158" s="51" t="s">
        <v>21</v>
      </c>
      <c r="E158" s="64" t="s">
        <v>69</v>
      </c>
      <c r="F158" s="63">
        <v>3000</v>
      </c>
      <c r="G158" s="63">
        <v>2000</v>
      </c>
      <c r="H158" s="63">
        <f t="shared" ref="H158:H189" si="15">G158*0.08</f>
        <v>160</v>
      </c>
      <c r="I158" s="63">
        <f t="shared" si="12"/>
        <v>1840</v>
      </c>
      <c r="J158" s="63">
        <f t="shared" si="13"/>
        <v>2000</v>
      </c>
      <c r="K158" s="63">
        <f t="shared" si="14"/>
        <v>1000</v>
      </c>
      <c r="L158" s="39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s="7" customFormat="1" ht="15.75">
      <c r="A159" s="62">
        <v>42760</v>
      </c>
      <c r="B159" s="51" t="s">
        <v>249</v>
      </c>
      <c r="C159" s="51" t="s">
        <v>250</v>
      </c>
      <c r="D159" s="51" t="s">
        <v>21</v>
      </c>
      <c r="E159" s="51" t="s">
        <v>69</v>
      </c>
      <c r="F159" s="63">
        <v>7000</v>
      </c>
      <c r="G159" s="63">
        <v>6000</v>
      </c>
      <c r="H159" s="63">
        <f t="shared" si="15"/>
        <v>480</v>
      </c>
      <c r="I159" s="63">
        <f t="shared" si="12"/>
        <v>5520</v>
      </c>
      <c r="J159" s="63">
        <f t="shared" si="13"/>
        <v>6000</v>
      </c>
      <c r="K159" s="63">
        <f t="shared" si="14"/>
        <v>1000</v>
      </c>
      <c r="L159" s="39" t="s">
        <v>251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s="7" customFormat="1" ht="15.75">
      <c r="A160" s="62">
        <v>42767</v>
      </c>
      <c r="B160" s="51" t="s">
        <v>543</v>
      </c>
      <c r="C160" s="51" t="s">
        <v>544</v>
      </c>
      <c r="D160" s="51" t="s">
        <v>21</v>
      </c>
      <c r="E160" s="51" t="s">
        <v>69</v>
      </c>
      <c r="F160" s="63">
        <v>7000</v>
      </c>
      <c r="G160" s="63">
        <v>6000</v>
      </c>
      <c r="H160" s="63">
        <f t="shared" si="15"/>
        <v>480</v>
      </c>
      <c r="I160" s="63">
        <f t="shared" si="12"/>
        <v>5520</v>
      </c>
      <c r="J160" s="63">
        <f t="shared" si="13"/>
        <v>6000</v>
      </c>
      <c r="K160" s="43">
        <f t="shared" si="14"/>
        <v>1000</v>
      </c>
      <c r="L160" s="39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s="7" customFormat="1" ht="15.75">
      <c r="A161" s="62">
        <v>42762</v>
      </c>
      <c r="B161" s="51" t="s">
        <v>253</v>
      </c>
      <c r="C161" s="51" t="s">
        <v>254</v>
      </c>
      <c r="D161" s="51" t="s">
        <v>21</v>
      </c>
      <c r="E161" s="51" t="s">
        <v>69</v>
      </c>
      <c r="F161" s="63">
        <v>7000</v>
      </c>
      <c r="G161" s="43">
        <v>5000</v>
      </c>
      <c r="H161" s="43">
        <f t="shared" si="15"/>
        <v>400</v>
      </c>
      <c r="I161" s="63">
        <f t="shared" si="12"/>
        <v>4600</v>
      </c>
      <c r="J161" s="63">
        <f t="shared" si="13"/>
        <v>5000</v>
      </c>
      <c r="K161" s="63">
        <f t="shared" si="14"/>
        <v>2000</v>
      </c>
      <c r="L161" s="39" t="s">
        <v>52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s="7" customFormat="1" ht="15.75">
      <c r="A162" s="62">
        <v>42766</v>
      </c>
      <c r="B162" s="65" t="s">
        <v>253</v>
      </c>
      <c r="C162" s="65" t="s">
        <v>255</v>
      </c>
      <c r="D162" s="65" t="s">
        <v>21</v>
      </c>
      <c r="E162" s="51" t="s">
        <v>69</v>
      </c>
      <c r="F162" s="63">
        <v>7000</v>
      </c>
      <c r="G162" s="43">
        <v>3000</v>
      </c>
      <c r="H162" s="63">
        <f t="shared" si="15"/>
        <v>240</v>
      </c>
      <c r="I162" s="63">
        <f t="shared" si="12"/>
        <v>2760</v>
      </c>
      <c r="J162" s="63">
        <f t="shared" si="13"/>
        <v>3000</v>
      </c>
      <c r="K162" s="63">
        <f t="shared" si="14"/>
        <v>4000</v>
      </c>
      <c r="L162" s="39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s="7" customFormat="1" ht="15.75">
      <c r="A163" s="62">
        <v>42774</v>
      </c>
      <c r="B163" s="65" t="s">
        <v>253</v>
      </c>
      <c r="C163" s="65" t="s">
        <v>255</v>
      </c>
      <c r="D163" s="65" t="s">
        <v>21</v>
      </c>
      <c r="E163" s="51" t="s">
        <v>69</v>
      </c>
      <c r="F163" s="63">
        <v>4000</v>
      </c>
      <c r="G163" s="43">
        <v>4000</v>
      </c>
      <c r="H163" s="63">
        <f t="shared" si="15"/>
        <v>320</v>
      </c>
      <c r="I163" s="63">
        <f t="shared" si="12"/>
        <v>3680</v>
      </c>
      <c r="J163" s="63">
        <f t="shared" si="13"/>
        <v>4000</v>
      </c>
      <c r="K163" s="63">
        <f t="shared" si="14"/>
        <v>0</v>
      </c>
      <c r="L163" s="39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s="7" customFormat="1" ht="15.75">
      <c r="A164" s="62">
        <v>42744</v>
      </c>
      <c r="B164" s="51" t="s">
        <v>256</v>
      </c>
      <c r="C164" s="51" t="s">
        <v>257</v>
      </c>
      <c r="D164" s="51" t="s">
        <v>21</v>
      </c>
      <c r="E164" s="64" t="s">
        <v>69</v>
      </c>
      <c r="F164" s="63">
        <v>7000</v>
      </c>
      <c r="G164" s="63">
        <v>3500</v>
      </c>
      <c r="H164" s="63">
        <f t="shared" si="15"/>
        <v>280</v>
      </c>
      <c r="I164" s="63">
        <f t="shared" si="12"/>
        <v>3220</v>
      </c>
      <c r="J164" s="63">
        <f t="shared" si="13"/>
        <v>3500</v>
      </c>
      <c r="K164" s="63">
        <f t="shared" si="14"/>
        <v>3500</v>
      </c>
      <c r="L164" s="39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s="7" customFormat="1" ht="15.75">
      <c r="A165" s="62">
        <v>42766</v>
      </c>
      <c r="B165" s="51" t="s">
        <v>256</v>
      </c>
      <c r="C165" s="51" t="s">
        <v>257</v>
      </c>
      <c r="D165" s="51" t="s">
        <v>21</v>
      </c>
      <c r="E165" s="64" t="s">
        <v>69</v>
      </c>
      <c r="F165" s="63">
        <v>3500</v>
      </c>
      <c r="G165" s="63">
        <v>3500</v>
      </c>
      <c r="H165" s="63">
        <f t="shared" si="15"/>
        <v>280</v>
      </c>
      <c r="I165" s="63">
        <f t="shared" si="12"/>
        <v>3220</v>
      </c>
      <c r="J165" s="63">
        <f t="shared" si="13"/>
        <v>3500</v>
      </c>
      <c r="K165" s="63">
        <f t="shared" si="14"/>
        <v>0</v>
      </c>
      <c r="L165" s="39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s="7" customFormat="1" ht="15.75">
      <c r="A166" s="62">
        <v>42747</v>
      </c>
      <c r="B166" s="51" t="s">
        <v>258</v>
      </c>
      <c r="C166" s="51" t="s">
        <v>259</v>
      </c>
      <c r="D166" s="64" t="s">
        <v>21</v>
      </c>
      <c r="E166" s="64" t="s">
        <v>69</v>
      </c>
      <c r="F166" s="63">
        <v>7000</v>
      </c>
      <c r="G166" s="63">
        <v>4000</v>
      </c>
      <c r="H166" s="63">
        <f t="shared" si="15"/>
        <v>320</v>
      </c>
      <c r="I166" s="63">
        <f t="shared" si="12"/>
        <v>3680</v>
      </c>
      <c r="J166" s="63">
        <f t="shared" si="13"/>
        <v>4000</v>
      </c>
      <c r="K166" s="63">
        <f t="shared" si="14"/>
        <v>3000</v>
      </c>
      <c r="L166" s="39" t="s">
        <v>260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s="7" customFormat="1" ht="15.75">
      <c r="A167" s="62">
        <v>42759</v>
      </c>
      <c r="B167" s="51" t="s">
        <v>261</v>
      </c>
      <c r="C167" s="51" t="s">
        <v>225</v>
      </c>
      <c r="D167" s="51" t="s">
        <v>21</v>
      </c>
      <c r="E167" s="51" t="s">
        <v>69</v>
      </c>
      <c r="F167" s="63">
        <v>7000</v>
      </c>
      <c r="G167" s="63">
        <v>4000</v>
      </c>
      <c r="H167" s="63">
        <f t="shared" si="15"/>
        <v>320</v>
      </c>
      <c r="I167" s="63">
        <f t="shared" si="12"/>
        <v>3680</v>
      </c>
      <c r="J167" s="63">
        <f t="shared" si="13"/>
        <v>4000</v>
      </c>
      <c r="K167" s="63">
        <f t="shared" si="14"/>
        <v>3000</v>
      </c>
      <c r="L167" s="39" t="s">
        <v>217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s="7" customFormat="1" ht="15.75">
      <c r="A168" s="62">
        <v>42765</v>
      </c>
      <c r="B168" s="51" t="s">
        <v>261</v>
      </c>
      <c r="C168" s="51" t="s">
        <v>225</v>
      </c>
      <c r="D168" s="51" t="s">
        <v>21</v>
      </c>
      <c r="E168" s="51" t="s">
        <v>69</v>
      </c>
      <c r="F168" s="63">
        <v>3000</v>
      </c>
      <c r="G168" s="63">
        <v>2000</v>
      </c>
      <c r="H168" s="63">
        <f t="shared" si="15"/>
        <v>160</v>
      </c>
      <c r="I168" s="63">
        <f t="shared" si="12"/>
        <v>1840</v>
      </c>
      <c r="J168" s="63">
        <f t="shared" si="13"/>
        <v>2000</v>
      </c>
      <c r="K168" s="63">
        <f t="shared" si="14"/>
        <v>1000</v>
      </c>
      <c r="L168" s="39" t="s">
        <v>217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s="7" customFormat="1" ht="15.75">
      <c r="A169" s="62">
        <v>42747</v>
      </c>
      <c r="B169" s="51" t="s">
        <v>262</v>
      </c>
      <c r="C169" s="51" t="s">
        <v>263</v>
      </c>
      <c r="D169" s="64" t="s">
        <v>21</v>
      </c>
      <c r="E169" s="64" t="s">
        <v>69</v>
      </c>
      <c r="F169" s="63">
        <v>7000</v>
      </c>
      <c r="G169" s="63">
        <v>4000</v>
      </c>
      <c r="H169" s="63">
        <f t="shared" si="15"/>
        <v>320</v>
      </c>
      <c r="I169" s="63">
        <f t="shared" si="12"/>
        <v>3680</v>
      </c>
      <c r="J169" s="63">
        <f t="shared" si="13"/>
        <v>4000</v>
      </c>
      <c r="K169" s="63">
        <f t="shared" si="14"/>
        <v>3000</v>
      </c>
      <c r="L169" s="3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s="7" customFormat="1" ht="15.75">
      <c r="A170" s="62">
        <v>42765</v>
      </c>
      <c r="B170" s="51" t="s">
        <v>262</v>
      </c>
      <c r="C170" s="51" t="s">
        <v>263</v>
      </c>
      <c r="D170" s="64" t="s">
        <v>21</v>
      </c>
      <c r="E170" s="64" t="s">
        <v>69</v>
      </c>
      <c r="F170" s="63">
        <v>3000</v>
      </c>
      <c r="G170" s="63">
        <v>2000</v>
      </c>
      <c r="H170" s="63">
        <f t="shared" si="15"/>
        <v>160</v>
      </c>
      <c r="I170" s="63">
        <f t="shared" si="12"/>
        <v>1840</v>
      </c>
      <c r="J170" s="63">
        <f t="shared" si="13"/>
        <v>2000</v>
      </c>
      <c r="K170" s="63">
        <f t="shared" si="14"/>
        <v>1000</v>
      </c>
      <c r="L170" s="3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s="7" customFormat="1" ht="15.75">
      <c r="A171" s="62">
        <v>42754</v>
      </c>
      <c r="B171" s="51" t="s">
        <v>264</v>
      </c>
      <c r="C171" s="51" t="s">
        <v>168</v>
      </c>
      <c r="D171" s="51" t="s">
        <v>21</v>
      </c>
      <c r="E171" s="64" t="s">
        <v>69</v>
      </c>
      <c r="F171" s="63">
        <v>7000</v>
      </c>
      <c r="G171" s="63">
        <v>3500</v>
      </c>
      <c r="H171" s="63">
        <f t="shared" si="15"/>
        <v>280</v>
      </c>
      <c r="I171" s="63">
        <f t="shared" si="12"/>
        <v>3220</v>
      </c>
      <c r="J171" s="63">
        <f t="shared" si="13"/>
        <v>3500</v>
      </c>
      <c r="K171" s="63">
        <f t="shared" si="14"/>
        <v>3500</v>
      </c>
      <c r="L171" s="39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s="7" customFormat="1" ht="15.75">
      <c r="A172" s="62">
        <v>42762</v>
      </c>
      <c r="B172" s="51" t="s">
        <v>264</v>
      </c>
      <c r="C172" s="51" t="s">
        <v>168</v>
      </c>
      <c r="D172" s="51" t="s">
        <v>21</v>
      </c>
      <c r="E172" s="64" t="s">
        <v>69</v>
      </c>
      <c r="F172" s="63">
        <v>3500</v>
      </c>
      <c r="G172" s="63">
        <v>1500</v>
      </c>
      <c r="H172" s="63">
        <f t="shared" si="15"/>
        <v>120</v>
      </c>
      <c r="I172" s="63">
        <f t="shared" si="12"/>
        <v>1380</v>
      </c>
      <c r="J172" s="63">
        <f t="shared" si="13"/>
        <v>1500</v>
      </c>
      <c r="K172" s="63">
        <f t="shared" si="14"/>
        <v>2000</v>
      </c>
      <c r="L172" s="39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s="7" customFormat="1" ht="15.75">
      <c r="A173" s="62">
        <v>42748</v>
      </c>
      <c r="B173" s="51" t="s">
        <v>265</v>
      </c>
      <c r="C173" s="51" t="s">
        <v>266</v>
      </c>
      <c r="D173" s="51" t="s">
        <v>21</v>
      </c>
      <c r="E173" s="64" t="s">
        <v>69</v>
      </c>
      <c r="F173" s="63">
        <v>9000</v>
      </c>
      <c r="G173" s="43">
        <v>4000</v>
      </c>
      <c r="H173" s="63">
        <f t="shared" si="15"/>
        <v>320</v>
      </c>
      <c r="I173" s="63">
        <f t="shared" si="12"/>
        <v>3680</v>
      </c>
      <c r="J173" s="63">
        <f t="shared" si="13"/>
        <v>4000</v>
      </c>
      <c r="K173" s="43">
        <f t="shared" si="14"/>
        <v>5000</v>
      </c>
      <c r="L173" s="39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s="7" customFormat="1" ht="15.75">
      <c r="A174" s="62">
        <v>42766</v>
      </c>
      <c r="B174" s="51" t="s">
        <v>265</v>
      </c>
      <c r="C174" s="51" t="s">
        <v>266</v>
      </c>
      <c r="D174" s="51" t="s">
        <v>21</v>
      </c>
      <c r="E174" s="64" t="s">
        <v>69</v>
      </c>
      <c r="F174" s="63">
        <v>5000</v>
      </c>
      <c r="G174" s="43">
        <v>4500</v>
      </c>
      <c r="H174" s="63">
        <f t="shared" si="15"/>
        <v>360</v>
      </c>
      <c r="I174" s="63">
        <f t="shared" si="12"/>
        <v>4140</v>
      </c>
      <c r="J174" s="63">
        <f t="shared" si="13"/>
        <v>4500</v>
      </c>
      <c r="K174" s="43">
        <f t="shared" si="14"/>
        <v>500</v>
      </c>
      <c r="L174" s="39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s="7" customFormat="1" ht="15.75">
      <c r="A175" s="62">
        <v>42760</v>
      </c>
      <c r="B175" s="51" t="s">
        <v>267</v>
      </c>
      <c r="C175" s="51" t="s">
        <v>268</v>
      </c>
      <c r="D175" s="51" t="s">
        <v>21</v>
      </c>
      <c r="E175" s="51" t="s">
        <v>69</v>
      </c>
      <c r="F175" s="63">
        <v>7000</v>
      </c>
      <c r="G175" s="43">
        <v>5000</v>
      </c>
      <c r="H175" s="63">
        <f t="shared" si="15"/>
        <v>400</v>
      </c>
      <c r="I175" s="63">
        <f t="shared" si="12"/>
        <v>4600</v>
      </c>
      <c r="J175" s="63">
        <f t="shared" si="13"/>
        <v>5000</v>
      </c>
      <c r="K175" s="63">
        <f t="shared" si="14"/>
        <v>2000</v>
      </c>
      <c r="L175" s="39" t="s">
        <v>217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s="7" customFormat="1" ht="15.75">
      <c r="A176" s="62">
        <v>42766</v>
      </c>
      <c r="B176" s="51" t="s">
        <v>267</v>
      </c>
      <c r="C176" s="51" t="s">
        <v>268</v>
      </c>
      <c r="D176" s="51" t="s">
        <v>21</v>
      </c>
      <c r="E176" s="51" t="s">
        <v>69</v>
      </c>
      <c r="F176" s="63">
        <v>2000</v>
      </c>
      <c r="G176" s="43">
        <v>1000</v>
      </c>
      <c r="H176" s="63">
        <f t="shared" si="15"/>
        <v>80</v>
      </c>
      <c r="I176" s="63">
        <f t="shared" si="12"/>
        <v>920</v>
      </c>
      <c r="J176" s="63">
        <f t="shared" si="13"/>
        <v>1000</v>
      </c>
      <c r="K176" s="63">
        <f t="shared" si="14"/>
        <v>1000</v>
      </c>
      <c r="L176" s="39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s="7" customFormat="1" ht="15.75">
      <c r="A177" s="62">
        <v>42748</v>
      </c>
      <c r="B177" s="51" t="s">
        <v>269</v>
      </c>
      <c r="C177" s="51" t="s">
        <v>270</v>
      </c>
      <c r="D177" s="51" t="s">
        <v>21</v>
      </c>
      <c r="E177" s="64" t="s">
        <v>69</v>
      </c>
      <c r="F177" s="63">
        <v>7000</v>
      </c>
      <c r="G177" s="43">
        <v>3500</v>
      </c>
      <c r="H177" s="63">
        <f t="shared" si="15"/>
        <v>280</v>
      </c>
      <c r="I177" s="63">
        <f t="shared" si="12"/>
        <v>3220</v>
      </c>
      <c r="J177" s="63">
        <f t="shared" si="13"/>
        <v>3500</v>
      </c>
      <c r="K177" s="43">
        <f t="shared" si="14"/>
        <v>3500</v>
      </c>
      <c r="L177" s="39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s="7" customFormat="1" ht="15.75">
      <c r="A178" s="62">
        <v>42759</v>
      </c>
      <c r="B178" s="51" t="s">
        <v>269</v>
      </c>
      <c r="C178" s="51" t="s">
        <v>270</v>
      </c>
      <c r="D178" s="51" t="s">
        <v>21</v>
      </c>
      <c r="E178" s="64" t="s">
        <v>69</v>
      </c>
      <c r="F178" s="63">
        <v>3500</v>
      </c>
      <c r="G178" s="43">
        <v>2500</v>
      </c>
      <c r="H178" s="63">
        <f t="shared" si="15"/>
        <v>200</v>
      </c>
      <c r="I178" s="63">
        <f t="shared" si="12"/>
        <v>2300</v>
      </c>
      <c r="J178" s="63">
        <f t="shared" si="13"/>
        <v>2500</v>
      </c>
      <c r="K178" s="43">
        <f t="shared" si="14"/>
        <v>1000</v>
      </c>
      <c r="L178" s="39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s="7" customFormat="1" ht="15.75">
      <c r="A179" s="62">
        <v>42762</v>
      </c>
      <c r="B179" s="51" t="s">
        <v>467</v>
      </c>
      <c r="C179" s="51" t="s">
        <v>468</v>
      </c>
      <c r="D179" s="51" t="s">
        <v>21</v>
      </c>
      <c r="E179" s="51" t="s">
        <v>69</v>
      </c>
      <c r="F179" s="63">
        <v>7000</v>
      </c>
      <c r="G179" s="43">
        <v>6000</v>
      </c>
      <c r="H179" s="43">
        <f t="shared" si="15"/>
        <v>480</v>
      </c>
      <c r="I179" s="63">
        <f t="shared" si="12"/>
        <v>5520</v>
      </c>
      <c r="J179" s="63">
        <f t="shared" si="13"/>
        <v>6000</v>
      </c>
      <c r="K179" s="63">
        <f t="shared" si="14"/>
        <v>1000</v>
      </c>
      <c r="L179" s="39" t="s">
        <v>217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s="7" customFormat="1" ht="15.75">
      <c r="A180" s="62">
        <v>42768</v>
      </c>
      <c r="B180" s="51" t="s">
        <v>607</v>
      </c>
      <c r="C180" s="51" t="s">
        <v>608</v>
      </c>
      <c r="D180" s="51" t="s">
        <v>21</v>
      </c>
      <c r="E180" s="51" t="s">
        <v>69</v>
      </c>
      <c r="F180" s="63">
        <v>7000</v>
      </c>
      <c r="G180" s="63">
        <v>5000</v>
      </c>
      <c r="H180" s="63">
        <f t="shared" si="15"/>
        <v>400</v>
      </c>
      <c r="I180" s="63">
        <f t="shared" si="12"/>
        <v>4600</v>
      </c>
      <c r="J180" s="63">
        <f t="shared" si="13"/>
        <v>5000</v>
      </c>
      <c r="K180" s="63">
        <f t="shared" si="14"/>
        <v>2000</v>
      </c>
      <c r="L180" s="39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s="7" customFormat="1" ht="15.75">
      <c r="A181" s="62">
        <v>42762</v>
      </c>
      <c r="B181" s="51" t="s">
        <v>271</v>
      </c>
      <c r="C181" s="51" t="s">
        <v>16</v>
      </c>
      <c r="D181" s="51" t="s">
        <v>21</v>
      </c>
      <c r="E181" s="51" t="s">
        <v>69</v>
      </c>
      <c r="F181" s="63">
        <v>7000</v>
      </c>
      <c r="G181" s="63">
        <v>7000</v>
      </c>
      <c r="H181" s="63">
        <f t="shared" si="15"/>
        <v>560</v>
      </c>
      <c r="I181" s="63">
        <f t="shared" si="12"/>
        <v>6440</v>
      </c>
      <c r="J181" s="63">
        <f t="shared" si="13"/>
        <v>7000</v>
      </c>
      <c r="K181" s="63">
        <f t="shared" si="14"/>
        <v>0</v>
      </c>
      <c r="L181" s="39" t="s">
        <v>52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s="7" customFormat="1" ht="15.75">
      <c r="A182" s="81">
        <v>42762</v>
      </c>
      <c r="B182" s="82" t="s">
        <v>271</v>
      </c>
      <c r="C182" s="82" t="s">
        <v>272</v>
      </c>
      <c r="D182" s="82" t="s">
        <v>21</v>
      </c>
      <c r="E182" s="82" t="s">
        <v>69</v>
      </c>
      <c r="F182" s="66">
        <v>7000</v>
      </c>
      <c r="G182" s="66">
        <v>5000</v>
      </c>
      <c r="H182" s="66">
        <f t="shared" si="15"/>
        <v>400</v>
      </c>
      <c r="I182" s="66">
        <f t="shared" si="12"/>
        <v>4600</v>
      </c>
      <c r="J182" s="66">
        <f t="shared" si="13"/>
        <v>5000</v>
      </c>
      <c r="K182" s="66">
        <f t="shared" si="14"/>
        <v>2000</v>
      </c>
      <c r="L182" s="39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s="7" customFormat="1" ht="15.75">
      <c r="A183" s="62">
        <v>42759</v>
      </c>
      <c r="B183" s="51" t="s">
        <v>273</v>
      </c>
      <c r="C183" s="51" t="s">
        <v>274</v>
      </c>
      <c r="D183" s="51" t="s">
        <v>21</v>
      </c>
      <c r="E183" s="51" t="s">
        <v>69</v>
      </c>
      <c r="F183" s="63">
        <v>7000</v>
      </c>
      <c r="G183" s="63">
        <v>4000</v>
      </c>
      <c r="H183" s="63">
        <f t="shared" si="15"/>
        <v>320</v>
      </c>
      <c r="I183" s="63">
        <f t="shared" si="12"/>
        <v>3680</v>
      </c>
      <c r="J183" s="63">
        <f t="shared" si="13"/>
        <v>4000</v>
      </c>
      <c r="K183" s="63">
        <f t="shared" si="14"/>
        <v>3000</v>
      </c>
      <c r="L183" s="39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s="7" customFormat="1" ht="15.75">
      <c r="A184" s="62">
        <v>42776</v>
      </c>
      <c r="B184" s="51" t="s">
        <v>273</v>
      </c>
      <c r="C184" s="51" t="s">
        <v>274</v>
      </c>
      <c r="D184" s="51" t="s">
        <v>21</v>
      </c>
      <c r="E184" s="51" t="s">
        <v>69</v>
      </c>
      <c r="F184" s="63">
        <v>3000</v>
      </c>
      <c r="G184" s="63">
        <v>2000</v>
      </c>
      <c r="H184" s="63">
        <f t="shared" si="15"/>
        <v>160</v>
      </c>
      <c r="I184" s="63">
        <f t="shared" si="12"/>
        <v>1840</v>
      </c>
      <c r="J184" s="63">
        <f t="shared" si="13"/>
        <v>2000</v>
      </c>
      <c r="K184" s="63">
        <f t="shared" si="14"/>
        <v>1000</v>
      </c>
      <c r="L184" s="48" t="s">
        <v>217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s="7" customFormat="1" ht="15.75">
      <c r="A185" s="62">
        <v>42766</v>
      </c>
      <c r="B185" s="51" t="s">
        <v>454</v>
      </c>
      <c r="C185" s="51" t="s">
        <v>274</v>
      </c>
      <c r="D185" s="51" t="s">
        <v>21</v>
      </c>
      <c r="E185" s="51" t="s">
        <v>69</v>
      </c>
      <c r="F185" s="63">
        <v>7000</v>
      </c>
      <c r="G185" s="43">
        <v>5000</v>
      </c>
      <c r="H185" s="63">
        <f t="shared" si="15"/>
        <v>400</v>
      </c>
      <c r="I185" s="63">
        <f t="shared" si="12"/>
        <v>4600</v>
      </c>
      <c r="J185" s="63">
        <f t="shared" si="13"/>
        <v>5000</v>
      </c>
      <c r="K185" s="63">
        <f t="shared" si="14"/>
        <v>2000</v>
      </c>
      <c r="L185" s="39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s="7" customFormat="1" ht="15.75">
      <c r="A186" s="62">
        <v>42759</v>
      </c>
      <c r="B186" s="51" t="s">
        <v>275</v>
      </c>
      <c r="C186" s="51" t="s">
        <v>276</v>
      </c>
      <c r="D186" s="51" t="s">
        <v>21</v>
      </c>
      <c r="E186" s="51" t="s">
        <v>69</v>
      </c>
      <c r="F186" s="63">
        <v>7000</v>
      </c>
      <c r="G186" s="63">
        <v>4000</v>
      </c>
      <c r="H186" s="63">
        <f t="shared" si="15"/>
        <v>320</v>
      </c>
      <c r="I186" s="63">
        <f t="shared" si="12"/>
        <v>3680</v>
      </c>
      <c r="J186" s="63">
        <f t="shared" si="13"/>
        <v>4000</v>
      </c>
      <c r="K186" s="63">
        <f t="shared" si="14"/>
        <v>3000</v>
      </c>
      <c r="L186" s="39" t="s">
        <v>52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s="7" customFormat="1" ht="15.75">
      <c r="A187" s="62">
        <v>42765</v>
      </c>
      <c r="B187" s="51" t="s">
        <v>275</v>
      </c>
      <c r="C187" s="51" t="s">
        <v>276</v>
      </c>
      <c r="D187" s="51" t="s">
        <v>21</v>
      </c>
      <c r="E187" s="51" t="s">
        <v>69</v>
      </c>
      <c r="F187" s="63">
        <v>3000</v>
      </c>
      <c r="G187" s="63">
        <v>500</v>
      </c>
      <c r="H187" s="63">
        <f t="shared" si="15"/>
        <v>40</v>
      </c>
      <c r="I187" s="63">
        <f t="shared" si="12"/>
        <v>460</v>
      </c>
      <c r="J187" s="63">
        <f t="shared" si="13"/>
        <v>500</v>
      </c>
      <c r="K187" s="63">
        <f t="shared" si="14"/>
        <v>2500</v>
      </c>
      <c r="L187" s="3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s="7" customFormat="1" ht="15.75">
      <c r="A188" s="62">
        <v>42776</v>
      </c>
      <c r="B188" s="51" t="s">
        <v>275</v>
      </c>
      <c r="C188" s="51" t="s">
        <v>276</v>
      </c>
      <c r="D188" s="51" t="s">
        <v>21</v>
      </c>
      <c r="E188" s="51" t="s">
        <v>69</v>
      </c>
      <c r="F188" s="63">
        <v>2500</v>
      </c>
      <c r="G188" s="63">
        <v>1500</v>
      </c>
      <c r="H188" s="63">
        <f t="shared" si="15"/>
        <v>120</v>
      </c>
      <c r="I188" s="63">
        <f t="shared" si="12"/>
        <v>1380</v>
      </c>
      <c r="J188" s="63">
        <f t="shared" si="13"/>
        <v>1500</v>
      </c>
      <c r="K188" s="63">
        <f t="shared" si="14"/>
        <v>1000</v>
      </c>
      <c r="L188" s="39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s="7" customFormat="1" ht="15.75">
      <c r="A189" s="62">
        <v>42760</v>
      </c>
      <c r="B189" s="51" t="s">
        <v>275</v>
      </c>
      <c r="C189" s="51" t="s">
        <v>456</v>
      </c>
      <c r="D189" s="51" t="s">
        <v>21</v>
      </c>
      <c r="E189" s="51" t="s">
        <v>69</v>
      </c>
      <c r="F189" s="63">
        <v>3500</v>
      </c>
      <c r="G189" s="63">
        <v>3500</v>
      </c>
      <c r="H189" s="63">
        <f t="shared" si="15"/>
        <v>280</v>
      </c>
      <c r="I189" s="63">
        <f t="shared" si="12"/>
        <v>3220</v>
      </c>
      <c r="J189" s="63">
        <f t="shared" si="13"/>
        <v>3500</v>
      </c>
      <c r="K189" s="63">
        <f t="shared" si="14"/>
        <v>0</v>
      </c>
      <c r="L189" s="48" t="s">
        <v>457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s="7" customFormat="1" ht="15.75">
      <c r="A190" s="62">
        <v>42754</v>
      </c>
      <c r="B190" s="51" t="s">
        <v>183</v>
      </c>
      <c r="C190" s="51" t="s">
        <v>54</v>
      </c>
      <c r="D190" s="51" t="s">
        <v>21</v>
      </c>
      <c r="E190" s="64" t="s">
        <v>69</v>
      </c>
      <c r="F190" s="63">
        <v>7000</v>
      </c>
      <c r="G190" s="63">
        <v>2000</v>
      </c>
      <c r="H190" s="63">
        <f t="shared" ref="H190:H221" si="16">G190*0.08</f>
        <v>160</v>
      </c>
      <c r="I190" s="63">
        <f t="shared" si="12"/>
        <v>1840</v>
      </c>
      <c r="J190" s="63">
        <f t="shared" si="13"/>
        <v>2000</v>
      </c>
      <c r="K190" s="63">
        <f t="shared" si="14"/>
        <v>5000</v>
      </c>
      <c r="L190" s="39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s="7" customFormat="1" ht="15.75">
      <c r="A191" s="62">
        <v>42768</v>
      </c>
      <c r="B191" s="51" t="s">
        <v>183</v>
      </c>
      <c r="C191" s="51" t="s">
        <v>562</v>
      </c>
      <c r="D191" s="51" t="s">
        <v>21</v>
      </c>
      <c r="E191" s="51" t="s">
        <v>69</v>
      </c>
      <c r="F191" s="63">
        <v>7000</v>
      </c>
      <c r="G191" s="63">
        <v>6000</v>
      </c>
      <c r="H191" s="63">
        <f t="shared" si="16"/>
        <v>480</v>
      </c>
      <c r="I191" s="63">
        <f t="shared" si="12"/>
        <v>5520</v>
      </c>
      <c r="J191" s="63">
        <f t="shared" si="13"/>
        <v>6000</v>
      </c>
      <c r="K191" s="43">
        <f t="shared" si="14"/>
        <v>1000</v>
      </c>
      <c r="L191" s="39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s="7" customFormat="1" ht="15.75">
      <c r="A192" s="62">
        <v>42762</v>
      </c>
      <c r="B192" s="51" t="s">
        <v>183</v>
      </c>
      <c r="C192" s="51" t="s">
        <v>419</v>
      </c>
      <c r="D192" s="51" t="s">
        <v>21</v>
      </c>
      <c r="E192" s="51" t="s">
        <v>69</v>
      </c>
      <c r="F192" s="63">
        <v>7000</v>
      </c>
      <c r="G192" s="43">
        <v>5000</v>
      </c>
      <c r="H192" s="43">
        <f t="shared" si="16"/>
        <v>400</v>
      </c>
      <c r="I192" s="63">
        <f t="shared" si="12"/>
        <v>4600</v>
      </c>
      <c r="J192" s="63">
        <f t="shared" si="13"/>
        <v>5000</v>
      </c>
      <c r="K192" s="63">
        <f t="shared" si="14"/>
        <v>2000</v>
      </c>
      <c r="L192" s="39" t="s">
        <v>52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s="7" customFormat="1" ht="15.75">
      <c r="A193" s="62">
        <v>42734</v>
      </c>
      <c r="B193" s="51" t="s">
        <v>277</v>
      </c>
      <c r="C193" s="51" t="s">
        <v>278</v>
      </c>
      <c r="D193" s="64" t="s">
        <v>21</v>
      </c>
      <c r="E193" s="64" t="s">
        <v>69</v>
      </c>
      <c r="F193" s="63">
        <v>7000</v>
      </c>
      <c r="G193" s="63">
        <v>3500</v>
      </c>
      <c r="H193" s="63">
        <f t="shared" si="16"/>
        <v>280</v>
      </c>
      <c r="I193" s="63">
        <f t="shared" si="12"/>
        <v>3220</v>
      </c>
      <c r="J193" s="63">
        <f t="shared" si="13"/>
        <v>3500</v>
      </c>
      <c r="K193" s="63">
        <f t="shared" si="14"/>
        <v>3500</v>
      </c>
      <c r="L193" s="39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s="7" customFormat="1" ht="15.75">
      <c r="A194" s="62">
        <v>42747</v>
      </c>
      <c r="B194" s="51" t="s">
        <v>277</v>
      </c>
      <c r="C194" s="51" t="s">
        <v>278</v>
      </c>
      <c r="D194" s="64" t="s">
        <v>21</v>
      </c>
      <c r="E194" s="64" t="s">
        <v>69</v>
      </c>
      <c r="F194" s="63">
        <v>3500</v>
      </c>
      <c r="G194" s="63">
        <v>1500</v>
      </c>
      <c r="H194" s="63">
        <f t="shared" si="16"/>
        <v>120</v>
      </c>
      <c r="I194" s="63">
        <f t="shared" ref="I194:I257" si="17">(G194-H194)</f>
        <v>1380</v>
      </c>
      <c r="J194" s="63">
        <f t="shared" ref="J194:J257" si="18">H194+I194</f>
        <v>1500</v>
      </c>
      <c r="K194" s="63">
        <f t="shared" ref="K194:K257" si="19">F194-J194</f>
        <v>2000</v>
      </c>
      <c r="L194" s="39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>
      <c r="A195" s="62">
        <v>42760</v>
      </c>
      <c r="B195" s="51" t="s">
        <v>277</v>
      </c>
      <c r="C195" s="51" t="s">
        <v>278</v>
      </c>
      <c r="D195" s="64" t="s">
        <v>21</v>
      </c>
      <c r="E195" s="64" t="s">
        <v>69</v>
      </c>
      <c r="F195" s="63">
        <v>2000</v>
      </c>
      <c r="G195" s="63">
        <v>1000</v>
      </c>
      <c r="H195" s="63">
        <f t="shared" si="16"/>
        <v>80</v>
      </c>
      <c r="I195" s="63">
        <f t="shared" si="17"/>
        <v>920</v>
      </c>
      <c r="J195" s="63">
        <f t="shared" si="18"/>
        <v>1000</v>
      </c>
      <c r="K195" s="63">
        <f t="shared" si="19"/>
        <v>1000</v>
      </c>
      <c r="L195" s="39"/>
    </row>
    <row r="196" spans="1:24" ht="15.75">
      <c r="A196" s="62">
        <v>42762</v>
      </c>
      <c r="B196" s="51" t="s">
        <v>279</v>
      </c>
      <c r="C196" s="51" t="s">
        <v>280</v>
      </c>
      <c r="D196" s="51" t="s">
        <v>21</v>
      </c>
      <c r="E196" s="51" t="s">
        <v>69</v>
      </c>
      <c r="F196" s="63">
        <v>7000</v>
      </c>
      <c r="G196" s="43">
        <v>4000</v>
      </c>
      <c r="H196" s="63">
        <f t="shared" si="16"/>
        <v>320</v>
      </c>
      <c r="I196" s="63">
        <f t="shared" si="17"/>
        <v>3680</v>
      </c>
      <c r="J196" s="63">
        <f t="shared" si="18"/>
        <v>4000</v>
      </c>
      <c r="K196" s="63">
        <f t="shared" si="19"/>
        <v>3000</v>
      </c>
      <c r="L196" s="39" t="s">
        <v>281</v>
      </c>
    </row>
    <row r="197" spans="1:24" ht="15.75">
      <c r="A197" s="62">
        <v>42762</v>
      </c>
      <c r="B197" s="51" t="s">
        <v>448</v>
      </c>
      <c r="C197" s="51" t="s">
        <v>399</v>
      </c>
      <c r="D197" s="51" t="s">
        <v>21</v>
      </c>
      <c r="E197" s="51" t="s">
        <v>69</v>
      </c>
      <c r="F197" s="63">
        <v>7000</v>
      </c>
      <c r="G197" s="43">
        <v>1000</v>
      </c>
      <c r="H197" s="43">
        <f t="shared" si="16"/>
        <v>80</v>
      </c>
      <c r="I197" s="63">
        <f t="shared" si="17"/>
        <v>920</v>
      </c>
      <c r="J197" s="63">
        <f t="shared" si="18"/>
        <v>1000</v>
      </c>
      <c r="K197" s="63">
        <f t="shared" si="19"/>
        <v>6000</v>
      </c>
      <c r="L197" s="39"/>
    </row>
    <row r="198" spans="1:24" ht="15.75">
      <c r="A198" s="62">
        <v>42760</v>
      </c>
      <c r="B198" s="51" t="s">
        <v>282</v>
      </c>
      <c r="C198" s="51" t="s">
        <v>283</v>
      </c>
      <c r="D198" s="51" t="s">
        <v>21</v>
      </c>
      <c r="E198" s="51" t="s">
        <v>69</v>
      </c>
      <c r="F198" s="63">
        <v>7000</v>
      </c>
      <c r="G198" s="63">
        <v>5000</v>
      </c>
      <c r="H198" s="63">
        <f t="shared" si="16"/>
        <v>400</v>
      </c>
      <c r="I198" s="63">
        <f t="shared" si="17"/>
        <v>4600</v>
      </c>
      <c r="J198" s="63">
        <f t="shared" si="18"/>
        <v>5000</v>
      </c>
      <c r="K198" s="63">
        <f t="shared" si="19"/>
        <v>2000</v>
      </c>
      <c r="L198" s="39" t="s">
        <v>281</v>
      </c>
    </row>
    <row r="199" spans="1:24" ht="15.75">
      <c r="A199" s="62">
        <v>42776</v>
      </c>
      <c r="B199" s="51" t="s">
        <v>282</v>
      </c>
      <c r="C199" s="51" t="s">
        <v>283</v>
      </c>
      <c r="D199" s="51" t="s">
        <v>21</v>
      </c>
      <c r="E199" s="51" t="s">
        <v>69</v>
      </c>
      <c r="F199" s="63">
        <v>2000</v>
      </c>
      <c r="G199" s="63">
        <v>1000</v>
      </c>
      <c r="H199" s="63">
        <f t="shared" si="16"/>
        <v>80</v>
      </c>
      <c r="I199" s="63">
        <f t="shared" si="17"/>
        <v>920</v>
      </c>
      <c r="J199" s="63">
        <f t="shared" si="18"/>
        <v>1000</v>
      </c>
      <c r="K199" s="63">
        <f t="shared" si="19"/>
        <v>1000</v>
      </c>
      <c r="L199" s="39"/>
    </row>
    <row r="200" spans="1:24" ht="15.75">
      <c r="A200" s="62">
        <v>42734</v>
      </c>
      <c r="B200" s="51" t="s">
        <v>284</v>
      </c>
      <c r="C200" s="51" t="s">
        <v>285</v>
      </c>
      <c r="D200" s="64" t="s">
        <v>21</v>
      </c>
      <c r="E200" s="64" t="s">
        <v>69</v>
      </c>
      <c r="F200" s="63">
        <v>7000</v>
      </c>
      <c r="G200" s="63">
        <v>3500</v>
      </c>
      <c r="H200" s="63">
        <f t="shared" si="16"/>
        <v>280</v>
      </c>
      <c r="I200" s="63">
        <f t="shared" si="17"/>
        <v>3220</v>
      </c>
      <c r="J200" s="63">
        <f t="shared" si="18"/>
        <v>3500</v>
      </c>
      <c r="K200" s="63">
        <f t="shared" si="19"/>
        <v>3500</v>
      </c>
      <c r="L200" s="39" t="s">
        <v>52</v>
      </c>
    </row>
    <row r="201" spans="1:24" ht="15.75">
      <c r="A201" s="62">
        <v>42747</v>
      </c>
      <c r="B201" s="51" t="s">
        <v>284</v>
      </c>
      <c r="C201" s="51" t="s">
        <v>285</v>
      </c>
      <c r="D201" s="64" t="s">
        <v>21</v>
      </c>
      <c r="E201" s="64" t="s">
        <v>69</v>
      </c>
      <c r="F201" s="63">
        <v>3500</v>
      </c>
      <c r="G201" s="63">
        <v>500</v>
      </c>
      <c r="H201" s="63">
        <f t="shared" si="16"/>
        <v>40</v>
      </c>
      <c r="I201" s="63">
        <f t="shared" si="17"/>
        <v>460</v>
      </c>
      <c r="J201" s="63">
        <f t="shared" si="18"/>
        <v>500</v>
      </c>
      <c r="K201" s="63">
        <f t="shared" si="19"/>
        <v>3000</v>
      </c>
      <c r="L201" s="39" t="s">
        <v>52</v>
      </c>
    </row>
    <row r="202" spans="1:24" ht="15.75">
      <c r="A202" s="62">
        <v>42762</v>
      </c>
      <c r="B202" s="51" t="s">
        <v>284</v>
      </c>
      <c r="C202" s="51" t="s">
        <v>285</v>
      </c>
      <c r="D202" s="64" t="s">
        <v>21</v>
      </c>
      <c r="E202" s="64" t="s">
        <v>69</v>
      </c>
      <c r="F202" s="63">
        <v>3000</v>
      </c>
      <c r="G202" s="63">
        <v>2000</v>
      </c>
      <c r="H202" s="63">
        <f t="shared" si="16"/>
        <v>160</v>
      </c>
      <c r="I202" s="63">
        <f t="shared" si="17"/>
        <v>1840</v>
      </c>
      <c r="J202" s="63">
        <f t="shared" si="18"/>
        <v>2000</v>
      </c>
      <c r="K202" s="63">
        <f t="shared" si="19"/>
        <v>1000</v>
      </c>
      <c r="L202" s="39" t="s">
        <v>52</v>
      </c>
    </row>
    <row r="203" spans="1:24" ht="15.75">
      <c r="A203" s="62">
        <v>42765</v>
      </c>
      <c r="B203" s="51" t="s">
        <v>286</v>
      </c>
      <c r="C203" s="51" t="s">
        <v>166</v>
      </c>
      <c r="D203" s="51" t="s">
        <v>21</v>
      </c>
      <c r="E203" s="51" t="s">
        <v>69</v>
      </c>
      <c r="F203" s="63">
        <v>9000</v>
      </c>
      <c r="G203" s="43">
        <v>3000</v>
      </c>
      <c r="H203" s="63">
        <f t="shared" si="16"/>
        <v>240</v>
      </c>
      <c r="I203" s="63">
        <f t="shared" si="17"/>
        <v>2760</v>
      </c>
      <c r="J203" s="63">
        <f t="shared" si="18"/>
        <v>3000</v>
      </c>
      <c r="K203" s="63">
        <f t="shared" si="19"/>
        <v>6000</v>
      </c>
      <c r="L203" s="39"/>
    </row>
    <row r="204" spans="1:24" ht="15.75">
      <c r="A204" s="62">
        <v>42760</v>
      </c>
      <c r="B204" s="51" t="s">
        <v>287</v>
      </c>
      <c r="C204" s="51" t="s">
        <v>42</v>
      </c>
      <c r="D204" s="51" t="s">
        <v>21</v>
      </c>
      <c r="E204" s="51" t="s">
        <v>69</v>
      </c>
      <c r="F204" s="63">
        <v>7000</v>
      </c>
      <c r="G204" s="43">
        <v>6000</v>
      </c>
      <c r="H204" s="63">
        <f t="shared" si="16"/>
        <v>480</v>
      </c>
      <c r="I204" s="63">
        <f t="shared" si="17"/>
        <v>5520</v>
      </c>
      <c r="J204" s="63">
        <f t="shared" si="18"/>
        <v>6000</v>
      </c>
      <c r="K204" s="63">
        <f t="shared" si="19"/>
        <v>1000</v>
      </c>
      <c r="L204" s="39" t="s">
        <v>288</v>
      </c>
    </row>
    <row r="205" spans="1:24" ht="15.75">
      <c r="A205" s="62">
        <v>42754</v>
      </c>
      <c r="B205" s="51" t="s">
        <v>289</v>
      </c>
      <c r="C205" s="51" t="s">
        <v>290</v>
      </c>
      <c r="D205" s="51" t="s">
        <v>21</v>
      </c>
      <c r="E205" s="64" t="s">
        <v>69</v>
      </c>
      <c r="F205" s="63">
        <v>7000</v>
      </c>
      <c r="G205" s="63">
        <v>6000</v>
      </c>
      <c r="H205" s="63">
        <f t="shared" si="16"/>
        <v>480</v>
      </c>
      <c r="I205" s="63">
        <f t="shared" si="17"/>
        <v>5520</v>
      </c>
      <c r="J205" s="63">
        <f t="shared" si="18"/>
        <v>6000</v>
      </c>
      <c r="K205" s="63">
        <f t="shared" si="19"/>
        <v>1000</v>
      </c>
      <c r="L205" s="39"/>
    </row>
    <row r="206" spans="1:24" ht="15.75">
      <c r="A206" s="62">
        <v>42760</v>
      </c>
      <c r="B206" s="51" t="s">
        <v>291</v>
      </c>
      <c r="C206" s="51" t="s">
        <v>292</v>
      </c>
      <c r="D206" s="51" t="s">
        <v>21</v>
      </c>
      <c r="E206" s="51" t="s">
        <v>69</v>
      </c>
      <c r="F206" s="63">
        <v>7000</v>
      </c>
      <c r="G206" s="63">
        <v>5000</v>
      </c>
      <c r="H206" s="63">
        <f t="shared" si="16"/>
        <v>400</v>
      </c>
      <c r="I206" s="63">
        <f t="shared" si="17"/>
        <v>4600</v>
      </c>
      <c r="J206" s="63">
        <f t="shared" si="18"/>
        <v>5000</v>
      </c>
      <c r="K206" s="63">
        <f t="shared" si="19"/>
        <v>2000</v>
      </c>
      <c r="L206" s="39" t="s">
        <v>222</v>
      </c>
    </row>
    <row r="207" spans="1:24" ht="15.75">
      <c r="A207" s="62">
        <v>42762</v>
      </c>
      <c r="B207" s="51" t="s">
        <v>293</v>
      </c>
      <c r="C207" s="51" t="s">
        <v>294</v>
      </c>
      <c r="D207" s="51" t="s">
        <v>21</v>
      </c>
      <c r="E207" s="51" t="s">
        <v>69</v>
      </c>
      <c r="F207" s="63">
        <v>7000</v>
      </c>
      <c r="G207" s="43">
        <v>1000</v>
      </c>
      <c r="H207" s="63">
        <f t="shared" si="16"/>
        <v>80</v>
      </c>
      <c r="I207" s="63">
        <f t="shared" si="17"/>
        <v>920</v>
      </c>
      <c r="J207" s="63">
        <f t="shared" si="18"/>
        <v>1000</v>
      </c>
      <c r="K207" s="63">
        <f t="shared" si="19"/>
        <v>6000</v>
      </c>
      <c r="L207" s="39"/>
    </row>
    <row r="208" spans="1:24" ht="15.75">
      <c r="A208" s="62">
        <v>42762</v>
      </c>
      <c r="B208" s="51" t="s">
        <v>452</v>
      </c>
      <c r="C208" s="51" t="s">
        <v>453</v>
      </c>
      <c r="D208" s="51" t="s">
        <v>21</v>
      </c>
      <c r="E208" s="51" t="s">
        <v>69</v>
      </c>
      <c r="F208" s="63">
        <v>7000</v>
      </c>
      <c r="G208" s="43">
        <v>6000</v>
      </c>
      <c r="H208" s="43">
        <f t="shared" si="16"/>
        <v>480</v>
      </c>
      <c r="I208" s="63">
        <f t="shared" si="17"/>
        <v>5520</v>
      </c>
      <c r="J208" s="63">
        <f t="shared" si="18"/>
        <v>6000</v>
      </c>
      <c r="K208" s="63">
        <f t="shared" si="19"/>
        <v>1000</v>
      </c>
      <c r="L208" s="39" t="s">
        <v>222</v>
      </c>
    </row>
    <row r="209" spans="1:24" ht="15.75">
      <c r="A209" s="62">
        <v>42747</v>
      </c>
      <c r="B209" s="51" t="s">
        <v>295</v>
      </c>
      <c r="C209" s="51" t="s">
        <v>296</v>
      </c>
      <c r="D209" s="64" t="s">
        <v>21</v>
      </c>
      <c r="E209" s="64" t="s">
        <v>69</v>
      </c>
      <c r="F209" s="63">
        <v>7000</v>
      </c>
      <c r="G209" s="63">
        <v>3000</v>
      </c>
      <c r="H209" s="63">
        <f t="shared" si="16"/>
        <v>240</v>
      </c>
      <c r="I209" s="63">
        <f t="shared" si="17"/>
        <v>2760</v>
      </c>
      <c r="J209" s="63">
        <f t="shared" si="18"/>
        <v>3000</v>
      </c>
      <c r="K209" s="63">
        <f t="shared" si="19"/>
        <v>4000</v>
      </c>
      <c r="L209" s="39"/>
    </row>
    <row r="210" spans="1:24" ht="15.75">
      <c r="A210" s="62">
        <v>42774</v>
      </c>
      <c r="B210" s="51" t="s">
        <v>295</v>
      </c>
      <c r="C210" s="51" t="s">
        <v>296</v>
      </c>
      <c r="D210" s="64" t="s">
        <v>21</v>
      </c>
      <c r="E210" s="64" t="s">
        <v>69</v>
      </c>
      <c r="F210" s="63">
        <v>4000</v>
      </c>
      <c r="G210" s="63">
        <v>3500</v>
      </c>
      <c r="H210" s="63">
        <f t="shared" si="16"/>
        <v>280</v>
      </c>
      <c r="I210" s="63">
        <f t="shared" si="17"/>
        <v>3220</v>
      </c>
      <c r="J210" s="63">
        <f t="shared" si="18"/>
        <v>3500</v>
      </c>
      <c r="K210" s="63">
        <f t="shared" si="19"/>
        <v>500</v>
      </c>
      <c r="L210" s="39"/>
    </row>
    <row r="211" spans="1:24" ht="15.75">
      <c r="A211" s="62">
        <v>42734</v>
      </c>
      <c r="B211" s="51" t="s">
        <v>297</v>
      </c>
      <c r="C211" s="51" t="s">
        <v>298</v>
      </c>
      <c r="D211" s="64" t="s">
        <v>21</v>
      </c>
      <c r="E211" s="64" t="s">
        <v>69</v>
      </c>
      <c r="F211" s="63">
        <v>7000</v>
      </c>
      <c r="G211" s="63">
        <v>3500</v>
      </c>
      <c r="H211" s="63">
        <f t="shared" si="16"/>
        <v>280</v>
      </c>
      <c r="I211" s="63">
        <f t="shared" si="17"/>
        <v>3220</v>
      </c>
      <c r="J211" s="63">
        <f t="shared" si="18"/>
        <v>3500</v>
      </c>
      <c r="K211" s="63">
        <f t="shared" si="19"/>
        <v>3500</v>
      </c>
      <c r="L211" s="39"/>
    </row>
    <row r="212" spans="1:24" ht="15.75">
      <c r="A212" s="62">
        <v>42760</v>
      </c>
      <c r="B212" s="51" t="s">
        <v>297</v>
      </c>
      <c r="C212" s="51" t="s">
        <v>298</v>
      </c>
      <c r="D212" s="64" t="s">
        <v>21</v>
      </c>
      <c r="E212" s="64" t="s">
        <v>69</v>
      </c>
      <c r="F212" s="63">
        <v>3500</v>
      </c>
      <c r="G212" s="63">
        <v>2500</v>
      </c>
      <c r="H212" s="63">
        <f t="shared" si="16"/>
        <v>200</v>
      </c>
      <c r="I212" s="63">
        <f t="shared" si="17"/>
        <v>2300</v>
      </c>
      <c r="J212" s="63">
        <f t="shared" si="18"/>
        <v>2500</v>
      </c>
      <c r="K212" s="63">
        <f t="shared" si="19"/>
        <v>1000</v>
      </c>
      <c r="L212" s="39"/>
    </row>
    <row r="213" spans="1:24" s="7" customFormat="1" ht="15.75">
      <c r="A213" s="62">
        <v>42760</v>
      </c>
      <c r="B213" s="51" t="s">
        <v>299</v>
      </c>
      <c r="C213" s="51" t="s">
        <v>300</v>
      </c>
      <c r="D213" s="51" t="s">
        <v>21</v>
      </c>
      <c r="E213" s="51" t="s">
        <v>69</v>
      </c>
      <c r="F213" s="63">
        <v>7000</v>
      </c>
      <c r="G213" s="63">
        <v>5000</v>
      </c>
      <c r="H213" s="63">
        <f t="shared" si="16"/>
        <v>400</v>
      </c>
      <c r="I213" s="63">
        <f t="shared" si="17"/>
        <v>4600</v>
      </c>
      <c r="J213" s="63">
        <f t="shared" si="18"/>
        <v>5000</v>
      </c>
      <c r="K213" s="63">
        <f t="shared" si="19"/>
        <v>2000</v>
      </c>
      <c r="L213" s="39" t="s">
        <v>217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>
      <c r="A214" s="62">
        <v>42765</v>
      </c>
      <c r="B214" s="51" t="s">
        <v>299</v>
      </c>
      <c r="C214" s="51" t="s">
        <v>300</v>
      </c>
      <c r="D214" s="51" t="s">
        <v>21</v>
      </c>
      <c r="E214" s="51" t="s">
        <v>69</v>
      </c>
      <c r="F214" s="63">
        <v>2000</v>
      </c>
      <c r="G214" s="63">
        <v>1000</v>
      </c>
      <c r="H214" s="63">
        <f t="shared" si="16"/>
        <v>80</v>
      </c>
      <c r="I214" s="63">
        <f t="shared" si="17"/>
        <v>920</v>
      </c>
      <c r="J214" s="63">
        <f t="shared" si="18"/>
        <v>1000</v>
      </c>
      <c r="K214" s="63">
        <f t="shared" si="19"/>
        <v>1000</v>
      </c>
      <c r="L214" s="39"/>
    </row>
    <row r="215" spans="1:24" s="7" customFormat="1" ht="15.75">
      <c r="A215" s="62">
        <v>42760</v>
      </c>
      <c r="B215" s="51" t="s">
        <v>301</v>
      </c>
      <c r="C215" s="51" t="s">
        <v>302</v>
      </c>
      <c r="D215" s="51" t="s">
        <v>21</v>
      </c>
      <c r="E215" s="51" t="s">
        <v>69</v>
      </c>
      <c r="F215" s="63">
        <v>7000</v>
      </c>
      <c r="G215" s="63">
        <v>5000</v>
      </c>
      <c r="H215" s="63">
        <f t="shared" si="16"/>
        <v>400</v>
      </c>
      <c r="I215" s="63">
        <f t="shared" si="17"/>
        <v>4600</v>
      </c>
      <c r="J215" s="63">
        <f t="shared" si="18"/>
        <v>5000</v>
      </c>
      <c r="K215" s="63">
        <f t="shared" si="19"/>
        <v>2000</v>
      </c>
      <c r="L215" s="48" t="s">
        <v>222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s="7" customFormat="1" ht="15.75">
      <c r="A216" s="62">
        <v>42760</v>
      </c>
      <c r="B216" s="51" t="s">
        <v>19</v>
      </c>
      <c r="C216" s="51" t="s">
        <v>20</v>
      </c>
      <c r="D216" s="51" t="s">
        <v>21</v>
      </c>
      <c r="E216" s="51" t="s">
        <v>69</v>
      </c>
      <c r="F216" s="63">
        <v>7000</v>
      </c>
      <c r="G216" s="63">
        <v>3000</v>
      </c>
      <c r="H216" s="63">
        <f t="shared" si="16"/>
        <v>240</v>
      </c>
      <c r="I216" s="63">
        <f t="shared" si="17"/>
        <v>2760</v>
      </c>
      <c r="J216" s="63">
        <f t="shared" si="18"/>
        <v>3000</v>
      </c>
      <c r="K216" s="63">
        <f t="shared" si="19"/>
        <v>4000</v>
      </c>
      <c r="L216" s="48" t="s">
        <v>457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s="7" customFormat="1" ht="15.75">
      <c r="A217" s="62">
        <v>42769</v>
      </c>
      <c r="B217" s="51" t="s">
        <v>19</v>
      </c>
      <c r="C217" s="51" t="s">
        <v>20</v>
      </c>
      <c r="D217" s="51" t="s">
        <v>21</v>
      </c>
      <c r="E217" s="51" t="s">
        <v>69</v>
      </c>
      <c r="F217" s="63">
        <v>4000</v>
      </c>
      <c r="G217" s="63">
        <v>4000</v>
      </c>
      <c r="H217" s="63">
        <f t="shared" si="16"/>
        <v>320</v>
      </c>
      <c r="I217" s="63">
        <f t="shared" si="17"/>
        <v>3680</v>
      </c>
      <c r="J217" s="63">
        <f t="shared" si="18"/>
        <v>4000</v>
      </c>
      <c r="K217" s="63">
        <f t="shared" si="19"/>
        <v>0</v>
      </c>
      <c r="L217" s="48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s="7" customFormat="1" ht="15.75">
      <c r="A218" s="62">
        <v>42760</v>
      </c>
      <c r="B218" s="51" t="s">
        <v>303</v>
      </c>
      <c r="C218" s="51" t="s">
        <v>304</v>
      </c>
      <c r="D218" s="51" t="s">
        <v>21</v>
      </c>
      <c r="E218" s="51" t="s">
        <v>69</v>
      </c>
      <c r="F218" s="63">
        <v>7000</v>
      </c>
      <c r="G218" s="63">
        <v>5000</v>
      </c>
      <c r="H218" s="63">
        <f t="shared" si="16"/>
        <v>400</v>
      </c>
      <c r="I218" s="63">
        <f t="shared" si="17"/>
        <v>4600</v>
      </c>
      <c r="J218" s="63">
        <f t="shared" si="18"/>
        <v>5000</v>
      </c>
      <c r="K218" s="63">
        <f t="shared" si="19"/>
        <v>2000</v>
      </c>
      <c r="L218" s="39" t="s">
        <v>222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s="7" customFormat="1" ht="15.75">
      <c r="A219" s="62">
        <v>42746</v>
      </c>
      <c r="B219" s="51" t="s">
        <v>136</v>
      </c>
      <c r="C219" s="51" t="s">
        <v>305</v>
      </c>
      <c r="D219" s="64" t="s">
        <v>21</v>
      </c>
      <c r="E219" s="64" t="s">
        <v>69</v>
      </c>
      <c r="F219" s="63">
        <v>7000</v>
      </c>
      <c r="G219" s="63">
        <v>3500</v>
      </c>
      <c r="H219" s="63">
        <f t="shared" si="16"/>
        <v>280</v>
      </c>
      <c r="I219" s="63">
        <f t="shared" si="17"/>
        <v>3220</v>
      </c>
      <c r="J219" s="63">
        <f t="shared" si="18"/>
        <v>3500</v>
      </c>
      <c r="K219" s="63">
        <f t="shared" si="19"/>
        <v>3500</v>
      </c>
      <c r="L219" s="39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s="7" customFormat="1" ht="15.75">
      <c r="A220" s="62">
        <v>42754</v>
      </c>
      <c r="B220" s="51" t="s">
        <v>136</v>
      </c>
      <c r="C220" s="51" t="s">
        <v>305</v>
      </c>
      <c r="D220" s="64" t="s">
        <v>21</v>
      </c>
      <c r="E220" s="64" t="s">
        <v>69</v>
      </c>
      <c r="F220" s="63">
        <v>3500</v>
      </c>
      <c r="G220" s="63">
        <v>1500</v>
      </c>
      <c r="H220" s="63">
        <f t="shared" si="16"/>
        <v>120</v>
      </c>
      <c r="I220" s="63">
        <f t="shared" si="17"/>
        <v>1380</v>
      </c>
      <c r="J220" s="63">
        <f t="shared" si="18"/>
        <v>1500</v>
      </c>
      <c r="K220" s="63">
        <f t="shared" si="19"/>
        <v>2000</v>
      </c>
      <c r="L220" s="39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s="7" customFormat="1" ht="15.75">
      <c r="A221" s="62">
        <v>42762</v>
      </c>
      <c r="B221" s="51" t="s">
        <v>136</v>
      </c>
      <c r="C221" s="51" t="s">
        <v>305</v>
      </c>
      <c r="D221" s="64" t="s">
        <v>21</v>
      </c>
      <c r="E221" s="64" t="s">
        <v>69</v>
      </c>
      <c r="F221" s="63">
        <v>2000</v>
      </c>
      <c r="G221" s="63">
        <v>2000</v>
      </c>
      <c r="H221" s="63">
        <f t="shared" si="16"/>
        <v>160</v>
      </c>
      <c r="I221" s="63">
        <f t="shared" si="17"/>
        <v>1840</v>
      </c>
      <c r="J221" s="63">
        <f t="shared" si="18"/>
        <v>2000</v>
      </c>
      <c r="K221" s="63">
        <f t="shared" si="19"/>
        <v>0</v>
      </c>
      <c r="L221" s="39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s="7" customFormat="1" ht="15.75">
      <c r="A222" s="62">
        <v>42759</v>
      </c>
      <c r="B222" s="51" t="s">
        <v>136</v>
      </c>
      <c r="C222" s="51" t="s">
        <v>306</v>
      </c>
      <c r="D222" s="64" t="s">
        <v>21</v>
      </c>
      <c r="E222" s="64" t="s">
        <v>69</v>
      </c>
      <c r="F222" s="63">
        <v>6000</v>
      </c>
      <c r="G222" s="63">
        <v>1000</v>
      </c>
      <c r="H222" s="63">
        <f t="shared" ref="H222:H253" si="20">G222*0.08</f>
        <v>80</v>
      </c>
      <c r="I222" s="63">
        <f t="shared" si="17"/>
        <v>920</v>
      </c>
      <c r="J222" s="63">
        <f t="shared" si="18"/>
        <v>1000</v>
      </c>
      <c r="K222" s="63">
        <f t="shared" si="19"/>
        <v>5000</v>
      </c>
      <c r="L222" s="48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s="7" customFormat="1" ht="15.75">
      <c r="A223" s="62">
        <v>42752</v>
      </c>
      <c r="B223" s="51" t="s">
        <v>136</v>
      </c>
      <c r="C223" s="51" t="s">
        <v>306</v>
      </c>
      <c r="D223" s="64" t="s">
        <v>21</v>
      </c>
      <c r="E223" s="64" t="s">
        <v>69</v>
      </c>
      <c r="F223" s="63">
        <v>7000</v>
      </c>
      <c r="G223" s="63">
        <v>1000</v>
      </c>
      <c r="H223" s="63">
        <f t="shared" si="20"/>
        <v>80</v>
      </c>
      <c r="I223" s="63">
        <f t="shared" si="17"/>
        <v>920</v>
      </c>
      <c r="J223" s="63">
        <f t="shared" si="18"/>
        <v>1000</v>
      </c>
      <c r="K223" s="63">
        <f t="shared" si="19"/>
        <v>6000</v>
      </c>
      <c r="L223" s="48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s="7" customFormat="1" ht="15.75">
      <c r="A224" s="62">
        <v>42765</v>
      </c>
      <c r="B224" s="51" t="s">
        <v>136</v>
      </c>
      <c r="C224" s="51" t="s">
        <v>306</v>
      </c>
      <c r="D224" s="64" t="s">
        <v>21</v>
      </c>
      <c r="E224" s="64" t="s">
        <v>69</v>
      </c>
      <c r="F224" s="63">
        <v>5000</v>
      </c>
      <c r="G224" s="63">
        <v>2500</v>
      </c>
      <c r="H224" s="63">
        <f t="shared" si="20"/>
        <v>200</v>
      </c>
      <c r="I224" s="63">
        <f t="shared" si="17"/>
        <v>2300</v>
      </c>
      <c r="J224" s="63">
        <f t="shared" si="18"/>
        <v>2500</v>
      </c>
      <c r="K224" s="63">
        <f t="shared" si="19"/>
        <v>2500</v>
      </c>
      <c r="L224" s="48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s="7" customFormat="1" ht="15.75">
      <c r="A225" s="62">
        <v>42789</v>
      </c>
      <c r="B225" s="51" t="s">
        <v>136</v>
      </c>
      <c r="C225" s="51" t="s">
        <v>306</v>
      </c>
      <c r="D225" s="64" t="s">
        <v>21</v>
      </c>
      <c r="E225" s="64" t="s">
        <v>69</v>
      </c>
      <c r="F225" s="63">
        <v>2500</v>
      </c>
      <c r="G225" s="63">
        <v>1000</v>
      </c>
      <c r="H225" s="63">
        <f t="shared" si="20"/>
        <v>80</v>
      </c>
      <c r="I225" s="63">
        <f t="shared" si="17"/>
        <v>920</v>
      </c>
      <c r="J225" s="63">
        <f t="shared" si="18"/>
        <v>1000</v>
      </c>
      <c r="K225" s="63">
        <f t="shared" si="19"/>
        <v>1500</v>
      </c>
      <c r="L225" s="48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s="7" customFormat="1" ht="15.75">
      <c r="A226" s="62">
        <v>42760</v>
      </c>
      <c r="B226" s="51" t="s">
        <v>136</v>
      </c>
      <c r="C226" s="51" t="s">
        <v>307</v>
      </c>
      <c r="D226" s="51" t="s">
        <v>21</v>
      </c>
      <c r="E226" s="51" t="s">
        <v>69</v>
      </c>
      <c r="F226" s="63">
        <v>7000</v>
      </c>
      <c r="G226" s="43">
        <v>6000</v>
      </c>
      <c r="H226" s="63">
        <f t="shared" si="20"/>
        <v>480</v>
      </c>
      <c r="I226" s="63">
        <f t="shared" si="17"/>
        <v>5520</v>
      </c>
      <c r="J226" s="63">
        <f t="shared" si="18"/>
        <v>6000</v>
      </c>
      <c r="K226" s="63">
        <f t="shared" si="19"/>
        <v>1000</v>
      </c>
      <c r="L226" s="39" t="s">
        <v>217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s="7" customFormat="1" ht="15.75">
      <c r="A227" s="62">
        <v>42767</v>
      </c>
      <c r="B227" s="51" t="s">
        <v>136</v>
      </c>
      <c r="C227" s="51" t="s">
        <v>527</v>
      </c>
      <c r="D227" s="51" t="s">
        <v>21</v>
      </c>
      <c r="E227" s="51" t="s">
        <v>69</v>
      </c>
      <c r="F227" s="63">
        <v>7000</v>
      </c>
      <c r="G227" s="63">
        <v>3000</v>
      </c>
      <c r="H227" s="63">
        <f t="shared" si="20"/>
        <v>240</v>
      </c>
      <c r="I227" s="63">
        <f t="shared" si="17"/>
        <v>2760</v>
      </c>
      <c r="J227" s="63">
        <f t="shared" si="18"/>
        <v>3000</v>
      </c>
      <c r="K227" s="43">
        <f t="shared" si="19"/>
        <v>4000</v>
      </c>
      <c r="L227" s="39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s="7" customFormat="1" ht="15.75">
      <c r="A228" s="62">
        <v>42754</v>
      </c>
      <c r="B228" s="51" t="s">
        <v>308</v>
      </c>
      <c r="C228" s="51" t="s">
        <v>177</v>
      </c>
      <c r="D228" s="51" t="s">
        <v>21</v>
      </c>
      <c r="E228" s="64" t="s">
        <v>69</v>
      </c>
      <c r="F228" s="63">
        <v>6900</v>
      </c>
      <c r="G228" s="63">
        <v>2000</v>
      </c>
      <c r="H228" s="63">
        <f t="shared" si="20"/>
        <v>160</v>
      </c>
      <c r="I228" s="63">
        <f t="shared" si="17"/>
        <v>1840</v>
      </c>
      <c r="J228" s="63">
        <f t="shared" si="18"/>
        <v>2000</v>
      </c>
      <c r="K228" s="63">
        <f t="shared" si="19"/>
        <v>4900</v>
      </c>
      <c r="L228" s="39" t="s">
        <v>217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s="7" customFormat="1" ht="15.75">
      <c r="A229" s="62">
        <v>42760</v>
      </c>
      <c r="B229" s="51" t="s">
        <v>308</v>
      </c>
      <c r="C229" s="51" t="s">
        <v>177</v>
      </c>
      <c r="D229" s="51" t="s">
        <v>21</v>
      </c>
      <c r="E229" s="64" t="s">
        <v>69</v>
      </c>
      <c r="F229" s="63">
        <v>4900</v>
      </c>
      <c r="G229" s="63">
        <v>1000</v>
      </c>
      <c r="H229" s="63">
        <f t="shared" si="20"/>
        <v>80</v>
      </c>
      <c r="I229" s="63">
        <f t="shared" si="17"/>
        <v>920</v>
      </c>
      <c r="J229" s="63">
        <f t="shared" si="18"/>
        <v>1000</v>
      </c>
      <c r="K229" s="63">
        <f t="shared" si="19"/>
        <v>3900</v>
      </c>
      <c r="L229" s="39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s="7" customFormat="1" ht="15.75">
      <c r="A230" s="62">
        <v>42765</v>
      </c>
      <c r="B230" s="51" t="s">
        <v>308</v>
      </c>
      <c r="C230" s="51" t="s">
        <v>177</v>
      </c>
      <c r="D230" s="51" t="s">
        <v>21</v>
      </c>
      <c r="E230" s="64" t="s">
        <v>69</v>
      </c>
      <c r="F230" s="63">
        <v>3900</v>
      </c>
      <c r="G230" s="63">
        <v>2000</v>
      </c>
      <c r="H230" s="63">
        <f t="shared" si="20"/>
        <v>160</v>
      </c>
      <c r="I230" s="63">
        <f t="shared" si="17"/>
        <v>1840</v>
      </c>
      <c r="J230" s="63">
        <f t="shared" si="18"/>
        <v>2000</v>
      </c>
      <c r="K230" s="63">
        <f t="shared" si="19"/>
        <v>1900</v>
      </c>
      <c r="L230" s="39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s="7" customFormat="1" ht="15.75">
      <c r="A231" s="62">
        <v>42734</v>
      </c>
      <c r="B231" s="51" t="s">
        <v>50</v>
      </c>
      <c r="C231" s="51" t="s">
        <v>51</v>
      </c>
      <c r="D231" s="64" t="s">
        <v>21</v>
      </c>
      <c r="E231" s="64" t="s">
        <v>69</v>
      </c>
      <c r="F231" s="63">
        <v>7000</v>
      </c>
      <c r="G231" s="63">
        <v>3500</v>
      </c>
      <c r="H231" s="63">
        <f t="shared" si="20"/>
        <v>280</v>
      </c>
      <c r="I231" s="63">
        <f t="shared" si="17"/>
        <v>3220</v>
      </c>
      <c r="J231" s="63">
        <f t="shared" si="18"/>
        <v>3500</v>
      </c>
      <c r="K231" s="63">
        <f t="shared" si="19"/>
        <v>3500</v>
      </c>
      <c r="L231" s="39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s="7" customFormat="1" ht="15.75">
      <c r="A232" s="62">
        <v>42762</v>
      </c>
      <c r="B232" s="51" t="s">
        <v>458</v>
      </c>
      <c r="C232" s="51" t="s">
        <v>459</v>
      </c>
      <c r="D232" s="51" t="s">
        <v>21</v>
      </c>
      <c r="E232" s="51" t="s">
        <v>69</v>
      </c>
      <c r="F232" s="63">
        <v>7000</v>
      </c>
      <c r="G232" s="43">
        <v>3000</v>
      </c>
      <c r="H232" s="63">
        <f t="shared" si="20"/>
        <v>240</v>
      </c>
      <c r="I232" s="63">
        <f t="shared" si="17"/>
        <v>2760</v>
      </c>
      <c r="J232" s="63">
        <f t="shared" si="18"/>
        <v>3000</v>
      </c>
      <c r="K232" s="63">
        <f t="shared" si="19"/>
        <v>4000</v>
      </c>
      <c r="L232" s="39" t="s">
        <v>460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s="7" customFormat="1" ht="15.75">
      <c r="A233" s="62">
        <v>42769</v>
      </c>
      <c r="B233" s="51" t="s">
        <v>458</v>
      </c>
      <c r="C233" s="51" t="s">
        <v>459</v>
      </c>
      <c r="D233" s="51" t="s">
        <v>21</v>
      </c>
      <c r="E233" s="51" t="s">
        <v>69</v>
      </c>
      <c r="F233" s="63">
        <v>4000</v>
      </c>
      <c r="G233" s="43">
        <v>4000</v>
      </c>
      <c r="H233" s="63">
        <f t="shared" si="20"/>
        <v>320</v>
      </c>
      <c r="I233" s="63">
        <f t="shared" si="17"/>
        <v>3680</v>
      </c>
      <c r="J233" s="63">
        <f t="shared" si="18"/>
        <v>4000</v>
      </c>
      <c r="K233" s="63">
        <f t="shared" si="19"/>
        <v>0</v>
      </c>
      <c r="L233" s="39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s="7" customFormat="1" ht="15.75">
      <c r="A234" s="62">
        <v>42768</v>
      </c>
      <c r="B234" s="51" t="s">
        <v>605</v>
      </c>
      <c r="C234" s="51" t="s">
        <v>606</v>
      </c>
      <c r="D234" s="51" t="s">
        <v>21</v>
      </c>
      <c r="E234" s="51" t="s">
        <v>69</v>
      </c>
      <c r="F234" s="63">
        <v>7000</v>
      </c>
      <c r="G234" s="63">
        <v>5000</v>
      </c>
      <c r="H234" s="63">
        <f t="shared" si="20"/>
        <v>400</v>
      </c>
      <c r="I234" s="63">
        <f t="shared" si="17"/>
        <v>4600</v>
      </c>
      <c r="J234" s="63">
        <f t="shared" si="18"/>
        <v>5000</v>
      </c>
      <c r="K234" s="63">
        <f t="shared" si="19"/>
        <v>2000</v>
      </c>
      <c r="L234" s="39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s="7" customFormat="1" ht="15.75">
      <c r="A235" s="62">
        <v>42760</v>
      </c>
      <c r="B235" s="51" t="s">
        <v>309</v>
      </c>
      <c r="C235" s="51" t="s">
        <v>310</v>
      </c>
      <c r="D235" s="51" t="s">
        <v>21</v>
      </c>
      <c r="E235" s="51" t="s">
        <v>69</v>
      </c>
      <c r="F235" s="63">
        <v>7000</v>
      </c>
      <c r="G235" s="63">
        <v>5000</v>
      </c>
      <c r="H235" s="63">
        <f t="shared" si="20"/>
        <v>400</v>
      </c>
      <c r="I235" s="63">
        <f t="shared" si="17"/>
        <v>4600</v>
      </c>
      <c r="J235" s="63">
        <f t="shared" si="18"/>
        <v>5000</v>
      </c>
      <c r="K235" s="63">
        <f t="shared" si="19"/>
        <v>2000</v>
      </c>
      <c r="L235" s="39" t="s">
        <v>222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s="7" customFormat="1" ht="15.75">
      <c r="A236" s="62">
        <v>42734</v>
      </c>
      <c r="B236" s="51" t="s">
        <v>311</v>
      </c>
      <c r="C236" s="51" t="s">
        <v>186</v>
      </c>
      <c r="D236" s="64" t="s">
        <v>21</v>
      </c>
      <c r="E236" s="64" t="s">
        <v>69</v>
      </c>
      <c r="F236" s="63">
        <v>7000</v>
      </c>
      <c r="G236" s="63">
        <v>3000</v>
      </c>
      <c r="H236" s="63">
        <f t="shared" si="20"/>
        <v>240</v>
      </c>
      <c r="I236" s="63">
        <f t="shared" si="17"/>
        <v>2760</v>
      </c>
      <c r="J236" s="63">
        <f t="shared" si="18"/>
        <v>3000</v>
      </c>
      <c r="K236" s="63">
        <f t="shared" si="19"/>
        <v>4000</v>
      </c>
      <c r="L236" s="39" t="s">
        <v>222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s="7" customFormat="1" ht="15.75">
      <c r="A237" s="62">
        <v>42762</v>
      </c>
      <c r="B237" s="51" t="s">
        <v>311</v>
      </c>
      <c r="C237" s="51" t="s">
        <v>186</v>
      </c>
      <c r="D237" s="64" t="s">
        <v>21</v>
      </c>
      <c r="E237" s="64" t="s">
        <v>69</v>
      </c>
      <c r="F237" s="63">
        <v>4000</v>
      </c>
      <c r="G237" s="63">
        <v>3000</v>
      </c>
      <c r="H237" s="63">
        <f t="shared" si="20"/>
        <v>240</v>
      </c>
      <c r="I237" s="63">
        <f t="shared" si="17"/>
        <v>2760</v>
      </c>
      <c r="J237" s="63">
        <f t="shared" si="18"/>
        <v>3000</v>
      </c>
      <c r="K237" s="63">
        <f t="shared" si="19"/>
        <v>1000</v>
      </c>
      <c r="L237" s="39" t="s">
        <v>222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s="7" customFormat="1" ht="15.75">
      <c r="A238" s="62">
        <v>42760</v>
      </c>
      <c r="B238" s="51" t="s">
        <v>311</v>
      </c>
      <c r="C238" s="51" t="s">
        <v>312</v>
      </c>
      <c r="D238" s="51" t="s">
        <v>21</v>
      </c>
      <c r="E238" s="51" t="s">
        <v>69</v>
      </c>
      <c r="F238" s="63">
        <v>7000</v>
      </c>
      <c r="G238" s="63">
        <v>5000</v>
      </c>
      <c r="H238" s="63">
        <f t="shared" si="20"/>
        <v>400</v>
      </c>
      <c r="I238" s="63">
        <f t="shared" si="17"/>
        <v>4600</v>
      </c>
      <c r="J238" s="63">
        <f t="shared" si="18"/>
        <v>5000</v>
      </c>
      <c r="K238" s="63">
        <f t="shared" si="19"/>
        <v>2000</v>
      </c>
      <c r="L238" s="39" t="s">
        <v>217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s="7" customFormat="1" ht="15.75">
      <c r="A239" s="62">
        <v>42760</v>
      </c>
      <c r="B239" s="51" t="s">
        <v>311</v>
      </c>
      <c r="C239" s="51" t="s">
        <v>313</v>
      </c>
      <c r="D239" s="51" t="s">
        <v>21</v>
      </c>
      <c r="E239" s="51" t="s">
        <v>69</v>
      </c>
      <c r="F239" s="63">
        <v>7000</v>
      </c>
      <c r="G239" s="63">
        <v>6000</v>
      </c>
      <c r="H239" s="63">
        <f t="shared" si="20"/>
        <v>480</v>
      </c>
      <c r="I239" s="63">
        <f t="shared" si="17"/>
        <v>5520</v>
      </c>
      <c r="J239" s="63">
        <f t="shared" si="18"/>
        <v>6000</v>
      </c>
      <c r="K239" s="63">
        <f t="shared" si="19"/>
        <v>1000</v>
      </c>
      <c r="L239" s="39" t="s">
        <v>251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s="7" customFormat="1" ht="15.75">
      <c r="A240" s="62">
        <v>42765</v>
      </c>
      <c r="B240" s="51" t="s">
        <v>314</v>
      </c>
      <c r="C240" s="51" t="s">
        <v>315</v>
      </c>
      <c r="D240" s="51" t="s">
        <v>21</v>
      </c>
      <c r="E240" s="51" t="s">
        <v>69</v>
      </c>
      <c r="F240" s="63">
        <v>7000</v>
      </c>
      <c r="G240" s="43">
        <v>6000</v>
      </c>
      <c r="H240" s="63">
        <f t="shared" si="20"/>
        <v>480</v>
      </c>
      <c r="I240" s="63">
        <f t="shared" si="17"/>
        <v>5520</v>
      </c>
      <c r="J240" s="63">
        <f t="shared" si="18"/>
        <v>6000</v>
      </c>
      <c r="K240" s="63">
        <f t="shared" si="19"/>
        <v>1000</v>
      </c>
      <c r="L240" s="39" t="s">
        <v>217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s="7" customFormat="1" ht="15.75">
      <c r="A241" s="62">
        <v>42797</v>
      </c>
      <c r="B241" s="51" t="s">
        <v>314</v>
      </c>
      <c r="C241" s="51" t="s">
        <v>315</v>
      </c>
      <c r="D241" s="51" t="s">
        <v>21</v>
      </c>
      <c r="E241" s="51" t="s">
        <v>69</v>
      </c>
      <c r="F241" s="63">
        <v>1000</v>
      </c>
      <c r="G241" s="43">
        <v>1000</v>
      </c>
      <c r="H241" s="63">
        <f t="shared" si="20"/>
        <v>80</v>
      </c>
      <c r="I241" s="63">
        <f t="shared" si="17"/>
        <v>920</v>
      </c>
      <c r="J241" s="63">
        <f t="shared" si="18"/>
        <v>1000</v>
      </c>
      <c r="K241" s="63">
        <f t="shared" si="19"/>
        <v>0</v>
      </c>
      <c r="L241" s="39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s="7" customFormat="1" ht="15.75">
      <c r="A242" s="62">
        <v>42759</v>
      </c>
      <c r="B242" s="51" t="s">
        <v>316</v>
      </c>
      <c r="C242" s="51" t="s">
        <v>317</v>
      </c>
      <c r="D242" s="51" t="s">
        <v>21</v>
      </c>
      <c r="E242" s="51" t="s">
        <v>69</v>
      </c>
      <c r="F242" s="63">
        <v>7000</v>
      </c>
      <c r="G242" s="63">
        <v>4000</v>
      </c>
      <c r="H242" s="63">
        <f t="shared" si="20"/>
        <v>320</v>
      </c>
      <c r="I242" s="63">
        <f t="shared" si="17"/>
        <v>3680</v>
      </c>
      <c r="J242" s="63">
        <f t="shared" si="18"/>
        <v>4000</v>
      </c>
      <c r="K242" s="63">
        <f t="shared" si="19"/>
        <v>3000</v>
      </c>
      <c r="L242" s="39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s="7" customFormat="1" ht="15.75">
      <c r="A243" s="62">
        <v>42766</v>
      </c>
      <c r="B243" s="51" t="s">
        <v>316</v>
      </c>
      <c r="C243" s="51" t="s">
        <v>317</v>
      </c>
      <c r="D243" s="51" t="s">
        <v>21</v>
      </c>
      <c r="E243" s="51" t="s">
        <v>69</v>
      </c>
      <c r="F243" s="63">
        <v>3000</v>
      </c>
      <c r="G243" s="63">
        <v>2000</v>
      </c>
      <c r="H243" s="63">
        <f t="shared" si="20"/>
        <v>160</v>
      </c>
      <c r="I243" s="63">
        <f t="shared" si="17"/>
        <v>1840</v>
      </c>
      <c r="J243" s="63">
        <f t="shared" si="18"/>
        <v>2000</v>
      </c>
      <c r="K243" s="63">
        <f t="shared" si="19"/>
        <v>1000</v>
      </c>
      <c r="L243" s="39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s="7" customFormat="1" ht="15.75">
      <c r="A244" s="62">
        <v>42747</v>
      </c>
      <c r="B244" s="51" t="s">
        <v>318</v>
      </c>
      <c r="C244" s="51" t="s">
        <v>638</v>
      </c>
      <c r="D244" s="64" t="s">
        <v>21</v>
      </c>
      <c r="E244" s="64" t="s">
        <v>69</v>
      </c>
      <c r="F244" s="63">
        <v>7000</v>
      </c>
      <c r="G244" s="63">
        <v>4000</v>
      </c>
      <c r="H244" s="63">
        <f t="shared" si="20"/>
        <v>320</v>
      </c>
      <c r="I244" s="63">
        <f t="shared" si="17"/>
        <v>3680</v>
      </c>
      <c r="J244" s="63">
        <f t="shared" si="18"/>
        <v>4000</v>
      </c>
      <c r="K244" s="63">
        <f t="shared" si="19"/>
        <v>3000</v>
      </c>
      <c r="L244" s="39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s="7" customFormat="1" ht="15.75">
      <c r="A245" s="62">
        <v>42769</v>
      </c>
      <c r="B245" s="51" t="s">
        <v>318</v>
      </c>
      <c r="C245" s="51" t="s">
        <v>638</v>
      </c>
      <c r="D245" s="64" t="s">
        <v>21</v>
      </c>
      <c r="E245" s="64" t="s">
        <v>69</v>
      </c>
      <c r="F245" s="63">
        <v>3000</v>
      </c>
      <c r="G245" s="63">
        <v>2000</v>
      </c>
      <c r="H245" s="63">
        <f t="shared" si="20"/>
        <v>160</v>
      </c>
      <c r="I245" s="63">
        <f t="shared" si="17"/>
        <v>1840</v>
      </c>
      <c r="J245" s="63">
        <f t="shared" si="18"/>
        <v>2000</v>
      </c>
      <c r="K245" s="63">
        <f t="shared" si="19"/>
        <v>1000</v>
      </c>
      <c r="L245" s="39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s="7" customFormat="1" ht="15.75">
      <c r="A246" s="62">
        <v>42760</v>
      </c>
      <c r="B246" s="51" t="s">
        <v>318</v>
      </c>
      <c r="C246" s="51" t="s">
        <v>319</v>
      </c>
      <c r="D246" s="51" t="s">
        <v>21</v>
      </c>
      <c r="E246" s="51" t="s">
        <v>69</v>
      </c>
      <c r="F246" s="63">
        <v>7000</v>
      </c>
      <c r="G246" s="43">
        <v>6000</v>
      </c>
      <c r="H246" s="63">
        <f t="shared" si="20"/>
        <v>480</v>
      </c>
      <c r="I246" s="63">
        <f t="shared" si="17"/>
        <v>5520</v>
      </c>
      <c r="J246" s="63">
        <f t="shared" si="18"/>
        <v>6000</v>
      </c>
      <c r="K246" s="63">
        <f t="shared" si="19"/>
        <v>1000</v>
      </c>
      <c r="L246" s="39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s="7" customFormat="1" ht="15.75">
      <c r="A247" s="62">
        <v>42760</v>
      </c>
      <c r="B247" s="51" t="s">
        <v>320</v>
      </c>
      <c r="C247" s="51" t="s">
        <v>321</v>
      </c>
      <c r="D247" s="51" t="s">
        <v>21</v>
      </c>
      <c r="E247" s="51" t="s">
        <v>69</v>
      </c>
      <c r="F247" s="63">
        <v>7000</v>
      </c>
      <c r="G247" s="63">
        <v>5000</v>
      </c>
      <c r="H247" s="63">
        <f t="shared" si="20"/>
        <v>400</v>
      </c>
      <c r="I247" s="63">
        <f t="shared" si="17"/>
        <v>4600</v>
      </c>
      <c r="J247" s="63">
        <f t="shared" si="18"/>
        <v>5000</v>
      </c>
      <c r="K247" s="63">
        <f t="shared" si="19"/>
        <v>2000</v>
      </c>
      <c r="L247" s="39" t="s">
        <v>217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s="7" customFormat="1" ht="15.75">
      <c r="A248" s="62">
        <v>42767</v>
      </c>
      <c r="B248" s="51" t="s">
        <v>555</v>
      </c>
      <c r="C248" s="51" t="s">
        <v>16</v>
      </c>
      <c r="D248" s="51" t="s">
        <v>21</v>
      </c>
      <c r="E248" s="51" t="s">
        <v>69</v>
      </c>
      <c r="F248" s="63">
        <v>7000</v>
      </c>
      <c r="G248" s="63">
        <v>5000</v>
      </c>
      <c r="H248" s="63">
        <f t="shared" si="20"/>
        <v>400</v>
      </c>
      <c r="I248" s="63">
        <f t="shared" si="17"/>
        <v>4600</v>
      </c>
      <c r="J248" s="63">
        <f t="shared" si="18"/>
        <v>5000</v>
      </c>
      <c r="K248" s="43">
        <f t="shared" si="19"/>
        <v>2000</v>
      </c>
      <c r="L248" s="39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s="7" customFormat="1" ht="15.75">
      <c r="A249" s="62">
        <v>42747</v>
      </c>
      <c r="B249" s="51" t="s">
        <v>322</v>
      </c>
      <c r="C249" s="51" t="s">
        <v>323</v>
      </c>
      <c r="D249" s="64" t="s">
        <v>21</v>
      </c>
      <c r="E249" s="64" t="s">
        <v>69</v>
      </c>
      <c r="F249" s="63">
        <v>7000</v>
      </c>
      <c r="G249" s="63">
        <v>4000</v>
      </c>
      <c r="H249" s="63">
        <f t="shared" si="20"/>
        <v>320</v>
      </c>
      <c r="I249" s="63">
        <f t="shared" si="17"/>
        <v>3680</v>
      </c>
      <c r="J249" s="63">
        <f t="shared" si="18"/>
        <v>4000</v>
      </c>
      <c r="K249" s="63">
        <f t="shared" si="19"/>
        <v>3000</v>
      </c>
      <c r="L249" s="39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s="7" customFormat="1" ht="15.75">
      <c r="A250" s="62">
        <v>42765</v>
      </c>
      <c r="B250" s="51" t="s">
        <v>322</v>
      </c>
      <c r="C250" s="51" t="s">
        <v>323</v>
      </c>
      <c r="D250" s="64" t="s">
        <v>21</v>
      </c>
      <c r="E250" s="64" t="s">
        <v>69</v>
      </c>
      <c r="F250" s="63">
        <v>3000</v>
      </c>
      <c r="G250" s="63">
        <v>1000</v>
      </c>
      <c r="H250" s="63">
        <f t="shared" si="20"/>
        <v>80</v>
      </c>
      <c r="I250" s="63">
        <f t="shared" si="17"/>
        <v>920</v>
      </c>
      <c r="J250" s="63">
        <f t="shared" si="18"/>
        <v>1000</v>
      </c>
      <c r="K250" s="63">
        <f t="shared" si="19"/>
        <v>2000</v>
      </c>
      <c r="L250" s="39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s="7" customFormat="1" ht="15.75">
      <c r="A251" s="62">
        <v>42755</v>
      </c>
      <c r="B251" s="51" t="s">
        <v>322</v>
      </c>
      <c r="C251" s="51" t="s">
        <v>324</v>
      </c>
      <c r="D251" s="51" t="s">
        <v>21</v>
      </c>
      <c r="E251" s="51" t="s">
        <v>69</v>
      </c>
      <c r="F251" s="63">
        <v>7000</v>
      </c>
      <c r="G251" s="63">
        <v>3000</v>
      </c>
      <c r="H251" s="63">
        <f t="shared" si="20"/>
        <v>240</v>
      </c>
      <c r="I251" s="63">
        <f t="shared" si="17"/>
        <v>2760</v>
      </c>
      <c r="J251" s="63">
        <f t="shared" si="18"/>
        <v>3000</v>
      </c>
      <c r="K251" s="63">
        <f t="shared" si="19"/>
        <v>4000</v>
      </c>
      <c r="L251" s="39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s="7" customFormat="1" ht="15.75">
      <c r="A252" s="62">
        <v>42765</v>
      </c>
      <c r="B252" s="51" t="s">
        <v>322</v>
      </c>
      <c r="C252" s="51" t="s">
        <v>324</v>
      </c>
      <c r="D252" s="51" t="s">
        <v>21</v>
      </c>
      <c r="E252" s="51" t="s">
        <v>69</v>
      </c>
      <c r="F252" s="63">
        <v>4000</v>
      </c>
      <c r="G252" s="63">
        <v>3000</v>
      </c>
      <c r="H252" s="63">
        <f t="shared" si="20"/>
        <v>240</v>
      </c>
      <c r="I252" s="63">
        <f t="shared" si="17"/>
        <v>2760</v>
      </c>
      <c r="J252" s="63">
        <f t="shared" si="18"/>
        <v>3000</v>
      </c>
      <c r="K252" s="63">
        <f t="shared" si="19"/>
        <v>1000</v>
      </c>
      <c r="L252" s="39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s="7" customFormat="1" ht="15.75">
      <c r="A253" s="62">
        <v>42766</v>
      </c>
      <c r="B253" s="51" t="s">
        <v>325</v>
      </c>
      <c r="C253" s="51" t="s">
        <v>326</v>
      </c>
      <c r="D253" s="51" t="s">
        <v>21</v>
      </c>
      <c r="E253" s="51" t="s">
        <v>69</v>
      </c>
      <c r="F253" s="63">
        <v>7000</v>
      </c>
      <c r="G253" s="43">
        <v>6000</v>
      </c>
      <c r="H253" s="63">
        <f t="shared" si="20"/>
        <v>480</v>
      </c>
      <c r="I253" s="63">
        <f t="shared" si="17"/>
        <v>5520</v>
      </c>
      <c r="J253" s="63">
        <f t="shared" si="18"/>
        <v>6000</v>
      </c>
      <c r="K253" s="63">
        <f t="shared" si="19"/>
        <v>1000</v>
      </c>
      <c r="L253" s="39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s="7" customFormat="1" ht="15.75">
      <c r="A254" s="62">
        <v>42739</v>
      </c>
      <c r="B254" s="51" t="s">
        <v>327</v>
      </c>
      <c r="C254" s="51" t="s">
        <v>328</v>
      </c>
      <c r="D254" s="64" t="s">
        <v>21</v>
      </c>
      <c r="E254" s="64" t="s">
        <v>69</v>
      </c>
      <c r="F254" s="63">
        <v>7000</v>
      </c>
      <c r="G254" s="63">
        <v>3500</v>
      </c>
      <c r="H254" s="63">
        <f t="shared" ref="H254:H255" si="21">G254*0.08</f>
        <v>280</v>
      </c>
      <c r="I254" s="63">
        <f t="shared" si="17"/>
        <v>3220</v>
      </c>
      <c r="J254" s="63">
        <f t="shared" si="18"/>
        <v>3500</v>
      </c>
      <c r="K254" s="63">
        <f t="shared" si="19"/>
        <v>3500</v>
      </c>
      <c r="L254" s="39" t="s">
        <v>222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s="7" customFormat="1" ht="15.75">
      <c r="A255" s="62">
        <v>42762</v>
      </c>
      <c r="B255" s="51" t="s">
        <v>327</v>
      </c>
      <c r="C255" s="51" t="s">
        <v>328</v>
      </c>
      <c r="D255" s="64" t="s">
        <v>21</v>
      </c>
      <c r="E255" s="64" t="s">
        <v>69</v>
      </c>
      <c r="F255" s="63">
        <v>3500</v>
      </c>
      <c r="G255" s="63">
        <v>2500</v>
      </c>
      <c r="H255" s="63">
        <f t="shared" si="21"/>
        <v>200</v>
      </c>
      <c r="I255" s="63">
        <f t="shared" si="17"/>
        <v>2300</v>
      </c>
      <c r="J255" s="63">
        <f t="shared" si="18"/>
        <v>2500</v>
      </c>
      <c r="K255" s="63">
        <f t="shared" si="19"/>
        <v>1000</v>
      </c>
      <c r="L255" s="39" t="s">
        <v>222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s="7" customFormat="1" ht="15.75">
      <c r="A256" s="62">
        <v>42725</v>
      </c>
      <c r="B256" s="64" t="s">
        <v>329</v>
      </c>
      <c r="C256" s="64" t="s">
        <v>330</v>
      </c>
      <c r="D256" s="64" t="s">
        <v>21</v>
      </c>
      <c r="E256" s="64" t="s">
        <v>69</v>
      </c>
      <c r="F256" s="63">
        <v>9000</v>
      </c>
      <c r="G256" s="63">
        <v>5000</v>
      </c>
      <c r="H256" s="63">
        <f>G256*0.16</f>
        <v>800</v>
      </c>
      <c r="I256" s="63">
        <f t="shared" si="17"/>
        <v>4200</v>
      </c>
      <c r="J256" s="63">
        <f t="shared" si="18"/>
        <v>5000</v>
      </c>
      <c r="K256" s="63">
        <f t="shared" si="19"/>
        <v>4000</v>
      </c>
      <c r="L256" s="39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s="7" customFormat="1" ht="15.75">
      <c r="A257" s="62">
        <v>42759</v>
      </c>
      <c r="B257" s="64" t="s">
        <v>329</v>
      </c>
      <c r="C257" s="64" t="s">
        <v>330</v>
      </c>
      <c r="D257" s="64" t="s">
        <v>21</v>
      </c>
      <c r="E257" s="64" t="s">
        <v>69</v>
      </c>
      <c r="F257" s="63">
        <v>4000</v>
      </c>
      <c r="G257" s="63">
        <v>3000</v>
      </c>
      <c r="H257" s="63">
        <f t="shared" ref="H257:H300" si="22">G257*0.08</f>
        <v>240</v>
      </c>
      <c r="I257" s="63">
        <f t="shared" si="17"/>
        <v>2760</v>
      </c>
      <c r="J257" s="63">
        <f t="shared" si="18"/>
        <v>3000</v>
      </c>
      <c r="K257" s="63">
        <f t="shared" si="19"/>
        <v>1000</v>
      </c>
      <c r="L257" s="39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s="7" customFormat="1" ht="15.75">
      <c r="A258" s="62">
        <v>42734</v>
      </c>
      <c r="B258" s="51" t="s">
        <v>329</v>
      </c>
      <c r="C258" s="51" t="s">
        <v>331</v>
      </c>
      <c r="D258" s="64" t="s">
        <v>21</v>
      </c>
      <c r="E258" s="64" t="s">
        <v>69</v>
      </c>
      <c r="F258" s="63">
        <v>7000</v>
      </c>
      <c r="G258" s="63">
        <v>3500</v>
      </c>
      <c r="H258" s="63">
        <f t="shared" si="22"/>
        <v>280</v>
      </c>
      <c r="I258" s="63">
        <f t="shared" ref="I258:I321" si="23">(G258-H258)</f>
        <v>3220</v>
      </c>
      <c r="J258" s="63">
        <f t="shared" ref="J258:J321" si="24">H258+I258</f>
        <v>3500</v>
      </c>
      <c r="K258" s="63">
        <f t="shared" ref="K258:K321" si="25">F258-J258</f>
        <v>3500</v>
      </c>
      <c r="L258" s="39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s="7" customFormat="1" ht="15.75">
      <c r="A259" s="62">
        <v>42765</v>
      </c>
      <c r="B259" s="51" t="s">
        <v>329</v>
      </c>
      <c r="C259" s="51" t="s">
        <v>331</v>
      </c>
      <c r="D259" s="64" t="s">
        <v>21</v>
      </c>
      <c r="E259" s="64" t="s">
        <v>69</v>
      </c>
      <c r="F259" s="63">
        <v>3500</v>
      </c>
      <c r="G259" s="63">
        <v>1500</v>
      </c>
      <c r="H259" s="63">
        <f t="shared" si="22"/>
        <v>120</v>
      </c>
      <c r="I259" s="63">
        <f t="shared" si="23"/>
        <v>1380</v>
      </c>
      <c r="J259" s="63">
        <f t="shared" si="24"/>
        <v>1500</v>
      </c>
      <c r="K259" s="63">
        <f t="shared" si="25"/>
        <v>2000</v>
      </c>
      <c r="L259" s="39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s="7" customFormat="1" ht="15.75">
      <c r="A260" s="62">
        <v>42774</v>
      </c>
      <c r="B260" s="51" t="s">
        <v>329</v>
      </c>
      <c r="C260" s="51" t="s">
        <v>331</v>
      </c>
      <c r="D260" s="64" t="s">
        <v>21</v>
      </c>
      <c r="E260" s="64" t="s">
        <v>69</v>
      </c>
      <c r="F260" s="63">
        <v>2000</v>
      </c>
      <c r="G260" s="63">
        <v>2000</v>
      </c>
      <c r="H260" s="63">
        <f t="shared" si="22"/>
        <v>160</v>
      </c>
      <c r="I260" s="63">
        <f t="shared" si="23"/>
        <v>1840</v>
      </c>
      <c r="J260" s="63">
        <f t="shared" si="24"/>
        <v>2000</v>
      </c>
      <c r="K260" s="63">
        <f t="shared" si="25"/>
        <v>0</v>
      </c>
      <c r="L260" s="39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s="7" customFormat="1" ht="15.75">
      <c r="A261" s="62">
        <v>42762</v>
      </c>
      <c r="B261" s="51" t="s">
        <v>461</v>
      </c>
      <c r="C261" s="51" t="s">
        <v>462</v>
      </c>
      <c r="D261" s="51" t="s">
        <v>21</v>
      </c>
      <c r="E261" s="51" t="s">
        <v>69</v>
      </c>
      <c r="F261" s="63">
        <v>7000</v>
      </c>
      <c r="G261" s="43">
        <v>3000</v>
      </c>
      <c r="H261" s="63">
        <f t="shared" si="22"/>
        <v>240</v>
      </c>
      <c r="I261" s="63">
        <f t="shared" si="23"/>
        <v>2760</v>
      </c>
      <c r="J261" s="63">
        <f t="shared" si="24"/>
        <v>3000</v>
      </c>
      <c r="K261" s="63">
        <f t="shared" si="25"/>
        <v>4000</v>
      </c>
      <c r="L261" s="39" t="s">
        <v>460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s="7" customFormat="1" ht="15.75">
      <c r="A262" s="62">
        <v>42794</v>
      </c>
      <c r="B262" s="51" t="s">
        <v>461</v>
      </c>
      <c r="C262" s="51" t="s">
        <v>462</v>
      </c>
      <c r="D262" s="51" t="s">
        <v>21</v>
      </c>
      <c r="E262" s="51" t="s">
        <v>69</v>
      </c>
      <c r="F262" s="63">
        <v>4000</v>
      </c>
      <c r="G262" s="43">
        <v>4000</v>
      </c>
      <c r="H262" s="63">
        <f t="shared" si="22"/>
        <v>320</v>
      </c>
      <c r="I262" s="63">
        <f t="shared" si="23"/>
        <v>3680</v>
      </c>
      <c r="J262" s="63">
        <f t="shared" si="24"/>
        <v>4000</v>
      </c>
      <c r="K262" s="63">
        <f t="shared" si="25"/>
        <v>0</v>
      </c>
      <c r="L262" s="39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s="17" customFormat="1" ht="15.75">
      <c r="A263" s="62">
        <v>42760</v>
      </c>
      <c r="B263" s="51" t="s">
        <v>332</v>
      </c>
      <c r="C263" s="51" t="s">
        <v>306</v>
      </c>
      <c r="D263" s="51" t="s">
        <v>21</v>
      </c>
      <c r="E263" s="51" t="s">
        <v>69</v>
      </c>
      <c r="F263" s="63">
        <v>7000</v>
      </c>
      <c r="G263" s="63">
        <v>6000</v>
      </c>
      <c r="H263" s="63">
        <f t="shared" si="22"/>
        <v>480</v>
      </c>
      <c r="I263" s="63">
        <f t="shared" si="23"/>
        <v>5520</v>
      </c>
      <c r="J263" s="63">
        <f t="shared" si="24"/>
        <v>6000</v>
      </c>
      <c r="K263" s="63">
        <f t="shared" si="25"/>
        <v>1000</v>
      </c>
      <c r="L263" s="39" t="s">
        <v>52</v>
      </c>
      <c r="M263" s="1"/>
      <c r="N263" s="1"/>
      <c r="O263" s="1"/>
      <c r="P263" s="13"/>
      <c r="Q263" s="13"/>
      <c r="R263" s="13"/>
      <c r="S263" s="13"/>
      <c r="T263" s="13"/>
      <c r="U263" s="13"/>
      <c r="V263" s="13"/>
      <c r="W263" s="13"/>
      <c r="X263" s="13"/>
    </row>
    <row r="264" spans="1:24" s="7" customFormat="1" ht="15.75">
      <c r="A264" s="62">
        <v>42760</v>
      </c>
      <c r="B264" s="51" t="s">
        <v>333</v>
      </c>
      <c r="C264" s="51" t="s">
        <v>298</v>
      </c>
      <c r="D264" s="51" t="s">
        <v>21</v>
      </c>
      <c r="E264" s="51" t="s">
        <v>69</v>
      </c>
      <c r="F264" s="63">
        <v>7000</v>
      </c>
      <c r="G264" s="43">
        <v>6000</v>
      </c>
      <c r="H264" s="63">
        <f t="shared" si="22"/>
        <v>480</v>
      </c>
      <c r="I264" s="63">
        <f t="shared" si="23"/>
        <v>5520</v>
      </c>
      <c r="J264" s="63">
        <f t="shared" si="24"/>
        <v>6000</v>
      </c>
      <c r="K264" s="63">
        <f t="shared" si="25"/>
        <v>1000</v>
      </c>
      <c r="L264" s="39" t="s">
        <v>288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s="7" customFormat="1" ht="15.75">
      <c r="A265" s="62">
        <v>42769</v>
      </c>
      <c r="B265" s="51" t="s">
        <v>636</v>
      </c>
      <c r="C265" s="51" t="s">
        <v>637</v>
      </c>
      <c r="D265" s="51" t="s">
        <v>21</v>
      </c>
      <c r="E265" s="64" t="s">
        <v>69</v>
      </c>
      <c r="F265" s="63">
        <v>7000</v>
      </c>
      <c r="G265" s="43">
        <v>6000</v>
      </c>
      <c r="H265" s="63">
        <f t="shared" si="22"/>
        <v>480</v>
      </c>
      <c r="I265" s="63">
        <f t="shared" si="23"/>
        <v>5520</v>
      </c>
      <c r="J265" s="63">
        <f t="shared" si="24"/>
        <v>6000</v>
      </c>
      <c r="K265" s="63">
        <f t="shared" si="25"/>
        <v>1000</v>
      </c>
      <c r="L265" s="39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s="7" customFormat="1" ht="15.75">
      <c r="A266" s="62">
        <v>42755</v>
      </c>
      <c r="B266" s="51" t="s">
        <v>334</v>
      </c>
      <c r="C266" s="51" t="s">
        <v>335</v>
      </c>
      <c r="D266" s="51" t="s">
        <v>21</v>
      </c>
      <c r="E266" s="51" t="s">
        <v>69</v>
      </c>
      <c r="F266" s="63">
        <v>7000</v>
      </c>
      <c r="G266" s="63">
        <v>2000</v>
      </c>
      <c r="H266" s="63">
        <f t="shared" si="22"/>
        <v>160</v>
      </c>
      <c r="I266" s="63">
        <f t="shared" si="23"/>
        <v>1840</v>
      </c>
      <c r="J266" s="63">
        <f t="shared" si="24"/>
        <v>2000</v>
      </c>
      <c r="K266" s="63">
        <f t="shared" si="25"/>
        <v>5000</v>
      </c>
      <c r="L266" s="39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s="7" customFormat="1" ht="15.75">
      <c r="A267" s="62">
        <v>42766</v>
      </c>
      <c r="B267" s="51" t="s">
        <v>334</v>
      </c>
      <c r="C267" s="51" t="s">
        <v>335</v>
      </c>
      <c r="D267" s="51" t="s">
        <v>21</v>
      </c>
      <c r="E267" s="51" t="s">
        <v>69</v>
      </c>
      <c r="F267" s="63">
        <v>5000</v>
      </c>
      <c r="G267" s="63">
        <v>5000</v>
      </c>
      <c r="H267" s="63">
        <f t="shared" si="22"/>
        <v>400</v>
      </c>
      <c r="I267" s="63">
        <f t="shared" si="23"/>
        <v>4600</v>
      </c>
      <c r="J267" s="63">
        <f t="shared" si="24"/>
        <v>5000</v>
      </c>
      <c r="K267" s="63">
        <f t="shared" si="25"/>
        <v>0</v>
      </c>
      <c r="L267" s="39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s="17" customFormat="1" ht="15.75">
      <c r="A268" s="62">
        <v>42754</v>
      </c>
      <c r="B268" s="51" t="s">
        <v>336</v>
      </c>
      <c r="C268" s="51" t="s">
        <v>337</v>
      </c>
      <c r="D268" s="51" t="s">
        <v>21</v>
      </c>
      <c r="E268" s="64" t="s">
        <v>69</v>
      </c>
      <c r="F268" s="63">
        <v>7000</v>
      </c>
      <c r="G268" s="63">
        <v>5000</v>
      </c>
      <c r="H268" s="63">
        <f t="shared" si="22"/>
        <v>400</v>
      </c>
      <c r="I268" s="63">
        <f t="shared" si="23"/>
        <v>4600</v>
      </c>
      <c r="J268" s="63">
        <f t="shared" si="24"/>
        <v>5000</v>
      </c>
      <c r="K268" s="63">
        <f t="shared" si="25"/>
        <v>2000</v>
      </c>
      <c r="L268" s="39"/>
      <c r="M268" s="1"/>
      <c r="N268" s="1"/>
      <c r="O268" s="1"/>
      <c r="P268" s="13"/>
      <c r="Q268" s="13"/>
      <c r="R268" s="13"/>
      <c r="S268" s="13"/>
      <c r="T268" s="13"/>
      <c r="U268" s="13"/>
      <c r="V268" s="13"/>
      <c r="W268" s="13"/>
      <c r="X268" s="13"/>
    </row>
    <row r="269" spans="1:24" s="7" customFormat="1" ht="15.75">
      <c r="A269" s="62">
        <v>42765</v>
      </c>
      <c r="B269" s="51" t="s">
        <v>336</v>
      </c>
      <c r="C269" s="51" t="s">
        <v>337</v>
      </c>
      <c r="D269" s="51" t="s">
        <v>21</v>
      </c>
      <c r="E269" s="64" t="s">
        <v>69</v>
      </c>
      <c r="F269" s="63">
        <v>2000</v>
      </c>
      <c r="G269" s="63">
        <v>1000</v>
      </c>
      <c r="H269" s="63">
        <f t="shared" si="22"/>
        <v>80</v>
      </c>
      <c r="I269" s="63">
        <f t="shared" si="23"/>
        <v>920</v>
      </c>
      <c r="J269" s="63">
        <f t="shared" si="24"/>
        <v>1000</v>
      </c>
      <c r="K269" s="63">
        <f t="shared" si="25"/>
        <v>1000</v>
      </c>
      <c r="L269" s="39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s="7" customFormat="1" ht="15.75">
      <c r="A270" s="62">
        <v>42782</v>
      </c>
      <c r="B270" s="51" t="s">
        <v>336</v>
      </c>
      <c r="C270" s="51" t="s">
        <v>337</v>
      </c>
      <c r="D270" s="51" t="s">
        <v>21</v>
      </c>
      <c r="E270" s="64" t="s">
        <v>69</v>
      </c>
      <c r="F270" s="63">
        <v>1000</v>
      </c>
      <c r="G270" s="63">
        <v>1000</v>
      </c>
      <c r="H270" s="63">
        <f t="shared" si="22"/>
        <v>80</v>
      </c>
      <c r="I270" s="63">
        <f t="shared" si="23"/>
        <v>920</v>
      </c>
      <c r="J270" s="63">
        <f t="shared" si="24"/>
        <v>1000</v>
      </c>
      <c r="K270" s="63">
        <f t="shared" si="25"/>
        <v>0</v>
      </c>
      <c r="L270" s="39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s="7" customFormat="1" ht="15.75">
      <c r="A271" s="62">
        <v>42752</v>
      </c>
      <c r="B271" s="51" t="s">
        <v>338</v>
      </c>
      <c r="C271" s="51" t="s">
        <v>339</v>
      </c>
      <c r="D271" s="64" t="s">
        <v>21</v>
      </c>
      <c r="E271" s="64" t="s">
        <v>69</v>
      </c>
      <c r="F271" s="63">
        <v>7000</v>
      </c>
      <c r="G271" s="63">
        <v>4000</v>
      </c>
      <c r="H271" s="63">
        <f t="shared" si="22"/>
        <v>320</v>
      </c>
      <c r="I271" s="63">
        <f t="shared" si="23"/>
        <v>3680</v>
      </c>
      <c r="J271" s="63">
        <f t="shared" si="24"/>
        <v>4000</v>
      </c>
      <c r="K271" s="63">
        <f t="shared" si="25"/>
        <v>3000</v>
      </c>
      <c r="L271" s="39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s="7" customFormat="1" ht="15.75">
      <c r="A272" s="62">
        <v>42768</v>
      </c>
      <c r="B272" s="51" t="s">
        <v>338</v>
      </c>
      <c r="C272" s="51" t="s">
        <v>339</v>
      </c>
      <c r="D272" s="64" t="s">
        <v>21</v>
      </c>
      <c r="E272" s="64" t="s">
        <v>69</v>
      </c>
      <c r="F272" s="63">
        <v>3000</v>
      </c>
      <c r="G272" s="63">
        <v>2000</v>
      </c>
      <c r="H272" s="63">
        <f t="shared" si="22"/>
        <v>160</v>
      </c>
      <c r="I272" s="63">
        <f t="shared" si="23"/>
        <v>1840</v>
      </c>
      <c r="J272" s="63">
        <f t="shared" si="24"/>
        <v>2000</v>
      </c>
      <c r="K272" s="63">
        <f t="shared" si="25"/>
        <v>1000</v>
      </c>
      <c r="L272" s="39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s="7" customFormat="1" ht="15.75">
      <c r="A273" s="62">
        <v>42760</v>
      </c>
      <c r="B273" s="51" t="s">
        <v>338</v>
      </c>
      <c r="C273" s="51" t="s">
        <v>340</v>
      </c>
      <c r="D273" s="51" t="s">
        <v>21</v>
      </c>
      <c r="E273" s="51" t="s">
        <v>69</v>
      </c>
      <c r="F273" s="63">
        <v>7000</v>
      </c>
      <c r="G273" s="63">
        <v>5000</v>
      </c>
      <c r="H273" s="63">
        <f t="shared" si="22"/>
        <v>400</v>
      </c>
      <c r="I273" s="63">
        <f t="shared" si="23"/>
        <v>4600</v>
      </c>
      <c r="J273" s="63">
        <f t="shared" si="24"/>
        <v>5000</v>
      </c>
      <c r="K273" s="63">
        <f t="shared" si="25"/>
        <v>2000</v>
      </c>
      <c r="L273" s="39" t="s">
        <v>217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s="7" customFormat="1" ht="15.75">
      <c r="A274" s="62">
        <v>42774</v>
      </c>
      <c r="B274" s="51" t="s">
        <v>338</v>
      </c>
      <c r="C274" s="51" t="s">
        <v>340</v>
      </c>
      <c r="D274" s="51" t="s">
        <v>21</v>
      </c>
      <c r="E274" s="51" t="s">
        <v>69</v>
      </c>
      <c r="F274" s="63">
        <v>2000</v>
      </c>
      <c r="G274" s="63">
        <v>1000</v>
      </c>
      <c r="H274" s="63">
        <f t="shared" si="22"/>
        <v>80</v>
      </c>
      <c r="I274" s="63">
        <f t="shared" si="23"/>
        <v>920</v>
      </c>
      <c r="J274" s="63">
        <f t="shared" si="24"/>
        <v>1000</v>
      </c>
      <c r="K274" s="63">
        <f t="shared" si="25"/>
        <v>1000</v>
      </c>
      <c r="L274" s="39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s="7" customFormat="1" ht="15.75">
      <c r="A275" s="62">
        <v>42765</v>
      </c>
      <c r="B275" s="51" t="s">
        <v>469</v>
      </c>
      <c r="C275" s="51" t="s">
        <v>300</v>
      </c>
      <c r="D275" s="51" t="s">
        <v>21</v>
      </c>
      <c r="E275" s="51" t="s">
        <v>69</v>
      </c>
      <c r="F275" s="63">
        <v>7000</v>
      </c>
      <c r="G275" s="43">
        <v>6000</v>
      </c>
      <c r="H275" s="63">
        <f t="shared" si="22"/>
        <v>480</v>
      </c>
      <c r="I275" s="63">
        <f t="shared" si="23"/>
        <v>5520</v>
      </c>
      <c r="J275" s="63">
        <f t="shared" si="24"/>
        <v>6000</v>
      </c>
      <c r="K275" s="63">
        <f t="shared" si="25"/>
        <v>1000</v>
      </c>
      <c r="L275" s="39" t="s">
        <v>217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s="7" customFormat="1" ht="15.75">
      <c r="A276" s="62">
        <v>42765</v>
      </c>
      <c r="B276" s="51" t="s">
        <v>470</v>
      </c>
      <c r="C276" s="51" t="s">
        <v>306</v>
      </c>
      <c r="D276" s="51" t="s">
        <v>21</v>
      </c>
      <c r="E276" s="51" t="s">
        <v>69</v>
      </c>
      <c r="F276" s="63">
        <v>7000</v>
      </c>
      <c r="G276" s="43">
        <v>6000</v>
      </c>
      <c r="H276" s="63">
        <f t="shared" si="22"/>
        <v>480</v>
      </c>
      <c r="I276" s="63">
        <f t="shared" si="23"/>
        <v>5520</v>
      </c>
      <c r="J276" s="63">
        <f t="shared" si="24"/>
        <v>6000</v>
      </c>
      <c r="K276" s="63">
        <f t="shared" si="25"/>
        <v>1000</v>
      </c>
      <c r="L276" s="39" t="s">
        <v>217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s="7" customFormat="1" ht="15.75">
      <c r="A277" s="62">
        <v>42754</v>
      </c>
      <c r="B277" s="51" t="s">
        <v>341</v>
      </c>
      <c r="C277" s="51" t="s">
        <v>338</v>
      </c>
      <c r="D277" s="51" t="s">
        <v>21</v>
      </c>
      <c r="E277" s="64" t="s">
        <v>69</v>
      </c>
      <c r="F277" s="63">
        <v>7000</v>
      </c>
      <c r="G277" s="63">
        <v>4000</v>
      </c>
      <c r="H277" s="63">
        <f t="shared" si="22"/>
        <v>320</v>
      </c>
      <c r="I277" s="63">
        <f t="shared" si="23"/>
        <v>3680</v>
      </c>
      <c r="J277" s="63">
        <f t="shared" si="24"/>
        <v>4000</v>
      </c>
      <c r="K277" s="63">
        <f t="shared" si="25"/>
        <v>3000</v>
      </c>
      <c r="L277" s="39" t="s">
        <v>342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s="7" customFormat="1" ht="15.75">
      <c r="A278" s="62">
        <v>42774</v>
      </c>
      <c r="B278" s="51" t="s">
        <v>341</v>
      </c>
      <c r="C278" s="51" t="s">
        <v>338</v>
      </c>
      <c r="D278" s="51" t="s">
        <v>21</v>
      </c>
      <c r="E278" s="64" t="s">
        <v>69</v>
      </c>
      <c r="F278" s="63">
        <v>3000</v>
      </c>
      <c r="G278" s="63">
        <v>2000</v>
      </c>
      <c r="H278" s="63">
        <f t="shared" si="22"/>
        <v>160</v>
      </c>
      <c r="I278" s="63">
        <f t="shared" si="23"/>
        <v>1840</v>
      </c>
      <c r="J278" s="63">
        <f t="shared" si="24"/>
        <v>2000</v>
      </c>
      <c r="K278" s="63">
        <f t="shared" si="25"/>
        <v>1000</v>
      </c>
      <c r="L278" s="39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s="7" customFormat="1" ht="15.75">
      <c r="A279" s="62">
        <v>42765</v>
      </c>
      <c r="B279" s="51" t="s">
        <v>62</v>
      </c>
      <c r="C279" s="51" t="s">
        <v>63</v>
      </c>
      <c r="D279" s="51" t="s">
        <v>21</v>
      </c>
      <c r="E279" s="51" t="s">
        <v>69</v>
      </c>
      <c r="F279" s="63">
        <v>7000</v>
      </c>
      <c r="G279" s="43">
        <v>6000</v>
      </c>
      <c r="H279" s="63">
        <f t="shared" si="22"/>
        <v>480</v>
      </c>
      <c r="I279" s="63">
        <f t="shared" si="23"/>
        <v>5520</v>
      </c>
      <c r="J279" s="63">
        <f t="shared" si="24"/>
        <v>6000</v>
      </c>
      <c r="K279" s="63">
        <f t="shared" si="25"/>
        <v>1000</v>
      </c>
      <c r="L279" s="39" t="s">
        <v>217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s="7" customFormat="1" ht="15.75">
      <c r="A280" s="62">
        <v>42759</v>
      </c>
      <c r="B280" s="51" t="s">
        <v>343</v>
      </c>
      <c r="C280" s="51" t="s">
        <v>344</v>
      </c>
      <c r="D280" s="51" t="s">
        <v>21</v>
      </c>
      <c r="E280" s="51" t="s">
        <v>69</v>
      </c>
      <c r="F280" s="63">
        <v>7000</v>
      </c>
      <c r="G280" s="63">
        <v>4000</v>
      </c>
      <c r="H280" s="63">
        <f t="shared" si="22"/>
        <v>320</v>
      </c>
      <c r="I280" s="63">
        <f t="shared" si="23"/>
        <v>3680</v>
      </c>
      <c r="J280" s="63">
        <f t="shared" si="24"/>
        <v>4000</v>
      </c>
      <c r="K280" s="63">
        <f t="shared" si="25"/>
        <v>3000</v>
      </c>
      <c r="L280" s="39" t="s">
        <v>217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s="7" customFormat="1" ht="15.75">
      <c r="A281" s="62">
        <v>42766</v>
      </c>
      <c r="B281" s="51" t="s">
        <v>343</v>
      </c>
      <c r="C281" s="51" t="s">
        <v>344</v>
      </c>
      <c r="D281" s="51" t="s">
        <v>21</v>
      </c>
      <c r="E281" s="51" t="s">
        <v>69</v>
      </c>
      <c r="F281" s="63">
        <v>3000</v>
      </c>
      <c r="G281" s="63">
        <v>2000</v>
      </c>
      <c r="H281" s="63">
        <f t="shared" si="22"/>
        <v>160</v>
      </c>
      <c r="I281" s="63">
        <f t="shared" si="23"/>
        <v>1840</v>
      </c>
      <c r="J281" s="63">
        <f t="shared" si="24"/>
        <v>2000</v>
      </c>
      <c r="K281" s="63">
        <f t="shared" si="25"/>
        <v>1000</v>
      </c>
      <c r="L281" s="39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s="7" customFormat="1" ht="15.75">
      <c r="A282" s="62">
        <v>42760</v>
      </c>
      <c r="B282" s="51" t="s">
        <v>345</v>
      </c>
      <c r="C282" s="51" t="s">
        <v>346</v>
      </c>
      <c r="D282" s="51" t="s">
        <v>21</v>
      </c>
      <c r="E282" s="51" t="s">
        <v>69</v>
      </c>
      <c r="F282" s="63">
        <v>7000</v>
      </c>
      <c r="G282" s="63">
        <v>6000</v>
      </c>
      <c r="H282" s="63">
        <f t="shared" si="22"/>
        <v>480</v>
      </c>
      <c r="I282" s="63">
        <f t="shared" si="23"/>
        <v>5520</v>
      </c>
      <c r="J282" s="63">
        <f t="shared" si="24"/>
        <v>6000</v>
      </c>
      <c r="K282" s="63">
        <f t="shared" si="25"/>
        <v>1000</v>
      </c>
      <c r="L282" s="39" t="s">
        <v>222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s="7" customFormat="1" ht="15.75">
      <c r="A283" s="62">
        <v>42748</v>
      </c>
      <c r="B283" s="51" t="s">
        <v>347</v>
      </c>
      <c r="C283" s="51" t="s">
        <v>348</v>
      </c>
      <c r="D283" s="51" t="s">
        <v>21</v>
      </c>
      <c r="E283" s="64" t="s">
        <v>69</v>
      </c>
      <c r="F283" s="63">
        <v>7000</v>
      </c>
      <c r="G283" s="43">
        <v>3500</v>
      </c>
      <c r="H283" s="63">
        <f t="shared" si="22"/>
        <v>280</v>
      </c>
      <c r="I283" s="63">
        <f t="shared" si="23"/>
        <v>3220</v>
      </c>
      <c r="J283" s="63">
        <f t="shared" si="24"/>
        <v>3500</v>
      </c>
      <c r="K283" s="43">
        <f t="shared" si="25"/>
        <v>3500</v>
      </c>
      <c r="L283" s="39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s="7" customFormat="1" ht="15.75">
      <c r="A284" s="62">
        <v>42765</v>
      </c>
      <c r="B284" s="51" t="s">
        <v>347</v>
      </c>
      <c r="C284" s="51" t="s">
        <v>348</v>
      </c>
      <c r="D284" s="51" t="s">
        <v>21</v>
      </c>
      <c r="E284" s="64" t="s">
        <v>69</v>
      </c>
      <c r="F284" s="63">
        <v>3500</v>
      </c>
      <c r="G284" s="43">
        <v>1000</v>
      </c>
      <c r="H284" s="63">
        <f t="shared" si="22"/>
        <v>80</v>
      </c>
      <c r="I284" s="63">
        <f t="shared" si="23"/>
        <v>920</v>
      </c>
      <c r="J284" s="63">
        <f t="shared" si="24"/>
        <v>1000</v>
      </c>
      <c r="K284" s="43">
        <f t="shared" si="25"/>
        <v>2500</v>
      </c>
      <c r="L284" s="39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s="7" customFormat="1" ht="15.75">
      <c r="A285" s="62">
        <v>42765</v>
      </c>
      <c r="B285" s="51" t="s">
        <v>349</v>
      </c>
      <c r="C285" s="51" t="s">
        <v>350</v>
      </c>
      <c r="D285" s="51" t="s">
        <v>21</v>
      </c>
      <c r="E285" s="51" t="s">
        <v>69</v>
      </c>
      <c r="F285" s="63">
        <v>7000</v>
      </c>
      <c r="G285" s="43">
        <v>6000</v>
      </c>
      <c r="H285" s="63">
        <f t="shared" si="22"/>
        <v>480</v>
      </c>
      <c r="I285" s="63">
        <f t="shared" si="23"/>
        <v>5520</v>
      </c>
      <c r="J285" s="63">
        <f t="shared" si="24"/>
        <v>6000</v>
      </c>
      <c r="K285" s="63">
        <f t="shared" si="25"/>
        <v>1000</v>
      </c>
      <c r="L285" s="39" t="s">
        <v>217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s="7" customFormat="1" ht="15.75">
      <c r="A286" s="62">
        <v>42760</v>
      </c>
      <c r="B286" s="51" t="s">
        <v>23</v>
      </c>
      <c r="C286" s="51" t="s">
        <v>24</v>
      </c>
      <c r="D286" s="51" t="s">
        <v>21</v>
      </c>
      <c r="E286" s="51" t="s">
        <v>69</v>
      </c>
      <c r="F286" s="63">
        <v>7000</v>
      </c>
      <c r="G286" s="63">
        <v>3000</v>
      </c>
      <c r="H286" s="63">
        <f t="shared" si="22"/>
        <v>240</v>
      </c>
      <c r="I286" s="63">
        <f t="shared" si="23"/>
        <v>2760</v>
      </c>
      <c r="J286" s="63">
        <f t="shared" si="24"/>
        <v>3000</v>
      </c>
      <c r="K286" s="63">
        <f t="shared" si="25"/>
        <v>4000</v>
      </c>
      <c r="L286" s="48" t="s">
        <v>457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s="7" customFormat="1" ht="15.75">
      <c r="A287" s="62">
        <v>42772</v>
      </c>
      <c r="B287" s="51" t="s">
        <v>23</v>
      </c>
      <c r="C287" s="51" t="s">
        <v>24</v>
      </c>
      <c r="D287" s="51" t="s">
        <v>21</v>
      </c>
      <c r="E287" s="51" t="s">
        <v>69</v>
      </c>
      <c r="F287" s="63">
        <v>4000</v>
      </c>
      <c r="G287" s="63">
        <v>4000</v>
      </c>
      <c r="H287" s="63">
        <f t="shared" si="22"/>
        <v>320</v>
      </c>
      <c r="I287" s="63">
        <f t="shared" si="23"/>
        <v>3680</v>
      </c>
      <c r="J287" s="63">
        <f t="shared" si="24"/>
        <v>4000</v>
      </c>
      <c r="K287" s="63">
        <f t="shared" si="25"/>
        <v>0</v>
      </c>
      <c r="L287" s="48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s="7" customFormat="1" ht="15.75">
      <c r="A288" s="62">
        <v>42754</v>
      </c>
      <c r="B288" s="51" t="s">
        <v>351</v>
      </c>
      <c r="C288" s="51" t="s">
        <v>352</v>
      </c>
      <c r="D288" s="51" t="s">
        <v>21</v>
      </c>
      <c r="E288" s="64" t="s">
        <v>69</v>
      </c>
      <c r="F288" s="63">
        <v>7000</v>
      </c>
      <c r="G288" s="63">
        <v>4000</v>
      </c>
      <c r="H288" s="63">
        <f t="shared" si="22"/>
        <v>320</v>
      </c>
      <c r="I288" s="63">
        <f t="shared" si="23"/>
        <v>3680</v>
      </c>
      <c r="J288" s="63">
        <f t="shared" si="24"/>
        <v>4000</v>
      </c>
      <c r="K288" s="63">
        <f t="shared" si="25"/>
        <v>3000</v>
      </c>
      <c r="L288" s="39" t="s">
        <v>52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s="7" customFormat="1" ht="15.75">
      <c r="A289" s="62">
        <v>42762</v>
      </c>
      <c r="B289" s="51" t="s">
        <v>475</v>
      </c>
      <c r="C289" s="51" t="s">
        <v>312</v>
      </c>
      <c r="D289" s="51" t="s">
        <v>21</v>
      </c>
      <c r="E289" s="51" t="s">
        <v>69</v>
      </c>
      <c r="F289" s="63">
        <v>7000</v>
      </c>
      <c r="G289" s="43">
        <v>6000</v>
      </c>
      <c r="H289" s="43">
        <f t="shared" si="22"/>
        <v>480</v>
      </c>
      <c r="I289" s="63">
        <f t="shared" si="23"/>
        <v>5520</v>
      </c>
      <c r="J289" s="63">
        <f t="shared" si="24"/>
        <v>6000</v>
      </c>
      <c r="K289" s="63">
        <f t="shared" si="25"/>
        <v>1000</v>
      </c>
      <c r="L289" s="39" t="s">
        <v>52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s="7" customFormat="1" ht="15.75">
      <c r="A290" s="62">
        <v>42768</v>
      </c>
      <c r="B290" s="51" t="s">
        <v>600</v>
      </c>
      <c r="C290" s="51" t="s">
        <v>601</v>
      </c>
      <c r="D290" s="51" t="s">
        <v>21</v>
      </c>
      <c r="E290" s="51" t="s">
        <v>69</v>
      </c>
      <c r="F290" s="63">
        <v>7000</v>
      </c>
      <c r="G290" s="63">
        <v>6000</v>
      </c>
      <c r="H290" s="63">
        <f t="shared" si="22"/>
        <v>480</v>
      </c>
      <c r="I290" s="63">
        <f t="shared" si="23"/>
        <v>5520</v>
      </c>
      <c r="J290" s="63">
        <f t="shared" si="24"/>
        <v>6000</v>
      </c>
      <c r="K290" s="63">
        <f t="shared" si="25"/>
        <v>1000</v>
      </c>
      <c r="L290" s="39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>
      <c r="A291" s="62">
        <v>42755</v>
      </c>
      <c r="B291" s="51" t="s">
        <v>353</v>
      </c>
      <c r="C291" s="51" t="s">
        <v>354</v>
      </c>
      <c r="D291" s="51" t="s">
        <v>21</v>
      </c>
      <c r="E291" s="51" t="s">
        <v>69</v>
      </c>
      <c r="F291" s="63">
        <v>9000</v>
      </c>
      <c r="G291" s="63">
        <v>2000</v>
      </c>
      <c r="H291" s="63">
        <f t="shared" si="22"/>
        <v>160</v>
      </c>
      <c r="I291" s="63">
        <f t="shared" si="23"/>
        <v>1840</v>
      </c>
      <c r="J291" s="63">
        <f t="shared" si="24"/>
        <v>2000</v>
      </c>
      <c r="K291" s="63">
        <f t="shared" si="25"/>
        <v>7000</v>
      </c>
      <c r="L291" s="39"/>
    </row>
    <row r="292" spans="1:24" s="7" customFormat="1" ht="15.75">
      <c r="A292" s="62">
        <v>42766</v>
      </c>
      <c r="B292" s="51" t="s">
        <v>195</v>
      </c>
      <c r="C292" s="51" t="s">
        <v>313</v>
      </c>
      <c r="D292" s="51" t="s">
        <v>21</v>
      </c>
      <c r="E292" s="51" t="s">
        <v>69</v>
      </c>
      <c r="F292" s="63">
        <v>7000</v>
      </c>
      <c r="G292" s="43">
        <v>6000</v>
      </c>
      <c r="H292" s="63">
        <f t="shared" si="22"/>
        <v>480</v>
      </c>
      <c r="I292" s="63">
        <f t="shared" si="23"/>
        <v>5520</v>
      </c>
      <c r="J292" s="63">
        <f t="shared" si="24"/>
        <v>6000</v>
      </c>
      <c r="K292" s="63">
        <f t="shared" si="25"/>
        <v>1000</v>
      </c>
      <c r="L292" s="39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s="7" customFormat="1" ht="15.75">
      <c r="A293" s="62">
        <v>42760</v>
      </c>
      <c r="B293" s="51" t="s">
        <v>355</v>
      </c>
      <c r="C293" s="51" t="s">
        <v>356</v>
      </c>
      <c r="D293" s="51" t="s">
        <v>21</v>
      </c>
      <c r="E293" s="51" t="s">
        <v>69</v>
      </c>
      <c r="F293" s="63">
        <v>7000</v>
      </c>
      <c r="G293" s="63">
        <v>6000</v>
      </c>
      <c r="H293" s="63">
        <f t="shared" si="22"/>
        <v>480</v>
      </c>
      <c r="I293" s="63">
        <f t="shared" si="23"/>
        <v>5520</v>
      </c>
      <c r="J293" s="63">
        <f t="shared" si="24"/>
        <v>6000</v>
      </c>
      <c r="K293" s="63">
        <f t="shared" si="25"/>
        <v>1000</v>
      </c>
      <c r="L293" s="39" t="s">
        <v>251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s="7" customFormat="1" ht="15.75">
      <c r="A294" s="62">
        <v>42776</v>
      </c>
      <c r="B294" s="51" t="s">
        <v>355</v>
      </c>
      <c r="C294" s="51" t="s">
        <v>356</v>
      </c>
      <c r="D294" s="51" t="s">
        <v>21</v>
      </c>
      <c r="E294" s="51" t="s">
        <v>69</v>
      </c>
      <c r="F294" s="63">
        <v>1000</v>
      </c>
      <c r="G294" s="63">
        <v>1000</v>
      </c>
      <c r="H294" s="63">
        <f t="shared" si="22"/>
        <v>80</v>
      </c>
      <c r="I294" s="63">
        <f t="shared" si="23"/>
        <v>920</v>
      </c>
      <c r="J294" s="63">
        <f t="shared" si="24"/>
        <v>1000</v>
      </c>
      <c r="K294" s="63">
        <f t="shared" si="25"/>
        <v>0</v>
      </c>
      <c r="L294" s="39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s="7" customFormat="1" ht="15.75">
      <c r="A295" s="62">
        <v>42762</v>
      </c>
      <c r="B295" s="51" t="s">
        <v>357</v>
      </c>
      <c r="C295" s="51" t="s">
        <v>358</v>
      </c>
      <c r="D295" s="51" t="s">
        <v>21</v>
      </c>
      <c r="E295" s="51" t="s">
        <v>69</v>
      </c>
      <c r="F295" s="63">
        <v>7000</v>
      </c>
      <c r="G295" s="43">
        <v>6000</v>
      </c>
      <c r="H295" s="43">
        <f t="shared" si="22"/>
        <v>480</v>
      </c>
      <c r="I295" s="63">
        <f t="shared" si="23"/>
        <v>5520</v>
      </c>
      <c r="J295" s="63">
        <f t="shared" si="24"/>
        <v>6000</v>
      </c>
      <c r="K295" s="63">
        <f t="shared" si="25"/>
        <v>1000</v>
      </c>
      <c r="L295" s="39" t="s">
        <v>217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s="7" customFormat="1" ht="15.75">
      <c r="A296" s="62">
        <v>42765</v>
      </c>
      <c r="B296" s="51" t="s">
        <v>359</v>
      </c>
      <c r="C296" s="51" t="s">
        <v>360</v>
      </c>
      <c r="D296" s="51" t="s">
        <v>21</v>
      </c>
      <c r="E296" s="51" t="s">
        <v>69</v>
      </c>
      <c r="F296" s="63">
        <v>7000</v>
      </c>
      <c r="G296" s="43">
        <v>5000</v>
      </c>
      <c r="H296" s="63">
        <f t="shared" si="22"/>
        <v>400</v>
      </c>
      <c r="I296" s="63">
        <f t="shared" si="23"/>
        <v>4600</v>
      </c>
      <c r="J296" s="63">
        <f t="shared" si="24"/>
        <v>5000</v>
      </c>
      <c r="K296" s="63">
        <f t="shared" si="25"/>
        <v>2000</v>
      </c>
      <c r="L296" s="39" t="s">
        <v>217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s="7" customFormat="1" ht="15.75">
      <c r="A297" s="62">
        <v>42752</v>
      </c>
      <c r="B297" s="51" t="s">
        <v>361</v>
      </c>
      <c r="C297" s="51" t="s">
        <v>266</v>
      </c>
      <c r="D297" s="64" t="s">
        <v>21</v>
      </c>
      <c r="E297" s="64" t="s">
        <v>69</v>
      </c>
      <c r="F297" s="63">
        <v>7000</v>
      </c>
      <c r="G297" s="63">
        <v>4000</v>
      </c>
      <c r="H297" s="63">
        <f t="shared" si="22"/>
        <v>320</v>
      </c>
      <c r="I297" s="63">
        <f t="shared" si="23"/>
        <v>3680</v>
      </c>
      <c r="J297" s="63">
        <f t="shared" si="24"/>
        <v>4000</v>
      </c>
      <c r="K297" s="63">
        <f t="shared" si="25"/>
        <v>3000</v>
      </c>
      <c r="L297" s="39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s="7" customFormat="1" ht="15.75">
      <c r="A298" s="62">
        <v>42762</v>
      </c>
      <c r="B298" s="51" t="s">
        <v>361</v>
      </c>
      <c r="C298" s="51" t="s">
        <v>266</v>
      </c>
      <c r="D298" s="64" t="s">
        <v>21</v>
      </c>
      <c r="E298" s="64" t="s">
        <v>69</v>
      </c>
      <c r="F298" s="63">
        <v>3000</v>
      </c>
      <c r="G298" s="63">
        <v>1500</v>
      </c>
      <c r="H298" s="63">
        <f t="shared" si="22"/>
        <v>120</v>
      </c>
      <c r="I298" s="63">
        <f t="shared" si="23"/>
        <v>1380</v>
      </c>
      <c r="J298" s="63">
        <f t="shared" si="24"/>
        <v>1500</v>
      </c>
      <c r="K298" s="63">
        <f t="shared" si="25"/>
        <v>1500</v>
      </c>
      <c r="L298" s="39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s="7" customFormat="1" ht="15.75">
      <c r="A299" s="62">
        <v>42766</v>
      </c>
      <c r="B299" s="51" t="s">
        <v>361</v>
      </c>
      <c r="C299" s="51" t="s">
        <v>266</v>
      </c>
      <c r="D299" s="64" t="s">
        <v>21</v>
      </c>
      <c r="E299" s="64" t="s">
        <v>69</v>
      </c>
      <c r="F299" s="63">
        <v>1500</v>
      </c>
      <c r="G299" s="63">
        <v>1500</v>
      </c>
      <c r="H299" s="63">
        <f t="shared" si="22"/>
        <v>120</v>
      </c>
      <c r="I299" s="63">
        <f t="shared" si="23"/>
        <v>1380</v>
      </c>
      <c r="J299" s="63">
        <f t="shared" si="24"/>
        <v>1500</v>
      </c>
      <c r="K299" s="63">
        <f t="shared" si="25"/>
        <v>0</v>
      </c>
      <c r="L299" s="39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s="7" customFormat="1" ht="15.75">
      <c r="A300" s="62">
        <v>42760</v>
      </c>
      <c r="B300" s="51" t="s">
        <v>362</v>
      </c>
      <c r="C300" s="51" t="s">
        <v>363</v>
      </c>
      <c r="D300" s="51" t="s">
        <v>21</v>
      </c>
      <c r="E300" s="51" t="s">
        <v>69</v>
      </c>
      <c r="F300" s="63">
        <v>7000</v>
      </c>
      <c r="G300" s="63">
        <v>5000</v>
      </c>
      <c r="H300" s="63">
        <f t="shared" si="22"/>
        <v>400</v>
      </c>
      <c r="I300" s="63">
        <f t="shared" si="23"/>
        <v>4600</v>
      </c>
      <c r="J300" s="63">
        <f t="shared" si="24"/>
        <v>5000</v>
      </c>
      <c r="K300" s="63">
        <f t="shared" si="25"/>
        <v>2000</v>
      </c>
      <c r="L300" s="39" t="s">
        <v>217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s="7" customFormat="1" ht="15.75">
      <c r="A301" s="62">
        <v>42725</v>
      </c>
      <c r="B301" s="51" t="s">
        <v>53</v>
      </c>
      <c r="C301" s="51" t="s">
        <v>54</v>
      </c>
      <c r="D301" s="64" t="s">
        <v>21</v>
      </c>
      <c r="E301" s="64" t="s">
        <v>69</v>
      </c>
      <c r="F301" s="63">
        <v>9000</v>
      </c>
      <c r="G301" s="63">
        <v>5000</v>
      </c>
      <c r="H301" s="63">
        <f>G301*0.16</f>
        <v>800</v>
      </c>
      <c r="I301" s="63">
        <f t="shared" si="23"/>
        <v>4200</v>
      </c>
      <c r="J301" s="63">
        <f t="shared" si="24"/>
        <v>5000</v>
      </c>
      <c r="K301" s="63">
        <f t="shared" si="25"/>
        <v>4000</v>
      </c>
      <c r="L301" s="39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s="7" customFormat="1" ht="15.75">
      <c r="A302" s="62">
        <v>42734</v>
      </c>
      <c r="B302" s="51" t="s">
        <v>53</v>
      </c>
      <c r="C302" s="51" t="s">
        <v>54</v>
      </c>
      <c r="D302" s="64" t="s">
        <v>21</v>
      </c>
      <c r="E302" s="64" t="s">
        <v>69</v>
      </c>
      <c r="F302" s="63">
        <v>4000</v>
      </c>
      <c r="G302" s="63">
        <v>2000</v>
      </c>
      <c r="H302" s="63">
        <f>G302*0.08</f>
        <v>160</v>
      </c>
      <c r="I302" s="63">
        <f t="shared" si="23"/>
        <v>1840</v>
      </c>
      <c r="J302" s="63">
        <f t="shared" si="24"/>
        <v>2000</v>
      </c>
      <c r="K302" s="63">
        <f t="shared" si="25"/>
        <v>2000</v>
      </c>
      <c r="L302" s="39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s="7" customFormat="1" ht="15.75">
      <c r="A303" s="62">
        <v>42725</v>
      </c>
      <c r="B303" s="64" t="s">
        <v>53</v>
      </c>
      <c r="C303" s="64" t="s">
        <v>364</v>
      </c>
      <c r="D303" s="64" t="s">
        <v>21</v>
      </c>
      <c r="E303" s="64" t="s">
        <v>69</v>
      </c>
      <c r="F303" s="63">
        <v>7000</v>
      </c>
      <c r="G303" s="63">
        <v>4000</v>
      </c>
      <c r="H303" s="63">
        <f>G303*0.16</f>
        <v>640</v>
      </c>
      <c r="I303" s="63">
        <f t="shared" si="23"/>
        <v>3360</v>
      </c>
      <c r="J303" s="63">
        <f t="shared" si="24"/>
        <v>4000</v>
      </c>
      <c r="K303" s="63">
        <f t="shared" si="25"/>
        <v>3000</v>
      </c>
      <c r="L303" s="39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s="7" customFormat="1" ht="15.75">
      <c r="A304" s="62">
        <v>42748</v>
      </c>
      <c r="B304" s="64" t="s">
        <v>53</v>
      </c>
      <c r="C304" s="64" t="s">
        <v>364</v>
      </c>
      <c r="D304" s="64" t="s">
        <v>21</v>
      </c>
      <c r="E304" s="64" t="s">
        <v>69</v>
      </c>
      <c r="F304" s="63">
        <v>3000</v>
      </c>
      <c r="G304" s="63">
        <v>1500</v>
      </c>
      <c r="H304" s="63">
        <f t="shared" ref="H304:H345" si="26">G304*0.08</f>
        <v>120</v>
      </c>
      <c r="I304" s="63">
        <f t="shared" si="23"/>
        <v>1380</v>
      </c>
      <c r="J304" s="63">
        <f t="shared" si="24"/>
        <v>1500</v>
      </c>
      <c r="K304" s="63">
        <f t="shared" si="25"/>
        <v>1500</v>
      </c>
      <c r="L304" s="39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s="7" customFormat="1" ht="15.75">
      <c r="A305" s="62">
        <v>42765</v>
      </c>
      <c r="B305" s="64" t="s">
        <v>53</v>
      </c>
      <c r="C305" s="64" t="s">
        <v>364</v>
      </c>
      <c r="D305" s="64" t="s">
        <v>21</v>
      </c>
      <c r="E305" s="64" t="s">
        <v>69</v>
      </c>
      <c r="F305" s="63">
        <v>1500</v>
      </c>
      <c r="G305" s="63">
        <v>1500</v>
      </c>
      <c r="H305" s="63">
        <f t="shared" si="26"/>
        <v>120</v>
      </c>
      <c r="I305" s="63">
        <f t="shared" si="23"/>
        <v>1380</v>
      </c>
      <c r="J305" s="63">
        <f t="shared" si="24"/>
        <v>1500</v>
      </c>
      <c r="K305" s="63">
        <f t="shared" si="25"/>
        <v>0</v>
      </c>
      <c r="L305" s="39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s="7" customFormat="1" ht="15.75">
      <c r="A306" s="62">
        <v>42766</v>
      </c>
      <c r="B306" s="51" t="s">
        <v>365</v>
      </c>
      <c r="C306" s="51" t="s">
        <v>366</v>
      </c>
      <c r="D306" s="51" t="s">
        <v>21</v>
      </c>
      <c r="E306" s="51" t="s">
        <v>69</v>
      </c>
      <c r="F306" s="63">
        <v>7000</v>
      </c>
      <c r="G306" s="43">
        <v>6000</v>
      </c>
      <c r="H306" s="63">
        <f t="shared" si="26"/>
        <v>480</v>
      </c>
      <c r="I306" s="63">
        <f t="shared" si="23"/>
        <v>5520</v>
      </c>
      <c r="J306" s="63">
        <f t="shared" si="24"/>
        <v>6000</v>
      </c>
      <c r="K306" s="63">
        <f t="shared" si="25"/>
        <v>1000</v>
      </c>
      <c r="L306" s="39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s="7" customFormat="1" ht="15.75">
      <c r="A307" s="62">
        <v>42746</v>
      </c>
      <c r="B307" s="51" t="s">
        <v>367</v>
      </c>
      <c r="C307" s="51" t="s">
        <v>368</v>
      </c>
      <c r="D307" s="64" t="s">
        <v>21</v>
      </c>
      <c r="E307" s="64" t="s">
        <v>69</v>
      </c>
      <c r="F307" s="63">
        <v>7000</v>
      </c>
      <c r="G307" s="63">
        <v>3500</v>
      </c>
      <c r="H307" s="63">
        <f t="shared" si="26"/>
        <v>280</v>
      </c>
      <c r="I307" s="63">
        <f t="shared" si="23"/>
        <v>3220</v>
      </c>
      <c r="J307" s="63">
        <f t="shared" si="24"/>
        <v>3500</v>
      </c>
      <c r="K307" s="63">
        <f t="shared" si="25"/>
        <v>3500</v>
      </c>
      <c r="L307" s="39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s="7" customFormat="1" ht="15.75">
      <c r="A308" s="62">
        <v>42766</v>
      </c>
      <c r="B308" s="51" t="s">
        <v>367</v>
      </c>
      <c r="C308" s="51" t="s">
        <v>368</v>
      </c>
      <c r="D308" s="64" t="s">
        <v>21</v>
      </c>
      <c r="E308" s="64" t="s">
        <v>69</v>
      </c>
      <c r="F308" s="63">
        <v>3500</v>
      </c>
      <c r="G308" s="63">
        <v>3500</v>
      </c>
      <c r="H308" s="63">
        <f t="shared" si="26"/>
        <v>280</v>
      </c>
      <c r="I308" s="63">
        <f t="shared" si="23"/>
        <v>3220</v>
      </c>
      <c r="J308" s="63">
        <f t="shared" si="24"/>
        <v>3500</v>
      </c>
      <c r="K308" s="63">
        <f t="shared" si="25"/>
        <v>0</v>
      </c>
      <c r="L308" s="39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s="7" customFormat="1" ht="15.75">
      <c r="A309" s="62">
        <v>42759</v>
      </c>
      <c r="B309" s="51" t="s">
        <v>369</v>
      </c>
      <c r="C309" s="51" t="s">
        <v>370</v>
      </c>
      <c r="D309" s="51" t="s">
        <v>21</v>
      </c>
      <c r="E309" s="51" t="s">
        <v>69</v>
      </c>
      <c r="F309" s="63">
        <v>7000</v>
      </c>
      <c r="G309" s="63">
        <v>4000</v>
      </c>
      <c r="H309" s="63">
        <f t="shared" si="26"/>
        <v>320</v>
      </c>
      <c r="I309" s="63">
        <f t="shared" si="23"/>
        <v>3680</v>
      </c>
      <c r="J309" s="63">
        <f t="shared" si="24"/>
        <v>4000</v>
      </c>
      <c r="K309" s="63">
        <f t="shared" si="25"/>
        <v>3000</v>
      </c>
      <c r="L309" s="48" t="s">
        <v>217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s="7" customFormat="1" ht="15.75">
      <c r="A310" s="62">
        <v>42767</v>
      </c>
      <c r="B310" s="51" t="s">
        <v>545</v>
      </c>
      <c r="C310" s="51" t="s">
        <v>546</v>
      </c>
      <c r="D310" s="51" t="s">
        <v>21</v>
      </c>
      <c r="E310" s="51" t="s">
        <v>69</v>
      </c>
      <c r="F310" s="63">
        <v>7000</v>
      </c>
      <c r="G310" s="63">
        <v>6000</v>
      </c>
      <c r="H310" s="63">
        <f t="shared" si="26"/>
        <v>480</v>
      </c>
      <c r="I310" s="63">
        <f t="shared" si="23"/>
        <v>5520</v>
      </c>
      <c r="J310" s="63">
        <f t="shared" si="24"/>
        <v>6000</v>
      </c>
      <c r="K310" s="43">
        <f t="shared" si="25"/>
        <v>1000</v>
      </c>
      <c r="L310" s="39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s="7" customFormat="1" ht="15.75">
      <c r="A311" s="62">
        <v>42752</v>
      </c>
      <c r="B311" s="51" t="s">
        <v>371</v>
      </c>
      <c r="C311" s="51" t="s">
        <v>372</v>
      </c>
      <c r="D311" s="64" t="s">
        <v>21</v>
      </c>
      <c r="E311" s="64" t="s">
        <v>69</v>
      </c>
      <c r="F311" s="63">
        <v>7000</v>
      </c>
      <c r="G311" s="63">
        <v>4000</v>
      </c>
      <c r="H311" s="63">
        <f t="shared" si="26"/>
        <v>320</v>
      </c>
      <c r="I311" s="63">
        <f t="shared" si="23"/>
        <v>3680</v>
      </c>
      <c r="J311" s="63">
        <f t="shared" si="24"/>
        <v>4000</v>
      </c>
      <c r="K311" s="63">
        <f t="shared" si="25"/>
        <v>3000</v>
      </c>
      <c r="L311" s="39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s="7" customFormat="1" ht="15.75">
      <c r="A312" s="62">
        <v>42768</v>
      </c>
      <c r="B312" s="51" t="s">
        <v>561</v>
      </c>
      <c r="C312" s="51" t="s">
        <v>98</v>
      </c>
      <c r="D312" s="51" t="s">
        <v>21</v>
      </c>
      <c r="E312" s="51" t="s">
        <v>69</v>
      </c>
      <c r="F312" s="63">
        <v>7000</v>
      </c>
      <c r="G312" s="63">
        <v>6000</v>
      </c>
      <c r="H312" s="63">
        <f t="shared" si="26"/>
        <v>480</v>
      </c>
      <c r="I312" s="63">
        <f t="shared" si="23"/>
        <v>5520</v>
      </c>
      <c r="J312" s="63">
        <f t="shared" si="24"/>
        <v>6000</v>
      </c>
      <c r="K312" s="43">
        <f t="shared" si="25"/>
        <v>1000</v>
      </c>
      <c r="L312" s="39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s="7" customFormat="1" ht="15.75">
      <c r="A313" s="62">
        <v>42788</v>
      </c>
      <c r="B313" s="51" t="s">
        <v>561</v>
      </c>
      <c r="C313" s="51" t="s">
        <v>98</v>
      </c>
      <c r="D313" s="51" t="s">
        <v>21</v>
      </c>
      <c r="E313" s="51" t="s">
        <v>69</v>
      </c>
      <c r="F313" s="63">
        <v>1000</v>
      </c>
      <c r="G313" s="63">
        <v>1000</v>
      </c>
      <c r="H313" s="63">
        <f t="shared" si="26"/>
        <v>80</v>
      </c>
      <c r="I313" s="63">
        <f t="shared" si="23"/>
        <v>920</v>
      </c>
      <c r="J313" s="63">
        <f t="shared" si="24"/>
        <v>1000</v>
      </c>
      <c r="K313" s="43">
        <f t="shared" si="25"/>
        <v>0</v>
      </c>
      <c r="L313" s="39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s="7" customFormat="1" ht="15.75">
      <c r="A314" s="62">
        <v>42754</v>
      </c>
      <c r="B314" s="51" t="s">
        <v>373</v>
      </c>
      <c r="C314" s="51" t="s">
        <v>374</v>
      </c>
      <c r="D314" s="51" t="s">
        <v>21</v>
      </c>
      <c r="E314" s="64" t="s">
        <v>69</v>
      </c>
      <c r="F314" s="63">
        <v>7000</v>
      </c>
      <c r="G314" s="63">
        <v>3500</v>
      </c>
      <c r="H314" s="63">
        <f t="shared" si="26"/>
        <v>280</v>
      </c>
      <c r="I314" s="63">
        <f t="shared" si="23"/>
        <v>3220</v>
      </c>
      <c r="J314" s="63">
        <f t="shared" si="24"/>
        <v>3500</v>
      </c>
      <c r="K314" s="63">
        <f t="shared" si="25"/>
        <v>3500</v>
      </c>
      <c r="L314" s="39" t="s">
        <v>217</v>
      </c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s="7" customFormat="1" ht="15.75">
      <c r="A315" s="62">
        <v>42760</v>
      </c>
      <c r="B315" s="51" t="s">
        <v>373</v>
      </c>
      <c r="C315" s="51" t="s">
        <v>374</v>
      </c>
      <c r="D315" s="51" t="s">
        <v>21</v>
      </c>
      <c r="E315" s="64" t="s">
        <v>69</v>
      </c>
      <c r="F315" s="63">
        <v>3500</v>
      </c>
      <c r="G315" s="63">
        <v>1500</v>
      </c>
      <c r="H315" s="63">
        <f t="shared" si="26"/>
        <v>120</v>
      </c>
      <c r="I315" s="63">
        <f t="shared" si="23"/>
        <v>1380</v>
      </c>
      <c r="J315" s="63">
        <f t="shared" si="24"/>
        <v>1500</v>
      </c>
      <c r="K315" s="63">
        <f t="shared" si="25"/>
        <v>2000</v>
      </c>
      <c r="L315" s="39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s="7" customFormat="1" ht="15.75">
      <c r="A316" s="62">
        <v>42766</v>
      </c>
      <c r="B316" s="51" t="s">
        <v>373</v>
      </c>
      <c r="C316" s="51" t="s">
        <v>374</v>
      </c>
      <c r="D316" s="51" t="s">
        <v>21</v>
      </c>
      <c r="E316" s="64" t="s">
        <v>69</v>
      </c>
      <c r="F316" s="63">
        <v>2000</v>
      </c>
      <c r="G316" s="63">
        <v>1000</v>
      </c>
      <c r="H316" s="63">
        <f t="shared" si="26"/>
        <v>80</v>
      </c>
      <c r="I316" s="63">
        <f t="shared" si="23"/>
        <v>920</v>
      </c>
      <c r="J316" s="63">
        <f t="shared" si="24"/>
        <v>1000</v>
      </c>
      <c r="K316" s="63">
        <f t="shared" si="25"/>
        <v>1000</v>
      </c>
      <c r="L316" s="39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s="7" customFormat="1" ht="15.75">
      <c r="A317" s="62">
        <v>42734</v>
      </c>
      <c r="B317" s="51" t="s">
        <v>375</v>
      </c>
      <c r="C317" s="51" t="s">
        <v>376</v>
      </c>
      <c r="D317" s="64" t="s">
        <v>21</v>
      </c>
      <c r="E317" s="64" t="s">
        <v>69</v>
      </c>
      <c r="F317" s="63">
        <v>7000</v>
      </c>
      <c r="G317" s="63">
        <v>3500</v>
      </c>
      <c r="H317" s="63">
        <f t="shared" si="26"/>
        <v>280</v>
      </c>
      <c r="I317" s="63">
        <f t="shared" si="23"/>
        <v>3220</v>
      </c>
      <c r="J317" s="63">
        <f t="shared" si="24"/>
        <v>3500</v>
      </c>
      <c r="K317" s="63">
        <f t="shared" si="25"/>
        <v>3500</v>
      </c>
      <c r="L317" s="39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s="7" customFormat="1" ht="15.75">
      <c r="A318" s="62">
        <v>42759</v>
      </c>
      <c r="B318" s="51" t="s">
        <v>375</v>
      </c>
      <c r="C318" s="51" t="s">
        <v>376</v>
      </c>
      <c r="D318" s="64" t="s">
        <v>21</v>
      </c>
      <c r="E318" s="64" t="s">
        <v>69</v>
      </c>
      <c r="F318" s="63">
        <v>3500</v>
      </c>
      <c r="G318" s="63">
        <v>1500</v>
      </c>
      <c r="H318" s="63">
        <f t="shared" si="26"/>
        <v>120</v>
      </c>
      <c r="I318" s="63">
        <f t="shared" si="23"/>
        <v>1380</v>
      </c>
      <c r="J318" s="63">
        <f t="shared" si="24"/>
        <v>1500</v>
      </c>
      <c r="K318" s="63">
        <f t="shared" si="25"/>
        <v>2000</v>
      </c>
      <c r="L318" s="39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s="7" customFormat="1" ht="15.75">
      <c r="A319" s="62">
        <v>42762</v>
      </c>
      <c r="B319" s="51" t="s">
        <v>377</v>
      </c>
      <c r="C319" s="51" t="s">
        <v>42</v>
      </c>
      <c r="D319" s="51" t="s">
        <v>21</v>
      </c>
      <c r="E319" s="51" t="s">
        <v>69</v>
      </c>
      <c r="F319" s="63">
        <v>7000</v>
      </c>
      <c r="G319" s="43">
        <v>6000</v>
      </c>
      <c r="H319" s="43">
        <f t="shared" si="26"/>
        <v>480</v>
      </c>
      <c r="I319" s="63">
        <f t="shared" si="23"/>
        <v>5520</v>
      </c>
      <c r="J319" s="63">
        <f t="shared" si="24"/>
        <v>6000</v>
      </c>
      <c r="K319" s="63">
        <f t="shared" si="25"/>
        <v>1000</v>
      </c>
      <c r="L319" s="39" t="s">
        <v>52</v>
      </c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s="7" customFormat="1" ht="15.75">
      <c r="A320" s="62">
        <v>42746</v>
      </c>
      <c r="B320" s="51" t="s">
        <v>378</v>
      </c>
      <c r="C320" s="51" t="s">
        <v>276</v>
      </c>
      <c r="D320" s="64" t="s">
        <v>21</v>
      </c>
      <c r="E320" s="64" t="s">
        <v>69</v>
      </c>
      <c r="F320" s="63">
        <v>7000</v>
      </c>
      <c r="G320" s="63">
        <v>3500</v>
      </c>
      <c r="H320" s="63">
        <f t="shared" si="26"/>
        <v>280</v>
      </c>
      <c r="I320" s="63">
        <f t="shared" si="23"/>
        <v>3220</v>
      </c>
      <c r="J320" s="63">
        <f t="shared" si="24"/>
        <v>3500</v>
      </c>
      <c r="K320" s="63">
        <f t="shared" si="25"/>
        <v>3500</v>
      </c>
      <c r="L320" s="39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s="7" customFormat="1" ht="15.75">
      <c r="A321" s="62">
        <v>42766</v>
      </c>
      <c r="B321" s="51" t="s">
        <v>378</v>
      </c>
      <c r="C321" s="51" t="s">
        <v>276</v>
      </c>
      <c r="D321" s="64" t="s">
        <v>21</v>
      </c>
      <c r="E321" s="64" t="s">
        <v>69</v>
      </c>
      <c r="F321" s="63">
        <v>3500</v>
      </c>
      <c r="G321" s="63">
        <v>3500</v>
      </c>
      <c r="H321" s="63">
        <f t="shared" si="26"/>
        <v>280</v>
      </c>
      <c r="I321" s="63">
        <f t="shared" si="23"/>
        <v>3220</v>
      </c>
      <c r="J321" s="63">
        <f t="shared" si="24"/>
        <v>3500</v>
      </c>
      <c r="K321" s="63">
        <f t="shared" si="25"/>
        <v>0</v>
      </c>
      <c r="L321" s="39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s="7" customFormat="1" ht="15.75">
      <c r="A322" s="62">
        <v>42754</v>
      </c>
      <c r="B322" s="51" t="s">
        <v>379</v>
      </c>
      <c r="C322" s="51" t="s">
        <v>380</v>
      </c>
      <c r="D322" s="51" t="s">
        <v>21</v>
      </c>
      <c r="E322" s="64" t="s">
        <v>69</v>
      </c>
      <c r="F322" s="63">
        <v>7000</v>
      </c>
      <c r="G322" s="63">
        <v>5000</v>
      </c>
      <c r="H322" s="63">
        <f t="shared" si="26"/>
        <v>400</v>
      </c>
      <c r="I322" s="63">
        <f t="shared" ref="I322:I385" si="27">(G322-H322)</f>
        <v>4600</v>
      </c>
      <c r="J322" s="63">
        <f t="shared" ref="J322:J385" si="28">H322+I322</f>
        <v>5000</v>
      </c>
      <c r="K322" s="63">
        <f t="shared" ref="K322:K385" si="29">F322-J322</f>
        <v>2000</v>
      </c>
      <c r="L322" s="39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s="7" customFormat="1" ht="15.75">
      <c r="A323" s="62">
        <v>42762</v>
      </c>
      <c r="B323" s="51" t="s">
        <v>381</v>
      </c>
      <c r="C323" s="51" t="s">
        <v>382</v>
      </c>
      <c r="D323" s="51" t="s">
        <v>21</v>
      </c>
      <c r="E323" s="51" t="s">
        <v>69</v>
      </c>
      <c r="F323" s="63">
        <v>7000</v>
      </c>
      <c r="G323" s="43">
        <v>6000</v>
      </c>
      <c r="H323" s="43">
        <f t="shared" si="26"/>
        <v>480</v>
      </c>
      <c r="I323" s="63">
        <f t="shared" si="27"/>
        <v>5520</v>
      </c>
      <c r="J323" s="63">
        <f t="shared" si="28"/>
        <v>6000</v>
      </c>
      <c r="K323" s="63">
        <f t="shared" si="29"/>
        <v>1000</v>
      </c>
      <c r="L323" s="39" t="s">
        <v>52</v>
      </c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s="7" customFormat="1" ht="15.75">
      <c r="A324" s="62">
        <v>42754</v>
      </c>
      <c r="B324" s="51" t="s">
        <v>383</v>
      </c>
      <c r="C324" s="51" t="s">
        <v>384</v>
      </c>
      <c r="D324" s="51" t="s">
        <v>21</v>
      </c>
      <c r="E324" s="64" t="s">
        <v>69</v>
      </c>
      <c r="F324" s="63">
        <v>7000</v>
      </c>
      <c r="G324" s="63">
        <v>5000</v>
      </c>
      <c r="H324" s="63">
        <f t="shared" si="26"/>
        <v>400</v>
      </c>
      <c r="I324" s="63">
        <f t="shared" si="27"/>
        <v>4600</v>
      </c>
      <c r="J324" s="63">
        <f t="shared" si="28"/>
        <v>5000</v>
      </c>
      <c r="K324" s="63">
        <f t="shared" si="29"/>
        <v>2000</v>
      </c>
      <c r="L324" s="39" t="s">
        <v>217</v>
      </c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s="7" customFormat="1" ht="15.75">
      <c r="A325" s="62">
        <v>42748</v>
      </c>
      <c r="B325" s="51" t="s">
        <v>385</v>
      </c>
      <c r="C325" s="51" t="s">
        <v>386</v>
      </c>
      <c r="D325" s="51" t="s">
        <v>21</v>
      </c>
      <c r="E325" s="64" t="s">
        <v>69</v>
      </c>
      <c r="F325" s="63">
        <v>7000</v>
      </c>
      <c r="G325" s="43">
        <v>3500</v>
      </c>
      <c r="H325" s="63">
        <f t="shared" si="26"/>
        <v>280</v>
      </c>
      <c r="I325" s="63">
        <f t="shared" si="27"/>
        <v>3220</v>
      </c>
      <c r="J325" s="63">
        <f t="shared" si="28"/>
        <v>3500</v>
      </c>
      <c r="K325" s="43">
        <f t="shared" si="29"/>
        <v>3500</v>
      </c>
      <c r="L325" s="39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s="7" customFormat="1" ht="15.75">
      <c r="A326" s="62">
        <v>42760</v>
      </c>
      <c r="B326" s="51" t="s">
        <v>385</v>
      </c>
      <c r="C326" s="51" t="s">
        <v>386</v>
      </c>
      <c r="D326" s="51" t="s">
        <v>21</v>
      </c>
      <c r="E326" s="64" t="s">
        <v>69</v>
      </c>
      <c r="F326" s="63">
        <v>3500</v>
      </c>
      <c r="G326" s="43">
        <v>2500</v>
      </c>
      <c r="H326" s="63">
        <f t="shared" si="26"/>
        <v>200</v>
      </c>
      <c r="I326" s="63">
        <f t="shared" si="27"/>
        <v>2300</v>
      </c>
      <c r="J326" s="63">
        <f t="shared" si="28"/>
        <v>2500</v>
      </c>
      <c r="K326" s="43">
        <f t="shared" si="29"/>
        <v>1000</v>
      </c>
      <c r="L326" s="39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s="7" customFormat="1" ht="15.75">
      <c r="A327" s="62">
        <v>42760</v>
      </c>
      <c r="B327" s="51" t="s">
        <v>385</v>
      </c>
      <c r="C327" s="51" t="s">
        <v>387</v>
      </c>
      <c r="D327" s="51" t="s">
        <v>21</v>
      </c>
      <c r="E327" s="51" t="s">
        <v>69</v>
      </c>
      <c r="F327" s="63">
        <v>7000</v>
      </c>
      <c r="G327" s="63">
        <v>5000</v>
      </c>
      <c r="H327" s="63">
        <f t="shared" si="26"/>
        <v>400</v>
      </c>
      <c r="I327" s="63">
        <f t="shared" si="27"/>
        <v>4600</v>
      </c>
      <c r="J327" s="63">
        <f t="shared" si="28"/>
        <v>5000</v>
      </c>
      <c r="K327" s="63">
        <f t="shared" si="29"/>
        <v>2000</v>
      </c>
      <c r="L327" s="39" t="s">
        <v>52</v>
      </c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s="7" customFormat="1" ht="15.75">
      <c r="A328" s="62">
        <v>42797</v>
      </c>
      <c r="B328" s="51" t="s">
        <v>385</v>
      </c>
      <c r="C328" s="51" t="s">
        <v>387</v>
      </c>
      <c r="D328" s="51" t="s">
        <v>21</v>
      </c>
      <c r="E328" s="51" t="s">
        <v>69</v>
      </c>
      <c r="F328" s="63">
        <v>2000</v>
      </c>
      <c r="G328" s="63">
        <v>1000</v>
      </c>
      <c r="H328" s="63">
        <f t="shared" si="26"/>
        <v>80</v>
      </c>
      <c r="I328" s="63">
        <f t="shared" si="27"/>
        <v>920</v>
      </c>
      <c r="J328" s="63">
        <f t="shared" si="28"/>
        <v>1000</v>
      </c>
      <c r="K328" s="63">
        <f t="shared" si="29"/>
        <v>1000</v>
      </c>
      <c r="L328" s="39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s="7" customFormat="1" ht="15.75">
      <c r="A329" s="62">
        <v>42765</v>
      </c>
      <c r="B329" s="51" t="s">
        <v>388</v>
      </c>
      <c r="C329" s="51" t="s">
        <v>389</v>
      </c>
      <c r="D329" s="51" t="s">
        <v>21</v>
      </c>
      <c r="E329" s="51" t="s">
        <v>69</v>
      </c>
      <c r="F329" s="63">
        <v>7000</v>
      </c>
      <c r="G329" s="43">
        <v>6000</v>
      </c>
      <c r="H329" s="63">
        <f t="shared" si="26"/>
        <v>480</v>
      </c>
      <c r="I329" s="63">
        <f t="shared" si="27"/>
        <v>5520</v>
      </c>
      <c r="J329" s="63">
        <f t="shared" si="28"/>
        <v>6000</v>
      </c>
      <c r="K329" s="63">
        <f t="shared" si="29"/>
        <v>1000</v>
      </c>
      <c r="L329" s="39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s="7" customFormat="1" ht="15.75">
      <c r="A330" s="62">
        <v>42765</v>
      </c>
      <c r="B330" s="51" t="s">
        <v>390</v>
      </c>
      <c r="C330" s="51" t="s">
        <v>391</v>
      </c>
      <c r="D330" s="51" t="s">
        <v>21</v>
      </c>
      <c r="E330" s="51" t="s">
        <v>69</v>
      </c>
      <c r="F330" s="63">
        <v>7000</v>
      </c>
      <c r="G330" s="43">
        <v>5000</v>
      </c>
      <c r="H330" s="63">
        <f t="shared" si="26"/>
        <v>400</v>
      </c>
      <c r="I330" s="63">
        <f t="shared" si="27"/>
        <v>4600</v>
      </c>
      <c r="J330" s="63">
        <f t="shared" si="28"/>
        <v>5000</v>
      </c>
      <c r="K330" s="63">
        <f t="shared" si="29"/>
        <v>2000</v>
      </c>
      <c r="L330" s="39" t="s">
        <v>217</v>
      </c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s="7" customFormat="1" ht="15.75">
      <c r="A331" s="62">
        <v>42762</v>
      </c>
      <c r="B331" s="51" t="s">
        <v>197</v>
      </c>
      <c r="C331" s="51" t="s">
        <v>471</v>
      </c>
      <c r="D331" s="51" t="s">
        <v>21</v>
      </c>
      <c r="E331" s="51" t="s">
        <v>69</v>
      </c>
      <c r="F331" s="63">
        <v>7000</v>
      </c>
      <c r="G331" s="43">
        <v>6000</v>
      </c>
      <c r="H331" s="43">
        <f t="shared" si="26"/>
        <v>480</v>
      </c>
      <c r="I331" s="63">
        <f t="shared" si="27"/>
        <v>5520</v>
      </c>
      <c r="J331" s="63">
        <f t="shared" si="28"/>
        <v>6000</v>
      </c>
      <c r="K331" s="63">
        <f t="shared" si="29"/>
        <v>1000</v>
      </c>
      <c r="L331" s="39" t="s">
        <v>217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s="7" customFormat="1" ht="15.75">
      <c r="A332" s="62">
        <v>42765</v>
      </c>
      <c r="B332" s="51" t="s">
        <v>392</v>
      </c>
      <c r="C332" s="51" t="s">
        <v>393</v>
      </c>
      <c r="D332" s="51" t="s">
        <v>21</v>
      </c>
      <c r="E332" s="51" t="s">
        <v>69</v>
      </c>
      <c r="F332" s="63">
        <v>7000</v>
      </c>
      <c r="G332" s="43">
        <v>6000</v>
      </c>
      <c r="H332" s="63">
        <f t="shared" si="26"/>
        <v>480</v>
      </c>
      <c r="I332" s="63">
        <f t="shared" si="27"/>
        <v>5520</v>
      </c>
      <c r="J332" s="63">
        <f t="shared" si="28"/>
        <v>6000</v>
      </c>
      <c r="K332" s="63">
        <f t="shared" si="29"/>
        <v>1000</v>
      </c>
      <c r="L332" s="39" t="s">
        <v>217</v>
      </c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4" s="7" customFormat="1" ht="15.75">
      <c r="A333" s="62">
        <v>42766</v>
      </c>
      <c r="B333" s="51" t="s">
        <v>394</v>
      </c>
      <c r="C333" s="51" t="s">
        <v>129</v>
      </c>
      <c r="D333" s="51" t="s">
        <v>21</v>
      </c>
      <c r="E333" s="51" t="s">
        <v>69</v>
      </c>
      <c r="F333" s="63">
        <v>7000</v>
      </c>
      <c r="G333" s="43">
        <v>5000</v>
      </c>
      <c r="H333" s="63">
        <f t="shared" si="26"/>
        <v>400</v>
      </c>
      <c r="I333" s="63">
        <f t="shared" si="27"/>
        <v>4600</v>
      </c>
      <c r="J333" s="63">
        <f t="shared" si="28"/>
        <v>5000</v>
      </c>
      <c r="K333" s="63">
        <f t="shared" si="29"/>
        <v>2000</v>
      </c>
      <c r="L333" s="39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4" s="7" customFormat="1" ht="15.75">
      <c r="A334" s="62">
        <v>42754</v>
      </c>
      <c r="B334" s="51" t="s">
        <v>25</v>
      </c>
      <c r="C334" s="51" t="s">
        <v>395</v>
      </c>
      <c r="D334" s="51" t="s">
        <v>21</v>
      </c>
      <c r="E334" s="64" t="s">
        <v>69</v>
      </c>
      <c r="F334" s="63">
        <v>7000</v>
      </c>
      <c r="G334" s="63">
        <v>4000</v>
      </c>
      <c r="H334" s="63">
        <f t="shared" si="26"/>
        <v>320</v>
      </c>
      <c r="I334" s="63">
        <f t="shared" si="27"/>
        <v>3680</v>
      </c>
      <c r="J334" s="63">
        <f t="shared" si="28"/>
        <v>4000</v>
      </c>
      <c r="K334" s="63">
        <f t="shared" si="29"/>
        <v>3000</v>
      </c>
      <c r="L334" s="39" t="s">
        <v>52</v>
      </c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4" s="7" customFormat="1" ht="15.75">
      <c r="A335" s="62">
        <v>42765</v>
      </c>
      <c r="B335" s="51" t="s">
        <v>25</v>
      </c>
      <c r="C335" s="51" t="s">
        <v>395</v>
      </c>
      <c r="D335" s="51" t="s">
        <v>21</v>
      </c>
      <c r="E335" s="64" t="s">
        <v>69</v>
      </c>
      <c r="F335" s="63">
        <v>3000</v>
      </c>
      <c r="G335" s="63">
        <v>2000</v>
      </c>
      <c r="H335" s="63">
        <f t="shared" si="26"/>
        <v>160</v>
      </c>
      <c r="I335" s="63">
        <f t="shared" si="27"/>
        <v>1840</v>
      </c>
      <c r="J335" s="63">
        <f t="shared" si="28"/>
        <v>2000</v>
      </c>
      <c r="K335" s="63">
        <f t="shared" si="29"/>
        <v>1000</v>
      </c>
      <c r="L335" s="39" t="s">
        <v>52</v>
      </c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4" s="7" customFormat="1" ht="15.75">
      <c r="A336" s="62">
        <v>42760</v>
      </c>
      <c r="B336" s="51" t="s">
        <v>25</v>
      </c>
      <c r="C336" s="51" t="s">
        <v>396</v>
      </c>
      <c r="D336" s="51" t="s">
        <v>21</v>
      </c>
      <c r="E336" s="51" t="s">
        <v>69</v>
      </c>
      <c r="F336" s="63">
        <v>7000</v>
      </c>
      <c r="G336" s="63">
        <v>6000</v>
      </c>
      <c r="H336" s="63">
        <f t="shared" si="26"/>
        <v>480</v>
      </c>
      <c r="I336" s="63">
        <f t="shared" si="27"/>
        <v>5520</v>
      </c>
      <c r="J336" s="63">
        <f t="shared" si="28"/>
        <v>6000</v>
      </c>
      <c r="K336" s="63">
        <f t="shared" si="29"/>
        <v>1000</v>
      </c>
      <c r="L336" s="39" t="s">
        <v>52</v>
      </c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s="7" customFormat="1" ht="15.75">
      <c r="A337" s="62">
        <v>42760</v>
      </c>
      <c r="B337" s="51" t="s">
        <v>25</v>
      </c>
      <c r="C337" s="51" t="s">
        <v>26</v>
      </c>
      <c r="D337" s="51" t="s">
        <v>21</v>
      </c>
      <c r="E337" s="51" t="s">
        <v>69</v>
      </c>
      <c r="F337" s="63">
        <v>7000</v>
      </c>
      <c r="G337" s="63">
        <v>3000</v>
      </c>
      <c r="H337" s="63">
        <f t="shared" si="26"/>
        <v>240</v>
      </c>
      <c r="I337" s="63">
        <f t="shared" si="27"/>
        <v>2760</v>
      </c>
      <c r="J337" s="63">
        <f t="shared" si="28"/>
        <v>3000</v>
      </c>
      <c r="K337" s="63">
        <f t="shared" si="29"/>
        <v>4000</v>
      </c>
      <c r="L337" s="48" t="s">
        <v>457</v>
      </c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s="7" customFormat="1" ht="15.75">
      <c r="A338" s="62">
        <v>42769</v>
      </c>
      <c r="B338" s="51" t="s">
        <v>25</v>
      </c>
      <c r="C338" s="51" t="s">
        <v>26</v>
      </c>
      <c r="D338" s="51" t="s">
        <v>21</v>
      </c>
      <c r="E338" s="51" t="s">
        <v>69</v>
      </c>
      <c r="F338" s="63">
        <v>4000</v>
      </c>
      <c r="G338" s="63">
        <v>4000</v>
      </c>
      <c r="H338" s="63">
        <f t="shared" si="26"/>
        <v>320</v>
      </c>
      <c r="I338" s="63">
        <f t="shared" si="27"/>
        <v>3680</v>
      </c>
      <c r="J338" s="63">
        <f t="shared" si="28"/>
        <v>4000</v>
      </c>
      <c r="K338" s="63">
        <f t="shared" si="29"/>
        <v>0</v>
      </c>
      <c r="L338" s="48"/>
    </row>
    <row r="339" spans="1:23" s="7" customFormat="1" ht="15.75">
      <c r="A339" s="62">
        <v>42765</v>
      </c>
      <c r="B339" s="51" t="s">
        <v>60</v>
      </c>
      <c r="C339" s="51" t="s">
        <v>61</v>
      </c>
      <c r="D339" s="51" t="s">
        <v>21</v>
      </c>
      <c r="E339" s="51" t="s">
        <v>69</v>
      </c>
      <c r="F339" s="63">
        <v>7000</v>
      </c>
      <c r="G339" s="43">
        <v>6000</v>
      </c>
      <c r="H339" s="63">
        <f t="shared" si="26"/>
        <v>480</v>
      </c>
      <c r="I339" s="63">
        <f t="shared" si="27"/>
        <v>5520</v>
      </c>
      <c r="J339" s="63">
        <f t="shared" si="28"/>
        <v>6000</v>
      </c>
      <c r="K339" s="63">
        <f t="shared" si="29"/>
        <v>1000</v>
      </c>
      <c r="L339" s="39" t="s">
        <v>217</v>
      </c>
    </row>
    <row r="340" spans="1:23" s="7" customFormat="1" ht="15.75">
      <c r="A340" s="62">
        <v>42759</v>
      </c>
      <c r="B340" s="51" t="s">
        <v>397</v>
      </c>
      <c r="C340" s="51" t="s">
        <v>98</v>
      </c>
      <c r="D340" s="51" t="s">
        <v>21</v>
      </c>
      <c r="E340" s="51" t="s">
        <v>69</v>
      </c>
      <c r="F340" s="63">
        <v>7000</v>
      </c>
      <c r="G340" s="63">
        <v>4000</v>
      </c>
      <c r="H340" s="63">
        <f t="shared" si="26"/>
        <v>320</v>
      </c>
      <c r="I340" s="63">
        <f t="shared" si="27"/>
        <v>3680</v>
      </c>
      <c r="J340" s="63">
        <f t="shared" si="28"/>
        <v>4000</v>
      </c>
      <c r="K340" s="63">
        <f t="shared" si="29"/>
        <v>3000</v>
      </c>
      <c r="L340" s="39"/>
    </row>
    <row r="341" spans="1:23" s="7" customFormat="1" ht="15.75">
      <c r="A341" s="62">
        <v>42766</v>
      </c>
      <c r="B341" s="51" t="s">
        <v>397</v>
      </c>
      <c r="C341" s="51" t="s">
        <v>98</v>
      </c>
      <c r="D341" s="51" t="s">
        <v>21</v>
      </c>
      <c r="E341" s="51" t="s">
        <v>69</v>
      </c>
      <c r="F341" s="63">
        <v>3000</v>
      </c>
      <c r="G341" s="63">
        <v>2000</v>
      </c>
      <c r="H341" s="63">
        <f t="shared" si="26"/>
        <v>160</v>
      </c>
      <c r="I341" s="63">
        <f t="shared" si="27"/>
        <v>1840</v>
      </c>
      <c r="J341" s="63">
        <f t="shared" si="28"/>
        <v>2000</v>
      </c>
      <c r="K341" s="63">
        <f t="shared" si="29"/>
        <v>1000</v>
      </c>
      <c r="L341" s="39"/>
    </row>
    <row r="342" spans="1:23" s="7" customFormat="1" ht="15.75">
      <c r="A342" s="62">
        <v>42744</v>
      </c>
      <c r="B342" s="51" t="s">
        <v>398</v>
      </c>
      <c r="C342" s="51" t="s">
        <v>399</v>
      </c>
      <c r="D342" s="64" t="s">
        <v>21</v>
      </c>
      <c r="E342" s="64" t="s">
        <v>69</v>
      </c>
      <c r="F342" s="63">
        <v>7000</v>
      </c>
      <c r="G342" s="63">
        <v>5000</v>
      </c>
      <c r="H342" s="63">
        <f t="shared" si="26"/>
        <v>400</v>
      </c>
      <c r="I342" s="63">
        <f t="shared" si="27"/>
        <v>4600</v>
      </c>
      <c r="J342" s="63">
        <f t="shared" si="28"/>
        <v>5000</v>
      </c>
      <c r="K342" s="63">
        <f t="shared" si="29"/>
        <v>2000</v>
      </c>
      <c r="L342" s="39" t="s">
        <v>288</v>
      </c>
    </row>
    <row r="343" spans="1:23" s="7" customFormat="1" ht="15.75">
      <c r="A343" s="62">
        <v>42765</v>
      </c>
      <c r="B343" s="51" t="s">
        <v>398</v>
      </c>
      <c r="C343" s="51" t="s">
        <v>399</v>
      </c>
      <c r="D343" s="64" t="s">
        <v>21</v>
      </c>
      <c r="E343" s="64" t="s">
        <v>69</v>
      </c>
      <c r="F343" s="63">
        <v>2000</v>
      </c>
      <c r="G343" s="63">
        <v>1000</v>
      </c>
      <c r="H343" s="63">
        <f t="shared" si="26"/>
        <v>80</v>
      </c>
      <c r="I343" s="63">
        <f t="shared" si="27"/>
        <v>920</v>
      </c>
      <c r="J343" s="63">
        <f t="shared" si="28"/>
        <v>1000</v>
      </c>
      <c r="K343" s="63">
        <f t="shared" si="29"/>
        <v>1000</v>
      </c>
      <c r="L343" s="39"/>
    </row>
    <row r="344" spans="1:23" s="7" customFormat="1" ht="15.75">
      <c r="A344" s="62">
        <v>42774</v>
      </c>
      <c r="B344" s="51" t="s">
        <v>398</v>
      </c>
      <c r="C344" s="51" t="s">
        <v>399</v>
      </c>
      <c r="D344" s="64" t="s">
        <v>21</v>
      </c>
      <c r="E344" s="64" t="s">
        <v>69</v>
      </c>
      <c r="F344" s="63">
        <v>1000</v>
      </c>
      <c r="G344" s="63">
        <v>1000</v>
      </c>
      <c r="H344" s="63">
        <f t="shared" si="26"/>
        <v>80</v>
      </c>
      <c r="I344" s="63">
        <f t="shared" si="27"/>
        <v>920</v>
      </c>
      <c r="J344" s="63">
        <f t="shared" si="28"/>
        <v>1000</v>
      </c>
      <c r="K344" s="43">
        <f t="shared" si="29"/>
        <v>0</v>
      </c>
      <c r="L344" s="39"/>
    </row>
    <row r="345" spans="1:23" s="7" customFormat="1" ht="15.75">
      <c r="A345" s="62">
        <v>42769</v>
      </c>
      <c r="B345" s="51" t="s">
        <v>201</v>
      </c>
      <c r="C345" s="51" t="s">
        <v>294</v>
      </c>
      <c r="D345" s="51" t="s">
        <v>21</v>
      </c>
      <c r="E345" s="64" t="s">
        <v>69</v>
      </c>
      <c r="F345" s="63">
        <v>7000</v>
      </c>
      <c r="G345" s="43">
        <v>7000</v>
      </c>
      <c r="H345" s="63">
        <f t="shared" si="26"/>
        <v>560</v>
      </c>
      <c r="I345" s="63">
        <f t="shared" si="27"/>
        <v>6440</v>
      </c>
      <c r="J345" s="63">
        <f t="shared" si="28"/>
        <v>7000</v>
      </c>
      <c r="K345" s="63">
        <f t="shared" si="29"/>
        <v>0</v>
      </c>
      <c r="L345" s="39"/>
    </row>
    <row r="346" spans="1:23" s="7" customFormat="1" ht="15.75">
      <c r="A346" s="62">
        <v>42725</v>
      </c>
      <c r="B346" s="51" t="s">
        <v>55</v>
      </c>
      <c r="C346" s="51" t="s">
        <v>56</v>
      </c>
      <c r="D346" s="64" t="s">
        <v>21</v>
      </c>
      <c r="E346" s="64" t="s">
        <v>69</v>
      </c>
      <c r="F346" s="63">
        <v>7000</v>
      </c>
      <c r="G346" s="63">
        <v>4000</v>
      </c>
      <c r="H346" s="63">
        <f>G346*0.16</f>
        <v>640</v>
      </c>
      <c r="I346" s="63">
        <f t="shared" si="27"/>
        <v>3360</v>
      </c>
      <c r="J346" s="63">
        <f t="shared" si="28"/>
        <v>4000</v>
      </c>
      <c r="K346" s="63">
        <f t="shared" si="29"/>
        <v>3000</v>
      </c>
      <c r="L346" s="39" t="s">
        <v>52</v>
      </c>
    </row>
    <row r="347" spans="1:23" s="7" customFormat="1" ht="15.75">
      <c r="A347" s="62">
        <v>42762</v>
      </c>
      <c r="B347" s="51" t="s">
        <v>55</v>
      </c>
      <c r="C347" s="51" t="s">
        <v>56</v>
      </c>
      <c r="D347" s="64" t="s">
        <v>21</v>
      </c>
      <c r="E347" s="64" t="s">
        <v>69</v>
      </c>
      <c r="F347" s="63">
        <v>3000</v>
      </c>
      <c r="G347" s="63">
        <v>3000</v>
      </c>
      <c r="H347" s="63">
        <f>G347*0.16</f>
        <v>480</v>
      </c>
      <c r="I347" s="63">
        <f t="shared" si="27"/>
        <v>2520</v>
      </c>
      <c r="J347" s="63">
        <f t="shared" si="28"/>
        <v>3000</v>
      </c>
      <c r="K347" s="43">
        <f t="shared" si="29"/>
        <v>0</v>
      </c>
      <c r="L347" s="39" t="s">
        <v>52</v>
      </c>
    </row>
    <row r="348" spans="1:23" s="7" customFormat="1" ht="15.75">
      <c r="A348" s="62">
        <v>42762</v>
      </c>
      <c r="B348" s="51" t="s">
        <v>400</v>
      </c>
      <c r="C348" s="51" t="s">
        <v>266</v>
      </c>
      <c r="D348" s="51" t="s">
        <v>21</v>
      </c>
      <c r="E348" s="51" t="s">
        <v>69</v>
      </c>
      <c r="F348" s="63">
        <v>7000</v>
      </c>
      <c r="G348" s="43">
        <v>6000</v>
      </c>
      <c r="H348" s="43">
        <f t="shared" ref="H348:H379" si="30">G348*0.08</f>
        <v>480</v>
      </c>
      <c r="I348" s="63">
        <f t="shared" si="27"/>
        <v>5520</v>
      </c>
      <c r="J348" s="63">
        <f t="shared" si="28"/>
        <v>6000</v>
      </c>
      <c r="K348" s="63">
        <f t="shared" si="29"/>
        <v>1000</v>
      </c>
      <c r="L348" s="39" t="s">
        <v>52</v>
      </c>
    </row>
    <row r="349" spans="1:23" s="7" customFormat="1" ht="15.75">
      <c r="A349" s="62">
        <v>42762</v>
      </c>
      <c r="B349" s="51" t="s">
        <v>401</v>
      </c>
      <c r="C349" s="51" t="s">
        <v>242</v>
      </c>
      <c r="D349" s="51" t="s">
        <v>21</v>
      </c>
      <c r="E349" s="51" t="s">
        <v>69</v>
      </c>
      <c r="F349" s="63">
        <v>7000</v>
      </c>
      <c r="G349" s="43">
        <v>6000</v>
      </c>
      <c r="H349" s="63">
        <f t="shared" si="30"/>
        <v>480</v>
      </c>
      <c r="I349" s="63">
        <f t="shared" si="27"/>
        <v>5520</v>
      </c>
      <c r="J349" s="63">
        <f t="shared" si="28"/>
        <v>6000</v>
      </c>
      <c r="K349" s="63">
        <f t="shared" si="29"/>
        <v>1000</v>
      </c>
      <c r="L349" s="39" t="s">
        <v>52</v>
      </c>
    </row>
    <row r="350" spans="1:23" s="7" customFormat="1" ht="15.75">
      <c r="A350" s="62">
        <v>42752</v>
      </c>
      <c r="B350" s="51" t="s">
        <v>402</v>
      </c>
      <c r="C350" s="51" t="s">
        <v>403</v>
      </c>
      <c r="D350" s="64" t="s">
        <v>21</v>
      </c>
      <c r="E350" s="64" t="s">
        <v>69</v>
      </c>
      <c r="F350" s="63">
        <v>7000</v>
      </c>
      <c r="G350" s="63">
        <v>3500</v>
      </c>
      <c r="H350" s="63">
        <f t="shared" si="30"/>
        <v>280</v>
      </c>
      <c r="I350" s="63">
        <f t="shared" si="27"/>
        <v>3220</v>
      </c>
      <c r="J350" s="63">
        <f t="shared" si="28"/>
        <v>3500</v>
      </c>
      <c r="K350" s="63">
        <f t="shared" si="29"/>
        <v>3500</v>
      </c>
      <c r="L350" s="39"/>
    </row>
    <row r="351" spans="1:23" s="7" customFormat="1" ht="15.75">
      <c r="A351" s="62">
        <v>42766</v>
      </c>
      <c r="B351" s="51" t="s">
        <v>402</v>
      </c>
      <c r="C351" s="51" t="s">
        <v>403</v>
      </c>
      <c r="D351" s="64" t="s">
        <v>21</v>
      </c>
      <c r="E351" s="64" t="s">
        <v>69</v>
      </c>
      <c r="F351" s="63">
        <v>3500</v>
      </c>
      <c r="G351" s="63">
        <v>2500</v>
      </c>
      <c r="H351" s="63">
        <f t="shared" si="30"/>
        <v>200</v>
      </c>
      <c r="I351" s="63">
        <f t="shared" si="27"/>
        <v>2300</v>
      </c>
      <c r="J351" s="63">
        <f t="shared" si="28"/>
        <v>2500</v>
      </c>
      <c r="K351" s="63">
        <f t="shared" si="29"/>
        <v>1000</v>
      </c>
      <c r="L351" s="39"/>
    </row>
    <row r="352" spans="1:23" s="7" customFormat="1" ht="15.75">
      <c r="A352" s="62">
        <v>42762</v>
      </c>
      <c r="B352" s="51" t="s">
        <v>404</v>
      </c>
      <c r="C352" s="51" t="s">
        <v>405</v>
      </c>
      <c r="D352" s="51" t="s">
        <v>21</v>
      </c>
      <c r="E352" s="51" t="s">
        <v>69</v>
      </c>
      <c r="F352" s="63">
        <v>7000</v>
      </c>
      <c r="G352" s="43">
        <v>5000</v>
      </c>
      <c r="H352" s="63">
        <f t="shared" si="30"/>
        <v>400</v>
      </c>
      <c r="I352" s="63">
        <f t="shared" si="27"/>
        <v>4600</v>
      </c>
      <c r="J352" s="63">
        <f t="shared" si="28"/>
        <v>5000</v>
      </c>
      <c r="K352" s="63">
        <f t="shared" si="29"/>
        <v>2000</v>
      </c>
      <c r="L352" s="39"/>
    </row>
    <row r="353" spans="1:24" s="7" customFormat="1" ht="15.75">
      <c r="A353" s="62">
        <v>42734</v>
      </c>
      <c r="B353" s="51" t="s">
        <v>406</v>
      </c>
      <c r="C353" s="51" t="s">
        <v>290</v>
      </c>
      <c r="D353" s="64" t="s">
        <v>21</v>
      </c>
      <c r="E353" s="64" t="s">
        <v>69</v>
      </c>
      <c r="F353" s="63">
        <v>7000</v>
      </c>
      <c r="G353" s="63">
        <v>4000</v>
      </c>
      <c r="H353" s="63">
        <f t="shared" si="30"/>
        <v>320</v>
      </c>
      <c r="I353" s="63">
        <f t="shared" si="27"/>
        <v>3680</v>
      </c>
      <c r="J353" s="63">
        <f t="shared" si="28"/>
        <v>4000</v>
      </c>
      <c r="K353" s="63">
        <f t="shared" si="29"/>
        <v>3000</v>
      </c>
      <c r="L353" s="39"/>
    </row>
    <row r="354" spans="1:24" s="7" customFormat="1" ht="15.75">
      <c r="A354" s="62">
        <v>42769</v>
      </c>
      <c r="B354" s="51" t="s">
        <v>406</v>
      </c>
      <c r="C354" s="51" t="s">
        <v>290</v>
      </c>
      <c r="D354" s="64" t="s">
        <v>21</v>
      </c>
      <c r="E354" s="64" t="s">
        <v>69</v>
      </c>
      <c r="F354" s="63">
        <v>3000</v>
      </c>
      <c r="G354" s="63">
        <v>3000</v>
      </c>
      <c r="H354" s="63">
        <f t="shared" si="30"/>
        <v>240</v>
      </c>
      <c r="I354" s="63">
        <f t="shared" si="27"/>
        <v>2760</v>
      </c>
      <c r="J354" s="63">
        <f t="shared" si="28"/>
        <v>3000</v>
      </c>
      <c r="K354" s="63">
        <f t="shared" si="29"/>
        <v>0</v>
      </c>
      <c r="L354" s="39"/>
    </row>
    <row r="355" spans="1:24" s="7" customFormat="1" ht="15.75">
      <c r="A355" s="62">
        <v>42765</v>
      </c>
      <c r="B355" s="51" t="s">
        <v>406</v>
      </c>
      <c r="C355" s="51" t="s">
        <v>407</v>
      </c>
      <c r="D355" s="51" t="s">
        <v>21</v>
      </c>
      <c r="E355" s="51" t="s">
        <v>69</v>
      </c>
      <c r="F355" s="63">
        <v>7000</v>
      </c>
      <c r="G355" s="43">
        <v>6000</v>
      </c>
      <c r="H355" s="63">
        <f t="shared" si="30"/>
        <v>480</v>
      </c>
      <c r="I355" s="63">
        <f t="shared" si="27"/>
        <v>5520</v>
      </c>
      <c r="J355" s="63">
        <f t="shared" si="28"/>
        <v>6000</v>
      </c>
      <c r="K355" s="63">
        <f t="shared" si="29"/>
        <v>1000</v>
      </c>
      <c r="L355" s="39" t="s">
        <v>217</v>
      </c>
    </row>
    <row r="356" spans="1:24" s="7" customFormat="1" ht="15.75">
      <c r="A356" s="62">
        <v>42759</v>
      </c>
      <c r="B356" s="51" t="s">
        <v>71</v>
      </c>
      <c r="C356" s="51" t="s">
        <v>408</v>
      </c>
      <c r="D356" s="51" t="s">
        <v>21</v>
      </c>
      <c r="E356" s="51" t="s">
        <v>69</v>
      </c>
      <c r="F356" s="63">
        <v>7000</v>
      </c>
      <c r="G356" s="63">
        <v>4000</v>
      </c>
      <c r="H356" s="63">
        <f t="shared" si="30"/>
        <v>320</v>
      </c>
      <c r="I356" s="63">
        <f t="shared" si="27"/>
        <v>3680</v>
      </c>
      <c r="J356" s="63">
        <f t="shared" si="28"/>
        <v>4000</v>
      </c>
      <c r="K356" s="63">
        <f t="shared" si="29"/>
        <v>3000</v>
      </c>
      <c r="L356" s="39" t="s">
        <v>52</v>
      </c>
    </row>
    <row r="357" spans="1:24" ht="15.75">
      <c r="A357" s="62">
        <v>42760</v>
      </c>
      <c r="B357" s="51" t="s">
        <v>71</v>
      </c>
      <c r="C357" s="51" t="s">
        <v>408</v>
      </c>
      <c r="D357" s="51" t="s">
        <v>21</v>
      </c>
      <c r="E357" s="51" t="s">
        <v>69</v>
      </c>
      <c r="F357" s="63">
        <v>3000</v>
      </c>
      <c r="G357" s="63">
        <v>1000</v>
      </c>
      <c r="H357" s="63">
        <f t="shared" si="30"/>
        <v>80</v>
      </c>
      <c r="I357" s="63">
        <f t="shared" si="27"/>
        <v>920</v>
      </c>
      <c r="J357" s="63">
        <f t="shared" si="28"/>
        <v>1000</v>
      </c>
      <c r="K357" s="63">
        <f t="shared" si="29"/>
        <v>2000</v>
      </c>
      <c r="L357" s="39"/>
    </row>
    <row r="358" spans="1:24" s="7" customFormat="1" ht="15.75">
      <c r="A358" s="62">
        <v>42765</v>
      </c>
      <c r="B358" s="51" t="s">
        <v>71</v>
      </c>
      <c r="C358" s="51" t="s">
        <v>408</v>
      </c>
      <c r="D358" s="51" t="s">
        <v>21</v>
      </c>
      <c r="E358" s="51" t="s">
        <v>69</v>
      </c>
      <c r="F358" s="63">
        <v>2000</v>
      </c>
      <c r="G358" s="63">
        <v>1000</v>
      </c>
      <c r="H358" s="63">
        <f t="shared" si="30"/>
        <v>80</v>
      </c>
      <c r="I358" s="63">
        <f t="shared" si="27"/>
        <v>920</v>
      </c>
      <c r="J358" s="63">
        <f t="shared" si="28"/>
        <v>1000</v>
      </c>
      <c r="K358" s="63">
        <f t="shared" si="29"/>
        <v>1000</v>
      </c>
      <c r="L358" s="39"/>
    </row>
    <row r="359" spans="1:24" s="7" customFormat="1" ht="15.75">
      <c r="A359" s="62">
        <v>42752</v>
      </c>
      <c r="B359" s="51" t="s">
        <v>409</v>
      </c>
      <c r="C359" s="51" t="s">
        <v>330</v>
      </c>
      <c r="D359" s="64" t="s">
        <v>21</v>
      </c>
      <c r="E359" s="64" t="s">
        <v>69</v>
      </c>
      <c r="F359" s="63">
        <v>7000</v>
      </c>
      <c r="G359" s="63">
        <v>7000</v>
      </c>
      <c r="H359" s="63">
        <f t="shared" si="30"/>
        <v>560</v>
      </c>
      <c r="I359" s="63">
        <f t="shared" si="27"/>
        <v>6440</v>
      </c>
      <c r="J359" s="63">
        <f t="shared" si="28"/>
        <v>7000</v>
      </c>
      <c r="K359" s="63">
        <f t="shared" si="29"/>
        <v>0</v>
      </c>
      <c r="L359" s="39"/>
    </row>
    <row r="360" spans="1:24" s="7" customFormat="1" ht="15.75">
      <c r="A360" s="62">
        <v>42754</v>
      </c>
      <c r="B360" s="51" t="s">
        <v>410</v>
      </c>
      <c r="C360" s="51" t="s">
        <v>411</v>
      </c>
      <c r="D360" s="51" t="s">
        <v>21</v>
      </c>
      <c r="E360" s="64" t="s">
        <v>69</v>
      </c>
      <c r="F360" s="63">
        <v>7000</v>
      </c>
      <c r="G360" s="63">
        <v>5000</v>
      </c>
      <c r="H360" s="63">
        <f t="shared" si="30"/>
        <v>400</v>
      </c>
      <c r="I360" s="63">
        <f t="shared" si="27"/>
        <v>4600</v>
      </c>
      <c r="J360" s="63">
        <f t="shared" si="28"/>
        <v>5000</v>
      </c>
      <c r="K360" s="63">
        <f t="shared" si="29"/>
        <v>2000</v>
      </c>
      <c r="L360" s="39"/>
    </row>
    <row r="361" spans="1:24" s="7" customFormat="1" ht="15.75">
      <c r="A361" s="62">
        <v>42790</v>
      </c>
      <c r="B361" s="51" t="s">
        <v>410</v>
      </c>
      <c r="C361" s="51" t="s">
        <v>411</v>
      </c>
      <c r="D361" s="51" t="s">
        <v>21</v>
      </c>
      <c r="E361" s="64" t="s">
        <v>69</v>
      </c>
      <c r="F361" s="63">
        <v>2000</v>
      </c>
      <c r="G361" s="63">
        <v>1000</v>
      </c>
      <c r="H361" s="63">
        <f t="shared" si="30"/>
        <v>80</v>
      </c>
      <c r="I361" s="63">
        <f t="shared" si="27"/>
        <v>920</v>
      </c>
      <c r="J361" s="63">
        <f t="shared" si="28"/>
        <v>1000</v>
      </c>
      <c r="K361" s="63">
        <f t="shared" si="29"/>
        <v>1000</v>
      </c>
      <c r="L361" s="39"/>
    </row>
    <row r="362" spans="1:24" s="7" customFormat="1" ht="15.75">
      <c r="A362" s="62">
        <v>42762</v>
      </c>
      <c r="B362" s="51" t="s">
        <v>150</v>
      </c>
      <c r="C362" s="51" t="s">
        <v>412</v>
      </c>
      <c r="D362" s="51" t="s">
        <v>21</v>
      </c>
      <c r="E362" s="51" t="s">
        <v>69</v>
      </c>
      <c r="F362" s="63">
        <v>7000</v>
      </c>
      <c r="G362" s="43">
        <v>6000</v>
      </c>
      <c r="H362" s="43">
        <f t="shared" si="30"/>
        <v>480</v>
      </c>
      <c r="I362" s="63">
        <f t="shared" si="27"/>
        <v>5520</v>
      </c>
      <c r="J362" s="63">
        <f t="shared" si="28"/>
        <v>6000</v>
      </c>
      <c r="K362" s="63">
        <f t="shared" si="29"/>
        <v>1000</v>
      </c>
      <c r="L362" s="39" t="s">
        <v>52</v>
      </c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s="7" customFormat="1" ht="15.75">
      <c r="A363" s="62">
        <v>42760</v>
      </c>
      <c r="B363" s="51" t="s">
        <v>254</v>
      </c>
      <c r="C363" s="51" t="s">
        <v>415</v>
      </c>
      <c r="D363" s="51" t="s">
        <v>21</v>
      </c>
      <c r="E363" s="51" t="s">
        <v>69</v>
      </c>
      <c r="F363" s="63">
        <v>7000</v>
      </c>
      <c r="G363" s="63">
        <v>5000</v>
      </c>
      <c r="H363" s="63">
        <f t="shared" si="30"/>
        <v>400</v>
      </c>
      <c r="I363" s="63">
        <f t="shared" si="27"/>
        <v>4600</v>
      </c>
      <c r="J363" s="63">
        <f t="shared" si="28"/>
        <v>5000</v>
      </c>
      <c r="K363" s="63">
        <f t="shared" si="29"/>
        <v>2000</v>
      </c>
      <c r="L363" s="39" t="s">
        <v>217</v>
      </c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s="7" customFormat="1" ht="15.75">
      <c r="A364" s="62">
        <v>42754</v>
      </c>
      <c r="B364" s="51" t="s">
        <v>254</v>
      </c>
      <c r="C364" s="51" t="s">
        <v>414</v>
      </c>
      <c r="D364" s="51" t="s">
        <v>21</v>
      </c>
      <c r="E364" s="64" t="s">
        <v>69</v>
      </c>
      <c r="F364" s="63">
        <v>7000</v>
      </c>
      <c r="G364" s="63">
        <v>3000</v>
      </c>
      <c r="H364" s="63">
        <f t="shared" si="30"/>
        <v>240</v>
      </c>
      <c r="I364" s="63">
        <f t="shared" si="27"/>
        <v>2760</v>
      </c>
      <c r="J364" s="63">
        <f t="shared" si="28"/>
        <v>3000</v>
      </c>
      <c r="K364" s="63">
        <f t="shared" si="29"/>
        <v>4000</v>
      </c>
      <c r="L364" s="39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s="7" customFormat="1" ht="15.75">
      <c r="A365" s="62">
        <v>42762</v>
      </c>
      <c r="B365" s="51" t="s">
        <v>254</v>
      </c>
      <c r="C365" s="51" t="s">
        <v>414</v>
      </c>
      <c r="D365" s="51" t="s">
        <v>21</v>
      </c>
      <c r="E365" s="64" t="s">
        <v>69</v>
      </c>
      <c r="F365" s="63">
        <v>4000</v>
      </c>
      <c r="G365" s="63">
        <v>2000</v>
      </c>
      <c r="H365" s="63">
        <f t="shared" si="30"/>
        <v>160</v>
      </c>
      <c r="I365" s="63">
        <f t="shared" si="27"/>
        <v>1840</v>
      </c>
      <c r="J365" s="63">
        <f t="shared" si="28"/>
        <v>2000</v>
      </c>
      <c r="K365" s="63">
        <f t="shared" si="29"/>
        <v>2000</v>
      </c>
      <c r="L365" s="39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s="7" customFormat="1" ht="15.75">
      <c r="A366" s="62">
        <v>42767</v>
      </c>
      <c r="B366" s="51" t="s">
        <v>254</v>
      </c>
      <c r="C366" s="51" t="s">
        <v>547</v>
      </c>
      <c r="D366" s="51" t="s">
        <v>21</v>
      </c>
      <c r="E366" s="51" t="s">
        <v>69</v>
      </c>
      <c r="F366" s="63">
        <v>7000</v>
      </c>
      <c r="G366" s="63">
        <v>6000</v>
      </c>
      <c r="H366" s="63">
        <f t="shared" si="30"/>
        <v>480</v>
      </c>
      <c r="I366" s="63">
        <f t="shared" si="27"/>
        <v>5520</v>
      </c>
      <c r="J366" s="63">
        <f t="shared" si="28"/>
        <v>6000</v>
      </c>
      <c r="K366" s="43">
        <f t="shared" si="29"/>
        <v>1000</v>
      </c>
      <c r="L366" s="39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s="7" customFormat="1" ht="15.75">
      <c r="A367" s="62">
        <v>42762</v>
      </c>
      <c r="B367" s="51" t="s">
        <v>476</v>
      </c>
      <c r="C367" s="51" t="s">
        <v>161</v>
      </c>
      <c r="D367" s="51" t="s">
        <v>21</v>
      </c>
      <c r="E367" s="51" t="s">
        <v>69</v>
      </c>
      <c r="F367" s="63">
        <v>7000</v>
      </c>
      <c r="G367" s="43">
        <v>6000</v>
      </c>
      <c r="H367" s="43">
        <f t="shared" si="30"/>
        <v>480</v>
      </c>
      <c r="I367" s="63">
        <f t="shared" si="27"/>
        <v>5520</v>
      </c>
      <c r="J367" s="63">
        <f t="shared" si="28"/>
        <v>6000</v>
      </c>
      <c r="K367" s="63">
        <f t="shared" si="29"/>
        <v>1000</v>
      </c>
      <c r="L367" s="39" t="s">
        <v>52</v>
      </c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s="7" customFormat="1" ht="15.75">
      <c r="A368" s="62">
        <v>42754</v>
      </c>
      <c r="B368" s="51" t="s">
        <v>416</v>
      </c>
      <c r="C368" s="51" t="s">
        <v>151</v>
      </c>
      <c r="D368" s="51" t="s">
        <v>21</v>
      </c>
      <c r="E368" s="64" t="s">
        <v>69</v>
      </c>
      <c r="F368" s="63">
        <v>7000</v>
      </c>
      <c r="G368" s="63">
        <v>5000</v>
      </c>
      <c r="H368" s="63">
        <f t="shared" si="30"/>
        <v>400</v>
      </c>
      <c r="I368" s="63">
        <f t="shared" si="27"/>
        <v>4600</v>
      </c>
      <c r="J368" s="63">
        <f t="shared" si="28"/>
        <v>5000</v>
      </c>
      <c r="K368" s="63">
        <f t="shared" si="29"/>
        <v>2000</v>
      </c>
      <c r="L368" s="39" t="s">
        <v>217</v>
      </c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s="7" customFormat="1" ht="15.75">
      <c r="A369" s="62">
        <v>42748</v>
      </c>
      <c r="B369" s="51" t="s">
        <v>417</v>
      </c>
      <c r="C369" s="51" t="s">
        <v>584</v>
      </c>
      <c r="D369" s="51" t="s">
        <v>21</v>
      </c>
      <c r="E369" s="64" t="s">
        <v>69</v>
      </c>
      <c r="F369" s="63">
        <v>7000</v>
      </c>
      <c r="G369" s="43">
        <v>4000</v>
      </c>
      <c r="H369" s="63">
        <f t="shared" si="30"/>
        <v>320</v>
      </c>
      <c r="I369" s="63">
        <f t="shared" si="27"/>
        <v>3680</v>
      </c>
      <c r="J369" s="63">
        <f t="shared" si="28"/>
        <v>4000</v>
      </c>
      <c r="K369" s="43">
        <f t="shared" si="29"/>
        <v>3000</v>
      </c>
      <c r="L369" s="39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s="7" customFormat="1" ht="15.75">
      <c r="A370" s="62">
        <v>42768</v>
      </c>
      <c r="B370" s="51" t="s">
        <v>417</v>
      </c>
      <c r="C370" s="51" t="s">
        <v>584</v>
      </c>
      <c r="D370" s="51" t="s">
        <v>21</v>
      </c>
      <c r="E370" s="64" t="s">
        <v>69</v>
      </c>
      <c r="F370" s="63">
        <v>3000</v>
      </c>
      <c r="G370" s="43">
        <v>2000</v>
      </c>
      <c r="H370" s="63">
        <f t="shared" si="30"/>
        <v>160</v>
      </c>
      <c r="I370" s="63">
        <f t="shared" si="27"/>
        <v>1840</v>
      </c>
      <c r="J370" s="63">
        <f t="shared" si="28"/>
        <v>2000</v>
      </c>
      <c r="K370" s="43">
        <f t="shared" si="29"/>
        <v>1000</v>
      </c>
      <c r="L370" s="39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s="7" customFormat="1" ht="15.75">
      <c r="A371" s="62">
        <v>42759</v>
      </c>
      <c r="B371" s="51" t="s">
        <v>417</v>
      </c>
      <c r="C371" s="51" t="s">
        <v>419</v>
      </c>
      <c r="D371" s="51" t="s">
        <v>21</v>
      </c>
      <c r="E371" s="51" t="s">
        <v>69</v>
      </c>
      <c r="F371" s="63">
        <v>7000</v>
      </c>
      <c r="G371" s="63">
        <v>4000</v>
      </c>
      <c r="H371" s="63">
        <f t="shared" si="30"/>
        <v>320</v>
      </c>
      <c r="I371" s="63">
        <f t="shared" si="27"/>
        <v>3680</v>
      </c>
      <c r="J371" s="63">
        <f t="shared" si="28"/>
        <v>4000</v>
      </c>
      <c r="K371" s="63">
        <f t="shared" si="29"/>
        <v>3000</v>
      </c>
      <c r="L371" s="39" t="s">
        <v>52</v>
      </c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s="7" customFormat="1" ht="15.75">
      <c r="A372" s="62">
        <v>42751</v>
      </c>
      <c r="B372" s="51" t="s">
        <v>417</v>
      </c>
      <c r="C372" s="51" t="s">
        <v>418</v>
      </c>
      <c r="D372" s="64" t="s">
        <v>21</v>
      </c>
      <c r="E372" s="64" t="s">
        <v>69</v>
      </c>
      <c r="F372" s="63">
        <v>7000</v>
      </c>
      <c r="G372" s="63">
        <v>3000</v>
      </c>
      <c r="H372" s="63">
        <f t="shared" si="30"/>
        <v>240</v>
      </c>
      <c r="I372" s="63">
        <f t="shared" si="27"/>
        <v>2760</v>
      </c>
      <c r="J372" s="63">
        <f t="shared" si="28"/>
        <v>3000</v>
      </c>
      <c r="K372" s="63">
        <f t="shared" si="29"/>
        <v>4000</v>
      </c>
      <c r="L372" s="39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s="7" customFormat="1" ht="15.75">
      <c r="A373" s="62">
        <v>42765</v>
      </c>
      <c r="B373" s="51" t="s">
        <v>417</v>
      </c>
      <c r="C373" s="51" t="s">
        <v>418</v>
      </c>
      <c r="D373" s="64" t="s">
        <v>21</v>
      </c>
      <c r="E373" s="64" t="s">
        <v>69</v>
      </c>
      <c r="F373" s="63">
        <v>4000</v>
      </c>
      <c r="G373" s="63">
        <v>3000</v>
      </c>
      <c r="H373" s="63">
        <f t="shared" si="30"/>
        <v>240</v>
      </c>
      <c r="I373" s="63">
        <f t="shared" si="27"/>
        <v>2760</v>
      </c>
      <c r="J373" s="63">
        <f t="shared" si="28"/>
        <v>3000</v>
      </c>
      <c r="K373" s="63">
        <f t="shared" si="29"/>
        <v>1000</v>
      </c>
      <c r="L373" s="39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s="7" customFormat="1" ht="15.75">
      <c r="A374" s="62">
        <v>42759</v>
      </c>
      <c r="B374" s="51" t="s">
        <v>420</v>
      </c>
      <c r="C374" s="51" t="s">
        <v>421</v>
      </c>
      <c r="D374" s="51" t="s">
        <v>21</v>
      </c>
      <c r="E374" s="51" t="s">
        <v>69</v>
      </c>
      <c r="F374" s="63">
        <v>7000</v>
      </c>
      <c r="G374" s="63">
        <v>4000</v>
      </c>
      <c r="H374" s="63">
        <f t="shared" si="30"/>
        <v>320</v>
      </c>
      <c r="I374" s="63">
        <f t="shared" si="27"/>
        <v>3680</v>
      </c>
      <c r="J374" s="63">
        <f t="shared" si="28"/>
        <v>4000</v>
      </c>
      <c r="K374" s="63">
        <f t="shared" si="29"/>
        <v>3000</v>
      </c>
      <c r="L374" s="39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s="7" customFormat="1" ht="15.75">
      <c r="A375" s="62">
        <v>42765</v>
      </c>
      <c r="B375" s="51" t="s">
        <v>420</v>
      </c>
      <c r="C375" s="51" t="s">
        <v>421</v>
      </c>
      <c r="D375" s="51" t="s">
        <v>21</v>
      </c>
      <c r="E375" s="51" t="s">
        <v>69</v>
      </c>
      <c r="F375" s="63">
        <v>3000</v>
      </c>
      <c r="G375" s="63">
        <v>2000</v>
      </c>
      <c r="H375" s="63">
        <f t="shared" si="30"/>
        <v>160</v>
      </c>
      <c r="I375" s="63">
        <f t="shared" si="27"/>
        <v>1840</v>
      </c>
      <c r="J375" s="63">
        <f t="shared" si="28"/>
        <v>2000</v>
      </c>
      <c r="K375" s="63">
        <f t="shared" si="29"/>
        <v>1000</v>
      </c>
      <c r="L375" s="39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s="7" customFormat="1" ht="15.75">
      <c r="A376" s="62">
        <v>42748</v>
      </c>
      <c r="B376" s="51" t="s">
        <v>422</v>
      </c>
      <c r="C376" s="51" t="s">
        <v>423</v>
      </c>
      <c r="D376" s="51" t="s">
        <v>21</v>
      </c>
      <c r="E376" s="64" t="s">
        <v>69</v>
      </c>
      <c r="F376" s="63">
        <v>7000</v>
      </c>
      <c r="G376" s="43">
        <v>3500</v>
      </c>
      <c r="H376" s="63">
        <f t="shared" si="30"/>
        <v>280</v>
      </c>
      <c r="I376" s="63">
        <f t="shared" si="27"/>
        <v>3220</v>
      </c>
      <c r="J376" s="63">
        <f t="shared" si="28"/>
        <v>3500</v>
      </c>
      <c r="K376" s="43">
        <f t="shared" si="29"/>
        <v>3500</v>
      </c>
      <c r="L376" s="39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s="7" customFormat="1" ht="15.75">
      <c r="A377" s="62">
        <v>42760</v>
      </c>
      <c r="B377" s="51" t="s">
        <v>422</v>
      </c>
      <c r="C377" s="51" t="s">
        <v>423</v>
      </c>
      <c r="D377" s="51" t="s">
        <v>21</v>
      </c>
      <c r="E377" s="64" t="s">
        <v>69</v>
      </c>
      <c r="F377" s="63">
        <v>3500</v>
      </c>
      <c r="G377" s="43">
        <v>1500</v>
      </c>
      <c r="H377" s="63">
        <f t="shared" si="30"/>
        <v>120</v>
      </c>
      <c r="I377" s="63">
        <f t="shared" si="27"/>
        <v>1380</v>
      </c>
      <c r="J377" s="63">
        <f t="shared" si="28"/>
        <v>1500</v>
      </c>
      <c r="K377" s="43">
        <f t="shared" si="29"/>
        <v>2000</v>
      </c>
      <c r="L377" s="39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s="7" customFormat="1" ht="15.75">
      <c r="A378" s="62">
        <v>42768</v>
      </c>
      <c r="B378" s="51" t="s">
        <v>422</v>
      </c>
      <c r="C378" s="51" t="s">
        <v>423</v>
      </c>
      <c r="D378" s="51" t="s">
        <v>21</v>
      </c>
      <c r="E378" s="64" t="s">
        <v>69</v>
      </c>
      <c r="F378" s="63">
        <v>2000</v>
      </c>
      <c r="G378" s="43">
        <v>1000</v>
      </c>
      <c r="H378" s="63">
        <f t="shared" si="30"/>
        <v>80</v>
      </c>
      <c r="I378" s="63">
        <f t="shared" si="27"/>
        <v>920</v>
      </c>
      <c r="J378" s="63">
        <f t="shared" si="28"/>
        <v>1000</v>
      </c>
      <c r="K378" s="43">
        <f t="shared" si="29"/>
        <v>1000</v>
      </c>
      <c r="L378" s="39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s="7" customFormat="1" ht="15.75">
      <c r="A379" s="62">
        <v>42762</v>
      </c>
      <c r="B379" s="51" t="s">
        <v>472</v>
      </c>
      <c r="C379" s="51" t="s">
        <v>219</v>
      </c>
      <c r="D379" s="51" t="s">
        <v>21</v>
      </c>
      <c r="E379" s="51" t="s">
        <v>69</v>
      </c>
      <c r="F379" s="63">
        <v>7000</v>
      </c>
      <c r="G379" s="43">
        <v>6000</v>
      </c>
      <c r="H379" s="43">
        <f t="shared" si="30"/>
        <v>480</v>
      </c>
      <c r="I379" s="63">
        <f t="shared" si="27"/>
        <v>5520</v>
      </c>
      <c r="J379" s="63">
        <f t="shared" si="28"/>
        <v>6000</v>
      </c>
      <c r="K379" s="63">
        <f t="shared" si="29"/>
        <v>1000</v>
      </c>
      <c r="L379" s="39" t="s">
        <v>217</v>
      </c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s="7" customFormat="1" ht="15.75">
      <c r="A380" s="62">
        <v>42748</v>
      </c>
      <c r="B380" s="51" t="s">
        <v>424</v>
      </c>
      <c r="C380" s="51" t="s">
        <v>425</v>
      </c>
      <c r="D380" s="51" t="s">
        <v>21</v>
      </c>
      <c r="E380" s="64" t="s">
        <v>69</v>
      </c>
      <c r="F380" s="63">
        <v>7000</v>
      </c>
      <c r="G380" s="43">
        <v>3500</v>
      </c>
      <c r="H380" s="63">
        <f t="shared" ref="H380:H411" si="31">G380*0.08</f>
        <v>280</v>
      </c>
      <c r="I380" s="63">
        <f t="shared" si="27"/>
        <v>3220</v>
      </c>
      <c r="J380" s="63">
        <f t="shared" si="28"/>
        <v>3500</v>
      </c>
      <c r="K380" s="43">
        <f t="shared" si="29"/>
        <v>3500</v>
      </c>
      <c r="L380" s="39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s="7" customFormat="1" ht="15.75">
      <c r="A381" s="62">
        <v>42765</v>
      </c>
      <c r="B381" s="51" t="s">
        <v>424</v>
      </c>
      <c r="C381" s="51" t="s">
        <v>425</v>
      </c>
      <c r="D381" s="51" t="s">
        <v>21</v>
      </c>
      <c r="E381" s="64" t="s">
        <v>69</v>
      </c>
      <c r="F381" s="63">
        <v>3500</v>
      </c>
      <c r="G381" s="43">
        <v>2500</v>
      </c>
      <c r="H381" s="63">
        <f t="shared" si="31"/>
        <v>200</v>
      </c>
      <c r="I381" s="63">
        <f t="shared" si="27"/>
        <v>2300</v>
      </c>
      <c r="J381" s="63">
        <f t="shared" si="28"/>
        <v>2500</v>
      </c>
      <c r="K381" s="43">
        <f t="shared" si="29"/>
        <v>1000</v>
      </c>
      <c r="L381" s="39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s="7" customFormat="1" ht="15.75">
      <c r="A382" s="62">
        <v>42748</v>
      </c>
      <c r="B382" s="51" t="s">
        <v>426</v>
      </c>
      <c r="C382" s="51" t="s">
        <v>427</v>
      </c>
      <c r="D382" s="51" t="s">
        <v>21</v>
      </c>
      <c r="E382" s="64" t="s">
        <v>69</v>
      </c>
      <c r="F382" s="63">
        <v>7000</v>
      </c>
      <c r="G382" s="43">
        <v>3500</v>
      </c>
      <c r="H382" s="63">
        <f t="shared" si="31"/>
        <v>280</v>
      </c>
      <c r="I382" s="63">
        <f t="shared" si="27"/>
        <v>3220</v>
      </c>
      <c r="J382" s="63">
        <f t="shared" si="28"/>
        <v>3500</v>
      </c>
      <c r="K382" s="43">
        <f t="shared" si="29"/>
        <v>3500</v>
      </c>
      <c r="L382" s="39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s="7" customFormat="1" ht="15.75">
      <c r="A383" s="62">
        <v>42765</v>
      </c>
      <c r="B383" s="51" t="s">
        <v>426</v>
      </c>
      <c r="C383" s="51" t="s">
        <v>427</v>
      </c>
      <c r="D383" s="51" t="s">
        <v>21</v>
      </c>
      <c r="E383" s="64" t="s">
        <v>69</v>
      </c>
      <c r="F383" s="63">
        <v>3500</v>
      </c>
      <c r="G383" s="43">
        <v>2500</v>
      </c>
      <c r="H383" s="63">
        <f t="shared" si="31"/>
        <v>200</v>
      </c>
      <c r="I383" s="63">
        <f t="shared" si="27"/>
        <v>2300</v>
      </c>
      <c r="J383" s="63">
        <f t="shared" si="28"/>
        <v>2500</v>
      </c>
      <c r="K383" s="43">
        <f t="shared" si="29"/>
        <v>1000</v>
      </c>
      <c r="L383" s="39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>
      <c r="A384" s="62">
        <v>42762</v>
      </c>
      <c r="B384" s="51" t="s">
        <v>473</v>
      </c>
      <c r="C384" s="51" t="s">
        <v>474</v>
      </c>
      <c r="D384" s="51" t="s">
        <v>21</v>
      </c>
      <c r="E384" s="51" t="s">
        <v>69</v>
      </c>
      <c r="F384" s="63">
        <v>7000</v>
      </c>
      <c r="G384" s="43">
        <v>6000</v>
      </c>
      <c r="H384" s="43">
        <f t="shared" si="31"/>
        <v>480</v>
      </c>
      <c r="I384" s="63">
        <f t="shared" si="27"/>
        <v>5520</v>
      </c>
      <c r="J384" s="63">
        <f t="shared" si="28"/>
        <v>6000</v>
      </c>
      <c r="K384" s="63">
        <f t="shared" si="29"/>
        <v>1000</v>
      </c>
      <c r="L384" s="39" t="s">
        <v>217</v>
      </c>
    </row>
    <row r="385" spans="1:24" ht="15.75">
      <c r="A385" s="62">
        <v>42752</v>
      </c>
      <c r="B385" s="51" t="s">
        <v>58</v>
      </c>
      <c r="C385" s="51" t="s">
        <v>59</v>
      </c>
      <c r="D385" s="64" t="s">
        <v>21</v>
      </c>
      <c r="E385" s="64" t="s">
        <v>69</v>
      </c>
      <c r="F385" s="63">
        <v>7000</v>
      </c>
      <c r="G385" s="63">
        <v>4000</v>
      </c>
      <c r="H385" s="63">
        <f t="shared" si="31"/>
        <v>320</v>
      </c>
      <c r="I385" s="63">
        <f t="shared" si="27"/>
        <v>3680</v>
      </c>
      <c r="J385" s="63">
        <f t="shared" si="28"/>
        <v>4000</v>
      </c>
      <c r="K385" s="63">
        <f t="shared" si="29"/>
        <v>3000</v>
      </c>
      <c r="L385" s="39"/>
    </row>
    <row r="386" spans="1:24" ht="15.75">
      <c r="A386" s="62">
        <v>42759</v>
      </c>
      <c r="B386" s="51" t="s">
        <v>58</v>
      </c>
      <c r="C386" s="51" t="s">
        <v>59</v>
      </c>
      <c r="D386" s="64" t="s">
        <v>21</v>
      </c>
      <c r="E386" s="64" t="s">
        <v>69</v>
      </c>
      <c r="F386" s="63">
        <v>3000</v>
      </c>
      <c r="G386" s="63">
        <v>1000</v>
      </c>
      <c r="H386" s="63">
        <f t="shared" si="31"/>
        <v>80</v>
      </c>
      <c r="I386" s="63">
        <f t="shared" ref="I386:I430" si="32">(G386-H386)</f>
        <v>920</v>
      </c>
      <c r="J386" s="63">
        <f t="shared" ref="J386:J431" si="33">H386+I386</f>
        <v>1000</v>
      </c>
      <c r="K386" s="63">
        <f t="shared" ref="K386:K431" si="34">F386-J386</f>
        <v>2000</v>
      </c>
      <c r="L386" s="39"/>
    </row>
    <row r="387" spans="1:24" ht="15.75">
      <c r="A387" s="62">
        <v>42766</v>
      </c>
      <c r="B387" s="51" t="s">
        <v>58</v>
      </c>
      <c r="C387" s="51" t="s">
        <v>59</v>
      </c>
      <c r="D387" s="64" t="s">
        <v>21</v>
      </c>
      <c r="E387" s="64" t="s">
        <v>69</v>
      </c>
      <c r="F387" s="63">
        <v>2000</v>
      </c>
      <c r="G387" s="63">
        <v>1000</v>
      </c>
      <c r="H387" s="63">
        <f t="shared" si="31"/>
        <v>80</v>
      </c>
      <c r="I387" s="63">
        <f t="shared" si="32"/>
        <v>920</v>
      </c>
      <c r="J387" s="63">
        <f t="shared" si="33"/>
        <v>1000</v>
      </c>
      <c r="K387" s="63">
        <f t="shared" si="34"/>
        <v>1000</v>
      </c>
      <c r="L387" s="39"/>
    </row>
    <row r="388" spans="1:24" ht="15.75">
      <c r="A388" s="62">
        <v>42744</v>
      </c>
      <c r="B388" s="51" t="s">
        <v>428</v>
      </c>
      <c r="C388" s="51" t="s">
        <v>429</v>
      </c>
      <c r="D388" s="64" t="s">
        <v>21</v>
      </c>
      <c r="E388" s="64" t="s">
        <v>69</v>
      </c>
      <c r="F388" s="63">
        <v>7000</v>
      </c>
      <c r="G388" s="63">
        <v>1000</v>
      </c>
      <c r="H388" s="63">
        <f t="shared" si="31"/>
        <v>80</v>
      </c>
      <c r="I388" s="63">
        <f t="shared" si="32"/>
        <v>920</v>
      </c>
      <c r="J388" s="63">
        <f t="shared" si="33"/>
        <v>1000</v>
      </c>
      <c r="K388" s="63">
        <f t="shared" si="34"/>
        <v>6000</v>
      </c>
      <c r="L388" s="39" t="s">
        <v>430</v>
      </c>
    </row>
    <row r="389" spans="1:24" ht="15.75">
      <c r="A389" s="62">
        <v>42779</v>
      </c>
      <c r="B389" s="51" t="s">
        <v>428</v>
      </c>
      <c r="C389" s="51" t="s">
        <v>429</v>
      </c>
      <c r="D389" s="64" t="s">
        <v>21</v>
      </c>
      <c r="E389" s="64" t="s">
        <v>69</v>
      </c>
      <c r="F389" s="63">
        <v>6000</v>
      </c>
      <c r="G389" s="63">
        <v>1000</v>
      </c>
      <c r="H389" s="63">
        <f t="shared" si="31"/>
        <v>80</v>
      </c>
      <c r="I389" s="63">
        <f t="shared" si="32"/>
        <v>920</v>
      </c>
      <c r="J389" s="63">
        <f t="shared" si="33"/>
        <v>1000</v>
      </c>
      <c r="K389" s="63">
        <f t="shared" si="34"/>
        <v>5000</v>
      </c>
      <c r="L389" s="39"/>
    </row>
    <row r="390" spans="1:24" ht="15.75">
      <c r="A390" s="62">
        <v>1.3</v>
      </c>
      <c r="B390" s="51" t="s">
        <v>431</v>
      </c>
      <c r="C390" s="51" t="s">
        <v>432</v>
      </c>
      <c r="D390" s="64" t="s">
        <v>21</v>
      </c>
      <c r="E390" s="64" t="s">
        <v>69</v>
      </c>
      <c r="F390" s="63">
        <v>5000</v>
      </c>
      <c r="G390" s="63">
        <v>4000</v>
      </c>
      <c r="H390" s="63">
        <f t="shared" si="31"/>
        <v>320</v>
      </c>
      <c r="I390" s="63">
        <f t="shared" si="32"/>
        <v>3680</v>
      </c>
      <c r="J390" s="63">
        <f t="shared" si="33"/>
        <v>4000</v>
      </c>
      <c r="K390" s="63">
        <f t="shared" si="34"/>
        <v>1000</v>
      </c>
      <c r="L390" s="39"/>
    </row>
    <row r="391" spans="1:24" ht="15.75">
      <c r="A391" s="62">
        <v>42751</v>
      </c>
      <c r="B391" s="51" t="s">
        <v>431</v>
      </c>
      <c r="C391" s="51" t="s">
        <v>432</v>
      </c>
      <c r="D391" s="64" t="s">
        <v>21</v>
      </c>
      <c r="E391" s="64" t="s">
        <v>69</v>
      </c>
      <c r="F391" s="63">
        <v>7000</v>
      </c>
      <c r="G391" s="63">
        <v>2000</v>
      </c>
      <c r="H391" s="63">
        <f t="shared" si="31"/>
        <v>160</v>
      </c>
      <c r="I391" s="63">
        <f t="shared" si="32"/>
        <v>1840</v>
      </c>
      <c r="J391" s="63">
        <f t="shared" si="33"/>
        <v>2000</v>
      </c>
      <c r="K391" s="63">
        <f t="shared" si="34"/>
        <v>5000</v>
      </c>
      <c r="L391" s="39"/>
    </row>
    <row r="392" spans="1:24" ht="15.75">
      <c r="A392" s="62">
        <v>42760</v>
      </c>
      <c r="B392" s="51" t="s">
        <v>433</v>
      </c>
      <c r="C392" s="51" t="s">
        <v>159</v>
      </c>
      <c r="D392" s="51" t="s">
        <v>21</v>
      </c>
      <c r="E392" s="51" t="s">
        <v>69</v>
      </c>
      <c r="F392" s="63">
        <v>7000</v>
      </c>
      <c r="G392" s="63">
        <v>5000</v>
      </c>
      <c r="H392" s="63">
        <f t="shared" si="31"/>
        <v>400</v>
      </c>
      <c r="I392" s="63">
        <f t="shared" si="32"/>
        <v>4600</v>
      </c>
      <c r="J392" s="63">
        <f t="shared" si="33"/>
        <v>5000</v>
      </c>
      <c r="K392" s="63">
        <f t="shared" si="34"/>
        <v>2000</v>
      </c>
      <c r="L392" s="39" t="s">
        <v>217</v>
      </c>
    </row>
    <row r="393" spans="1:24" ht="15.75">
      <c r="A393" s="62">
        <v>42734</v>
      </c>
      <c r="B393" s="51" t="s">
        <v>434</v>
      </c>
      <c r="C393" s="51" t="s">
        <v>435</v>
      </c>
      <c r="D393" s="64" t="s">
        <v>21</v>
      </c>
      <c r="E393" s="64" t="s">
        <v>69</v>
      </c>
      <c r="F393" s="63">
        <v>9000</v>
      </c>
      <c r="G393" s="63">
        <v>2000</v>
      </c>
      <c r="H393" s="63">
        <f t="shared" si="31"/>
        <v>160</v>
      </c>
      <c r="I393" s="63">
        <f t="shared" si="32"/>
        <v>1840</v>
      </c>
      <c r="J393" s="63">
        <f t="shared" si="33"/>
        <v>2000</v>
      </c>
      <c r="K393" s="63">
        <f t="shared" si="34"/>
        <v>7000</v>
      </c>
      <c r="L393" s="39"/>
    </row>
    <row r="394" spans="1:24" ht="15.75">
      <c r="A394" s="62">
        <v>42755</v>
      </c>
      <c r="B394" s="51" t="s">
        <v>434</v>
      </c>
      <c r="C394" s="51" t="s">
        <v>435</v>
      </c>
      <c r="D394" s="64" t="s">
        <v>21</v>
      </c>
      <c r="E394" s="64" t="s">
        <v>69</v>
      </c>
      <c r="F394" s="63">
        <v>7000</v>
      </c>
      <c r="G394" s="63">
        <v>3000</v>
      </c>
      <c r="H394" s="63">
        <f t="shared" si="31"/>
        <v>240</v>
      </c>
      <c r="I394" s="63">
        <f t="shared" si="32"/>
        <v>2760</v>
      </c>
      <c r="J394" s="63">
        <f t="shared" si="33"/>
        <v>3000</v>
      </c>
      <c r="K394" s="63">
        <f t="shared" si="34"/>
        <v>4000</v>
      </c>
      <c r="L394" s="39"/>
    </row>
    <row r="395" spans="1:24" s="7" customFormat="1" ht="15.75">
      <c r="A395" s="62">
        <v>42790</v>
      </c>
      <c r="B395" s="51" t="s">
        <v>434</v>
      </c>
      <c r="C395" s="51" t="s">
        <v>435</v>
      </c>
      <c r="D395" s="64" t="s">
        <v>21</v>
      </c>
      <c r="E395" s="64" t="s">
        <v>69</v>
      </c>
      <c r="F395" s="63">
        <v>4000</v>
      </c>
      <c r="G395" s="63">
        <v>3000</v>
      </c>
      <c r="H395" s="63">
        <f t="shared" si="31"/>
        <v>240</v>
      </c>
      <c r="I395" s="63">
        <f t="shared" si="32"/>
        <v>2760</v>
      </c>
      <c r="J395" s="63">
        <f t="shared" si="33"/>
        <v>3000</v>
      </c>
      <c r="K395" s="63">
        <f t="shared" si="34"/>
        <v>1000</v>
      </c>
      <c r="L395" s="39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s="7" customFormat="1" ht="15.75">
      <c r="A396" s="62">
        <v>42754</v>
      </c>
      <c r="B396" s="51" t="s">
        <v>436</v>
      </c>
      <c r="C396" s="51" t="s">
        <v>437</v>
      </c>
      <c r="D396" s="64" t="s">
        <v>21</v>
      </c>
      <c r="E396" s="64" t="s">
        <v>69</v>
      </c>
      <c r="F396" s="63">
        <v>7000</v>
      </c>
      <c r="G396" s="63">
        <v>4000</v>
      </c>
      <c r="H396" s="63">
        <f t="shared" si="31"/>
        <v>320</v>
      </c>
      <c r="I396" s="63">
        <f t="shared" si="32"/>
        <v>3680</v>
      </c>
      <c r="J396" s="63">
        <f t="shared" si="33"/>
        <v>4000</v>
      </c>
      <c r="K396" s="63">
        <f t="shared" si="34"/>
        <v>3000</v>
      </c>
      <c r="L396" s="39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s="7" customFormat="1" ht="15.75">
      <c r="A397" s="62">
        <v>42766</v>
      </c>
      <c r="B397" s="51" t="s">
        <v>436</v>
      </c>
      <c r="C397" s="51" t="s">
        <v>437</v>
      </c>
      <c r="D397" s="64" t="s">
        <v>21</v>
      </c>
      <c r="E397" s="64" t="s">
        <v>69</v>
      </c>
      <c r="F397" s="63">
        <v>3000</v>
      </c>
      <c r="G397" s="63">
        <v>2000</v>
      </c>
      <c r="H397" s="63">
        <f t="shared" si="31"/>
        <v>160</v>
      </c>
      <c r="I397" s="63">
        <f t="shared" si="32"/>
        <v>1840</v>
      </c>
      <c r="J397" s="63">
        <f t="shared" si="33"/>
        <v>2000</v>
      </c>
      <c r="K397" s="63">
        <f t="shared" si="34"/>
        <v>1000</v>
      </c>
      <c r="L397" s="39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s="7" customFormat="1" ht="15.75">
      <c r="A398" s="62">
        <v>42734</v>
      </c>
      <c r="B398" s="51" t="s">
        <v>438</v>
      </c>
      <c r="C398" s="51" t="s">
        <v>439</v>
      </c>
      <c r="D398" s="64" t="s">
        <v>21</v>
      </c>
      <c r="E398" s="64" t="s">
        <v>69</v>
      </c>
      <c r="F398" s="63">
        <v>7000</v>
      </c>
      <c r="G398" s="63">
        <v>3500</v>
      </c>
      <c r="H398" s="63">
        <f t="shared" si="31"/>
        <v>280</v>
      </c>
      <c r="I398" s="63">
        <f t="shared" si="32"/>
        <v>3220</v>
      </c>
      <c r="J398" s="63">
        <f t="shared" si="33"/>
        <v>3500</v>
      </c>
      <c r="K398" s="63">
        <f t="shared" si="34"/>
        <v>3500</v>
      </c>
      <c r="L398" s="39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s="7" customFormat="1" ht="15.75">
      <c r="A399" s="62">
        <v>42754</v>
      </c>
      <c r="B399" s="51" t="s">
        <v>438</v>
      </c>
      <c r="C399" s="51" t="s">
        <v>439</v>
      </c>
      <c r="D399" s="64" t="s">
        <v>21</v>
      </c>
      <c r="E399" s="64" t="s">
        <v>69</v>
      </c>
      <c r="F399" s="63">
        <v>3500</v>
      </c>
      <c r="G399" s="63">
        <v>1000</v>
      </c>
      <c r="H399" s="63">
        <f t="shared" si="31"/>
        <v>80</v>
      </c>
      <c r="I399" s="63">
        <f t="shared" si="32"/>
        <v>920</v>
      </c>
      <c r="J399" s="63">
        <f t="shared" si="33"/>
        <v>1000</v>
      </c>
      <c r="K399" s="63">
        <f t="shared" si="34"/>
        <v>2500</v>
      </c>
      <c r="L399" s="39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s="7" customFormat="1" ht="15.75">
      <c r="A400" s="62">
        <v>42766</v>
      </c>
      <c r="B400" s="51" t="s">
        <v>438</v>
      </c>
      <c r="C400" s="51" t="s">
        <v>439</v>
      </c>
      <c r="D400" s="64" t="s">
        <v>21</v>
      </c>
      <c r="E400" s="64" t="s">
        <v>69</v>
      </c>
      <c r="F400" s="63">
        <v>2500</v>
      </c>
      <c r="G400" s="63">
        <v>1500</v>
      </c>
      <c r="H400" s="63">
        <f t="shared" si="31"/>
        <v>120</v>
      </c>
      <c r="I400" s="63">
        <f t="shared" si="32"/>
        <v>1380</v>
      </c>
      <c r="J400" s="63">
        <f t="shared" si="33"/>
        <v>1500</v>
      </c>
      <c r="K400" s="63">
        <f t="shared" si="34"/>
        <v>1000</v>
      </c>
      <c r="L400" s="39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s="7" customFormat="1" ht="15.75">
      <c r="A401" s="62">
        <v>42769</v>
      </c>
      <c r="B401" s="51" t="s">
        <v>616</v>
      </c>
      <c r="C401" s="51" t="s">
        <v>326</v>
      </c>
      <c r="D401" s="64" t="s">
        <v>21</v>
      </c>
      <c r="E401" s="64" t="s">
        <v>69</v>
      </c>
      <c r="F401" s="63">
        <v>7000</v>
      </c>
      <c r="G401" s="43">
        <v>6000</v>
      </c>
      <c r="H401" s="63">
        <f t="shared" si="31"/>
        <v>480</v>
      </c>
      <c r="I401" s="63">
        <f t="shared" si="32"/>
        <v>5520</v>
      </c>
      <c r="J401" s="63">
        <f t="shared" si="33"/>
        <v>6000</v>
      </c>
      <c r="K401" s="63">
        <f t="shared" si="34"/>
        <v>1000</v>
      </c>
      <c r="L401" s="39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s="7" customFormat="1" ht="15.75">
      <c r="A402" s="62">
        <v>42767</v>
      </c>
      <c r="B402" s="51" t="s">
        <v>548</v>
      </c>
      <c r="C402" s="51" t="s">
        <v>549</v>
      </c>
      <c r="D402" s="51" t="s">
        <v>21</v>
      </c>
      <c r="E402" s="51" t="s">
        <v>69</v>
      </c>
      <c r="F402" s="63">
        <v>7000</v>
      </c>
      <c r="G402" s="63">
        <v>5000</v>
      </c>
      <c r="H402" s="63">
        <f t="shared" si="31"/>
        <v>400</v>
      </c>
      <c r="I402" s="63">
        <f t="shared" si="32"/>
        <v>4600</v>
      </c>
      <c r="J402" s="63">
        <f t="shared" si="33"/>
        <v>5000</v>
      </c>
      <c r="K402" s="43">
        <f t="shared" si="34"/>
        <v>2000</v>
      </c>
      <c r="L402" s="39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s="7" customFormat="1" ht="15.75">
      <c r="A403" s="62">
        <v>42747</v>
      </c>
      <c r="B403" s="51" t="s">
        <v>440</v>
      </c>
      <c r="C403" s="51" t="s">
        <v>441</v>
      </c>
      <c r="D403" s="64" t="s">
        <v>21</v>
      </c>
      <c r="E403" s="64" t="s">
        <v>69</v>
      </c>
      <c r="F403" s="63">
        <v>7000</v>
      </c>
      <c r="G403" s="63">
        <v>3500</v>
      </c>
      <c r="H403" s="63">
        <f t="shared" si="31"/>
        <v>280</v>
      </c>
      <c r="I403" s="63">
        <f t="shared" si="32"/>
        <v>3220</v>
      </c>
      <c r="J403" s="63">
        <f t="shared" si="33"/>
        <v>3500</v>
      </c>
      <c r="K403" s="63">
        <f t="shared" si="34"/>
        <v>3500</v>
      </c>
      <c r="L403" s="39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s="7" customFormat="1" ht="15.75">
      <c r="A404" s="62">
        <v>42760</v>
      </c>
      <c r="B404" s="51" t="s">
        <v>440</v>
      </c>
      <c r="C404" s="51" t="s">
        <v>441</v>
      </c>
      <c r="D404" s="64" t="s">
        <v>21</v>
      </c>
      <c r="E404" s="64" t="s">
        <v>69</v>
      </c>
      <c r="F404" s="63">
        <v>3500</v>
      </c>
      <c r="G404" s="63">
        <v>2500</v>
      </c>
      <c r="H404" s="63">
        <f t="shared" si="31"/>
        <v>200</v>
      </c>
      <c r="I404" s="63">
        <f t="shared" si="32"/>
        <v>2300</v>
      </c>
      <c r="J404" s="63">
        <f t="shared" si="33"/>
        <v>2500</v>
      </c>
      <c r="K404" s="63">
        <f t="shared" si="34"/>
        <v>1000</v>
      </c>
      <c r="L404" s="39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s="7" customFormat="1" ht="15.75">
      <c r="A405" s="62">
        <v>42752</v>
      </c>
      <c r="B405" s="51" t="s">
        <v>442</v>
      </c>
      <c r="C405" s="51" t="s">
        <v>427</v>
      </c>
      <c r="D405" s="64" t="s">
        <v>21</v>
      </c>
      <c r="E405" s="64" t="s">
        <v>69</v>
      </c>
      <c r="F405" s="63">
        <v>7000</v>
      </c>
      <c r="G405" s="63">
        <v>3500</v>
      </c>
      <c r="H405" s="63">
        <f t="shared" si="31"/>
        <v>280</v>
      </c>
      <c r="I405" s="63">
        <f t="shared" si="32"/>
        <v>3220</v>
      </c>
      <c r="J405" s="63">
        <f t="shared" si="33"/>
        <v>3500</v>
      </c>
      <c r="K405" s="63">
        <f t="shared" si="34"/>
        <v>3500</v>
      </c>
      <c r="L405" s="39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s="7" customFormat="1" ht="15.75">
      <c r="A406" s="62">
        <v>42766</v>
      </c>
      <c r="B406" s="51" t="s">
        <v>442</v>
      </c>
      <c r="C406" s="51" t="s">
        <v>427</v>
      </c>
      <c r="D406" s="64" t="s">
        <v>21</v>
      </c>
      <c r="E406" s="64" t="s">
        <v>69</v>
      </c>
      <c r="F406" s="63">
        <v>3500</v>
      </c>
      <c r="G406" s="63">
        <v>3500</v>
      </c>
      <c r="H406" s="63">
        <f t="shared" si="31"/>
        <v>280</v>
      </c>
      <c r="I406" s="63">
        <f t="shared" si="32"/>
        <v>3220</v>
      </c>
      <c r="J406" s="63">
        <f t="shared" si="33"/>
        <v>3500</v>
      </c>
      <c r="K406" s="63">
        <f t="shared" si="34"/>
        <v>0</v>
      </c>
      <c r="L406" s="39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s="7" customFormat="1" ht="15.75">
      <c r="A407" s="62">
        <v>42739</v>
      </c>
      <c r="B407" s="51" t="s">
        <v>443</v>
      </c>
      <c r="C407" s="51" t="s">
        <v>128</v>
      </c>
      <c r="D407" s="64" t="s">
        <v>21</v>
      </c>
      <c r="E407" s="64" t="s">
        <v>69</v>
      </c>
      <c r="F407" s="63">
        <v>7000</v>
      </c>
      <c r="G407" s="63">
        <v>3500</v>
      </c>
      <c r="H407" s="63">
        <f t="shared" si="31"/>
        <v>280</v>
      </c>
      <c r="I407" s="63">
        <f t="shared" si="32"/>
        <v>3220</v>
      </c>
      <c r="J407" s="63">
        <f t="shared" si="33"/>
        <v>3500</v>
      </c>
      <c r="K407" s="63">
        <f t="shared" si="34"/>
        <v>3500</v>
      </c>
      <c r="L407" s="39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s="7" customFormat="1" ht="15.75">
      <c r="A408" s="62">
        <v>42797</v>
      </c>
      <c r="B408" s="51" t="s">
        <v>443</v>
      </c>
      <c r="C408" s="51" t="s">
        <v>128</v>
      </c>
      <c r="D408" s="51" t="s">
        <v>21</v>
      </c>
      <c r="E408" s="64" t="s">
        <v>69</v>
      </c>
      <c r="F408" s="63">
        <v>3500</v>
      </c>
      <c r="G408" s="63">
        <v>3500</v>
      </c>
      <c r="H408" s="63">
        <f t="shared" si="31"/>
        <v>280</v>
      </c>
      <c r="I408" s="63">
        <f t="shared" si="32"/>
        <v>3220</v>
      </c>
      <c r="J408" s="63">
        <f t="shared" si="33"/>
        <v>3500</v>
      </c>
      <c r="K408" s="63">
        <f t="shared" si="34"/>
        <v>0</v>
      </c>
      <c r="L408" s="39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s="7" customFormat="1" ht="15.75">
      <c r="A409" s="62">
        <v>42766</v>
      </c>
      <c r="B409" s="51" t="s">
        <v>444</v>
      </c>
      <c r="C409" s="51" t="s">
        <v>445</v>
      </c>
      <c r="D409" s="51" t="s">
        <v>21</v>
      </c>
      <c r="E409" s="51" t="s">
        <v>69</v>
      </c>
      <c r="F409" s="63">
        <v>7000</v>
      </c>
      <c r="G409" s="43">
        <v>5000</v>
      </c>
      <c r="H409" s="63">
        <f t="shared" si="31"/>
        <v>400</v>
      </c>
      <c r="I409" s="63">
        <f t="shared" si="32"/>
        <v>4600</v>
      </c>
      <c r="J409" s="63">
        <f t="shared" si="33"/>
        <v>5000</v>
      </c>
      <c r="K409" s="63">
        <f t="shared" si="34"/>
        <v>2000</v>
      </c>
      <c r="L409" s="39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s="7" customFormat="1" ht="15.75">
      <c r="A410" s="62">
        <v>42734</v>
      </c>
      <c r="B410" s="51" t="s">
        <v>446</v>
      </c>
      <c r="C410" s="51" t="s">
        <v>447</v>
      </c>
      <c r="D410" s="64" t="s">
        <v>21</v>
      </c>
      <c r="E410" s="64" t="s">
        <v>69</v>
      </c>
      <c r="F410" s="63">
        <v>7000</v>
      </c>
      <c r="G410" s="63">
        <v>3000</v>
      </c>
      <c r="H410" s="63">
        <f t="shared" si="31"/>
        <v>240</v>
      </c>
      <c r="I410" s="63">
        <f t="shared" si="32"/>
        <v>2760</v>
      </c>
      <c r="J410" s="63">
        <f t="shared" si="33"/>
        <v>3000</v>
      </c>
      <c r="K410" s="63">
        <f t="shared" si="34"/>
        <v>4000</v>
      </c>
      <c r="L410" s="39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s="7" customFormat="1" ht="15.75">
      <c r="A411" s="62">
        <v>42768</v>
      </c>
      <c r="B411" s="51" t="s">
        <v>596</v>
      </c>
      <c r="C411" s="51" t="s">
        <v>597</v>
      </c>
      <c r="D411" s="51" t="s">
        <v>598</v>
      </c>
      <c r="E411" s="51" t="s">
        <v>69</v>
      </c>
      <c r="F411" s="63">
        <v>13500</v>
      </c>
      <c r="G411" s="63">
        <v>10000</v>
      </c>
      <c r="H411" s="63">
        <f t="shared" si="31"/>
        <v>800</v>
      </c>
      <c r="I411" s="63">
        <f t="shared" si="32"/>
        <v>9200</v>
      </c>
      <c r="J411" s="63">
        <f t="shared" si="33"/>
        <v>10000</v>
      </c>
      <c r="K411" s="63">
        <f t="shared" si="34"/>
        <v>3500</v>
      </c>
      <c r="L411" s="39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s="7" customFormat="1" ht="15.75">
      <c r="A412" s="62">
        <v>42767</v>
      </c>
      <c r="B412" s="51" t="s">
        <v>35</v>
      </c>
      <c r="C412" s="51" t="s">
        <v>36</v>
      </c>
      <c r="D412" s="51" t="s">
        <v>37</v>
      </c>
      <c r="E412" s="51" t="s">
        <v>38</v>
      </c>
      <c r="F412" s="63">
        <v>8000</v>
      </c>
      <c r="G412" s="63">
        <v>8000</v>
      </c>
      <c r="H412" s="63">
        <f t="shared" ref="H412:H413" si="35">G412*0.08</f>
        <v>640</v>
      </c>
      <c r="I412" s="63">
        <f t="shared" si="32"/>
        <v>7360</v>
      </c>
      <c r="J412" s="63">
        <f t="shared" si="33"/>
        <v>8000</v>
      </c>
      <c r="K412" s="63">
        <f t="shared" si="34"/>
        <v>0</v>
      </c>
      <c r="L412" s="39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s="7" customFormat="1" ht="15.75">
      <c r="A413" s="62">
        <v>42767</v>
      </c>
      <c r="B413" s="51" t="s">
        <v>39</v>
      </c>
      <c r="C413" s="51" t="s">
        <v>40</v>
      </c>
      <c r="D413" s="51" t="s">
        <v>37</v>
      </c>
      <c r="E413" s="51" t="s">
        <v>38</v>
      </c>
      <c r="F413" s="63">
        <v>14000</v>
      </c>
      <c r="G413" s="63">
        <v>14000</v>
      </c>
      <c r="H413" s="63">
        <f t="shared" si="35"/>
        <v>1120</v>
      </c>
      <c r="I413" s="63">
        <f t="shared" si="32"/>
        <v>12880</v>
      </c>
      <c r="J413" s="63">
        <f t="shared" si="33"/>
        <v>14000</v>
      </c>
      <c r="K413" s="63">
        <f t="shared" si="34"/>
        <v>0</v>
      </c>
      <c r="L413" s="39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s="7" customFormat="1" ht="15.75">
      <c r="A414" s="62">
        <v>42753</v>
      </c>
      <c r="B414" s="51" t="s">
        <v>41</v>
      </c>
      <c r="C414" s="51" t="s">
        <v>42</v>
      </c>
      <c r="D414" s="51" t="s">
        <v>43</v>
      </c>
      <c r="E414" s="51" t="s">
        <v>38</v>
      </c>
      <c r="F414" s="63">
        <v>7000</v>
      </c>
      <c r="G414" s="63">
        <v>5000</v>
      </c>
      <c r="H414" s="66">
        <f>G414*0.12</f>
        <v>600</v>
      </c>
      <c r="I414" s="63">
        <f t="shared" si="32"/>
        <v>4400</v>
      </c>
      <c r="J414" s="63">
        <f t="shared" si="33"/>
        <v>5000</v>
      </c>
      <c r="K414" s="63">
        <f t="shared" si="34"/>
        <v>2000</v>
      </c>
      <c r="L414" s="39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s="7" customFormat="1" ht="15.75">
      <c r="A415" s="62">
        <v>42780</v>
      </c>
      <c r="B415" s="51" t="s">
        <v>41</v>
      </c>
      <c r="C415" s="51" t="s">
        <v>42</v>
      </c>
      <c r="D415" s="51" t="s">
        <v>43</v>
      </c>
      <c r="E415" s="51" t="s">
        <v>38</v>
      </c>
      <c r="F415" s="63">
        <v>2000</v>
      </c>
      <c r="G415" s="63">
        <v>2000</v>
      </c>
      <c r="H415" s="66">
        <f>G415*0.08</f>
        <v>160</v>
      </c>
      <c r="I415" s="63">
        <f t="shared" si="32"/>
        <v>1840</v>
      </c>
      <c r="J415" s="63">
        <f t="shared" si="33"/>
        <v>2000</v>
      </c>
      <c r="K415" s="63">
        <f t="shared" si="34"/>
        <v>0</v>
      </c>
      <c r="L415" s="39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s="7" customFormat="1" ht="15.75">
      <c r="A416" s="62">
        <v>42768</v>
      </c>
      <c r="B416" s="51" t="s">
        <v>556</v>
      </c>
      <c r="C416" s="51" t="s">
        <v>557</v>
      </c>
      <c r="D416" s="51" t="s">
        <v>66</v>
      </c>
      <c r="E416" s="51" t="s">
        <v>38</v>
      </c>
      <c r="F416" s="63">
        <v>7000</v>
      </c>
      <c r="G416" s="63">
        <v>1500</v>
      </c>
      <c r="H416" s="63">
        <f>G416*0.08</f>
        <v>120</v>
      </c>
      <c r="I416" s="63">
        <f t="shared" si="32"/>
        <v>1380</v>
      </c>
      <c r="J416" s="63">
        <f t="shared" si="33"/>
        <v>1500</v>
      </c>
      <c r="K416" s="43">
        <f t="shared" si="34"/>
        <v>5500</v>
      </c>
      <c r="L416" s="39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s="7" customFormat="1" ht="15.75">
      <c r="A417" s="62">
        <v>42774</v>
      </c>
      <c r="B417" s="51" t="s">
        <v>556</v>
      </c>
      <c r="C417" s="51" t="s">
        <v>557</v>
      </c>
      <c r="D417" s="51" t="s">
        <v>66</v>
      </c>
      <c r="E417" s="51" t="s">
        <v>38</v>
      </c>
      <c r="F417" s="63">
        <v>5500</v>
      </c>
      <c r="G417" s="63">
        <v>1000</v>
      </c>
      <c r="H417" s="63">
        <f>G417*0.08</f>
        <v>80</v>
      </c>
      <c r="I417" s="63">
        <f t="shared" si="32"/>
        <v>920</v>
      </c>
      <c r="J417" s="63">
        <f t="shared" si="33"/>
        <v>1000</v>
      </c>
      <c r="K417" s="43">
        <f t="shared" si="34"/>
        <v>4500</v>
      </c>
      <c r="L417" s="39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s="7" customFormat="1" ht="15.75">
      <c r="A418" s="62">
        <v>42786</v>
      </c>
      <c r="B418" s="51" t="s">
        <v>556</v>
      </c>
      <c r="C418" s="51" t="s">
        <v>557</v>
      </c>
      <c r="D418" s="51" t="s">
        <v>66</v>
      </c>
      <c r="E418" s="51" t="s">
        <v>38</v>
      </c>
      <c r="F418" s="63">
        <v>4500</v>
      </c>
      <c r="G418" s="63">
        <v>4500</v>
      </c>
      <c r="H418" s="63">
        <f>G418*0.08</f>
        <v>360</v>
      </c>
      <c r="I418" s="63">
        <f t="shared" si="32"/>
        <v>4140</v>
      </c>
      <c r="J418" s="63">
        <f t="shared" si="33"/>
        <v>4500</v>
      </c>
      <c r="K418" s="43">
        <f t="shared" si="34"/>
        <v>0</v>
      </c>
      <c r="L418" s="39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s="7" customFormat="1" ht="15.75">
      <c r="A419" s="62">
        <v>42762</v>
      </c>
      <c r="B419" s="51" t="s">
        <v>50</v>
      </c>
      <c r="C419" s="51" t="s">
        <v>51</v>
      </c>
      <c r="D419" s="51" t="s">
        <v>21</v>
      </c>
      <c r="E419" s="51" t="s">
        <v>38</v>
      </c>
      <c r="F419" s="63">
        <v>7000</v>
      </c>
      <c r="G419" s="43">
        <v>5000</v>
      </c>
      <c r="H419" s="63">
        <f>G419*0.16</f>
        <v>800</v>
      </c>
      <c r="I419" s="63">
        <f t="shared" si="32"/>
        <v>4200</v>
      </c>
      <c r="J419" s="63">
        <f t="shared" si="33"/>
        <v>5000</v>
      </c>
      <c r="K419" s="63">
        <f t="shared" si="34"/>
        <v>2000</v>
      </c>
      <c r="L419" s="39" t="s">
        <v>52</v>
      </c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s="7" customFormat="1" ht="15.75">
      <c r="A420" s="62">
        <v>42769</v>
      </c>
      <c r="B420" s="51" t="s">
        <v>377</v>
      </c>
      <c r="C420" s="51" t="s">
        <v>42</v>
      </c>
      <c r="D420" s="51" t="s">
        <v>21</v>
      </c>
      <c r="E420" s="64" t="s">
        <v>38</v>
      </c>
      <c r="F420" s="63">
        <v>7000</v>
      </c>
      <c r="G420" s="43">
        <v>7000</v>
      </c>
      <c r="H420" s="63">
        <f>G420*0.08</f>
        <v>560</v>
      </c>
      <c r="I420" s="63">
        <f t="shared" si="32"/>
        <v>6440</v>
      </c>
      <c r="J420" s="63">
        <f t="shared" si="33"/>
        <v>7000</v>
      </c>
      <c r="K420" s="63">
        <f t="shared" si="34"/>
        <v>0</v>
      </c>
      <c r="L420" s="39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s="7" customFormat="1" ht="15.75">
      <c r="A421" s="62">
        <v>42762</v>
      </c>
      <c r="B421" s="51" t="s">
        <v>58</v>
      </c>
      <c r="C421" s="51" t="s">
        <v>59</v>
      </c>
      <c r="D421" s="51" t="s">
        <v>21</v>
      </c>
      <c r="E421" s="51" t="s">
        <v>38</v>
      </c>
      <c r="F421" s="63">
        <v>7000</v>
      </c>
      <c r="G421" s="43">
        <v>6000</v>
      </c>
      <c r="H421" s="63">
        <f>G421*0.16</f>
        <v>960</v>
      </c>
      <c r="I421" s="63">
        <f t="shared" si="32"/>
        <v>5040</v>
      </c>
      <c r="J421" s="63">
        <f t="shared" si="33"/>
        <v>6000</v>
      </c>
      <c r="K421" s="63">
        <f t="shared" si="34"/>
        <v>1000</v>
      </c>
      <c r="L421" s="39" t="s">
        <v>52</v>
      </c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s="7" customFormat="1" ht="15.75">
      <c r="A422" s="62">
        <v>42769</v>
      </c>
      <c r="B422" s="51" t="s">
        <v>58</v>
      </c>
      <c r="C422" s="51" t="s">
        <v>59</v>
      </c>
      <c r="D422" s="51" t="s">
        <v>21</v>
      </c>
      <c r="E422" s="51" t="s">
        <v>38</v>
      </c>
      <c r="F422" s="63">
        <v>1000</v>
      </c>
      <c r="G422" s="43">
        <v>1000</v>
      </c>
      <c r="H422" s="63">
        <f>G422*0.16</f>
        <v>160</v>
      </c>
      <c r="I422" s="63">
        <f t="shared" si="32"/>
        <v>840</v>
      </c>
      <c r="J422" s="63">
        <f t="shared" si="33"/>
        <v>1000</v>
      </c>
      <c r="K422" s="63">
        <f t="shared" si="34"/>
        <v>0</v>
      </c>
      <c r="L422" s="39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s="7" customFormat="1" ht="15.75">
      <c r="A423" s="62">
        <v>42768</v>
      </c>
      <c r="B423" s="51" t="s">
        <v>275</v>
      </c>
      <c r="C423" s="51" t="s">
        <v>456</v>
      </c>
      <c r="D423" s="51" t="s">
        <v>455</v>
      </c>
      <c r="E423" s="51" t="s">
        <v>38</v>
      </c>
      <c r="F423" s="63">
        <v>7000</v>
      </c>
      <c r="G423" s="63">
        <v>3500</v>
      </c>
      <c r="H423" s="63">
        <f t="shared" ref="H423:H431" si="36">G423*0.08</f>
        <v>280</v>
      </c>
      <c r="I423" s="63">
        <f t="shared" si="32"/>
        <v>3220</v>
      </c>
      <c r="J423" s="63">
        <f t="shared" si="33"/>
        <v>3500</v>
      </c>
      <c r="K423" s="63">
        <f t="shared" si="34"/>
        <v>3500</v>
      </c>
      <c r="L423" s="48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s="7" customFormat="1" ht="15.75">
      <c r="A424" s="62">
        <v>42775</v>
      </c>
      <c r="B424" s="51" t="s">
        <v>275</v>
      </c>
      <c r="C424" s="51" t="s">
        <v>456</v>
      </c>
      <c r="D424" s="51" t="s">
        <v>455</v>
      </c>
      <c r="E424" s="51" t="s">
        <v>38</v>
      </c>
      <c r="F424" s="63">
        <v>3500</v>
      </c>
      <c r="G424" s="63">
        <v>1000</v>
      </c>
      <c r="H424" s="63">
        <f t="shared" si="36"/>
        <v>80</v>
      </c>
      <c r="I424" s="63">
        <f t="shared" si="32"/>
        <v>920</v>
      </c>
      <c r="J424" s="63">
        <f t="shared" si="33"/>
        <v>1000</v>
      </c>
      <c r="K424" s="63">
        <f t="shared" si="34"/>
        <v>2500</v>
      </c>
      <c r="L424" s="48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s="7" customFormat="1" ht="15.75">
      <c r="A425" s="62">
        <v>42780</v>
      </c>
      <c r="B425" s="51" t="s">
        <v>275</v>
      </c>
      <c r="C425" s="51" t="s">
        <v>456</v>
      </c>
      <c r="D425" s="51" t="s">
        <v>455</v>
      </c>
      <c r="E425" s="51" t="s">
        <v>38</v>
      </c>
      <c r="F425" s="63">
        <v>2500</v>
      </c>
      <c r="G425" s="63">
        <v>2500</v>
      </c>
      <c r="H425" s="63">
        <f t="shared" si="36"/>
        <v>200</v>
      </c>
      <c r="I425" s="63">
        <f t="shared" si="32"/>
        <v>2300</v>
      </c>
      <c r="J425" s="63">
        <f t="shared" si="33"/>
        <v>2500</v>
      </c>
      <c r="K425" s="63">
        <f t="shared" si="34"/>
        <v>0</v>
      </c>
      <c r="L425" s="48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s="7" customFormat="1" ht="15.75">
      <c r="A426" s="62">
        <v>42769</v>
      </c>
      <c r="B426" s="51" t="s">
        <v>282</v>
      </c>
      <c r="C426" s="51" t="s">
        <v>634</v>
      </c>
      <c r="D426" s="51" t="s">
        <v>21</v>
      </c>
      <c r="E426" s="64" t="s">
        <v>38</v>
      </c>
      <c r="F426" s="63">
        <v>7000</v>
      </c>
      <c r="G426" s="43">
        <v>6000</v>
      </c>
      <c r="H426" s="63">
        <f t="shared" si="36"/>
        <v>480</v>
      </c>
      <c r="I426" s="63">
        <f t="shared" si="32"/>
        <v>5520</v>
      </c>
      <c r="J426" s="63">
        <f t="shared" si="33"/>
        <v>6000</v>
      </c>
      <c r="K426" s="63">
        <f t="shared" si="34"/>
        <v>1000</v>
      </c>
      <c r="L426" s="39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>
      <c r="A427" s="62">
        <v>42769</v>
      </c>
      <c r="B427" s="51" t="s">
        <v>555</v>
      </c>
      <c r="C427" s="51" t="s">
        <v>16</v>
      </c>
      <c r="D427" s="51" t="s">
        <v>21</v>
      </c>
      <c r="E427" s="64" t="s">
        <v>38</v>
      </c>
      <c r="F427" s="63">
        <v>7000</v>
      </c>
      <c r="G427" s="43">
        <v>7000</v>
      </c>
      <c r="H427" s="63">
        <f t="shared" si="36"/>
        <v>560</v>
      </c>
      <c r="I427" s="63">
        <f t="shared" si="32"/>
        <v>6440</v>
      </c>
      <c r="J427" s="63">
        <f t="shared" si="33"/>
        <v>7000</v>
      </c>
      <c r="K427" s="63">
        <f t="shared" si="34"/>
        <v>0</v>
      </c>
      <c r="L427" s="39"/>
    </row>
    <row r="428" spans="1:24" ht="15.75">
      <c r="A428" s="36">
        <v>42734</v>
      </c>
      <c r="B428" s="37" t="s">
        <v>19</v>
      </c>
      <c r="C428" s="37" t="s">
        <v>20</v>
      </c>
      <c r="D428" s="45" t="s">
        <v>21</v>
      </c>
      <c r="E428" s="45" t="s">
        <v>22</v>
      </c>
      <c r="F428" s="38">
        <v>5692.96</v>
      </c>
      <c r="G428" s="38">
        <v>3000</v>
      </c>
      <c r="H428" s="38">
        <f t="shared" si="36"/>
        <v>240</v>
      </c>
      <c r="I428" s="38">
        <f t="shared" si="32"/>
        <v>2760</v>
      </c>
      <c r="J428" s="38">
        <f t="shared" si="33"/>
        <v>3000</v>
      </c>
      <c r="K428" s="38">
        <f t="shared" si="34"/>
        <v>2692.96</v>
      </c>
      <c r="L428" s="39"/>
    </row>
    <row r="429" spans="1:24" ht="15.75">
      <c r="A429" s="36">
        <v>42734</v>
      </c>
      <c r="B429" s="37" t="s">
        <v>23</v>
      </c>
      <c r="C429" s="37" t="s">
        <v>24</v>
      </c>
      <c r="D429" s="37" t="s">
        <v>21</v>
      </c>
      <c r="E429" s="45" t="s">
        <v>22</v>
      </c>
      <c r="F429" s="38">
        <v>7000</v>
      </c>
      <c r="G429" s="38">
        <v>3000</v>
      </c>
      <c r="H429" s="38">
        <f t="shared" si="36"/>
        <v>240</v>
      </c>
      <c r="I429" s="38">
        <f t="shared" si="32"/>
        <v>2760</v>
      </c>
      <c r="J429" s="38">
        <f t="shared" si="33"/>
        <v>3000</v>
      </c>
      <c r="K429" s="38">
        <f t="shared" si="34"/>
        <v>4000</v>
      </c>
      <c r="L429" s="39"/>
    </row>
    <row r="430" spans="1:24" ht="15.75">
      <c r="A430" s="36">
        <v>42734</v>
      </c>
      <c r="B430" s="37" t="s">
        <v>25</v>
      </c>
      <c r="C430" s="37" t="s">
        <v>26</v>
      </c>
      <c r="D430" s="37" t="s">
        <v>21</v>
      </c>
      <c r="E430" s="45" t="s">
        <v>22</v>
      </c>
      <c r="F430" s="38">
        <v>5692.96</v>
      </c>
      <c r="G430" s="38">
        <v>3000</v>
      </c>
      <c r="H430" s="38">
        <f t="shared" si="36"/>
        <v>240</v>
      </c>
      <c r="I430" s="38">
        <f t="shared" si="32"/>
        <v>2760</v>
      </c>
      <c r="J430" s="38">
        <f t="shared" si="33"/>
        <v>3000</v>
      </c>
      <c r="K430" s="38">
        <f t="shared" si="34"/>
        <v>2692.96</v>
      </c>
      <c r="L430" s="39"/>
    </row>
    <row r="431" spans="1:24" ht="15.75">
      <c r="A431" s="56">
        <v>42710</v>
      </c>
      <c r="B431" s="51" t="s">
        <v>630</v>
      </c>
      <c r="C431" s="51" t="s">
        <v>631</v>
      </c>
      <c r="D431" s="51" t="s">
        <v>49</v>
      </c>
      <c r="E431" s="51" t="s">
        <v>22</v>
      </c>
      <c r="F431" s="43"/>
      <c r="G431" s="43">
        <v>3000</v>
      </c>
      <c r="H431" s="43">
        <f t="shared" si="36"/>
        <v>240</v>
      </c>
      <c r="I431" s="43">
        <v>3000</v>
      </c>
      <c r="J431" s="43">
        <f t="shared" si="33"/>
        <v>3240</v>
      </c>
      <c r="K431" s="43">
        <f t="shared" si="34"/>
        <v>-3240</v>
      </c>
      <c r="L431" s="48"/>
    </row>
    <row r="432" spans="1:24" ht="15.75">
      <c r="A432" s="56">
        <v>42678</v>
      </c>
      <c r="B432" s="51" t="s">
        <v>629</v>
      </c>
      <c r="C432" s="51" t="s">
        <v>201</v>
      </c>
      <c r="D432" s="51" t="s">
        <v>49</v>
      </c>
      <c r="E432" s="51" t="s">
        <v>22</v>
      </c>
      <c r="F432" s="43">
        <v>10000</v>
      </c>
      <c r="G432" s="43">
        <v>1280</v>
      </c>
      <c r="H432" s="43"/>
      <c r="I432" s="43">
        <v>1280</v>
      </c>
      <c r="J432" s="43">
        <f>G432+H432</f>
        <v>1280</v>
      </c>
      <c r="K432" s="43"/>
      <c r="L432" s="48"/>
    </row>
    <row r="433" spans="1:24" ht="15.75">
      <c r="A433" s="36">
        <v>42727</v>
      </c>
      <c r="B433" s="37" t="s">
        <v>720</v>
      </c>
      <c r="C433" s="37" t="s">
        <v>16</v>
      </c>
      <c r="D433" s="37" t="s">
        <v>17</v>
      </c>
      <c r="E433" s="37" t="s">
        <v>18</v>
      </c>
      <c r="F433" s="38">
        <v>3000</v>
      </c>
      <c r="G433" s="38">
        <v>2000</v>
      </c>
      <c r="H433" s="38">
        <f>G433*0.08</f>
        <v>160</v>
      </c>
      <c r="I433" s="38">
        <f t="shared" ref="I433:I452" si="37">(G433-H433)</f>
        <v>1840</v>
      </c>
      <c r="J433" s="38">
        <f t="shared" ref="J433:J452" si="38">H433+I433</f>
        <v>2000</v>
      </c>
      <c r="K433" s="38">
        <f>F433-J433</f>
        <v>1000</v>
      </c>
      <c r="L433" s="39"/>
    </row>
    <row r="434" spans="1:24" ht="15.75">
      <c r="A434" s="36">
        <v>42748</v>
      </c>
      <c r="B434" s="37" t="s">
        <v>31</v>
      </c>
      <c r="C434" s="37" t="s">
        <v>32</v>
      </c>
      <c r="D434" s="45" t="s">
        <v>33</v>
      </c>
      <c r="E434" s="45" t="s">
        <v>30</v>
      </c>
      <c r="F434" s="38"/>
      <c r="G434" s="38">
        <v>6000</v>
      </c>
      <c r="H434" s="38">
        <f>G434*0.08</f>
        <v>480</v>
      </c>
      <c r="I434" s="38">
        <f t="shared" si="37"/>
        <v>5520</v>
      </c>
      <c r="J434" s="38">
        <f t="shared" si="38"/>
        <v>6000</v>
      </c>
      <c r="K434" s="38"/>
      <c r="L434" s="39"/>
    </row>
    <row r="435" spans="1:24" ht="15.75">
      <c r="A435" s="36">
        <v>42765</v>
      </c>
      <c r="B435" s="37" t="s">
        <v>31</v>
      </c>
      <c r="C435" s="37" t="s">
        <v>32</v>
      </c>
      <c r="D435" s="45" t="s">
        <v>33</v>
      </c>
      <c r="E435" s="45" t="s">
        <v>30</v>
      </c>
      <c r="F435" s="38"/>
      <c r="G435" s="38">
        <v>2000</v>
      </c>
      <c r="H435" s="38">
        <f>G435*0.08</f>
        <v>160</v>
      </c>
      <c r="I435" s="38">
        <f t="shared" si="37"/>
        <v>1840</v>
      </c>
      <c r="J435" s="38">
        <f t="shared" si="38"/>
        <v>2000</v>
      </c>
      <c r="K435" s="38"/>
      <c r="L435" s="39"/>
    </row>
    <row r="436" spans="1:24" ht="15.75">
      <c r="A436" s="56">
        <v>42752</v>
      </c>
      <c r="B436" s="51" t="s">
        <v>27</v>
      </c>
      <c r="C436" s="51" t="s">
        <v>28</v>
      </c>
      <c r="D436" s="51" t="s">
        <v>29</v>
      </c>
      <c r="E436" s="51" t="s">
        <v>30</v>
      </c>
      <c r="F436" s="43"/>
      <c r="G436" s="43">
        <v>2500</v>
      </c>
      <c r="H436" s="43">
        <f>G436*0.08</f>
        <v>200</v>
      </c>
      <c r="I436" s="43">
        <f t="shared" si="37"/>
        <v>2300</v>
      </c>
      <c r="J436" s="43">
        <f t="shared" si="38"/>
        <v>2500</v>
      </c>
      <c r="K436" s="43"/>
      <c r="L436" s="39"/>
    </row>
    <row r="437" spans="1:24" ht="15.75">
      <c r="A437" s="62">
        <v>42752</v>
      </c>
      <c r="B437" s="51" t="s">
        <v>31</v>
      </c>
      <c r="C437" s="51" t="s">
        <v>32</v>
      </c>
      <c r="D437" s="64" t="s">
        <v>33</v>
      </c>
      <c r="E437" s="64" t="s">
        <v>34</v>
      </c>
      <c r="F437" s="63"/>
      <c r="G437" s="63">
        <v>10500</v>
      </c>
      <c r="H437" s="63">
        <f>G437*0.16</f>
        <v>1680</v>
      </c>
      <c r="I437" s="63">
        <f t="shared" si="37"/>
        <v>8820</v>
      </c>
      <c r="J437" s="63">
        <f t="shared" si="38"/>
        <v>10500</v>
      </c>
      <c r="K437" s="39"/>
      <c r="L437" s="39"/>
    </row>
    <row r="438" spans="1:24" ht="15.75">
      <c r="A438" s="36">
        <v>42734</v>
      </c>
      <c r="B438" s="37" t="s">
        <v>31</v>
      </c>
      <c r="C438" s="37" t="s">
        <v>32</v>
      </c>
      <c r="D438" s="45" t="s">
        <v>33</v>
      </c>
      <c r="E438" s="45" t="s">
        <v>67</v>
      </c>
      <c r="F438" s="38"/>
      <c r="G438" s="38">
        <v>8500</v>
      </c>
      <c r="H438" s="38">
        <f t="shared" ref="H438:H446" si="39">G438*0.08</f>
        <v>680</v>
      </c>
      <c r="I438" s="38">
        <f t="shared" si="37"/>
        <v>7820</v>
      </c>
      <c r="J438" s="38">
        <f t="shared" si="38"/>
        <v>8500</v>
      </c>
      <c r="K438" s="38"/>
      <c r="L438" s="39"/>
    </row>
    <row r="439" spans="1:24" ht="15.75">
      <c r="A439" s="36">
        <v>42744</v>
      </c>
      <c r="B439" s="37" t="s">
        <v>31</v>
      </c>
      <c r="C439" s="37" t="s">
        <v>32</v>
      </c>
      <c r="D439" s="45" t="s">
        <v>33</v>
      </c>
      <c r="E439" s="45" t="s">
        <v>68</v>
      </c>
      <c r="F439" s="38"/>
      <c r="G439" s="38">
        <v>3000</v>
      </c>
      <c r="H439" s="38">
        <f t="shared" si="39"/>
        <v>240</v>
      </c>
      <c r="I439" s="38">
        <f t="shared" si="37"/>
        <v>2760</v>
      </c>
      <c r="J439" s="38">
        <f t="shared" si="38"/>
        <v>3000</v>
      </c>
      <c r="K439" s="38"/>
      <c r="L439" s="49"/>
    </row>
    <row r="440" spans="1:24" ht="15.75">
      <c r="A440" s="36">
        <v>42746</v>
      </c>
      <c r="B440" s="37" t="s">
        <v>31</v>
      </c>
      <c r="C440" s="37" t="s">
        <v>32</v>
      </c>
      <c r="D440" s="45" t="s">
        <v>33</v>
      </c>
      <c r="E440" s="45" t="s">
        <v>68</v>
      </c>
      <c r="F440" s="38"/>
      <c r="G440" s="38">
        <v>1000</v>
      </c>
      <c r="H440" s="38">
        <f t="shared" si="39"/>
        <v>80</v>
      </c>
      <c r="I440" s="38">
        <f t="shared" si="37"/>
        <v>920</v>
      </c>
      <c r="J440" s="38">
        <f t="shared" si="38"/>
        <v>1000</v>
      </c>
      <c r="K440" s="38"/>
      <c r="L440" s="49"/>
    </row>
    <row r="441" spans="1:24" s="7" customFormat="1" ht="15.75">
      <c r="A441" s="36">
        <v>42748</v>
      </c>
      <c r="B441" s="37" t="s">
        <v>31</v>
      </c>
      <c r="C441" s="37" t="s">
        <v>32</v>
      </c>
      <c r="D441" s="45" t="s">
        <v>33</v>
      </c>
      <c r="E441" s="45" t="s">
        <v>68</v>
      </c>
      <c r="F441" s="38"/>
      <c r="G441" s="38">
        <v>6000</v>
      </c>
      <c r="H441" s="38">
        <f t="shared" si="39"/>
        <v>480</v>
      </c>
      <c r="I441" s="38">
        <f t="shared" si="37"/>
        <v>5520</v>
      </c>
      <c r="J441" s="38">
        <f t="shared" si="38"/>
        <v>6000</v>
      </c>
      <c r="K441" s="38"/>
      <c r="L441" s="49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s="7" customFormat="1" ht="15.75">
      <c r="A442" s="56">
        <v>42752</v>
      </c>
      <c r="B442" s="51" t="s">
        <v>27</v>
      </c>
      <c r="C442" s="51" t="s">
        <v>28</v>
      </c>
      <c r="D442" s="51" t="s">
        <v>29</v>
      </c>
      <c r="E442" s="51" t="s">
        <v>68</v>
      </c>
      <c r="F442" s="43"/>
      <c r="G442" s="43">
        <v>2500</v>
      </c>
      <c r="H442" s="43">
        <f t="shared" si="39"/>
        <v>200</v>
      </c>
      <c r="I442" s="43">
        <f t="shared" si="37"/>
        <v>2300</v>
      </c>
      <c r="J442" s="43">
        <f t="shared" si="38"/>
        <v>2500</v>
      </c>
      <c r="K442" s="43"/>
      <c r="L442" s="39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>
      <c r="A443" s="62">
        <v>42748</v>
      </c>
      <c r="B443" s="51" t="s">
        <v>254</v>
      </c>
      <c r="C443" s="51" t="s">
        <v>413</v>
      </c>
      <c r="D443" s="51" t="s">
        <v>21</v>
      </c>
      <c r="E443" s="64" t="s">
        <v>69</v>
      </c>
      <c r="F443" s="63">
        <v>7000</v>
      </c>
      <c r="G443" s="43">
        <v>3500</v>
      </c>
      <c r="H443" s="63">
        <f t="shared" si="39"/>
        <v>280</v>
      </c>
      <c r="I443" s="63">
        <f>(G443-H443)</f>
        <v>3220</v>
      </c>
      <c r="J443" s="63">
        <f>H443+I443</f>
        <v>3500</v>
      </c>
      <c r="K443" s="43">
        <f t="shared" ref="K443:K452" si="40">F443-J443</f>
        <v>3500</v>
      </c>
      <c r="L443" s="39"/>
    </row>
    <row r="444" spans="1:24" ht="15.75">
      <c r="A444" s="62">
        <v>42755</v>
      </c>
      <c r="B444" s="51" t="s">
        <v>254</v>
      </c>
      <c r="C444" s="51" t="s">
        <v>413</v>
      </c>
      <c r="D444" s="51" t="s">
        <v>21</v>
      </c>
      <c r="E444" s="64" t="s">
        <v>69</v>
      </c>
      <c r="F444" s="63">
        <v>3500</v>
      </c>
      <c r="G444" s="43">
        <v>2500</v>
      </c>
      <c r="H444" s="63">
        <f t="shared" si="39"/>
        <v>200</v>
      </c>
      <c r="I444" s="63">
        <f>(G444-H444)</f>
        <v>2300</v>
      </c>
      <c r="J444" s="63">
        <f>H444+I444</f>
        <v>2500</v>
      </c>
      <c r="K444" s="43">
        <f t="shared" si="40"/>
        <v>1000</v>
      </c>
      <c r="L444" s="39"/>
    </row>
    <row r="445" spans="1:24" ht="15.75">
      <c r="A445" s="62">
        <v>42767</v>
      </c>
      <c r="B445" s="51" t="s">
        <v>254</v>
      </c>
      <c r="C445" s="51" t="s">
        <v>413</v>
      </c>
      <c r="D445" s="51" t="s">
        <v>21</v>
      </c>
      <c r="E445" s="64" t="s">
        <v>69</v>
      </c>
      <c r="F445" s="63">
        <v>1000</v>
      </c>
      <c r="G445" s="43">
        <v>500</v>
      </c>
      <c r="H445" s="63">
        <f t="shared" si="39"/>
        <v>40</v>
      </c>
      <c r="I445" s="63">
        <f>(G445-H445)</f>
        <v>460</v>
      </c>
      <c r="J445" s="63">
        <f>H445+I445</f>
        <v>500</v>
      </c>
      <c r="K445" s="43">
        <f t="shared" si="40"/>
        <v>500</v>
      </c>
      <c r="L445" s="39"/>
    </row>
    <row r="446" spans="1:24" ht="15.75">
      <c r="A446" s="62">
        <v>42807</v>
      </c>
      <c r="B446" s="51" t="s">
        <v>254</v>
      </c>
      <c r="C446" s="51" t="s">
        <v>413</v>
      </c>
      <c r="D446" s="51" t="s">
        <v>21</v>
      </c>
      <c r="E446" s="64" t="s">
        <v>69</v>
      </c>
      <c r="F446" s="63">
        <v>500</v>
      </c>
      <c r="G446" s="43">
        <v>500</v>
      </c>
      <c r="H446" s="63">
        <f t="shared" si="39"/>
        <v>40</v>
      </c>
      <c r="I446" s="63">
        <f>(G446-H446)</f>
        <v>460</v>
      </c>
      <c r="J446" s="63">
        <f>H446+I446</f>
        <v>500</v>
      </c>
      <c r="K446" s="43">
        <f t="shared" si="40"/>
        <v>0</v>
      </c>
      <c r="L446" s="39"/>
    </row>
    <row r="447" spans="1:24" ht="15.75">
      <c r="A447" s="62">
        <v>42753</v>
      </c>
      <c r="B447" s="51" t="s">
        <v>477</v>
      </c>
      <c r="C447" s="51" t="s">
        <v>478</v>
      </c>
      <c r="D447" s="51" t="s">
        <v>479</v>
      </c>
      <c r="E447" s="51" t="s">
        <v>69</v>
      </c>
      <c r="F447" s="63">
        <v>7000</v>
      </c>
      <c r="G447" s="43">
        <v>2000</v>
      </c>
      <c r="H447" s="66">
        <f>G447*0.06</f>
        <v>120</v>
      </c>
      <c r="I447" s="63">
        <f>(G447-H447)</f>
        <v>1880</v>
      </c>
      <c r="J447" s="63">
        <f>H447+I447</f>
        <v>2000</v>
      </c>
      <c r="K447" s="63">
        <f t="shared" si="40"/>
        <v>5000</v>
      </c>
      <c r="L447" s="39"/>
    </row>
    <row r="448" spans="1:24" ht="15.75">
      <c r="A448" s="40">
        <v>42727</v>
      </c>
      <c r="B448" s="41" t="s">
        <v>123</v>
      </c>
      <c r="C448" s="41" t="s">
        <v>124</v>
      </c>
      <c r="D448" s="41" t="s">
        <v>66</v>
      </c>
      <c r="E448" s="41" t="s">
        <v>69</v>
      </c>
      <c r="F448" s="42">
        <v>7000</v>
      </c>
      <c r="G448" s="42">
        <v>5000</v>
      </c>
      <c r="H448" s="42">
        <f>G448*0.16</f>
        <v>800</v>
      </c>
      <c r="I448" s="42">
        <f t="shared" si="37"/>
        <v>4200</v>
      </c>
      <c r="J448" s="42">
        <f t="shared" si="38"/>
        <v>5000</v>
      </c>
      <c r="K448" s="42">
        <f t="shared" si="40"/>
        <v>2000</v>
      </c>
      <c r="L448" s="39"/>
    </row>
    <row r="449" spans="1:24" ht="15.75">
      <c r="A449" s="73">
        <v>42759</v>
      </c>
      <c r="B449" s="74" t="s">
        <v>72</v>
      </c>
      <c r="C449" s="74" t="s">
        <v>252</v>
      </c>
      <c r="D449" s="74" t="s">
        <v>21</v>
      </c>
      <c r="E449" s="41" t="s">
        <v>69</v>
      </c>
      <c r="F449" s="42">
        <v>9000</v>
      </c>
      <c r="G449" s="42">
        <v>5000</v>
      </c>
      <c r="H449" s="42">
        <f>G449*0.08</f>
        <v>400</v>
      </c>
      <c r="I449" s="42">
        <f t="shared" si="37"/>
        <v>4600</v>
      </c>
      <c r="J449" s="42">
        <f t="shared" si="38"/>
        <v>5000</v>
      </c>
      <c r="K449" s="42">
        <f t="shared" si="40"/>
        <v>4000</v>
      </c>
      <c r="L449" s="39"/>
      <c r="T449" s="12"/>
      <c r="U449" s="10"/>
    </row>
    <row r="450" spans="1:24" s="13" customFormat="1" ht="15.75">
      <c r="A450" s="73">
        <v>42766</v>
      </c>
      <c r="B450" s="74" t="s">
        <v>72</v>
      </c>
      <c r="C450" s="74" t="s">
        <v>252</v>
      </c>
      <c r="D450" s="74" t="s">
        <v>21</v>
      </c>
      <c r="E450" s="41" t="s">
        <v>69</v>
      </c>
      <c r="F450" s="42">
        <v>4000</v>
      </c>
      <c r="G450" s="42">
        <v>3000</v>
      </c>
      <c r="H450" s="42">
        <f>G450*0.08</f>
        <v>240</v>
      </c>
      <c r="I450" s="42">
        <f t="shared" si="37"/>
        <v>2760</v>
      </c>
      <c r="J450" s="42">
        <f t="shared" si="38"/>
        <v>3000</v>
      </c>
      <c r="K450" s="42">
        <f t="shared" si="40"/>
        <v>1000</v>
      </c>
      <c r="L450" s="39"/>
      <c r="M450" s="17"/>
      <c r="T450" s="57"/>
      <c r="U450" s="58"/>
    </row>
    <row r="451" spans="1:24" s="13" customFormat="1" ht="15.75">
      <c r="A451" s="70">
        <v>42741</v>
      </c>
      <c r="B451" s="47" t="s">
        <v>55</v>
      </c>
      <c r="C451" s="47" t="s">
        <v>57</v>
      </c>
      <c r="D451" s="52" t="s">
        <v>21</v>
      </c>
      <c r="E451" s="44" t="s">
        <v>69</v>
      </c>
      <c r="F451" s="39">
        <v>7000</v>
      </c>
      <c r="G451" s="39">
        <v>4000</v>
      </c>
      <c r="H451" s="39">
        <f>G451*0.08</f>
        <v>320</v>
      </c>
      <c r="I451" s="39">
        <f t="shared" si="37"/>
        <v>3680</v>
      </c>
      <c r="J451" s="39">
        <f t="shared" si="38"/>
        <v>4000</v>
      </c>
      <c r="K451" s="39">
        <f t="shared" si="40"/>
        <v>3000</v>
      </c>
      <c r="L451" s="39" t="s">
        <v>52</v>
      </c>
      <c r="T451" s="57"/>
      <c r="U451" s="58"/>
    </row>
    <row r="452" spans="1:24" ht="15.75">
      <c r="A452" s="70">
        <v>42762</v>
      </c>
      <c r="B452" s="47" t="s">
        <v>55</v>
      </c>
      <c r="C452" s="47" t="s">
        <v>57</v>
      </c>
      <c r="D452" s="52" t="s">
        <v>21</v>
      </c>
      <c r="E452" s="44" t="s">
        <v>69</v>
      </c>
      <c r="F452" s="39">
        <v>3000</v>
      </c>
      <c r="G452" s="39">
        <v>3000</v>
      </c>
      <c r="H452" s="39">
        <f>G452*0.08</f>
        <v>240</v>
      </c>
      <c r="I452" s="39">
        <f t="shared" si="37"/>
        <v>2760</v>
      </c>
      <c r="J452" s="39">
        <f t="shared" si="38"/>
        <v>3000</v>
      </c>
      <c r="K452" s="54">
        <f t="shared" si="40"/>
        <v>0</v>
      </c>
      <c r="L452" s="39" t="s">
        <v>52</v>
      </c>
    </row>
    <row r="453" spans="1:24" ht="15.75">
      <c r="A453" s="40">
        <v>42677</v>
      </c>
      <c r="B453" s="41" t="s">
        <v>625</v>
      </c>
      <c r="C453" s="41" t="s">
        <v>626</v>
      </c>
      <c r="D453" s="41" t="s">
        <v>21</v>
      </c>
      <c r="E453" s="41" t="s">
        <v>22</v>
      </c>
      <c r="F453" s="42">
        <v>7000</v>
      </c>
      <c r="G453" s="42">
        <v>6000</v>
      </c>
      <c r="H453" s="42">
        <f>G453*0.16</f>
        <v>960</v>
      </c>
      <c r="I453" s="42">
        <v>6960</v>
      </c>
      <c r="J453" s="42">
        <f>G453+H453</f>
        <v>6960</v>
      </c>
      <c r="K453" s="42">
        <f>F453-(H453+I453)</f>
        <v>-920</v>
      </c>
      <c r="L453" s="44"/>
    </row>
    <row r="454" spans="1:24" ht="15.75">
      <c r="A454" s="40">
        <v>42690</v>
      </c>
      <c r="B454" s="41" t="s">
        <v>627</v>
      </c>
      <c r="C454" s="41" t="s">
        <v>628</v>
      </c>
      <c r="D454" s="41" t="s">
        <v>21</v>
      </c>
      <c r="E454" s="41" t="s">
        <v>22</v>
      </c>
      <c r="F454" s="42">
        <v>13000</v>
      </c>
      <c r="G454" s="42">
        <v>6000</v>
      </c>
      <c r="H454" s="42">
        <f>G454*0.16</f>
        <v>960</v>
      </c>
      <c r="I454" s="42">
        <f t="shared" ref="I454:I457" si="41">(G454-H454)</f>
        <v>5040</v>
      </c>
      <c r="J454" s="42">
        <f t="shared" ref="J454:J457" si="42">H454+I454</f>
        <v>6000</v>
      </c>
      <c r="K454" s="42">
        <f>F454-J454</f>
        <v>7000</v>
      </c>
      <c r="L454" s="41" t="s">
        <v>1003</v>
      </c>
    </row>
    <row r="455" spans="1:24" ht="15.75">
      <c r="A455" s="40">
        <v>42711</v>
      </c>
      <c r="B455" s="41" t="s">
        <v>621</v>
      </c>
      <c r="C455" s="41" t="s">
        <v>622</v>
      </c>
      <c r="D455" s="41" t="s">
        <v>623</v>
      </c>
      <c r="E455" s="41" t="s">
        <v>22</v>
      </c>
      <c r="F455" s="42"/>
      <c r="G455" s="42">
        <v>15000</v>
      </c>
      <c r="H455" s="42">
        <f t="shared" ref="H455:H456" si="43">G455*0.08</f>
        <v>1200</v>
      </c>
      <c r="I455" s="42">
        <f t="shared" si="41"/>
        <v>13800</v>
      </c>
      <c r="J455" s="42">
        <f t="shared" si="42"/>
        <v>15000</v>
      </c>
      <c r="K455" s="42"/>
      <c r="L455" s="42" t="s">
        <v>619</v>
      </c>
    </row>
    <row r="456" spans="1:24" s="7" customFormat="1" ht="15.75">
      <c r="A456" s="40">
        <v>42711</v>
      </c>
      <c r="B456" s="41" t="s">
        <v>25</v>
      </c>
      <c r="C456" s="41" t="s">
        <v>624</v>
      </c>
      <c r="D456" s="41" t="s">
        <v>623</v>
      </c>
      <c r="E456" s="41" t="s">
        <v>22</v>
      </c>
      <c r="F456" s="42"/>
      <c r="G456" s="42">
        <v>15000</v>
      </c>
      <c r="H456" s="42">
        <f t="shared" si="43"/>
        <v>1200</v>
      </c>
      <c r="I456" s="42">
        <f t="shared" si="41"/>
        <v>13800</v>
      </c>
      <c r="J456" s="42">
        <f t="shared" si="42"/>
        <v>15000</v>
      </c>
      <c r="K456" s="42"/>
      <c r="L456" s="42" t="s">
        <v>619</v>
      </c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>
      <c r="A457" s="40">
        <v>42712</v>
      </c>
      <c r="B457" s="41" t="s">
        <v>136</v>
      </c>
      <c r="C457" s="41" t="s">
        <v>620</v>
      </c>
      <c r="D457" s="41" t="s">
        <v>29</v>
      </c>
      <c r="E457" s="41" t="s">
        <v>22</v>
      </c>
      <c r="F457" s="42"/>
      <c r="G457" s="42">
        <v>5000</v>
      </c>
      <c r="H457" s="42">
        <f>G457*0.08</f>
        <v>400</v>
      </c>
      <c r="I457" s="42">
        <f t="shared" si="41"/>
        <v>4600</v>
      </c>
      <c r="J457" s="42">
        <f t="shared" si="42"/>
        <v>5000</v>
      </c>
      <c r="K457" s="39"/>
      <c r="L457" s="43">
        <v>400</v>
      </c>
    </row>
    <row r="458" spans="1:24" s="7" customFormat="1">
      <c r="A458" s="2"/>
      <c r="B458" s="1"/>
      <c r="C458" s="1"/>
      <c r="D458" s="1"/>
      <c r="E458" s="1"/>
    </row>
    <row r="459" spans="1:24" s="7" customFormat="1">
      <c r="A459" s="2"/>
      <c r="B459" s="1"/>
      <c r="C459" s="1"/>
      <c r="D459" s="1"/>
      <c r="E459" s="1"/>
    </row>
    <row r="460" spans="1:24" s="7" customFormat="1">
      <c r="A460" s="2"/>
      <c r="B460" s="1"/>
      <c r="C460" s="1"/>
      <c r="D460" s="1"/>
      <c r="E460" s="1"/>
    </row>
    <row r="461" spans="1:24" s="7" customFormat="1">
      <c r="A461" s="2"/>
      <c r="B461" s="1"/>
      <c r="C461" s="1"/>
      <c r="D461" s="1"/>
      <c r="E461" s="1"/>
    </row>
    <row r="462" spans="1:24" s="7" customFormat="1">
      <c r="A462" s="2"/>
      <c r="B462" s="1"/>
      <c r="C462" s="1"/>
      <c r="D462" s="1"/>
      <c r="E462" s="1"/>
    </row>
    <row r="463" spans="1:24" s="7" customFormat="1">
      <c r="A463" s="2"/>
      <c r="B463" s="1"/>
      <c r="C463" s="1"/>
      <c r="D463" s="1"/>
      <c r="E463" s="1"/>
    </row>
    <row r="464" spans="1:24" s="7" customFormat="1">
      <c r="A464" s="2"/>
      <c r="B464" s="1"/>
      <c r="C464" s="1"/>
      <c r="D464" s="1"/>
      <c r="E464" s="1"/>
    </row>
    <row r="465" spans="1:5" s="7" customFormat="1">
      <c r="A465" s="2"/>
      <c r="B465" s="1"/>
      <c r="C465" s="1"/>
      <c r="D465" s="1"/>
      <c r="E465" s="1"/>
    </row>
    <row r="466" spans="1:5" s="7" customFormat="1">
      <c r="A466" s="2"/>
      <c r="B466" s="1"/>
      <c r="C466" s="1"/>
      <c r="D466" s="1"/>
      <c r="E466" s="1"/>
    </row>
    <row r="467" spans="1:5" s="7" customFormat="1">
      <c r="A467" s="2"/>
      <c r="B467" s="1"/>
      <c r="C467" s="1"/>
      <c r="D467" s="1"/>
      <c r="E467" s="1"/>
    </row>
    <row r="468" spans="1:5" s="7" customFormat="1">
      <c r="A468" s="2"/>
      <c r="B468" s="1"/>
      <c r="C468" s="1"/>
      <c r="D468" s="1"/>
      <c r="E468" s="1"/>
    </row>
    <row r="469" spans="1:5" s="7" customFormat="1">
      <c r="A469" s="2"/>
      <c r="B469" s="1"/>
      <c r="C469" s="1"/>
      <c r="D469" s="1"/>
      <c r="E469" s="1"/>
    </row>
    <row r="470" spans="1:5" s="7" customFormat="1">
      <c r="A470" s="2"/>
      <c r="B470" s="1"/>
      <c r="C470" s="1"/>
      <c r="D470" s="1"/>
      <c r="E470" s="1"/>
    </row>
    <row r="471" spans="1:5" s="7" customFormat="1">
      <c r="A471" s="2"/>
      <c r="B471" s="1"/>
      <c r="C471" s="1"/>
      <c r="D471" s="1"/>
      <c r="E471" s="1"/>
    </row>
    <row r="472" spans="1:5" s="7" customFormat="1">
      <c r="A472" s="2"/>
      <c r="B472" s="1"/>
      <c r="C472" s="1"/>
      <c r="D472" s="1"/>
      <c r="E472" s="1"/>
    </row>
    <row r="473" spans="1:5" s="7" customFormat="1">
      <c r="A473" s="2"/>
      <c r="B473" s="1"/>
      <c r="C473" s="1"/>
      <c r="D473" s="1"/>
      <c r="E473" s="1"/>
    </row>
    <row r="474" spans="1:5" s="7" customFormat="1">
      <c r="A474" s="2"/>
      <c r="B474" s="1"/>
      <c r="C474" s="1"/>
      <c r="D474" s="1"/>
      <c r="E474" s="1"/>
    </row>
    <row r="475" spans="1:5" s="7" customFormat="1">
      <c r="A475" s="2"/>
      <c r="B475" s="1"/>
      <c r="C475" s="1"/>
      <c r="D475" s="1"/>
      <c r="E475" s="1"/>
    </row>
    <row r="476" spans="1:5" s="7" customFormat="1">
      <c r="A476" s="2"/>
      <c r="B476" s="1"/>
      <c r="C476" s="1"/>
      <c r="D476" s="1"/>
      <c r="E476" s="1"/>
    </row>
    <row r="477" spans="1:5" s="7" customFormat="1">
      <c r="A477" s="2"/>
      <c r="B477" s="1"/>
      <c r="C477" s="1"/>
      <c r="D477" s="1"/>
      <c r="E477" s="1"/>
    </row>
    <row r="478" spans="1:5" s="7" customFormat="1">
      <c r="A478" s="2"/>
      <c r="B478" s="1"/>
      <c r="C478" s="1"/>
      <c r="D478" s="1"/>
      <c r="E478" s="1"/>
    </row>
    <row r="479" spans="1:5" s="7" customFormat="1">
      <c r="A479" s="2"/>
      <c r="B479" s="1"/>
      <c r="C479" s="1"/>
      <c r="D479" s="1"/>
      <c r="E479" s="1"/>
    </row>
    <row r="480" spans="1:5" s="7" customFormat="1">
      <c r="A480" s="2"/>
      <c r="B480" s="1"/>
      <c r="C480" s="1"/>
      <c r="D480" s="1"/>
      <c r="E480" s="1"/>
    </row>
    <row r="481" spans="1:24" s="7" customFormat="1">
      <c r="A481" s="2"/>
      <c r="B481" s="1"/>
      <c r="C481" s="1"/>
      <c r="D481" s="1"/>
      <c r="E481" s="1"/>
    </row>
    <row r="482" spans="1:24" s="7" customFormat="1">
      <c r="A482" s="2"/>
      <c r="B482" s="1"/>
      <c r="C482" s="1"/>
      <c r="D482" s="1"/>
      <c r="E482" s="1"/>
    </row>
    <row r="483" spans="1:24" s="7" customFormat="1">
      <c r="A483" s="2"/>
      <c r="B483" s="1"/>
      <c r="C483" s="1"/>
      <c r="D483" s="1"/>
      <c r="E483" s="1"/>
    </row>
    <row r="484" spans="1:24" s="7" customFormat="1">
      <c r="A484" s="2"/>
      <c r="B484" s="1"/>
      <c r="C484" s="1"/>
      <c r="D484" s="1"/>
      <c r="E484" s="1"/>
    </row>
    <row r="485" spans="1:24" s="7" customFormat="1">
      <c r="A485" s="2"/>
      <c r="B485" s="1"/>
      <c r="C485" s="1"/>
      <c r="D485" s="1"/>
      <c r="E485" s="1"/>
    </row>
    <row r="486" spans="1:24" s="7" customFormat="1">
      <c r="A486" s="2"/>
      <c r="B486" s="1"/>
      <c r="C486" s="1"/>
      <c r="D486" s="1"/>
      <c r="E486" s="1"/>
    </row>
    <row r="487" spans="1:24" s="7" customFormat="1">
      <c r="A487" s="2"/>
      <c r="B487" s="1"/>
      <c r="C487" s="1"/>
      <c r="D487" s="1"/>
      <c r="E487" s="1"/>
    </row>
    <row r="494" spans="1:24" s="7" customFormat="1">
      <c r="A494" s="2"/>
      <c r="B494" s="1"/>
      <c r="C494" s="1"/>
      <c r="D494" s="1"/>
      <c r="E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6" spans="1:24" s="7" customFormat="1">
      <c r="A496" s="2"/>
      <c r="B496" s="1"/>
      <c r="C496" s="1"/>
      <c r="D496" s="1"/>
      <c r="E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9" spans="1:7">
      <c r="G499" s="22"/>
    </row>
    <row r="504" spans="1:7" s="7" customFormat="1">
      <c r="A504" s="2"/>
      <c r="B504" s="1"/>
      <c r="C504" s="1"/>
      <c r="D504" s="1"/>
      <c r="E504" s="1"/>
    </row>
    <row r="505" spans="1:7" s="7" customFormat="1">
      <c r="A505" s="2"/>
      <c r="B505" s="1"/>
      <c r="C505" s="1"/>
      <c r="D505" s="1"/>
      <c r="E505" s="1"/>
    </row>
    <row r="506" spans="1:7" s="7" customFormat="1">
      <c r="A506" s="2"/>
      <c r="B506" s="1"/>
      <c r="C506" s="1"/>
      <c r="D506" s="1"/>
      <c r="E506" s="1"/>
    </row>
    <row r="507" spans="1:7" s="7" customFormat="1">
      <c r="A507" s="2"/>
      <c r="B507" s="1"/>
      <c r="C507" s="1"/>
      <c r="D507" s="1"/>
      <c r="E507" s="1"/>
    </row>
    <row r="508" spans="1:7" s="7" customFormat="1">
      <c r="A508" s="2"/>
      <c r="B508" s="1"/>
      <c r="C508" s="1"/>
      <c r="D508" s="1"/>
      <c r="E508" s="1"/>
      <c r="G508" s="16"/>
    </row>
    <row r="509" spans="1:7" s="7" customFormat="1">
      <c r="A509" s="2"/>
      <c r="B509" s="1"/>
      <c r="C509" s="1"/>
      <c r="D509" s="1"/>
      <c r="E509" s="1"/>
    </row>
    <row r="510" spans="1:7" s="7" customFormat="1">
      <c r="A510" s="2"/>
      <c r="B510" s="1"/>
      <c r="C510" s="1"/>
      <c r="D510" s="1"/>
      <c r="E510" s="1"/>
    </row>
    <row r="511" spans="1:7" s="7" customFormat="1">
      <c r="A511" s="2"/>
      <c r="B511" s="1"/>
      <c r="C511" s="1"/>
      <c r="D511" s="1"/>
      <c r="E511" s="1"/>
    </row>
    <row r="512" spans="1:7" s="7" customFormat="1">
      <c r="A512" s="2"/>
      <c r="B512" s="1"/>
      <c r="C512" s="1"/>
      <c r="D512" s="1"/>
      <c r="E512" s="1"/>
    </row>
    <row r="513" spans="1:5" s="7" customFormat="1">
      <c r="A513" s="2"/>
      <c r="B513" s="1"/>
      <c r="C513" s="1"/>
      <c r="D513" s="1"/>
      <c r="E513" s="1"/>
    </row>
    <row r="514" spans="1:5" s="7" customFormat="1">
      <c r="A514" s="2"/>
      <c r="B514" s="1"/>
      <c r="C514" s="1"/>
      <c r="D514" s="1"/>
      <c r="E514" s="1"/>
    </row>
    <row r="515" spans="1:5" s="7" customFormat="1">
      <c r="A515" s="2"/>
      <c r="B515" s="1"/>
      <c r="C515" s="1"/>
      <c r="D515" s="1"/>
      <c r="E515" s="1"/>
    </row>
    <row r="516" spans="1:5" s="7" customFormat="1">
      <c r="A516" s="2"/>
      <c r="B516" s="1"/>
      <c r="C516" s="1"/>
      <c r="D516" s="1"/>
      <c r="E516" s="1"/>
    </row>
    <row r="517" spans="1:5" s="7" customFormat="1">
      <c r="A517" s="2"/>
      <c r="B517" s="1"/>
      <c r="C517" s="1"/>
      <c r="D517" s="1"/>
      <c r="E517" s="1"/>
    </row>
    <row r="518" spans="1:5" s="7" customFormat="1">
      <c r="A518" s="2"/>
      <c r="B518" s="1"/>
      <c r="C518" s="1"/>
      <c r="D518" s="1"/>
      <c r="E518" s="1"/>
    </row>
    <row r="519" spans="1:5" s="7" customFormat="1">
      <c r="A519" s="2"/>
      <c r="B519" s="1"/>
      <c r="C519" s="1"/>
      <c r="D519" s="1"/>
      <c r="E519" s="1"/>
    </row>
    <row r="520" spans="1:5" s="7" customFormat="1">
      <c r="A520" s="2"/>
      <c r="B520" s="1"/>
      <c r="C520" s="1"/>
      <c r="D520" s="1"/>
      <c r="E520" s="1"/>
    </row>
    <row r="521" spans="1:5" s="7" customFormat="1">
      <c r="A521" s="2"/>
      <c r="B521" s="1"/>
      <c r="C521" s="1"/>
      <c r="D521" s="1"/>
      <c r="E521" s="1"/>
    </row>
    <row r="522" spans="1:5" s="7" customFormat="1">
      <c r="A522" s="2"/>
      <c r="B522" s="1"/>
      <c r="C522" s="1"/>
      <c r="D522" s="1"/>
      <c r="E522" s="1"/>
    </row>
    <row r="523" spans="1:5" s="7" customFormat="1">
      <c r="A523" s="2"/>
      <c r="B523" s="1"/>
      <c r="C523" s="1"/>
      <c r="D523" s="1"/>
      <c r="E523" s="1"/>
    </row>
    <row r="524" spans="1:5" s="7" customFormat="1">
      <c r="A524" s="2"/>
      <c r="B524" s="1"/>
      <c r="C524" s="1"/>
      <c r="D524" s="1"/>
      <c r="E524" s="1"/>
    </row>
    <row r="525" spans="1:5" s="7" customFormat="1">
      <c r="A525" s="2"/>
      <c r="B525" s="1"/>
      <c r="C525" s="1"/>
      <c r="D525" s="1"/>
      <c r="E525" s="1"/>
    </row>
    <row r="526" spans="1:5" s="7" customFormat="1">
      <c r="A526" s="2"/>
      <c r="B526" s="1"/>
      <c r="C526" s="1"/>
      <c r="D526" s="1"/>
      <c r="E526" s="1"/>
    </row>
    <row r="527" spans="1:5" s="7" customFormat="1">
      <c r="A527" s="2"/>
      <c r="B527" s="1"/>
      <c r="C527" s="1"/>
      <c r="D527" s="1"/>
      <c r="E527" s="1"/>
    </row>
    <row r="528" spans="1:5" s="7" customFormat="1">
      <c r="A528" s="2"/>
      <c r="B528" s="1"/>
      <c r="C528" s="1"/>
      <c r="D528" s="1"/>
      <c r="E528" s="1"/>
    </row>
    <row r="529" spans="1:5" s="7" customFormat="1">
      <c r="A529" s="2"/>
      <c r="B529" s="1"/>
      <c r="C529" s="1"/>
      <c r="D529" s="1"/>
      <c r="E529" s="1"/>
    </row>
    <row r="530" spans="1:5" s="7" customFormat="1">
      <c r="A530" s="2"/>
      <c r="B530" s="1"/>
      <c r="C530" s="1"/>
      <c r="D530" s="1"/>
      <c r="E530" s="1"/>
    </row>
    <row r="531" spans="1:5" s="7" customFormat="1">
      <c r="A531" s="2"/>
      <c r="B531" s="1"/>
      <c r="C531" s="1"/>
      <c r="D531" s="1"/>
      <c r="E531" s="1"/>
    </row>
    <row r="532" spans="1:5" s="7" customFormat="1">
      <c r="A532" s="2"/>
      <c r="B532" s="1"/>
      <c r="C532" s="1"/>
      <c r="D532" s="1"/>
      <c r="E532" s="1"/>
    </row>
    <row r="533" spans="1:5" s="7" customFormat="1">
      <c r="A533" s="2"/>
      <c r="B533" s="1"/>
      <c r="C533" s="1"/>
      <c r="D533" s="1"/>
      <c r="E533" s="1"/>
    </row>
    <row r="534" spans="1:5" s="7" customFormat="1">
      <c r="A534" s="2"/>
      <c r="B534" s="1"/>
      <c r="C534" s="1"/>
      <c r="D534" s="1"/>
      <c r="E534" s="1"/>
    </row>
    <row r="535" spans="1:5" s="7" customFormat="1">
      <c r="A535" s="2"/>
      <c r="B535" s="1"/>
      <c r="C535" s="1"/>
      <c r="D535" s="1"/>
      <c r="E535" s="1"/>
    </row>
    <row r="536" spans="1:5" s="7" customFormat="1">
      <c r="A536" s="2"/>
      <c r="B536" s="1"/>
      <c r="C536" s="1"/>
      <c r="D536" s="1"/>
      <c r="E536" s="1"/>
    </row>
    <row r="537" spans="1:5" s="7" customFormat="1">
      <c r="A537" s="2"/>
      <c r="B537" s="1"/>
      <c r="C537" s="1"/>
      <c r="D537" s="1"/>
      <c r="E537" s="1"/>
    </row>
    <row r="538" spans="1:5" s="7" customFormat="1">
      <c r="A538" s="2"/>
      <c r="B538" s="1"/>
      <c r="C538" s="1"/>
      <c r="D538" s="1"/>
      <c r="E538" s="1"/>
    </row>
    <row r="539" spans="1:5" s="7" customFormat="1">
      <c r="A539" s="2"/>
      <c r="B539" s="1"/>
      <c r="C539" s="1"/>
      <c r="D539" s="1"/>
      <c r="E539" s="1"/>
    </row>
    <row r="540" spans="1:5" s="7" customFormat="1">
      <c r="A540" s="2"/>
      <c r="B540" s="1"/>
      <c r="C540" s="1"/>
      <c r="D540" s="1"/>
      <c r="E540" s="1"/>
    </row>
    <row r="541" spans="1:5" s="7" customFormat="1">
      <c r="A541" s="2"/>
      <c r="B541" s="1"/>
      <c r="C541" s="1"/>
      <c r="D541" s="1"/>
      <c r="E541" s="1"/>
    </row>
    <row r="542" spans="1:5" s="7" customFormat="1">
      <c r="A542" s="2"/>
      <c r="B542" s="1"/>
      <c r="C542" s="1"/>
      <c r="D542" s="1"/>
      <c r="E542" s="1"/>
    </row>
    <row r="543" spans="1:5" s="7" customFormat="1">
      <c r="A543" s="2"/>
      <c r="B543" s="1"/>
      <c r="C543" s="1"/>
      <c r="D543" s="1"/>
      <c r="E543" s="1"/>
    </row>
    <row r="544" spans="1:5" s="7" customFormat="1">
      <c r="A544" s="2"/>
      <c r="B544" s="1"/>
      <c r="C544" s="1"/>
      <c r="D544" s="1"/>
      <c r="E544" s="1"/>
    </row>
    <row r="545" spans="1:6" s="7" customFormat="1">
      <c r="A545" s="2"/>
      <c r="B545" s="1"/>
      <c r="C545" s="1"/>
      <c r="D545" s="1"/>
      <c r="E545" s="1"/>
    </row>
    <row r="546" spans="1:6" s="7" customFormat="1">
      <c r="A546" s="2"/>
      <c r="B546" s="1"/>
      <c r="C546" s="1"/>
      <c r="D546" s="1"/>
      <c r="E546" s="1"/>
    </row>
    <row r="547" spans="1:6" s="7" customFormat="1">
      <c r="A547" s="2"/>
      <c r="B547" s="1"/>
      <c r="C547" s="1"/>
      <c r="D547" s="1"/>
      <c r="E547" s="1"/>
    </row>
    <row r="548" spans="1:6" s="7" customFormat="1">
      <c r="A548" s="2"/>
      <c r="B548" s="1"/>
      <c r="C548" s="1"/>
      <c r="D548" s="1"/>
      <c r="E548" s="1"/>
    </row>
    <row r="549" spans="1:6" s="7" customFormat="1">
      <c r="A549" s="2"/>
      <c r="B549" s="1"/>
      <c r="C549" s="1"/>
      <c r="D549" s="1"/>
      <c r="E549" s="1"/>
    </row>
    <row r="550" spans="1:6" s="7" customFormat="1">
      <c r="A550" s="2"/>
      <c r="B550" s="1"/>
      <c r="C550" s="1"/>
      <c r="D550" s="1"/>
      <c r="E550" s="1"/>
    </row>
    <row r="551" spans="1:6" s="7" customFormat="1">
      <c r="A551" s="2"/>
      <c r="B551" s="1"/>
      <c r="C551" s="1"/>
      <c r="D551" s="1"/>
      <c r="E551" s="1"/>
    </row>
    <row r="552" spans="1:6" s="7" customFormat="1">
      <c r="A552" s="2"/>
      <c r="B552" s="1"/>
      <c r="C552" s="1"/>
      <c r="D552" s="1"/>
      <c r="E552" s="1"/>
      <c r="F552" s="16"/>
    </row>
    <row r="553" spans="1:6" s="7" customFormat="1">
      <c r="A553" s="2"/>
      <c r="B553" s="1"/>
      <c r="C553" s="1"/>
      <c r="D553" s="1"/>
      <c r="E553" s="1"/>
      <c r="F553" s="16"/>
    </row>
    <row r="554" spans="1:6" s="7" customFormat="1">
      <c r="A554" s="2"/>
      <c r="B554" s="1"/>
      <c r="C554" s="1"/>
      <c r="D554" s="1"/>
      <c r="E554" s="1"/>
    </row>
    <row r="555" spans="1:6" s="7" customFormat="1">
      <c r="A555" s="2"/>
      <c r="B555" s="1"/>
      <c r="C555" s="1"/>
      <c r="D555" s="1"/>
      <c r="E555" s="1"/>
      <c r="F555" s="16"/>
    </row>
    <row r="556" spans="1:6" s="7" customFormat="1">
      <c r="A556" s="2"/>
      <c r="B556" s="1"/>
      <c r="C556" s="1"/>
      <c r="D556" s="1"/>
      <c r="E556" s="1"/>
    </row>
    <row r="557" spans="1:6" s="7" customFormat="1">
      <c r="A557" s="2"/>
      <c r="B557" s="1"/>
      <c r="C557" s="1"/>
      <c r="D557" s="1"/>
      <c r="E557" s="1"/>
    </row>
    <row r="558" spans="1:6" s="7" customFormat="1">
      <c r="A558" s="2"/>
      <c r="B558" s="1"/>
      <c r="C558" s="1"/>
      <c r="D558" s="1"/>
      <c r="E558" s="1"/>
    </row>
    <row r="559" spans="1:6" s="7" customFormat="1">
      <c r="A559" s="2"/>
      <c r="B559" s="1"/>
      <c r="C559" s="1"/>
      <c r="D559" s="1"/>
      <c r="E559" s="1"/>
    </row>
    <row r="560" spans="1:6" s="7" customFormat="1">
      <c r="A560" s="2"/>
      <c r="B560" s="1"/>
      <c r="C560" s="1"/>
      <c r="D560" s="1"/>
      <c r="E560" s="1"/>
    </row>
    <row r="561" spans="1:10" s="7" customFormat="1">
      <c r="A561" s="2"/>
      <c r="B561" s="1"/>
      <c r="C561" s="1"/>
      <c r="D561" s="1"/>
      <c r="E561" s="1"/>
    </row>
    <row r="562" spans="1:10" s="7" customFormat="1">
      <c r="A562" s="2"/>
      <c r="B562" s="1"/>
      <c r="C562" s="1"/>
      <c r="D562" s="1"/>
      <c r="E562" s="1"/>
    </row>
    <row r="563" spans="1:10" s="7" customFormat="1">
      <c r="A563" s="2"/>
      <c r="B563" s="1"/>
      <c r="C563" s="1"/>
      <c r="D563" s="1"/>
      <c r="E563" s="1"/>
    </row>
    <row r="564" spans="1:10" s="7" customFormat="1">
      <c r="A564" s="2"/>
      <c r="B564" s="1"/>
      <c r="C564" s="1"/>
      <c r="D564" s="1"/>
      <c r="E564" s="1"/>
    </row>
    <row r="565" spans="1:10" s="7" customFormat="1">
      <c r="A565" s="2"/>
      <c r="B565" s="1"/>
      <c r="C565" s="1"/>
      <c r="D565" s="1"/>
      <c r="E565" s="1"/>
    </row>
    <row r="566" spans="1:10" s="7" customFormat="1">
      <c r="A566" s="2"/>
      <c r="B566" s="1"/>
      <c r="C566" s="1"/>
      <c r="D566" s="1"/>
      <c r="E566" s="1"/>
    </row>
    <row r="567" spans="1:10" s="7" customFormat="1">
      <c r="A567" s="2"/>
      <c r="B567" s="1"/>
      <c r="C567" s="1"/>
      <c r="D567" s="1"/>
      <c r="E567" s="1"/>
    </row>
    <row r="568" spans="1:10" s="7" customFormat="1">
      <c r="A568" s="2"/>
      <c r="B568" s="1"/>
      <c r="C568" s="1"/>
      <c r="D568" s="1"/>
      <c r="E568" s="1"/>
    </row>
    <row r="569" spans="1:10" s="7" customFormat="1">
      <c r="A569" s="2"/>
      <c r="B569" s="1"/>
      <c r="C569" s="1"/>
      <c r="D569" s="1"/>
      <c r="E569" s="1"/>
    </row>
    <row r="570" spans="1:10" s="7" customFormat="1">
      <c r="A570" s="2"/>
      <c r="B570" s="1"/>
      <c r="C570" s="1"/>
      <c r="D570" s="1"/>
      <c r="E570" s="1"/>
      <c r="J570" s="16"/>
    </row>
    <row r="571" spans="1:10" s="7" customFormat="1">
      <c r="A571" s="2"/>
      <c r="B571" s="1"/>
      <c r="C571" s="1"/>
      <c r="D571" s="1"/>
      <c r="E571" s="1"/>
    </row>
    <row r="572" spans="1:10" s="7" customFormat="1">
      <c r="A572" s="2"/>
      <c r="B572" s="1"/>
      <c r="C572" s="1"/>
      <c r="D572" s="1"/>
      <c r="E572" s="1"/>
    </row>
    <row r="573" spans="1:10" s="7" customFormat="1">
      <c r="A573" s="2"/>
      <c r="B573" s="1"/>
      <c r="C573" s="1"/>
      <c r="D573" s="1"/>
      <c r="E573" s="1"/>
    </row>
    <row r="574" spans="1:10" s="7" customFormat="1">
      <c r="A574" s="2"/>
      <c r="B574" s="1"/>
      <c r="C574" s="1"/>
      <c r="D574" s="1"/>
      <c r="E574" s="1"/>
    </row>
    <row r="575" spans="1:10" s="7" customFormat="1">
      <c r="A575" s="2"/>
      <c r="B575" s="1"/>
      <c r="C575" s="1"/>
      <c r="D575" s="1"/>
      <c r="E575" s="1"/>
    </row>
    <row r="576" spans="1:10" s="7" customFormat="1">
      <c r="A576" s="2"/>
      <c r="B576" s="1"/>
      <c r="C576" s="1"/>
      <c r="D576" s="1"/>
      <c r="E576" s="1"/>
    </row>
    <row r="577" spans="1:5" s="7" customFormat="1">
      <c r="A577" s="2"/>
      <c r="B577" s="1"/>
      <c r="C577" s="1"/>
      <c r="D577" s="1"/>
      <c r="E577" s="1"/>
    </row>
    <row r="578" spans="1:5" s="7" customFormat="1">
      <c r="A578" s="2"/>
      <c r="B578" s="1"/>
      <c r="C578" s="1"/>
      <c r="D578" s="1"/>
      <c r="E578" s="1"/>
    </row>
    <row r="579" spans="1:5" s="7" customFormat="1">
      <c r="A579" s="2"/>
      <c r="B579" s="1"/>
      <c r="C579" s="1"/>
      <c r="D579" s="1"/>
      <c r="E579" s="1"/>
    </row>
    <row r="580" spans="1:5" s="7" customFormat="1">
      <c r="A580" s="2"/>
      <c r="B580" s="1"/>
      <c r="C580" s="1"/>
      <c r="D580" s="1"/>
      <c r="E580" s="1"/>
    </row>
    <row r="581" spans="1:5" s="7" customFormat="1">
      <c r="A581" s="2"/>
      <c r="B581" s="1"/>
      <c r="C581" s="1"/>
      <c r="D581" s="1"/>
      <c r="E581" s="1"/>
    </row>
    <row r="582" spans="1:5" s="7" customFormat="1">
      <c r="A582" s="2"/>
      <c r="B582" s="1"/>
      <c r="C582" s="1"/>
      <c r="D582" s="1"/>
      <c r="E582" s="1"/>
    </row>
    <row r="583" spans="1:5" s="7" customFormat="1">
      <c r="A583" s="2"/>
      <c r="B583" s="1"/>
      <c r="C583" s="1"/>
      <c r="D583" s="1"/>
      <c r="E583" s="1"/>
    </row>
    <row r="584" spans="1:5" s="7" customFormat="1">
      <c r="A584" s="2"/>
      <c r="B584" s="1"/>
      <c r="C584" s="1"/>
      <c r="D584" s="1"/>
      <c r="E584" s="1"/>
    </row>
    <row r="585" spans="1:5" s="7" customFormat="1">
      <c r="A585" s="2"/>
      <c r="B585" s="1"/>
      <c r="C585" s="1"/>
      <c r="D585" s="1"/>
      <c r="E585" s="1"/>
    </row>
    <row r="586" spans="1:5" s="7" customFormat="1">
      <c r="A586" s="2"/>
      <c r="B586" s="1"/>
      <c r="C586" s="1"/>
      <c r="D586" s="1"/>
      <c r="E586" s="1"/>
    </row>
    <row r="587" spans="1:5" s="7" customFormat="1">
      <c r="A587" s="2"/>
      <c r="B587" s="1"/>
      <c r="C587" s="1"/>
      <c r="D587" s="1"/>
      <c r="E587" s="1"/>
    </row>
    <row r="588" spans="1:5" s="7" customFormat="1">
      <c r="A588" s="2"/>
      <c r="B588" s="1"/>
      <c r="C588" s="1"/>
      <c r="D588" s="1"/>
      <c r="E588" s="1"/>
    </row>
    <row r="589" spans="1:5" s="7" customFormat="1">
      <c r="A589" s="2"/>
      <c r="B589" s="1"/>
      <c r="C589" s="1"/>
      <c r="D589" s="1"/>
      <c r="E589" s="1"/>
    </row>
    <row r="590" spans="1:5" s="7" customFormat="1">
      <c r="A590" s="2"/>
      <c r="B590" s="1"/>
      <c r="C590" s="1"/>
      <c r="D590" s="1"/>
      <c r="E590" s="1"/>
    </row>
    <row r="591" spans="1:5" s="7" customFormat="1">
      <c r="A591" s="2"/>
      <c r="B591" s="1"/>
      <c r="C591" s="1"/>
      <c r="D591" s="1"/>
      <c r="E591" s="1"/>
    </row>
    <row r="592" spans="1:5" s="7" customFormat="1">
      <c r="A592" s="2"/>
      <c r="B592" s="1"/>
      <c r="C592" s="1"/>
      <c r="D592" s="1"/>
      <c r="E592" s="1"/>
    </row>
    <row r="593" spans="1:5" s="7" customFormat="1">
      <c r="A593" s="2"/>
      <c r="B593" s="1"/>
      <c r="C593" s="1"/>
      <c r="D593" s="1"/>
      <c r="E593" s="1"/>
    </row>
    <row r="594" spans="1:5" s="7" customFormat="1">
      <c r="A594" s="2"/>
      <c r="B594" s="1"/>
      <c r="C594" s="1"/>
      <c r="D594" s="1"/>
      <c r="E594" s="1"/>
    </row>
    <row r="595" spans="1:5" s="7" customFormat="1">
      <c r="A595" s="2"/>
      <c r="B595" s="1"/>
      <c r="C595" s="1"/>
      <c r="D595" s="1"/>
      <c r="E595" s="1"/>
    </row>
    <row r="596" spans="1:5" s="7" customFormat="1">
      <c r="A596" s="2"/>
      <c r="B596" s="1"/>
      <c r="C596" s="1"/>
      <c r="D596" s="1"/>
      <c r="E596" s="1"/>
    </row>
    <row r="597" spans="1:5" s="7" customFormat="1">
      <c r="A597" s="2"/>
      <c r="B597" s="1"/>
      <c r="C597" s="1"/>
      <c r="D597" s="1"/>
      <c r="E597" s="1"/>
    </row>
    <row r="598" spans="1:5" s="7" customFormat="1">
      <c r="A598" s="2"/>
      <c r="B598" s="1"/>
      <c r="C598" s="1"/>
      <c r="D598" s="1"/>
      <c r="E598" s="1"/>
    </row>
    <row r="599" spans="1:5" s="7" customFormat="1">
      <c r="A599" s="2"/>
      <c r="B599" s="1"/>
      <c r="C599" s="1"/>
      <c r="D599" s="1"/>
      <c r="E599" s="1"/>
    </row>
    <row r="600" spans="1:5" s="7" customFormat="1">
      <c r="A600" s="2"/>
      <c r="B600" s="1"/>
      <c r="C600" s="1"/>
      <c r="D600" s="1"/>
      <c r="E600" s="1"/>
    </row>
    <row r="653" spans="1:7" s="7" customFormat="1">
      <c r="A653" s="2"/>
      <c r="B653" s="1"/>
      <c r="C653" s="1"/>
      <c r="D653" s="1"/>
      <c r="E653" s="1"/>
      <c r="G653" s="7" t="s">
        <v>563</v>
      </c>
    </row>
  </sheetData>
  <autoFilter ref="A1:L442">
    <sortState ref="A2:L538">
      <sortCondition sortBy="cellColor" ref="H1:H538" dxfId="0"/>
    </sortState>
  </autoFilter>
  <sortState ref="A2:L457">
    <sortCondition ref="E2:E457" customList="January,February,March,April,May,June,July,August,September,October,November,December"/>
  </sortState>
  <pageMargins left="0.22" right="0.18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389"/>
  <sheetViews>
    <sheetView zoomScale="80" zoomScaleNormal="80" workbookViewId="0">
      <pane ySplit="1" topLeftCell="A19" activePane="bottomLeft" state="frozen"/>
      <selection pane="bottomLeft" activeCell="C19" sqref="C19"/>
    </sheetView>
  </sheetViews>
  <sheetFormatPr defaultColWidth="9.140625" defaultRowHeight="15"/>
  <cols>
    <col min="1" max="1" width="9.42578125" style="2" bestFit="1" customWidth="1"/>
    <col min="2" max="2" width="25.42578125" style="1" customWidth="1"/>
    <col min="3" max="3" width="23.85546875" style="1" bestFit="1" customWidth="1"/>
    <col min="4" max="4" width="22.28515625" style="1" customWidth="1"/>
    <col min="5" max="5" width="14.5703125" style="1" bestFit="1" customWidth="1"/>
    <col min="6" max="6" width="17.42578125" style="7" customWidth="1"/>
    <col min="7" max="7" width="20.28515625" style="7" customWidth="1"/>
    <col min="8" max="8" width="13.140625" style="7" customWidth="1"/>
    <col min="9" max="9" width="15.28515625" style="7" bestFit="1" customWidth="1"/>
    <col min="10" max="10" width="15.140625" style="7" bestFit="1" customWidth="1"/>
    <col min="11" max="12" width="18.140625" style="7" customWidth="1"/>
    <col min="13" max="13" width="13.42578125" style="1" bestFit="1" customWidth="1"/>
    <col min="14" max="14" width="13.7109375" style="1" bestFit="1" customWidth="1"/>
    <col min="15" max="15" width="17.5703125" style="1" customWidth="1"/>
    <col min="16" max="16" width="3.7109375" style="1" customWidth="1"/>
    <col min="17" max="17" width="10.85546875" style="1" bestFit="1" customWidth="1"/>
    <col min="18" max="18" width="12.140625" style="1" bestFit="1" customWidth="1"/>
    <col min="19" max="19" width="3.85546875" style="1" customWidth="1"/>
    <col min="20" max="20" width="17.28515625" style="1" customWidth="1"/>
    <col min="21" max="21" width="15.5703125" style="1" customWidth="1"/>
    <col min="22" max="22" width="3.140625" style="1" customWidth="1"/>
    <col min="23" max="23" width="11.42578125" style="1" customWidth="1"/>
    <col min="24" max="24" width="13.85546875" style="1" bestFit="1" customWidth="1"/>
    <col min="25" max="25" width="9.140625" style="1"/>
    <col min="26" max="26" width="12.28515625" style="1" bestFit="1" customWidth="1"/>
    <col min="27" max="27" width="15.85546875" style="1" bestFit="1" customWidth="1"/>
    <col min="28" max="16384" width="9.140625" style="1"/>
  </cols>
  <sheetData>
    <row r="1" spans="1:27" ht="31.5">
      <c r="A1" s="55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4" t="s">
        <v>5</v>
      </c>
      <c r="G1" s="34" t="s">
        <v>6</v>
      </c>
      <c r="H1" s="34" t="s">
        <v>7</v>
      </c>
      <c r="I1" s="35" t="s">
        <v>8</v>
      </c>
      <c r="J1" s="34" t="s">
        <v>9</v>
      </c>
      <c r="K1" s="34" t="s">
        <v>10</v>
      </c>
      <c r="L1" s="35" t="s">
        <v>721</v>
      </c>
      <c r="M1" s="3"/>
      <c r="N1" s="3" t="s">
        <v>12</v>
      </c>
      <c r="O1" s="7">
        <f>SUM(G2:G1044)</f>
        <v>2037700</v>
      </c>
      <c r="Q1" s="8" t="s">
        <v>13</v>
      </c>
      <c r="R1" s="7">
        <f>SUM(H2:H656)</f>
        <v>170952</v>
      </c>
      <c r="T1" s="9" t="s">
        <v>14</v>
      </c>
      <c r="U1" s="10">
        <f>SUM(I2:I598)</f>
        <v>1866748</v>
      </c>
      <c r="W1" s="8" t="s">
        <v>15</v>
      </c>
      <c r="X1" s="7">
        <f>SUM(L2:L841)</f>
        <v>0</v>
      </c>
      <c r="Z1" s="1" t="s">
        <v>723</v>
      </c>
      <c r="AA1" s="7">
        <f>U1-(1700000)</f>
        <v>166748</v>
      </c>
    </row>
    <row r="2" spans="1:27" ht="15.75">
      <c r="A2" s="62">
        <v>42789</v>
      </c>
      <c r="B2" s="51" t="s">
        <v>731</v>
      </c>
      <c r="C2" s="51" t="s">
        <v>608</v>
      </c>
      <c r="D2" s="51" t="s">
        <v>43</v>
      </c>
      <c r="E2" s="64" t="s">
        <v>69</v>
      </c>
      <c r="F2" s="63">
        <v>7000</v>
      </c>
      <c r="G2" s="63">
        <v>7000</v>
      </c>
      <c r="H2" s="63">
        <f t="shared" ref="H2:H65" si="0">G2*0.08</f>
        <v>560</v>
      </c>
      <c r="I2" s="63">
        <f t="shared" ref="I2:I65" si="1">(G2-H2)</f>
        <v>6440</v>
      </c>
      <c r="J2" s="63">
        <f t="shared" ref="J2:J65" si="2">H2+I2</f>
        <v>7000</v>
      </c>
      <c r="K2" s="63">
        <f t="shared" ref="K2:K65" si="3">F2-J2</f>
        <v>0</v>
      </c>
      <c r="L2" s="39"/>
    </row>
    <row r="3" spans="1:27" ht="15.75">
      <c r="A3" s="62">
        <v>42772</v>
      </c>
      <c r="B3" s="51" t="s">
        <v>643</v>
      </c>
      <c r="C3" s="51" t="s">
        <v>644</v>
      </c>
      <c r="D3" s="51" t="s">
        <v>17</v>
      </c>
      <c r="E3" s="51" t="s">
        <v>69</v>
      </c>
      <c r="F3" s="63">
        <v>7000</v>
      </c>
      <c r="G3" s="63">
        <v>1000</v>
      </c>
      <c r="H3" s="63">
        <f t="shared" si="0"/>
        <v>80</v>
      </c>
      <c r="I3" s="63">
        <f t="shared" si="1"/>
        <v>920</v>
      </c>
      <c r="J3" s="63">
        <f t="shared" si="2"/>
        <v>1000</v>
      </c>
      <c r="K3" s="63">
        <f t="shared" si="3"/>
        <v>6000</v>
      </c>
      <c r="L3" s="39"/>
    </row>
    <row r="4" spans="1:27" ht="15.75">
      <c r="A4" s="75">
        <v>42776</v>
      </c>
      <c r="B4" s="76" t="s">
        <v>696</v>
      </c>
      <c r="C4" s="76" t="s">
        <v>713</v>
      </c>
      <c r="D4" s="76" t="s">
        <v>46</v>
      </c>
      <c r="E4" s="76" t="s">
        <v>69</v>
      </c>
      <c r="F4" s="61">
        <v>10800</v>
      </c>
      <c r="G4" s="61">
        <v>2000</v>
      </c>
      <c r="H4" s="61">
        <f t="shared" si="0"/>
        <v>160</v>
      </c>
      <c r="I4" s="61">
        <f t="shared" si="1"/>
        <v>1840</v>
      </c>
      <c r="J4" s="61">
        <f t="shared" si="2"/>
        <v>2000</v>
      </c>
      <c r="K4" s="61">
        <f t="shared" si="3"/>
        <v>8800</v>
      </c>
      <c r="L4" s="39"/>
    </row>
    <row r="5" spans="1:27" ht="15.75">
      <c r="A5" s="62">
        <v>42789</v>
      </c>
      <c r="B5" s="51" t="s">
        <v>734</v>
      </c>
      <c r="C5" s="51" t="s">
        <v>98</v>
      </c>
      <c r="D5" s="64" t="s">
        <v>46</v>
      </c>
      <c r="E5" s="64" t="s">
        <v>69</v>
      </c>
      <c r="F5" s="63">
        <v>9000</v>
      </c>
      <c r="G5" s="63">
        <v>5000</v>
      </c>
      <c r="H5" s="63">
        <f t="shared" si="0"/>
        <v>400</v>
      </c>
      <c r="I5" s="63">
        <f t="shared" si="1"/>
        <v>4600</v>
      </c>
      <c r="J5" s="63">
        <f t="shared" si="2"/>
        <v>5000</v>
      </c>
      <c r="K5" s="63">
        <f t="shared" si="3"/>
        <v>4000</v>
      </c>
      <c r="L5" s="39"/>
    </row>
    <row r="6" spans="1:27" ht="15.75">
      <c r="A6" s="62">
        <v>42776</v>
      </c>
      <c r="B6" s="51" t="s">
        <v>714</v>
      </c>
      <c r="C6" s="51" t="s">
        <v>715</v>
      </c>
      <c r="D6" s="51" t="s">
        <v>66</v>
      </c>
      <c r="E6" s="51" t="s">
        <v>69</v>
      </c>
      <c r="F6" s="63">
        <v>7000</v>
      </c>
      <c r="G6" s="63">
        <v>4000</v>
      </c>
      <c r="H6" s="63">
        <f t="shared" si="0"/>
        <v>320</v>
      </c>
      <c r="I6" s="63">
        <f t="shared" si="1"/>
        <v>3680</v>
      </c>
      <c r="J6" s="63">
        <f t="shared" si="2"/>
        <v>4000</v>
      </c>
      <c r="K6" s="63">
        <f t="shared" si="3"/>
        <v>3000</v>
      </c>
      <c r="L6" s="38"/>
    </row>
    <row r="7" spans="1:27" ht="15.75">
      <c r="A7" s="62">
        <v>42789</v>
      </c>
      <c r="B7" s="51" t="s">
        <v>271</v>
      </c>
      <c r="C7" s="51" t="s">
        <v>737</v>
      </c>
      <c r="D7" s="51" t="s">
        <v>66</v>
      </c>
      <c r="E7" s="64" t="s">
        <v>69</v>
      </c>
      <c r="F7" s="63">
        <v>7000</v>
      </c>
      <c r="G7" s="63">
        <v>3000</v>
      </c>
      <c r="H7" s="63">
        <f t="shared" si="0"/>
        <v>240</v>
      </c>
      <c r="I7" s="63">
        <f t="shared" si="1"/>
        <v>2760</v>
      </c>
      <c r="J7" s="63">
        <f t="shared" si="2"/>
        <v>3000</v>
      </c>
      <c r="K7" s="63">
        <f t="shared" si="3"/>
        <v>4000</v>
      </c>
      <c r="L7" s="39"/>
    </row>
    <row r="8" spans="1:27" ht="15.75">
      <c r="A8" s="36">
        <v>42773</v>
      </c>
      <c r="B8" s="37" t="s">
        <v>116</v>
      </c>
      <c r="C8" s="37" t="s">
        <v>129</v>
      </c>
      <c r="D8" s="37" t="s">
        <v>66</v>
      </c>
      <c r="E8" s="37" t="s">
        <v>69</v>
      </c>
      <c r="F8" s="38">
        <v>7000</v>
      </c>
      <c r="G8" s="38">
        <v>1000</v>
      </c>
      <c r="H8" s="38">
        <f t="shared" si="0"/>
        <v>80</v>
      </c>
      <c r="I8" s="38">
        <f t="shared" si="1"/>
        <v>920</v>
      </c>
      <c r="J8" s="38">
        <f t="shared" si="2"/>
        <v>1000</v>
      </c>
      <c r="K8" s="38">
        <f t="shared" si="3"/>
        <v>6000</v>
      </c>
      <c r="L8" s="38"/>
    </row>
    <row r="9" spans="1:27" ht="15.75">
      <c r="A9" s="36">
        <v>42776</v>
      </c>
      <c r="B9" s="37" t="s">
        <v>116</v>
      </c>
      <c r="C9" s="37" t="s">
        <v>129</v>
      </c>
      <c r="D9" s="37" t="s">
        <v>66</v>
      </c>
      <c r="E9" s="37" t="s">
        <v>69</v>
      </c>
      <c r="F9" s="38">
        <v>6000</v>
      </c>
      <c r="G9" s="38">
        <v>500</v>
      </c>
      <c r="H9" s="38">
        <f t="shared" si="0"/>
        <v>40</v>
      </c>
      <c r="I9" s="38">
        <f t="shared" si="1"/>
        <v>460</v>
      </c>
      <c r="J9" s="38">
        <f t="shared" si="2"/>
        <v>500</v>
      </c>
      <c r="K9" s="38">
        <f t="shared" si="3"/>
        <v>5500</v>
      </c>
      <c r="L9" s="38"/>
    </row>
    <row r="10" spans="1:27" ht="15.75">
      <c r="A10" s="36">
        <v>42780</v>
      </c>
      <c r="B10" s="37" t="s">
        <v>116</v>
      </c>
      <c r="C10" s="37" t="s">
        <v>129</v>
      </c>
      <c r="D10" s="37" t="s">
        <v>66</v>
      </c>
      <c r="E10" s="37" t="s">
        <v>69</v>
      </c>
      <c r="F10" s="38">
        <v>5500</v>
      </c>
      <c r="G10" s="38">
        <v>5500</v>
      </c>
      <c r="H10" s="38">
        <f t="shared" si="0"/>
        <v>440</v>
      </c>
      <c r="I10" s="38">
        <f t="shared" si="1"/>
        <v>5060</v>
      </c>
      <c r="J10" s="38">
        <f t="shared" si="2"/>
        <v>5500</v>
      </c>
      <c r="K10" s="38">
        <f t="shared" si="3"/>
        <v>0</v>
      </c>
      <c r="L10" s="38"/>
    </row>
    <row r="11" spans="1:27" ht="15.75">
      <c r="A11" s="62"/>
      <c r="B11" s="51" t="s">
        <v>645</v>
      </c>
      <c r="C11" s="51" t="s">
        <v>646</v>
      </c>
      <c r="D11" s="51" t="s">
        <v>49</v>
      </c>
      <c r="E11" s="51" t="s">
        <v>69</v>
      </c>
      <c r="F11" s="63">
        <v>7000</v>
      </c>
      <c r="G11" s="43">
        <v>7000</v>
      </c>
      <c r="H11" s="63">
        <f t="shared" si="0"/>
        <v>560</v>
      </c>
      <c r="I11" s="63">
        <f t="shared" si="1"/>
        <v>6440</v>
      </c>
      <c r="J11" s="63">
        <f t="shared" si="2"/>
        <v>7000</v>
      </c>
      <c r="K11" s="63">
        <f t="shared" si="3"/>
        <v>0</v>
      </c>
      <c r="L11" s="39"/>
    </row>
    <row r="12" spans="1:27" ht="15.75">
      <c r="A12" s="62">
        <v>42776</v>
      </c>
      <c r="B12" s="51" t="s">
        <v>709</v>
      </c>
      <c r="C12" s="51" t="s">
        <v>710</v>
      </c>
      <c r="D12" s="51" t="s">
        <v>21</v>
      </c>
      <c r="E12" s="51" t="s">
        <v>69</v>
      </c>
      <c r="F12" s="63">
        <v>7000</v>
      </c>
      <c r="G12" s="63">
        <v>6000</v>
      </c>
      <c r="H12" s="63">
        <f t="shared" si="0"/>
        <v>480</v>
      </c>
      <c r="I12" s="63">
        <f t="shared" si="1"/>
        <v>5520</v>
      </c>
      <c r="J12" s="63">
        <f t="shared" si="2"/>
        <v>6000</v>
      </c>
      <c r="K12" s="63">
        <f t="shared" si="3"/>
        <v>1000</v>
      </c>
      <c r="L12" s="39"/>
    </row>
    <row r="13" spans="1:27" ht="15.75">
      <c r="A13" s="62">
        <v>42774</v>
      </c>
      <c r="B13" s="51" t="s">
        <v>661</v>
      </c>
      <c r="C13" s="51" t="s">
        <v>662</v>
      </c>
      <c r="D13" s="51" t="s">
        <v>21</v>
      </c>
      <c r="E13" s="51" t="s">
        <v>69</v>
      </c>
      <c r="F13" s="63">
        <v>7000</v>
      </c>
      <c r="G13" s="63">
        <v>6000</v>
      </c>
      <c r="H13" s="63">
        <f t="shared" si="0"/>
        <v>480</v>
      </c>
      <c r="I13" s="63">
        <f t="shared" si="1"/>
        <v>5520</v>
      </c>
      <c r="J13" s="63">
        <f t="shared" si="2"/>
        <v>6000</v>
      </c>
      <c r="K13" s="63">
        <f t="shared" si="3"/>
        <v>1000</v>
      </c>
      <c r="L13" s="39"/>
    </row>
    <row r="14" spans="1:27" ht="15.75">
      <c r="A14" s="62">
        <v>42776</v>
      </c>
      <c r="B14" s="51" t="s">
        <v>230</v>
      </c>
      <c r="C14" s="51" t="s">
        <v>445</v>
      </c>
      <c r="D14" s="51" t="s">
        <v>21</v>
      </c>
      <c r="E14" s="51" t="s">
        <v>69</v>
      </c>
      <c r="F14" s="63">
        <v>7000</v>
      </c>
      <c r="G14" s="63">
        <v>2000</v>
      </c>
      <c r="H14" s="63">
        <f t="shared" si="0"/>
        <v>160</v>
      </c>
      <c r="I14" s="63">
        <f t="shared" si="1"/>
        <v>1840</v>
      </c>
      <c r="J14" s="63">
        <f t="shared" si="2"/>
        <v>2000</v>
      </c>
      <c r="K14" s="63">
        <f t="shared" si="3"/>
        <v>5000</v>
      </c>
      <c r="L14" s="39"/>
    </row>
    <row r="15" spans="1:27" ht="15.75">
      <c r="A15" s="62">
        <v>42776</v>
      </c>
      <c r="B15" s="51" t="s">
        <v>101</v>
      </c>
      <c r="C15" s="51" t="s">
        <v>699</v>
      </c>
      <c r="D15" s="51" t="s">
        <v>21</v>
      </c>
      <c r="E15" s="51" t="s">
        <v>69</v>
      </c>
      <c r="F15" s="63">
        <v>7000</v>
      </c>
      <c r="G15" s="63">
        <v>6000</v>
      </c>
      <c r="H15" s="63">
        <f t="shared" si="0"/>
        <v>480</v>
      </c>
      <c r="I15" s="63">
        <f t="shared" si="1"/>
        <v>5520</v>
      </c>
      <c r="J15" s="63">
        <f t="shared" si="2"/>
        <v>6000</v>
      </c>
      <c r="K15" s="63">
        <f t="shared" si="3"/>
        <v>1000</v>
      </c>
      <c r="L15" s="39"/>
    </row>
    <row r="16" spans="1:27" ht="15.75">
      <c r="A16" s="62">
        <v>42776</v>
      </c>
      <c r="B16" s="51" t="s">
        <v>670</v>
      </c>
      <c r="C16" s="51" t="s">
        <v>220</v>
      </c>
      <c r="D16" s="51" t="s">
        <v>21</v>
      </c>
      <c r="E16" s="51" t="s">
        <v>69</v>
      </c>
      <c r="F16" s="63">
        <v>7000</v>
      </c>
      <c r="G16" s="63">
        <v>7000</v>
      </c>
      <c r="H16" s="63">
        <f t="shared" si="0"/>
        <v>560</v>
      </c>
      <c r="I16" s="63">
        <f t="shared" si="1"/>
        <v>6440</v>
      </c>
      <c r="J16" s="63">
        <f t="shared" si="2"/>
        <v>7000</v>
      </c>
      <c r="K16" s="63">
        <f t="shared" si="3"/>
        <v>0</v>
      </c>
      <c r="L16" s="39"/>
      <c r="M16" s="13"/>
      <c r="N16" s="13"/>
      <c r="O16" s="13"/>
    </row>
    <row r="17" spans="1:24" ht="15.75">
      <c r="A17" s="62">
        <v>42774</v>
      </c>
      <c r="B17" s="51" t="s">
        <v>675</v>
      </c>
      <c r="C17" s="51" t="s">
        <v>129</v>
      </c>
      <c r="D17" s="51" t="s">
        <v>21</v>
      </c>
      <c r="E17" s="51" t="s">
        <v>69</v>
      </c>
      <c r="F17" s="63">
        <v>7000</v>
      </c>
      <c r="G17" s="63">
        <v>7000</v>
      </c>
      <c r="H17" s="63">
        <f t="shared" si="0"/>
        <v>560</v>
      </c>
      <c r="I17" s="63">
        <f t="shared" si="1"/>
        <v>6440</v>
      </c>
      <c r="J17" s="63">
        <f t="shared" si="2"/>
        <v>7000</v>
      </c>
      <c r="K17" s="63">
        <f t="shared" si="3"/>
        <v>0</v>
      </c>
      <c r="L17" s="39"/>
    </row>
    <row r="18" spans="1:24" ht="15.75">
      <c r="A18" s="62">
        <v>42775</v>
      </c>
      <c r="B18" s="51" t="s">
        <v>271</v>
      </c>
      <c r="C18" s="51" t="s">
        <v>691</v>
      </c>
      <c r="D18" s="51" t="s">
        <v>21</v>
      </c>
      <c r="E18" s="51" t="s">
        <v>69</v>
      </c>
      <c r="F18" s="63">
        <v>7000</v>
      </c>
      <c r="G18" s="63">
        <v>6000</v>
      </c>
      <c r="H18" s="63">
        <f t="shared" si="0"/>
        <v>480</v>
      </c>
      <c r="I18" s="63">
        <f t="shared" si="1"/>
        <v>5520</v>
      </c>
      <c r="J18" s="63">
        <f t="shared" si="2"/>
        <v>6000</v>
      </c>
      <c r="K18" s="63">
        <f t="shared" si="3"/>
        <v>1000</v>
      </c>
      <c r="L18" s="39"/>
    </row>
    <row r="19" spans="1:24" ht="15.75">
      <c r="A19" s="62">
        <v>42789</v>
      </c>
      <c r="B19" s="51" t="s">
        <v>183</v>
      </c>
      <c r="C19" s="51" t="s">
        <v>728</v>
      </c>
      <c r="D19" s="51" t="s">
        <v>21</v>
      </c>
      <c r="E19" s="64" t="s">
        <v>69</v>
      </c>
      <c r="F19" s="63">
        <v>7000</v>
      </c>
      <c r="G19" s="63">
        <v>3500</v>
      </c>
      <c r="H19" s="63">
        <f t="shared" si="0"/>
        <v>280</v>
      </c>
      <c r="I19" s="63">
        <f t="shared" si="1"/>
        <v>3220</v>
      </c>
      <c r="J19" s="63">
        <f t="shared" si="2"/>
        <v>3500</v>
      </c>
      <c r="K19" s="63">
        <f t="shared" si="3"/>
        <v>3500</v>
      </c>
      <c r="L19" s="39"/>
    </row>
    <row r="20" spans="1:24" s="7" customFormat="1" ht="15.75">
      <c r="A20" s="62">
        <v>42794</v>
      </c>
      <c r="B20" s="51" t="s">
        <v>183</v>
      </c>
      <c r="C20" s="51" t="s">
        <v>728</v>
      </c>
      <c r="D20" s="51" t="s">
        <v>21</v>
      </c>
      <c r="E20" s="64" t="s">
        <v>69</v>
      </c>
      <c r="F20" s="63">
        <v>3500</v>
      </c>
      <c r="G20" s="63">
        <v>1000</v>
      </c>
      <c r="H20" s="63">
        <f t="shared" si="0"/>
        <v>80</v>
      </c>
      <c r="I20" s="63">
        <f t="shared" si="1"/>
        <v>920</v>
      </c>
      <c r="J20" s="63">
        <f t="shared" si="2"/>
        <v>1000</v>
      </c>
      <c r="K20" s="63">
        <f t="shared" si="3"/>
        <v>2500</v>
      </c>
      <c r="L20" s="3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s="7" customFormat="1" ht="15.75">
      <c r="A21" s="62">
        <v>42805</v>
      </c>
      <c r="B21" s="51" t="s">
        <v>183</v>
      </c>
      <c r="C21" s="51" t="s">
        <v>728</v>
      </c>
      <c r="D21" s="51" t="s">
        <v>21</v>
      </c>
      <c r="E21" s="64" t="s">
        <v>69</v>
      </c>
      <c r="F21" s="63">
        <v>2500</v>
      </c>
      <c r="G21" s="63">
        <v>1300</v>
      </c>
      <c r="H21" s="63">
        <f t="shared" si="0"/>
        <v>104</v>
      </c>
      <c r="I21" s="63">
        <f t="shared" si="1"/>
        <v>1196</v>
      </c>
      <c r="J21" s="63">
        <f t="shared" si="2"/>
        <v>1300</v>
      </c>
      <c r="K21" s="63">
        <f t="shared" si="3"/>
        <v>1200</v>
      </c>
      <c r="L21" s="3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>
      <c r="A22" s="62">
        <v>42803</v>
      </c>
      <c r="B22" s="51" t="s">
        <v>183</v>
      </c>
      <c r="C22" s="51" t="s">
        <v>728</v>
      </c>
      <c r="D22" s="51" t="s">
        <v>21</v>
      </c>
      <c r="E22" s="64" t="s">
        <v>69</v>
      </c>
      <c r="F22" s="63">
        <v>1200</v>
      </c>
      <c r="G22" s="63">
        <v>1200</v>
      </c>
      <c r="H22" s="63">
        <f t="shared" si="0"/>
        <v>96</v>
      </c>
      <c r="I22" s="63">
        <f t="shared" si="1"/>
        <v>1104</v>
      </c>
      <c r="J22" s="63">
        <f t="shared" si="2"/>
        <v>1200</v>
      </c>
      <c r="K22" s="63">
        <f t="shared" si="3"/>
        <v>0</v>
      </c>
      <c r="L22" s="39"/>
    </row>
    <row r="23" spans="1:24" s="7" customFormat="1" ht="15.75">
      <c r="A23" s="62">
        <v>42776</v>
      </c>
      <c r="B23" s="51" t="s">
        <v>696</v>
      </c>
      <c r="C23" s="51" t="s">
        <v>306</v>
      </c>
      <c r="D23" s="51" t="s">
        <v>21</v>
      </c>
      <c r="E23" s="51" t="s">
        <v>69</v>
      </c>
      <c r="F23" s="63">
        <v>7000</v>
      </c>
      <c r="G23" s="63">
        <v>7000</v>
      </c>
      <c r="H23" s="63">
        <f t="shared" si="0"/>
        <v>560</v>
      </c>
      <c r="I23" s="63">
        <f t="shared" si="1"/>
        <v>6440</v>
      </c>
      <c r="J23" s="63">
        <f t="shared" si="2"/>
        <v>7000</v>
      </c>
      <c r="K23" s="63">
        <f t="shared" si="3"/>
        <v>0</v>
      </c>
      <c r="L23" s="3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s="7" customFormat="1" ht="15.75">
      <c r="A24" s="62">
        <v>42775</v>
      </c>
      <c r="B24" s="51" t="s">
        <v>680</v>
      </c>
      <c r="C24" s="51" t="s">
        <v>159</v>
      </c>
      <c r="D24" s="51" t="s">
        <v>21</v>
      </c>
      <c r="E24" s="51" t="s">
        <v>69</v>
      </c>
      <c r="F24" s="63">
        <v>7000</v>
      </c>
      <c r="G24" s="63">
        <v>5000</v>
      </c>
      <c r="H24" s="63">
        <f t="shared" si="0"/>
        <v>400</v>
      </c>
      <c r="I24" s="63">
        <f t="shared" si="1"/>
        <v>4600</v>
      </c>
      <c r="J24" s="63">
        <f t="shared" si="2"/>
        <v>5000</v>
      </c>
      <c r="K24" s="63">
        <f t="shared" si="3"/>
        <v>2000</v>
      </c>
      <c r="L24" s="3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s="7" customFormat="1" ht="15.75">
      <c r="A25" s="62">
        <v>42772</v>
      </c>
      <c r="B25" s="51" t="s">
        <v>649</v>
      </c>
      <c r="C25" s="51" t="s">
        <v>520</v>
      </c>
      <c r="D25" s="51" t="s">
        <v>21</v>
      </c>
      <c r="E25" s="51" t="s">
        <v>69</v>
      </c>
      <c r="F25" s="63">
        <v>7000</v>
      </c>
      <c r="G25" s="63">
        <v>6000</v>
      </c>
      <c r="H25" s="63">
        <f t="shared" si="0"/>
        <v>480</v>
      </c>
      <c r="I25" s="63">
        <f t="shared" si="1"/>
        <v>5520</v>
      </c>
      <c r="J25" s="63">
        <f t="shared" si="2"/>
        <v>6000</v>
      </c>
      <c r="K25" s="63">
        <f t="shared" si="3"/>
        <v>1000</v>
      </c>
      <c r="L25" s="3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s="7" customFormat="1" ht="15.75">
      <c r="A26" s="62">
        <v>42775</v>
      </c>
      <c r="B26" s="51" t="s">
        <v>681</v>
      </c>
      <c r="C26" s="51" t="s">
        <v>682</v>
      </c>
      <c r="D26" s="51" t="s">
        <v>21</v>
      </c>
      <c r="E26" s="51" t="s">
        <v>69</v>
      </c>
      <c r="F26" s="63">
        <v>8000</v>
      </c>
      <c r="G26" s="63">
        <v>8000</v>
      </c>
      <c r="H26" s="63">
        <f t="shared" si="0"/>
        <v>640</v>
      </c>
      <c r="I26" s="63">
        <f t="shared" si="1"/>
        <v>7360</v>
      </c>
      <c r="J26" s="63">
        <f t="shared" si="2"/>
        <v>8000</v>
      </c>
      <c r="K26" s="63">
        <f t="shared" si="3"/>
        <v>0</v>
      </c>
      <c r="L26" s="3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s="7" customFormat="1" ht="15.75">
      <c r="A27" s="62">
        <v>42774</v>
      </c>
      <c r="B27" s="51" t="s">
        <v>676</v>
      </c>
      <c r="C27" s="51" t="s">
        <v>677</v>
      </c>
      <c r="D27" s="51" t="s">
        <v>21</v>
      </c>
      <c r="E27" s="51" t="s">
        <v>69</v>
      </c>
      <c r="F27" s="63">
        <v>7000</v>
      </c>
      <c r="G27" s="63">
        <v>7000</v>
      </c>
      <c r="H27" s="63">
        <f t="shared" si="0"/>
        <v>560</v>
      </c>
      <c r="I27" s="63">
        <f t="shared" si="1"/>
        <v>6440</v>
      </c>
      <c r="J27" s="63">
        <f t="shared" si="2"/>
        <v>7000</v>
      </c>
      <c r="K27" s="63">
        <f t="shared" si="3"/>
        <v>0</v>
      </c>
      <c r="L27" s="3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s="7" customFormat="1" ht="15.75">
      <c r="A28" s="62">
        <v>42774</v>
      </c>
      <c r="B28" s="51" t="s">
        <v>659</v>
      </c>
      <c r="C28" s="51" t="s">
        <v>660</v>
      </c>
      <c r="D28" s="51" t="s">
        <v>21</v>
      </c>
      <c r="E28" s="51" t="s">
        <v>69</v>
      </c>
      <c r="F28" s="63">
        <v>7000</v>
      </c>
      <c r="G28" s="63">
        <v>6000</v>
      </c>
      <c r="H28" s="63">
        <f t="shared" si="0"/>
        <v>480</v>
      </c>
      <c r="I28" s="63">
        <f t="shared" si="1"/>
        <v>5520</v>
      </c>
      <c r="J28" s="63">
        <f t="shared" si="2"/>
        <v>6000</v>
      </c>
      <c r="K28" s="63">
        <f t="shared" si="3"/>
        <v>1000</v>
      </c>
      <c r="L28" s="3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s="7" customFormat="1" ht="15.75">
      <c r="A29" s="62">
        <v>42772</v>
      </c>
      <c r="B29" s="51" t="s">
        <v>401</v>
      </c>
      <c r="C29" s="51" t="s">
        <v>94</v>
      </c>
      <c r="D29" s="51" t="s">
        <v>21</v>
      </c>
      <c r="E29" s="51" t="s">
        <v>69</v>
      </c>
      <c r="F29" s="63">
        <v>7000</v>
      </c>
      <c r="G29" s="63">
        <v>7000</v>
      </c>
      <c r="H29" s="63">
        <f t="shared" si="0"/>
        <v>560</v>
      </c>
      <c r="I29" s="63">
        <f t="shared" si="1"/>
        <v>6440</v>
      </c>
      <c r="J29" s="63">
        <f t="shared" si="2"/>
        <v>7000</v>
      </c>
      <c r="K29" s="63">
        <f t="shared" si="3"/>
        <v>0</v>
      </c>
      <c r="L29" s="3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s="7" customFormat="1" ht="15.75">
      <c r="A30" s="62">
        <v>42789</v>
      </c>
      <c r="B30" s="51" t="s">
        <v>727</v>
      </c>
      <c r="C30" s="51" t="s">
        <v>330</v>
      </c>
      <c r="D30" s="51" t="s">
        <v>21</v>
      </c>
      <c r="E30" s="64" t="s">
        <v>69</v>
      </c>
      <c r="F30" s="63">
        <v>7000</v>
      </c>
      <c r="G30" s="63">
        <v>7000</v>
      </c>
      <c r="H30" s="63">
        <f t="shared" si="0"/>
        <v>560</v>
      </c>
      <c r="I30" s="63">
        <f t="shared" si="1"/>
        <v>6440</v>
      </c>
      <c r="J30" s="63">
        <f t="shared" si="2"/>
        <v>7000</v>
      </c>
      <c r="K30" s="63">
        <f t="shared" si="3"/>
        <v>0</v>
      </c>
      <c r="L30" s="3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s="7" customFormat="1" ht="15.75">
      <c r="A31" s="62">
        <v>42772</v>
      </c>
      <c r="B31" s="51" t="s">
        <v>647</v>
      </c>
      <c r="C31" s="51" t="s">
        <v>648</v>
      </c>
      <c r="D31" s="51" t="s">
        <v>21</v>
      </c>
      <c r="E31" s="51" t="s">
        <v>69</v>
      </c>
      <c r="F31" s="63">
        <v>7000</v>
      </c>
      <c r="G31" s="63">
        <v>1000</v>
      </c>
      <c r="H31" s="63">
        <f t="shared" si="0"/>
        <v>80</v>
      </c>
      <c r="I31" s="63">
        <f t="shared" si="1"/>
        <v>920</v>
      </c>
      <c r="J31" s="63">
        <f t="shared" si="2"/>
        <v>1000</v>
      </c>
      <c r="K31" s="63">
        <f t="shared" si="3"/>
        <v>6000</v>
      </c>
      <c r="L31" s="3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s="7" customFormat="1" ht="15.75">
      <c r="A32" s="62">
        <v>42774</v>
      </c>
      <c r="B32" s="51" t="s">
        <v>674</v>
      </c>
      <c r="C32" s="51" t="s">
        <v>395</v>
      </c>
      <c r="D32" s="51" t="s">
        <v>21</v>
      </c>
      <c r="E32" s="51" t="s">
        <v>69</v>
      </c>
      <c r="F32" s="63">
        <v>7000</v>
      </c>
      <c r="G32" s="63">
        <v>3000</v>
      </c>
      <c r="H32" s="63">
        <f t="shared" si="0"/>
        <v>240</v>
      </c>
      <c r="I32" s="63">
        <f t="shared" si="1"/>
        <v>2760</v>
      </c>
      <c r="J32" s="63">
        <f t="shared" si="2"/>
        <v>3000</v>
      </c>
      <c r="K32" s="63">
        <f t="shared" si="3"/>
        <v>4000</v>
      </c>
      <c r="L32" s="3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s="7" customFormat="1" ht="15.75">
      <c r="A33" s="62">
        <v>42776</v>
      </c>
      <c r="B33" s="51" t="s">
        <v>711</v>
      </c>
      <c r="C33" s="51" t="s">
        <v>712</v>
      </c>
      <c r="D33" s="51" t="s">
        <v>21</v>
      </c>
      <c r="E33" s="51" t="s">
        <v>69</v>
      </c>
      <c r="F33" s="63">
        <v>7000</v>
      </c>
      <c r="G33" s="63">
        <v>7000</v>
      </c>
      <c r="H33" s="63">
        <f t="shared" si="0"/>
        <v>560</v>
      </c>
      <c r="I33" s="63">
        <f t="shared" si="1"/>
        <v>6440</v>
      </c>
      <c r="J33" s="63">
        <f t="shared" si="2"/>
        <v>7000</v>
      </c>
      <c r="K33" s="63">
        <f t="shared" si="3"/>
        <v>0</v>
      </c>
      <c r="L33" s="3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s="7" customFormat="1" ht="15.75">
      <c r="A34" s="62">
        <v>42779</v>
      </c>
      <c r="B34" s="51" t="s">
        <v>510</v>
      </c>
      <c r="C34" s="51" t="s">
        <v>511</v>
      </c>
      <c r="D34" s="51" t="s">
        <v>507</v>
      </c>
      <c r="E34" s="51" t="s">
        <v>69</v>
      </c>
      <c r="F34" s="63">
        <v>7000</v>
      </c>
      <c r="G34" s="63">
        <v>2000</v>
      </c>
      <c r="H34" s="63">
        <f t="shared" si="0"/>
        <v>160</v>
      </c>
      <c r="I34" s="63">
        <f t="shared" si="1"/>
        <v>1840</v>
      </c>
      <c r="J34" s="63">
        <f t="shared" si="2"/>
        <v>2000</v>
      </c>
      <c r="K34" s="63">
        <f t="shared" si="3"/>
        <v>5000</v>
      </c>
      <c r="L34" s="3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s="7" customFormat="1" ht="15.75">
      <c r="A35" s="62">
        <v>42776</v>
      </c>
      <c r="B35" s="51" t="s">
        <v>610</v>
      </c>
      <c r="C35" s="51" t="s">
        <v>611</v>
      </c>
      <c r="D35" s="51" t="s">
        <v>507</v>
      </c>
      <c r="E35" s="51" t="s">
        <v>69</v>
      </c>
      <c r="F35" s="63">
        <v>7000</v>
      </c>
      <c r="G35" s="63">
        <v>7000</v>
      </c>
      <c r="H35" s="63">
        <f t="shared" si="0"/>
        <v>560</v>
      </c>
      <c r="I35" s="63">
        <f t="shared" si="1"/>
        <v>6440</v>
      </c>
      <c r="J35" s="63">
        <f t="shared" si="2"/>
        <v>7000</v>
      </c>
      <c r="K35" s="63">
        <f t="shared" si="3"/>
        <v>0</v>
      </c>
      <c r="L35" s="3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s="7" customFormat="1" ht="15.75">
      <c r="A36" s="62">
        <v>42769</v>
      </c>
      <c r="B36" s="51" t="s">
        <v>70</v>
      </c>
      <c r="C36" s="51" t="s">
        <v>71</v>
      </c>
      <c r="D36" s="51" t="s">
        <v>37</v>
      </c>
      <c r="E36" s="51" t="s">
        <v>38</v>
      </c>
      <c r="F36" s="63">
        <v>7000</v>
      </c>
      <c r="G36" s="43">
        <v>2000</v>
      </c>
      <c r="H36" s="63">
        <f t="shared" si="0"/>
        <v>160</v>
      </c>
      <c r="I36" s="63">
        <f t="shared" si="1"/>
        <v>1840</v>
      </c>
      <c r="J36" s="63">
        <f t="shared" si="2"/>
        <v>2000</v>
      </c>
      <c r="K36" s="63">
        <f t="shared" si="3"/>
        <v>5000</v>
      </c>
      <c r="L36" s="3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s="7" customFormat="1" ht="15.75">
      <c r="A37" s="62">
        <v>42774</v>
      </c>
      <c r="B37" s="51" t="s">
        <v>70</v>
      </c>
      <c r="C37" s="51" t="s">
        <v>71</v>
      </c>
      <c r="D37" s="51" t="s">
        <v>37</v>
      </c>
      <c r="E37" s="51" t="s">
        <v>38</v>
      </c>
      <c r="F37" s="63">
        <v>5000</v>
      </c>
      <c r="G37" s="43">
        <v>3000</v>
      </c>
      <c r="H37" s="63">
        <f t="shared" si="0"/>
        <v>240</v>
      </c>
      <c r="I37" s="63">
        <f t="shared" si="1"/>
        <v>2760</v>
      </c>
      <c r="J37" s="63">
        <f t="shared" si="2"/>
        <v>3000</v>
      </c>
      <c r="K37" s="63">
        <f t="shared" si="3"/>
        <v>2000</v>
      </c>
      <c r="L37" s="3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s="7" customFormat="1" ht="15.75">
      <c r="A38" s="62">
        <v>42780</v>
      </c>
      <c r="B38" s="51" t="s">
        <v>70</v>
      </c>
      <c r="C38" s="51" t="s">
        <v>71</v>
      </c>
      <c r="D38" s="51" t="s">
        <v>37</v>
      </c>
      <c r="E38" s="51" t="s">
        <v>38</v>
      </c>
      <c r="F38" s="63">
        <v>2000</v>
      </c>
      <c r="G38" s="43">
        <v>1000</v>
      </c>
      <c r="H38" s="63">
        <f t="shared" si="0"/>
        <v>80</v>
      </c>
      <c r="I38" s="63">
        <f t="shared" si="1"/>
        <v>920</v>
      </c>
      <c r="J38" s="63">
        <f t="shared" si="2"/>
        <v>1000</v>
      </c>
      <c r="K38" s="63">
        <f t="shared" si="3"/>
        <v>1000</v>
      </c>
      <c r="L38" s="3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s="7" customFormat="1" ht="15.75">
      <c r="A39" s="62">
        <v>42788</v>
      </c>
      <c r="B39" s="51" t="s">
        <v>70</v>
      </c>
      <c r="C39" s="51" t="s">
        <v>71</v>
      </c>
      <c r="D39" s="51" t="s">
        <v>37</v>
      </c>
      <c r="E39" s="51" t="s">
        <v>38</v>
      </c>
      <c r="F39" s="63">
        <v>1000</v>
      </c>
      <c r="G39" s="43">
        <v>500</v>
      </c>
      <c r="H39" s="63">
        <f t="shared" si="0"/>
        <v>40</v>
      </c>
      <c r="I39" s="63">
        <f t="shared" si="1"/>
        <v>460</v>
      </c>
      <c r="J39" s="63">
        <f t="shared" si="2"/>
        <v>500</v>
      </c>
      <c r="K39" s="63">
        <f t="shared" si="3"/>
        <v>500</v>
      </c>
      <c r="L39" s="3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s="7" customFormat="1" ht="15.75">
      <c r="A40" s="62">
        <v>42797</v>
      </c>
      <c r="B40" s="51" t="s">
        <v>70</v>
      </c>
      <c r="C40" s="51" t="s">
        <v>71</v>
      </c>
      <c r="D40" s="51" t="s">
        <v>37</v>
      </c>
      <c r="E40" s="51" t="s">
        <v>38</v>
      </c>
      <c r="F40" s="63">
        <v>500</v>
      </c>
      <c r="G40" s="43">
        <v>500</v>
      </c>
      <c r="H40" s="63">
        <f t="shared" si="0"/>
        <v>40</v>
      </c>
      <c r="I40" s="63">
        <f t="shared" si="1"/>
        <v>460</v>
      </c>
      <c r="J40" s="63">
        <f t="shared" si="2"/>
        <v>500</v>
      </c>
      <c r="K40" s="63">
        <f t="shared" si="3"/>
        <v>0</v>
      </c>
      <c r="L40" s="3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s="7" customFormat="1" ht="15.75">
      <c r="A41" s="62">
        <v>42775</v>
      </c>
      <c r="B41" s="51" t="s">
        <v>72</v>
      </c>
      <c r="C41" s="51" t="s">
        <v>73</v>
      </c>
      <c r="D41" s="51" t="s">
        <v>37</v>
      </c>
      <c r="E41" s="51" t="s">
        <v>38</v>
      </c>
      <c r="F41" s="63">
        <v>10000</v>
      </c>
      <c r="G41" s="63">
        <v>10000</v>
      </c>
      <c r="H41" s="63">
        <f t="shared" si="0"/>
        <v>800</v>
      </c>
      <c r="I41" s="63">
        <f t="shared" si="1"/>
        <v>9200</v>
      </c>
      <c r="J41" s="63">
        <f t="shared" si="2"/>
        <v>10000</v>
      </c>
      <c r="K41" s="63">
        <f t="shared" si="3"/>
        <v>0</v>
      </c>
      <c r="L41" s="3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s="7" customFormat="1" ht="15.75">
      <c r="A42" s="62">
        <v>42769</v>
      </c>
      <c r="B42" s="51" t="s">
        <v>74</v>
      </c>
      <c r="C42" s="51" t="s">
        <v>16</v>
      </c>
      <c r="D42" s="51" t="s">
        <v>37</v>
      </c>
      <c r="E42" s="64" t="s">
        <v>38</v>
      </c>
      <c r="F42" s="63">
        <v>7000</v>
      </c>
      <c r="G42" s="43">
        <v>2000</v>
      </c>
      <c r="H42" s="63">
        <f t="shared" si="0"/>
        <v>160</v>
      </c>
      <c r="I42" s="63">
        <f t="shared" si="1"/>
        <v>1840</v>
      </c>
      <c r="J42" s="63">
        <f t="shared" si="2"/>
        <v>2000</v>
      </c>
      <c r="K42" s="63">
        <f t="shared" si="3"/>
        <v>5000</v>
      </c>
      <c r="L42" s="3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s="7" customFormat="1" ht="15.75">
      <c r="A43" s="62">
        <v>42774</v>
      </c>
      <c r="B43" s="51" t="s">
        <v>74</v>
      </c>
      <c r="C43" s="51" t="s">
        <v>16</v>
      </c>
      <c r="D43" s="51" t="s">
        <v>37</v>
      </c>
      <c r="E43" s="64" t="s">
        <v>38</v>
      </c>
      <c r="F43" s="63">
        <v>5000</v>
      </c>
      <c r="G43" s="43">
        <v>2000</v>
      </c>
      <c r="H43" s="63">
        <f t="shared" si="0"/>
        <v>160</v>
      </c>
      <c r="I43" s="63">
        <f t="shared" si="1"/>
        <v>1840</v>
      </c>
      <c r="J43" s="63">
        <f t="shared" si="2"/>
        <v>2000</v>
      </c>
      <c r="K43" s="63">
        <f t="shared" si="3"/>
        <v>3000</v>
      </c>
      <c r="L43" s="3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s="7" customFormat="1" ht="15.75">
      <c r="A44" s="62">
        <v>42789</v>
      </c>
      <c r="B44" s="51" t="s">
        <v>74</v>
      </c>
      <c r="C44" s="51" t="s">
        <v>16</v>
      </c>
      <c r="D44" s="51" t="s">
        <v>37</v>
      </c>
      <c r="E44" s="64" t="s">
        <v>38</v>
      </c>
      <c r="F44" s="63">
        <v>3000</v>
      </c>
      <c r="G44" s="43">
        <v>1500</v>
      </c>
      <c r="H44" s="63">
        <f t="shared" si="0"/>
        <v>120</v>
      </c>
      <c r="I44" s="63">
        <f t="shared" si="1"/>
        <v>1380</v>
      </c>
      <c r="J44" s="63">
        <f t="shared" si="2"/>
        <v>1500</v>
      </c>
      <c r="K44" s="63">
        <f t="shared" si="3"/>
        <v>1500</v>
      </c>
      <c r="L44" s="3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s="7" customFormat="1" ht="15.75">
      <c r="A45" s="62">
        <v>42797</v>
      </c>
      <c r="B45" s="51" t="s">
        <v>74</v>
      </c>
      <c r="C45" s="51" t="s">
        <v>16</v>
      </c>
      <c r="D45" s="51" t="s">
        <v>37</v>
      </c>
      <c r="E45" s="64" t="s">
        <v>38</v>
      </c>
      <c r="F45" s="63">
        <v>1500</v>
      </c>
      <c r="G45" s="43">
        <v>1500</v>
      </c>
      <c r="H45" s="63">
        <f t="shared" si="0"/>
        <v>120</v>
      </c>
      <c r="I45" s="63">
        <f t="shared" si="1"/>
        <v>1380</v>
      </c>
      <c r="J45" s="63">
        <f t="shared" si="2"/>
        <v>1500</v>
      </c>
      <c r="K45" s="63">
        <f t="shared" si="3"/>
        <v>0</v>
      </c>
      <c r="L45" s="3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s="7" customFormat="1" ht="15.75">
      <c r="A46" s="62">
        <v>42775</v>
      </c>
      <c r="B46" s="51" t="s">
        <v>136</v>
      </c>
      <c r="C46" s="51" t="s">
        <v>684</v>
      </c>
      <c r="D46" s="51" t="s">
        <v>37</v>
      </c>
      <c r="E46" s="51" t="s">
        <v>38</v>
      </c>
      <c r="F46" s="63">
        <v>7000</v>
      </c>
      <c r="G46" s="63">
        <v>7000</v>
      </c>
      <c r="H46" s="63">
        <f t="shared" si="0"/>
        <v>560</v>
      </c>
      <c r="I46" s="63">
        <f t="shared" si="1"/>
        <v>6440</v>
      </c>
      <c r="J46" s="63">
        <f t="shared" si="2"/>
        <v>7000</v>
      </c>
      <c r="K46" s="63">
        <f t="shared" si="3"/>
        <v>0</v>
      </c>
      <c r="L46" s="3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s="7" customFormat="1" ht="15.75">
      <c r="A47" s="62">
        <v>42789</v>
      </c>
      <c r="B47" s="51" t="s">
        <v>731</v>
      </c>
      <c r="C47" s="51" t="s">
        <v>608</v>
      </c>
      <c r="D47" s="51" t="s">
        <v>43</v>
      </c>
      <c r="E47" s="64" t="s">
        <v>38</v>
      </c>
      <c r="F47" s="63">
        <v>7000</v>
      </c>
      <c r="G47" s="63">
        <v>7000</v>
      </c>
      <c r="H47" s="63">
        <f t="shared" si="0"/>
        <v>560</v>
      </c>
      <c r="I47" s="63">
        <f t="shared" si="1"/>
        <v>6440</v>
      </c>
      <c r="J47" s="63">
        <f t="shared" si="2"/>
        <v>7000</v>
      </c>
      <c r="K47" s="63">
        <f t="shared" si="3"/>
        <v>0</v>
      </c>
      <c r="L47" s="39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s="7" customFormat="1" ht="15.75">
      <c r="A48" s="62">
        <v>42769</v>
      </c>
      <c r="B48" s="51" t="s">
        <v>641</v>
      </c>
      <c r="C48" s="51" t="s">
        <v>642</v>
      </c>
      <c r="D48" s="51" t="s">
        <v>17</v>
      </c>
      <c r="E48" s="51" t="s">
        <v>38</v>
      </c>
      <c r="F48" s="63">
        <v>7000</v>
      </c>
      <c r="G48" s="43">
        <v>7000</v>
      </c>
      <c r="H48" s="63">
        <f t="shared" si="0"/>
        <v>560</v>
      </c>
      <c r="I48" s="63">
        <f t="shared" si="1"/>
        <v>6440</v>
      </c>
      <c r="J48" s="63">
        <f t="shared" si="2"/>
        <v>7000</v>
      </c>
      <c r="K48" s="63">
        <f t="shared" si="3"/>
        <v>0</v>
      </c>
      <c r="L48" s="39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s="7" customFormat="1" ht="15.75">
      <c r="A49" s="62">
        <v>42774</v>
      </c>
      <c r="B49" s="51" t="s">
        <v>670</v>
      </c>
      <c r="C49" s="51" t="s">
        <v>671</v>
      </c>
      <c r="D49" s="51" t="s">
        <v>17</v>
      </c>
      <c r="E49" s="51" t="s">
        <v>38</v>
      </c>
      <c r="F49" s="63">
        <v>7000</v>
      </c>
      <c r="G49" s="63">
        <v>7000</v>
      </c>
      <c r="H49" s="63">
        <f t="shared" si="0"/>
        <v>560</v>
      </c>
      <c r="I49" s="63">
        <f t="shared" si="1"/>
        <v>6440</v>
      </c>
      <c r="J49" s="63">
        <f t="shared" si="2"/>
        <v>7000</v>
      </c>
      <c r="K49" s="63">
        <f t="shared" si="3"/>
        <v>0</v>
      </c>
      <c r="L49" s="39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s="7" customFormat="1" ht="15.75">
      <c r="A50" s="62">
        <v>42774</v>
      </c>
      <c r="B50" s="51" t="s">
        <v>668</v>
      </c>
      <c r="C50" s="51" t="s">
        <v>669</v>
      </c>
      <c r="D50" s="51" t="s">
        <v>17</v>
      </c>
      <c r="E50" s="51" t="s">
        <v>38</v>
      </c>
      <c r="F50" s="63">
        <v>7000</v>
      </c>
      <c r="G50" s="63">
        <v>7000</v>
      </c>
      <c r="H50" s="63">
        <f t="shared" si="0"/>
        <v>560</v>
      </c>
      <c r="I50" s="63">
        <f t="shared" si="1"/>
        <v>6440</v>
      </c>
      <c r="J50" s="63">
        <f t="shared" si="2"/>
        <v>7000</v>
      </c>
      <c r="K50" s="63">
        <f t="shared" si="3"/>
        <v>0</v>
      </c>
      <c r="L50" s="39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s="7" customFormat="1" ht="15.75">
      <c r="A51" s="62">
        <v>42774</v>
      </c>
      <c r="B51" s="51" t="s">
        <v>672</v>
      </c>
      <c r="C51" s="51" t="s">
        <v>673</v>
      </c>
      <c r="D51" s="51" t="s">
        <v>17</v>
      </c>
      <c r="E51" s="51" t="s">
        <v>38</v>
      </c>
      <c r="F51" s="63">
        <v>7000</v>
      </c>
      <c r="G51" s="63">
        <v>7000</v>
      </c>
      <c r="H51" s="63">
        <f t="shared" si="0"/>
        <v>560</v>
      </c>
      <c r="I51" s="63">
        <f t="shared" si="1"/>
        <v>6440</v>
      </c>
      <c r="J51" s="63">
        <f t="shared" si="2"/>
        <v>7000</v>
      </c>
      <c r="K51" s="63">
        <f t="shared" si="3"/>
        <v>0</v>
      </c>
      <c r="L51" s="39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s="7" customFormat="1" ht="15.75">
      <c r="A52" s="62">
        <v>42774</v>
      </c>
      <c r="B52" s="51" t="s">
        <v>665</v>
      </c>
      <c r="C52" s="51" t="s">
        <v>118</v>
      </c>
      <c r="D52" s="51" t="s">
        <v>17</v>
      </c>
      <c r="E52" s="51" t="s">
        <v>38</v>
      </c>
      <c r="F52" s="63">
        <v>7000</v>
      </c>
      <c r="G52" s="63">
        <v>7000</v>
      </c>
      <c r="H52" s="63">
        <f t="shared" si="0"/>
        <v>560</v>
      </c>
      <c r="I52" s="63">
        <f t="shared" si="1"/>
        <v>6440</v>
      </c>
      <c r="J52" s="63">
        <f t="shared" si="2"/>
        <v>7000</v>
      </c>
      <c r="K52" s="63">
        <f t="shared" si="3"/>
        <v>0</v>
      </c>
      <c r="L52" s="39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s="7" customFormat="1" ht="15.75">
      <c r="A53" s="62">
        <v>42774</v>
      </c>
      <c r="B53" s="51" t="s">
        <v>108</v>
      </c>
      <c r="C53" s="51" t="s">
        <v>109</v>
      </c>
      <c r="D53" s="51" t="s">
        <v>46</v>
      </c>
      <c r="E53" s="51" t="s">
        <v>38</v>
      </c>
      <c r="F53" s="63">
        <v>10800</v>
      </c>
      <c r="G53" s="63">
        <v>9000</v>
      </c>
      <c r="H53" s="63">
        <f t="shared" si="0"/>
        <v>720</v>
      </c>
      <c r="I53" s="63">
        <f t="shared" si="1"/>
        <v>8280</v>
      </c>
      <c r="J53" s="63">
        <f t="shared" si="2"/>
        <v>9000</v>
      </c>
      <c r="K53" s="63">
        <f t="shared" si="3"/>
        <v>1800</v>
      </c>
      <c r="L53" s="39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s="7" customFormat="1" ht="15.75">
      <c r="A54" s="62">
        <v>42767</v>
      </c>
      <c r="B54" s="51" t="s">
        <v>44</v>
      </c>
      <c r="C54" s="51" t="s">
        <v>45</v>
      </c>
      <c r="D54" s="51" t="s">
        <v>46</v>
      </c>
      <c r="E54" s="51" t="s">
        <v>38</v>
      </c>
      <c r="F54" s="63">
        <v>10800</v>
      </c>
      <c r="G54" s="43">
        <v>10800</v>
      </c>
      <c r="H54" s="63">
        <f t="shared" si="0"/>
        <v>864</v>
      </c>
      <c r="I54" s="63">
        <f t="shared" si="1"/>
        <v>9936</v>
      </c>
      <c r="J54" s="63">
        <f t="shared" si="2"/>
        <v>10800</v>
      </c>
      <c r="K54" s="63">
        <f t="shared" si="3"/>
        <v>0</v>
      </c>
      <c r="L54" s="39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s="7" customFormat="1" ht="15.75">
      <c r="A55" s="81">
        <v>42774</v>
      </c>
      <c r="B55" s="82" t="s">
        <v>111</v>
      </c>
      <c r="C55" s="82" t="s">
        <v>112</v>
      </c>
      <c r="D55" s="82" t="s">
        <v>46</v>
      </c>
      <c r="E55" s="82" t="s">
        <v>38</v>
      </c>
      <c r="F55" s="66">
        <v>10800</v>
      </c>
      <c r="G55" s="66">
        <v>10800</v>
      </c>
      <c r="H55" s="66">
        <f t="shared" si="0"/>
        <v>864</v>
      </c>
      <c r="I55" s="66">
        <f t="shared" si="1"/>
        <v>9936</v>
      </c>
      <c r="J55" s="66">
        <f t="shared" si="2"/>
        <v>10800</v>
      </c>
      <c r="K55" s="66">
        <f t="shared" si="3"/>
        <v>0</v>
      </c>
      <c r="L55" s="39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s="7" customFormat="1" ht="15.75">
      <c r="A56" s="62">
        <v>42776</v>
      </c>
      <c r="B56" s="51" t="s">
        <v>80</v>
      </c>
      <c r="C56" s="51" t="s">
        <v>81</v>
      </c>
      <c r="D56" s="51" t="s">
        <v>66</v>
      </c>
      <c r="E56" s="51" t="s">
        <v>38</v>
      </c>
      <c r="F56" s="63">
        <v>7000</v>
      </c>
      <c r="G56" s="63">
        <v>2000</v>
      </c>
      <c r="H56" s="63">
        <f t="shared" si="0"/>
        <v>160</v>
      </c>
      <c r="I56" s="63">
        <f t="shared" si="1"/>
        <v>1840</v>
      </c>
      <c r="J56" s="63">
        <f t="shared" si="2"/>
        <v>2000</v>
      </c>
      <c r="K56" s="63">
        <f t="shared" si="3"/>
        <v>5000</v>
      </c>
      <c r="L56" s="39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s="7" customFormat="1" ht="15.75">
      <c r="A57" s="62">
        <v>42790</v>
      </c>
      <c r="B57" s="51" t="s">
        <v>80</v>
      </c>
      <c r="C57" s="51" t="s">
        <v>81</v>
      </c>
      <c r="D57" s="51" t="s">
        <v>66</v>
      </c>
      <c r="E57" s="51" t="s">
        <v>38</v>
      </c>
      <c r="F57" s="63">
        <v>5000</v>
      </c>
      <c r="G57" s="63">
        <v>3000</v>
      </c>
      <c r="H57" s="63">
        <f t="shared" si="0"/>
        <v>240</v>
      </c>
      <c r="I57" s="63">
        <f t="shared" si="1"/>
        <v>2760</v>
      </c>
      <c r="J57" s="63">
        <f t="shared" si="2"/>
        <v>3000</v>
      </c>
      <c r="K57" s="63">
        <f t="shared" si="3"/>
        <v>2000</v>
      </c>
      <c r="L57" s="3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s="7" customFormat="1" ht="15.75">
      <c r="A58" s="62">
        <v>42775</v>
      </c>
      <c r="B58" s="51" t="s">
        <v>119</v>
      </c>
      <c r="C58" s="51" t="s">
        <v>120</v>
      </c>
      <c r="D58" s="51" t="s">
        <v>66</v>
      </c>
      <c r="E58" s="51" t="s">
        <v>38</v>
      </c>
      <c r="F58" s="63">
        <v>7000</v>
      </c>
      <c r="G58" s="63">
        <v>3000</v>
      </c>
      <c r="H58" s="63">
        <f t="shared" si="0"/>
        <v>240</v>
      </c>
      <c r="I58" s="63">
        <f t="shared" si="1"/>
        <v>2760</v>
      </c>
      <c r="J58" s="63">
        <f t="shared" si="2"/>
        <v>3000</v>
      </c>
      <c r="K58" s="63">
        <f t="shared" si="3"/>
        <v>4000</v>
      </c>
      <c r="L58" s="3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s="7" customFormat="1" ht="15.75">
      <c r="A59" s="62">
        <v>42793</v>
      </c>
      <c r="B59" s="51" t="s">
        <v>119</v>
      </c>
      <c r="C59" s="51" t="s">
        <v>120</v>
      </c>
      <c r="D59" s="51" t="s">
        <v>66</v>
      </c>
      <c r="E59" s="51" t="s">
        <v>38</v>
      </c>
      <c r="F59" s="63">
        <v>4000</v>
      </c>
      <c r="G59" s="63">
        <v>3000</v>
      </c>
      <c r="H59" s="63">
        <f t="shared" si="0"/>
        <v>240</v>
      </c>
      <c r="I59" s="63">
        <f t="shared" si="1"/>
        <v>2760</v>
      </c>
      <c r="J59" s="63">
        <f t="shared" si="2"/>
        <v>3000</v>
      </c>
      <c r="K59" s="63">
        <f t="shared" si="3"/>
        <v>1000</v>
      </c>
      <c r="L59" s="3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s="7" customFormat="1" ht="15.75">
      <c r="A60" s="62">
        <v>42788</v>
      </c>
      <c r="B60" s="51" t="s">
        <v>121</v>
      </c>
      <c r="C60" s="51" t="s">
        <v>122</v>
      </c>
      <c r="D60" s="51" t="s">
        <v>66</v>
      </c>
      <c r="E60" s="64" t="s">
        <v>38</v>
      </c>
      <c r="F60" s="63">
        <v>7000</v>
      </c>
      <c r="G60" s="63">
        <v>4000</v>
      </c>
      <c r="H60" s="63">
        <f t="shared" si="0"/>
        <v>320</v>
      </c>
      <c r="I60" s="63">
        <f t="shared" si="1"/>
        <v>3680</v>
      </c>
      <c r="J60" s="63">
        <f t="shared" si="2"/>
        <v>4000</v>
      </c>
      <c r="K60" s="63">
        <f t="shared" si="3"/>
        <v>3000</v>
      </c>
      <c r="L60" s="39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s="7" customFormat="1" ht="15.75">
      <c r="A61" s="62">
        <v>42769</v>
      </c>
      <c r="B61" s="51" t="s">
        <v>639</v>
      </c>
      <c r="C61" s="51" t="s">
        <v>120</v>
      </c>
      <c r="D61" s="51" t="s">
        <v>66</v>
      </c>
      <c r="E61" s="51" t="s">
        <v>38</v>
      </c>
      <c r="F61" s="63">
        <v>7000</v>
      </c>
      <c r="G61" s="43">
        <v>3500</v>
      </c>
      <c r="H61" s="63">
        <f t="shared" si="0"/>
        <v>280</v>
      </c>
      <c r="I61" s="63">
        <f t="shared" si="1"/>
        <v>3220</v>
      </c>
      <c r="J61" s="63">
        <f t="shared" si="2"/>
        <v>3500</v>
      </c>
      <c r="K61" s="63">
        <f t="shared" si="3"/>
        <v>3500</v>
      </c>
      <c r="L61" s="39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s="7" customFormat="1" ht="15.75">
      <c r="A62" s="62">
        <v>42788</v>
      </c>
      <c r="B62" s="51" t="s">
        <v>639</v>
      </c>
      <c r="C62" s="51" t="s">
        <v>120</v>
      </c>
      <c r="D62" s="51" t="s">
        <v>66</v>
      </c>
      <c r="E62" s="64" t="s">
        <v>38</v>
      </c>
      <c r="F62" s="63">
        <v>3500</v>
      </c>
      <c r="G62" s="63">
        <v>1000</v>
      </c>
      <c r="H62" s="63">
        <f t="shared" si="0"/>
        <v>80</v>
      </c>
      <c r="I62" s="63">
        <f t="shared" si="1"/>
        <v>920</v>
      </c>
      <c r="J62" s="63">
        <f t="shared" si="2"/>
        <v>1000</v>
      </c>
      <c r="K62" s="63">
        <f t="shared" si="3"/>
        <v>2500</v>
      </c>
      <c r="L62" s="39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>
      <c r="A63" s="62">
        <v>42775</v>
      </c>
      <c r="B63" s="51" t="s">
        <v>125</v>
      </c>
      <c r="C63" s="51" t="s">
        <v>126</v>
      </c>
      <c r="D63" s="51" t="s">
        <v>66</v>
      </c>
      <c r="E63" s="51" t="s">
        <v>38</v>
      </c>
      <c r="F63" s="63">
        <v>7000</v>
      </c>
      <c r="G63" s="63">
        <v>2000</v>
      </c>
      <c r="H63" s="63">
        <f t="shared" si="0"/>
        <v>160</v>
      </c>
      <c r="I63" s="63">
        <f t="shared" si="1"/>
        <v>1840</v>
      </c>
      <c r="J63" s="63">
        <f t="shared" si="2"/>
        <v>2000</v>
      </c>
      <c r="K63" s="63">
        <f t="shared" si="3"/>
        <v>5000</v>
      </c>
      <c r="L63" s="39"/>
    </row>
    <row r="64" spans="1:24" ht="15.75">
      <c r="A64" s="62">
        <v>42776</v>
      </c>
      <c r="B64" s="51" t="s">
        <v>127</v>
      </c>
      <c r="C64" s="51" t="s">
        <v>128</v>
      </c>
      <c r="D64" s="51" t="s">
        <v>66</v>
      </c>
      <c r="E64" s="51" t="s">
        <v>38</v>
      </c>
      <c r="F64" s="63">
        <v>7000</v>
      </c>
      <c r="G64" s="63">
        <v>2000</v>
      </c>
      <c r="H64" s="63">
        <f t="shared" si="0"/>
        <v>160</v>
      </c>
      <c r="I64" s="63">
        <f t="shared" si="1"/>
        <v>1840</v>
      </c>
      <c r="J64" s="63">
        <f t="shared" si="2"/>
        <v>2000</v>
      </c>
      <c r="K64" s="63">
        <f t="shared" si="3"/>
        <v>5000</v>
      </c>
      <c r="L64" s="39"/>
    </row>
    <row r="65" spans="1:24" ht="15.75">
      <c r="A65" s="62">
        <v>42790</v>
      </c>
      <c r="B65" s="51" t="s">
        <v>127</v>
      </c>
      <c r="C65" s="51" t="s">
        <v>128</v>
      </c>
      <c r="D65" s="51" t="s">
        <v>66</v>
      </c>
      <c r="E65" s="51" t="s">
        <v>38</v>
      </c>
      <c r="F65" s="63">
        <v>5000</v>
      </c>
      <c r="G65" s="63">
        <v>2000</v>
      </c>
      <c r="H65" s="63">
        <f t="shared" si="0"/>
        <v>160</v>
      </c>
      <c r="I65" s="63">
        <f t="shared" si="1"/>
        <v>1840</v>
      </c>
      <c r="J65" s="63">
        <f t="shared" si="2"/>
        <v>2000</v>
      </c>
      <c r="K65" s="63">
        <f t="shared" si="3"/>
        <v>3000</v>
      </c>
      <c r="L65" s="39"/>
    </row>
    <row r="66" spans="1:24" ht="15.75">
      <c r="A66" s="62">
        <v>42776</v>
      </c>
      <c r="B66" s="51" t="s">
        <v>85</v>
      </c>
      <c r="C66" s="51" t="s">
        <v>86</v>
      </c>
      <c r="D66" s="51" t="s">
        <v>66</v>
      </c>
      <c r="E66" s="51" t="s">
        <v>38</v>
      </c>
      <c r="F66" s="63">
        <v>7000</v>
      </c>
      <c r="G66" s="63">
        <v>5000</v>
      </c>
      <c r="H66" s="63">
        <f t="shared" ref="H66:H129" si="4">G66*0.08</f>
        <v>400</v>
      </c>
      <c r="I66" s="63">
        <f t="shared" ref="I66:I129" si="5">(G66-H66)</f>
        <v>4600</v>
      </c>
      <c r="J66" s="63">
        <f t="shared" ref="J66:J129" si="6">H66+I66</f>
        <v>5000</v>
      </c>
      <c r="K66" s="63">
        <f t="shared" ref="K66:K129" si="7">F66-J66</f>
        <v>2000</v>
      </c>
      <c r="L66" s="39"/>
    </row>
    <row r="67" spans="1:24" ht="15.75">
      <c r="A67" s="62">
        <v>42775</v>
      </c>
      <c r="B67" s="51" t="s">
        <v>130</v>
      </c>
      <c r="C67" s="51" t="s">
        <v>131</v>
      </c>
      <c r="D67" s="51" t="s">
        <v>66</v>
      </c>
      <c r="E67" s="51" t="s">
        <v>38</v>
      </c>
      <c r="F67" s="63">
        <v>7000</v>
      </c>
      <c r="G67" s="63">
        <v>7000</v>
      </c>
      <c r="H67" s="63">
        <f t="shared" si="4"/>
        <v>560</v>
      </c>
      <c r="I67" s="63">
        <f t="shared" si="5"/>
        <v>6440</v>
      </c>
      <c r="J67" s="63">
        <f t="shared" si="6"/>
        <v>7000</v>
      </c>
      <c r="K67" s="63">
        <f t="shared" si="7"/>
        <v>0</v>
      </c>
      <c r="L67" s="39"/>
    </row>
    <row r="68" spans="1:24" ht="15.75">
      <c r="A68" s="62">
        <v>42788</v>
      </c>
      <c r="B68" s="51" t="s">
        <v>132</v>
      </c>
      <c r="C68" s="51" t="s">
        <v>133</v>
      </c>
      <c r="D68" s="51" t="s">
        <v>66</v>
      </c>
      <c r="E68" s="64" t="s">
        <v>38</v>
      </c>
      <c r="F68" s="63">
        <v>7000</v>
      </c>
      <c r="G68" s="63">
        <v>4000</v>
      </c>
      <c r="H68" s="63">
        <f t="shared" si="4"/>
        <v>320</v>
      </c>
      <c r="I68" s="63">
        <f t="shared" si="5"/>
        <v>3680</v>
      </c>
      <c r="J68" s="63">
        <f t="shared" si="6"/>
        <v>4000</v>
      </c>
      <c r="K68" s="63">
        <f t="shared" si="7"/>
        <v>3000</v>
      </c>
      <c r="L68" s="39"/>
    </row>
    <row r="69" spans="1:24" ht="15.75">
      <c r="A69" s="62">
        <v>42767</v>
      </c>
      <c r="B69" s="51" t="s">
        <v>64</v>
      </c>
      <c r="C69" s="51" t="s">
        <v>65</v>
      </c>
      <c r="D69" s="51" t="s">
        <v>66</v>
      </c>
      <c r="E69" s="51" t="s">
        <v>38</v>
      </c>
      <c r="F69" s="63">
        <v>7000</v>
      </c>
      <c r="G69" s="63">
        <v>5000</v>
      </c>
      <c r="H69" s="63">
        <f t="shared" si="4"/>
        <v>400</v>
      </c>
      <c r="I69" s="63">
        <f t="shared" si="5"/>
        <v>4600</v>
      </c>
      <c r="J69" s="63">
        <f t="shared" si="6"/>
        <v>5000</v>
      </c>
      <c r="K69" s="43">
        <f t="shared" si="7"/>
        <v>2000</v>
      </c>
      <c r="L69" s="39"/>
    </row>
    <row r="70" spans="1:24" ht="15.75">
      <c r="A70" s="62">
        <v>42790</v>
      </c>
      <c r="B70" s="51" t="s">
        <v>64</v>
      </c>
      <c r="C70" s="51" t="s">
        <v>65</v>
      </c>
      <c r="D70" s="51" t="s">
        <v>66</v>
      </c>
      <c r="E70" s="51" t="s">
        <v>38</v>
      </c>
      <c r="F70" s="63">
        <v>2000</v>
      </c>
      <c r="G70" s="63">
        <v>2000</v>
      </c>
      <c r="H70" s="63">
        <f t="shared" si="4"/>
        <v>160</v>
      </c>
      <c r="I70" s="63">
        <f t="shared" si="5"/>
        <v>1840</v>
      </c>
      <c r="J70" s="63">
        <f t="shared" si="6"/>
        <v>2000</v>
      </c>
      <c r="K70" s="43">
        <f t="shared" si="7"/>
        <v>0</v>
      </c>
      <c r="L70" s="39"/>
    </row>
    <row r="71" spans="1:24" ht="15.75">
      <c r="A71" s="62">
        <v>42776</v>
      </c>
      <c r="B71" s="51" t="s">
        <v>480</v>
      </c>
      <c r="C71" s="51" t="s">
        <v>481</v>
      </c>
      <c r="D71" s="51" t="s">
        <v>66</v>
      </c>
      <c r="E71" s="51" t="s">
        <v>38</v>
      </c>
      <c r="F71" s="63">
        <v>7000</v>
      </c>
      <c r="G71" s="63">
        <v>2000</v>
      </c>
      <c r="H71" s="63">
        <f t="shared" si="4"/>
        <v>160</v>
      </c>
      <c r="I71" s="63">
        <f t="shared" si="5"/>
        <v>1840</v>
      </c>
      <c r="J71" s="63">
        <f t="shared" si="6"/>
        <v>2000</v>
      </c>
      <c r="K71" s="63">
        <f t="shared" si="7"/>
        <v>5000</v>
      </c>
      <c r="L71" s="39"/>
    </row>
    <row r="72" spans="1:24" ht="15.75">
      <c r="A72" s="62">
        <v>42790</v>
      </c>
      <c r="B72" s="51" t="s">
        <v>480</v>
      </c>
      <c r="C72" s="51" t="s">
        <v>481</v>
      </c>
      <c r="D72" s="51" t="s">
        <v>66</v>
      </c>
      <c r="E72" s="51" t="s">
        <v>38</v>
      </c>
      <c r="F72" s="63">
        <v>5000</v>
      </c>
      <c r="G72" s="63">
        <v>3000</v>
      </c>
      <c r="H72" s="63">
        <f t="shared" si="4"/>
        <v>240</v>
      </c>
      <c r="I72" s="63">
        <f t="shared" si="5"/>
        <v>2760</v>
      </c>
      <c r="J72" s="63">
        <f t="shared" si="6"/>
        <v>3000</v>
      </c>
      <c r="K72" s="63">
        <f t="shared" si="7"/>
        <v>2000</v>
      </c>
      <c r="L72" s="39"/>
    </row>
    <row r="73" spans="1:24" ht="15.75">
      <c r="A73" s="62">
        <v>42774</v>
      </c>
      <c r="B73" s="51" t="s">
        <v>93</v>
      </c>
      <c r="C73" s="51" t="s">
        <v>94</v>
      </c>
      <c r="D73" s="51" t="s">
        <v>66</v>
      </c>
      <c r="E73" s="51" t="s">
        <v>38</v>
      </c>
      <c r="F73" s="63">
        <v>7000</v>
      </c>
      <c r="G73" s="63">
        <v>6000</v>
      </c>
      <c r="H73" s="63">
        <f t="shared" si="4"/>
        <v>480</v>
      </c>
      <c r="I73" s="63">
        <f t="shared" si="5"/>
        <v>5520</v>
      </c>
      <c r="J73" s="63">
        <f t="shared" si="6"/>
        <v>6000</v>
      </c>
      <c r="K73" s="63">
        <f t="shared" si="7"/>
        <v>1000</v>
      </c>
      <c r="L73" s="39"/>
    </row>
    <row r="74" spans="1:24" ht="15.75">
      <c r="A74" s="62">
        <v>42772</v>
      </c>
      <c r="B74" s="51" t="s">
        <v>141</v>
      </c>
      <c r="C74" s="51" t="s">
        <v>658</v>
      </c>
      <c r="D74" s="51" t="s">
        <v>66</v>
      </c>
      <c r="E74" s="51" t="s">
        <v>38</v>
      </c>
      <c r="F74" s="63">
        <v>7000</v>
      </c>
      <c r="G74" s="63">
        <v>4000</v>
      </c>
      <c r="H74" s="63">
        <f t="shared" si="4"/>
        <v>320</v>
      </c>
      <c r="I74" s="63">
        <f t="shared" si="5"/>
        <v>3680</v>
      </c>
      <c r="J74" s="63">
        <f t="shared" si="6"/>
        <v>4000</v>
      </c>
      <c r="K74" s="63">
        <f t="shared" si="7"/>
        <v>3000</v>
      </c>
      <c r="L74" s="39"/>
    </row>
    <row r="75" spans="1:24" ht="15.75">
      <c r="A75" s="62">
        <v>42775</v>
      </c>
      <c r="B75" s="51" t="s">
        <v>95</v>
      </c>
      <c r="C75" s="51" t="s">
        <v>96</v>
      </c>
      <c r="D75" s="51" t="s">
        <v>66</v>
      </c>
      <c r="E75" s="51" t="s">
        <v>38</v>
      </c>
      <c r="F75" s="63">
        <v>7000</v>
      </c>
      <c r="G75" s="63">
        <v>5000</v>
      </c>
      <c r="H75" s="63">
        <f t="shared" si="4"/>
        <v>400</v>
      </c>
      <c r="I75" s="63">
        <f t="shared" si="5"/>
        <v>4600</v>
      </c>
      <c r="J75" s="63">
        <f t="shared" si="6"/>
        <v>5000</v>
      </c>
      <c r="K75" s="63">
        <f t="shared" si="7"/>
        <v>2000</v>
      </c>
      <c r="L75" s="39"/>
    </row>
    <row r="76" spans="1:24" ht="15.75">
      <c r="A76" s="62">
        <v>42779</v>
      </c>
      <c r="B76" s="51" t="s">
        <v>97</v>
      </c>
      <c r="C76" s="51" t="s">
        <v>98</v>
      </c>
      <c r="D76" s="51" t="s">
        <v>66</v>
      </c>
      <c r="E76" s="51" t="s">
        <v>38</v>
      </c>
      <c r="F76" s="63">
        <v>7000</v>
      </c>
      <c r="G76" s="63">
        <v>7000</v>
      </c>
      <c r="H76" s="63">
        <f t="shared" si="4"/>
        <v>560</v>
      </c>
      <c r="I76" s="63">
        <f t="shared" si="5"/>
        <v>6440</v>
      </c>
      <c r="J76" s="63">
        <f t="shared" si="6"/>
        <v>7000</v>
      </c>
      <c r="K76" s="63">
        <f t="shared" si="7"/>
        <v>0</v>
      </c>
      <c r="L76" s="39"/>
    </row>
    <row r="77" spans="1:24" ht="15.75">
      <c r="A77" s="62">
        <v>42775</v>
      </c>
      <c r="B77" s="51" t="s">
        <v>143</v>
      </c>
      <c r="C77" s="51" t="s">
        <v>144</v>
      </c>
      <c r="D77" s="51" t="s">
        <v>66</v>
      </c>
      <c r="E77" s="51" t="s">
        <v>38</v>
      </c>
      <c r="F77" s="63">
        <v>7000</v>
      </c>
      <c r="G77" s="63">
        <v>3500</v>
      </c>
      <c r="H77" s="63">
        <f t="shared" si="4"/>
        <v>280</v>
      </c>
      <c r="I77" s="63">
        <f t="shared" si="5"/>
        <v>3220</v>
      </c>
      <c r="J77" s="63">
        <f t="shared" si="6"/>
        <v>3500</v>
      </c>
      <c r="K77" s="63">
        <f t="shared" si="7"/>
        <v>3500</v>
      </c>
      <c r="L77" s="39"/>
    </row>
    <row r="78" spans="1:24" s="7" customFormat="1" ht="15.75">
      <c r="A78" s="62">
        <v>42772</v>
      </c>
      <c r="B78" s="51" t="s">
        <v>149</v>
      </c>
      <c r="C78" s="51" t="s">
        <v>73</v>
      </c>
      <c r="D78" s="51" t="s">
        <v>66</v>
      </c>
      <c r="E78" s="51" t="s">
        <v>38</v>
      </c>
      <c r="F78" s="63">
        <v>7000</v>
      </c>
      <c r="G78" s="63">
        <v>3000</v>
      </c>
      <c r="H78" s="63">
        <f t="shared" si="4"/>
        <v>240</v>
      </c>
      <c r="I78" s="63">
        <f t="shared" si="5"/>
        <v>2760</v>
      </c>
      <c r="J78" s="63">
        <f t="shared" si="6"/>
        <v>3000</v>
      </c>
      <c r="K78" s="63">
        <f t="shared" si="7"/>
        <v>4000</v>
      </c>
      <c r="L78" s="39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s="7" customFormat="1" ht="15.75">
      <c r="A79" s="62">
        <v>42775</v>
      </c>
      <c r="B79" s="51" t="s">
        <v>150</v>
      </c>
      <c r="C79" s="51" t="s">
        <v>151</v>
      </c>
      <c r="D79" s="51" t="s">
        <v>66</v>
      </c>
      <c r="E79" s="51" t="s">
        <v>38</v>
      </c>
      <c r="F79" s="63">
        <v>7000</v>
      </c>
      <c r="G79" s="63">
        <v>2000</v>
      </c>
      <c r="H79" s="63">
        <f t="shared" si="4"/>
        <v>160</v>
      </c>
      <c r="I79" s="63">
        <f t="shared" si="5"/>
        <v>1840</v>
      </c>
      <c r="J79" s="63">
        <f t="shared" si="6"/>
        <v>2000</v>
      </c>
      <c r="K79" s="63">
        <f t="shared" si="7"/>
        <v>5000</v>
      </c>
      <c r="L79" s="3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s="7" customFormat="1" ht="15.75">
      <c r="A80" s="62">
        <v>42790</v>
      </c>
      <c r="B80" s="51" t="s">
        <v>150</v>
      </c>
      <c r="C80" s="51" t="s">
        <v>151</v>
      </c>
      <c r="D80" s="51" t="s">
        <v>66</v>
      </c>
      <c r="E80" s="51" t="s">
        <v>38</v>
      </c>
      <c r="F80" s="63">
        <v>5000</v>
      </c>
      <c r="G80" s="63">
        <v>2000</v>
      </c>
      <c r="H80" s="63">
        <f t="shared" si="4"/>
        <v>160</v>
      </c>
      <c r="I80" s="63">
        <f t="shared" si="5"/>
        <v>1840</v>
      </c>
      <c r="J80" s="63">
        <f t="shared" si="6"/>
        <v>2000</v>
      </c>
      <c r="K80" s="63">
        <f t="shared" si="7"/>
        <v>3000</v>
      </c>
      <c r="L80" s="3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s="7" customFormat="1" ht="15.75">
      <c r="A81" s="62">
        <v>42776</v>
      </c>
      <c r="B81" s="51" t="s">
        <v>152</v>
      </c>
      <c r="C81" s="51" t="s">
        <v>153</v>
      </c>
      <c r="D81" s="51" t="s">
        <v>66</v>
      </c>
      <c r="E81" s="51" t="s">
        <v>38</v>
      </c>
      <c r="F81" s="63">
        <v>7000</v>
      </c>
      <c r="G81" s="63">
        <v>2000</v>
      </c>
      <c r="H81" s="63">
        <f t="shared" si="4"/>
        <v>160</v>
      </c>
      <c r="I81" s="63">
        <f t="shared" si="5"/>
        <v>1840</v>
      </c>
      <c r="J81" s="63">
        <f t="shared" si="6"/>
        <v>2000</v>
      </c>
      <c r="K81" s="63">
        <f t="shared" si="7"/>
        <v>5000</v>
      </c>
      <c r="L81" s="3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s="7" customFormat="1" ht="15.75">
      <c r="A82" s="62">
        <v>42790</v>
      </c>
      <c r="B82" s="51" t="s">
        <v>152</v>
      </c>
      <c r="C82" s="51" t="s">
        <v>153</v>
      </c>
      <c r="D82" s="51" t="s">
        <v>66</v>
      </c>
      <c r="E82" s="51" t="s">
        <v>38</v>
      </c>
      <c r="F82" s="63">
        <v>5000</v>
      </c>
      <c r="G82" s="63">
        <v>3000</v>
      </c>
      <c r="H82" s="63">
        <f t="shared" si="4"/>
        <v>240</v>
      </c>
      <c r="I82" s="63">
        <f t="shared" si="5"/>
        <v>2760</v>
      </c>
      <c r="J82" s="63">
        <f t="shared" si="6"/>
        <v>3000</v>
      </c>
      <c r="K82" s="63">
        <f t="shared" si="7"/>
        <v>2000</v>
      </c>
      <c r="L82" s="3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s="7" customFormat="1" ht="15.75">
      <c r="A83" s="62">
        <v>42775</v>
      </c>
      <c r="B83" s="51" t="s">
        <v>154</v>
      </c>
      <c r="C83" s="51" t="s">
        <v>155</v>
      </c>
      <c r="D83" s="51" t="s">
        <v>66</v>
      </c>
      <c r="E83" s="51" t="s">
        <v>38</v>
      </c>
      <c r="F83" s="63">
        <v>7000</v>
      </c>
      <c r="G83" s="63">
        <v>7000</v>
      </c>
      <c r="H83" s="63">
        <f t="shared" si="4"/>
        <v>560</v>
      </c>
      <c r="I83" s="63">
        <f t="shared" si="5"/>
        <v>6440</v>
      </c>
      <c r="J83" s="63">
        <f t="shared" si="6"/>
        <v>7000</v>
      </c>
      <c r="K83" s="63">
        <f t="shared" si="7"/>
        <v>0</v>
      </c>
      <c r="L83" s="3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s="7" customFormat="1" ht="15.75">
      <c r="A84" s="62">
        <v>42776</v>
      </c>
      <c r="B84" s="51" t="s">
        <v>156</v>
      </c>
      <c r="C84" s="51" t="s">
        <v>157</v>
      </c>
      <c r="D84" s="51" t="s">
        <v>66</v>
      </c>
      <c r="E84" s="51" t="s">
        <v>38</v>
      </c>
      <c r="F84" s="63">
        <v>7000</v>
      </c>
      <c r="G84" s="63">
        <v>3000</v>
      </c>
      <c r="H84" s="63">
        <f t="shared" si="4"/>
        <v>240</v>
      </c>
      <c r="I84" s="63">
        <f t="shared" si="5"/>
        <v>2760</v>
      </c>
      <c r="J84" s="63">
        <f t="shared" si="6"/>
        <v>3000</v>
      </c>
      <c r="K84" s="63">
        <f t="shared" si="7"/>
        <v>4000</v>
      </c>
      <c r="L84" s="3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s="7" customFormat="1" ht="15.75">
      <c r="A85" s="62">
        <v>42790</v>
      </c>
      <c r="B85" s="51" t="s">
        <v>156</v>
      </c>
      <c r="C85" s="51" t="s">
        <v>157</v>
      </c>
      <c r="D85" s="51" t="s">
        <v>66</v>
      </c>
      <c r="E85" s="51" t="s">
        <v>38</v>
      </c>
      <c r="F85" s="63">
        <v>4000</v>
      </c>
      <c r="G85" s="63">
        <v>4000</v>
      </c>
      <c r="H85" s="63">
        <f t="shared" si="4"/>
        <v>320</v>
      </c>
      <c r="I85" s="63">
        <f t="shared" si="5"/>
        <v>3680</v>
      </c>
      <c r="J85" s="63">
        <f t="shared" si="6"/>
        <v>4000</v>
      </c>
      <c r="K85" s="63">
        <f t="shared" si="7"/>
        <v>0</v>
      </c>
      <c r="L85" s="3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s="7" customFormat="1" ht="15.75">
      <c r="A86" s="62">
        <v>42789</v>
      </c>
      <c r="B86" s="51" t="s">
        <v>732</v>
      </c>
      <c r="C86" s="51" t="s">
        <v>733</v>
      </c>
      <c r="D86" s="51" t="s">
        <v>66</v>
      </c>
      <c r="E86" s="64" t="s">
        <v>38</v>
      </c>
      <c r="F86" s="63">
        <v>7000</v>
      </c>
      <c r="G86" s="63">
        <v>3000</v>
      </c>
      <c r="H86" s="63">
        <f t="shared" si="4"/>
        <v>240</v>
      </c>
      <c r="I86" s="63">
        <f t="shared" si="5"/>
        <v>2760</v>
      </c>
      <c r="J86" s="63">
        <f t="shared" si="6"/>
        <v>3000</v>
      </c>
      <c r="K86" s="63">
        <f t="shared" si="7"/>
        <v>4000</v>
      </c>
      <c r="L86" s="3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s="7" customFormat="1" ht="15.75">
      <c r="A87" s="62">
        <v>42776</v>
      </c>
      <c r="B87" s="51" t="s">
        <v>158</v>
      </c>
      <c r="C87" s="51" t="s">
        <v>159</v>
      </c>
      <c r="D87" s="51" t="s">
        <v>66</v>
      </c>
      <c r="E87" s="51" t="s">
        <v>38</v>
      </c>
      <c r="F87" s="63">
        <v>7000</v>
      </c>
      <c r="G87" s="63">
        <v>2000</v>
      </c>
      <c r="H87" s="63">
        <f t="shared" si="4"/>
        <v>160</v>
      </c>
      <c r="I87" s="63">
        <f t="shared" si="5"/>
        <v>1840</v>
      </c>
      <c r="J87" s="63">
        <f t="shared" si="6"/>
        <v>2000</v>
      </c>
      <c r="K87" s="63">
        <f t="shared" si="7"/>
        <v>5000</v>
      </c>
      <c r="L87" s="39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s="7" customFormat="1" ht="15.75">
      <c r="A88" s="62">
        <v>42775</v>
      </c>
      <c r="B88" s="51" t="s">
        <v>77</v>
      </c>
      <c r="C88" s="51" t="s">
        <v>78</v>
      </c>
      <c r="D88" s="51" t="s">
        <v>683</v>
      </c>
      <c r="E88" s="51" t="s">
        <v>38</v>
      </c>
      <c r="F88" s="63">
        <v>7000</v>
      </c>
      <c r="G88" s="63">
        <v>7000</v>
      </c>
      <c r="H88" s="63">
        <f t="shared" si="4"/>
        <v>560</v>
      </c>
      <c r="I88" s="63">
        <f t="shared" si="5"/>
        <v>6440</v>
      </c>
      <c r="J88" s="63">
        <f t="shared" si="6"/>
        <v>7000</v>
      </c>
      <c r="K88" s="63">
        <f t="shared" si="7"/>
        <v>0</v>
      </c>
      <c r="L88" s="39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s="7" customFormat="1" ht="15.75">
      <c r="A89" s="68">
        <v>42786</v>
      </c>
      <c r="B89" s="51" t="s">
        <v>724</v>
      </c>
      <c r="C89" s="51" t="s">
        <v>725</v>
      </c>
      <c r="D89" s="51" t="s">
        <v>726</v>
      </c>
      <c r="E89" s="64" t="s">
        <v>38</v>
      </c>
      <c r="F89" s="69">
        <v>9000</v>
      </c>
      <c r="G89" s="69">
        <v>9000</v>
      </c>
      <c r="H89" s="69">
        <f t="shared" si="4"/>
        <v>720</v>
      </c>
      <c r="I89" s="69">
        <f t="shared" si="5"/>
        <v>8280</v>
      </c>
      <c r="J89" s="69">
        <f t="shared" si="6"/>
        <v>9000</v>
      </c>
      <c r="K89" s="63">
        <f t="shared" si="7"/>
        <v>0</v>
      </c>
      <c r="L89" s="60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s="7" customFormat="1" ht="15.75">
      <c r="A90" s="56">
        <v>42768</v>
      </c>
      <c r="B90" s="51" t="s">
        <v>162</v>
      </c>
      <c r="C90" s="51" t="s">
        <v>163</v>
      </c>
      <c r="D90" s="64" t="s">
        <v>164</v>
      </c>
      <c r="E90" s="51" t="s">
        <v>38</v>
      </c>
      <c r="F90" s="63">
        <v>7000</v>
      </c>
      <c r="G90" s="63">
        <v>3000</v>
      </c>
      <c r="H90" s="63">
        <f t="shared" si="4"/>
        <v>240</v>
      </c>
      <c r="I90" s="63">
        <f t="shared" si="5"/>
        <v>2760</v>
      </c>
      <c r="J90" s="63">
        <f t="shared" si="6"/>
        <v>3000</v>
      </c>
      <c r="K90" s="63">
        <f t="shared" si="7"/>
        <v>4000</v>
      </c>
      <c r="L90" s="39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s="7" customFormat="1" ht="15.75">
      <c r="A91" s="56">
        <v>42775</v>
      </c>
      <c r="B91" s="51" t="s">
        <v>162</v>
      </c>
      <c r="C91" s="51" t="s">
        <v>163</v>
      </c>
      <c r="D91" s="64" t="s">
        <v>164</v>
      </c>
      <c r="E91" s="51" t="s">
        <v>38</v>
      </c>
      <c r="F91" s="63">
        <v>4000</v>
      </c>
      <c r="G91" s="63">
        <v>2000</v>
      </c>
      <c r="H91" s="63">
        <f t="shared" si="4"/>
        <v>160</v>
      </c>
      <c r="I91" s="63">
        <f t="shared" si="5"/>
        <v>1840</v>
      </c>
      <c r="J91" s="63">
        <f t="shared" si="6"/>
        <v>2000</v>
      </c>
      <c r="K91" s="63">
        <f t="shared" si="7"/>
        <v>2000</v>
      </c>
      <c r="L91" s="39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s="7" customFormat="1" ht="15.75">
      <c r="A92" s="56">
        <v>42783</v>
      </c>
      <c r="B92" s="51" t="s">
        <v>162</v>
      </c>
      <c r="C92" s="51" t="s">
        <v>163</v>
      </c>
      <c r="D92" s="64" t="s">
        <v>164</v>
      </c>
      <c r="E92" s="51" t="s">
        <v>38</v>
      </c>
      <c r="F92" s="63">
        <v>2000</v>
      </c>
      <c r="G92" s="63">
        <v>2000</v>
      </c>
      <c r="H92" s="63">
        <f t="shared" si="4"/>
        <v>160</v>
      </c>
      <c r="I92" s="63">
        <f t="shared" si="5"/>
        <v>1840</v>
      </c>
      <c r="J92" s="63">
        <f t="shared" si="6"/>
        <v>2000</v>
      </c>
      <c r="K92" s="63">
        <f t="shared" si="7"/>
        <v>0</v>
      </c>
      <c r="L92" s="39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s="7" customFormat="1" ht="15.75">
      <c r="A93" s="62">
        <v>42769</v>
      </c>
      <c r="B93" s="51" t="s">
        <v>165</v>
      </c>
      <c r="C93" s="51" t="s">
        <v>166</v>
      </c>
      <c r="D93" s="51" t="s">
        <v>164</v>
      </c>
      <c r="E93" s="64" t="s">
        <v>38</v>
      </c>
      <c r="F93" s="63">
        <v>7000</v>
      </c>
      <c r="G93" s="43">
        <v>3000</v>
      </c>
      <c r="H93" s="63">
        <f t="shared" si="4"/>
        <v>240</v>
      </c>
      <c r="I93" s="63">
        <f t="shared" si="5"/>
        <v>2760</v>
      </c>
      <c r="J93" s="63">
        <f t="shared" si="6"/>
        <v>3000</v>
      </c>
      <c r="K93" s="63">
        <f t="shared" si="7"/>
        <v>4000</v>
      </c>
      <c r="L93" s="3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s="7" customFormat="1" ht="15.75">
      <c r="A94" s="62">
        <v>42776</v>
      </c>
      <c r="B94" s="51" t="s">
        <v>528</v>
      </c>
      <c r="C94" s="51" t="s">
        <v>529</v>
      </c>
      <c r="D94" s="51" t="s">
        <v>530</v>
      </c>
      <c r="E94" s="51" t="s">
        <v>38</v>
      </c>
      <c r="F94" s="63">
        <v>7000</v>
      </c>
      <c r="G94" s="63">
        <v>7000</v>
      </c>
      <c r="H94" s="63">
        <f t="shared" si="4"/>
        <v>560</v>
      </c>
      <c r="I94" s="63">
        <f t="shared" si="5"/>
        <v>6440</v>
      </c>
      <c r="J94" s="63">
        <f t="shared" si="6"/>
        <v>7000</v>
      </c>
      <c r="K94" s="63">
        <f t="shared" si="7"/>
        <v>0</v>
      </c>
      <c r="L94" s="39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s="7" customFormat="1" ht="15.75">
      <c r="A95" s="62">
        <v>42776</v>
      </c>
      <c r="B95" s="51" t="s">
        <v>275</v>
      </c>
      <c r="C95" s="51" t="s">
        <v>535</v>
      </c>
      <c r="D95" s="51" t="s">
        <v>530</v>
      </c>
      <c r="E95" s="51" t="s">
        <v>38</v>
      </c>
      <c r="F95" s="63">
        <v>7000</v>
      </c>
      <c r="G95" s="63">
        <v>7000</v>
      </c>
      <c r="H95" s="63">
        <f t="shared" si="4"/>
        <v>560</v>
      </c>
      <c r="I95" s="63">
        <f t="shared" si="5"/>
        <v>6440</v>
      </c>
      <c r="J95" s="63">
        <f t="shared" si="6"/>
        <v>7000</v>
      </c>
      <c r="K95" s="63">
        <f t="shared" si="7"/>
        <v>0</v>
      </c>
      <c r="L95" s="39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s="7" customFormat="1" ht="15.75">
      <c r="A96" s="62">
        <v>42776</v>
      </c>
      <c r="B96" s="51" t="s">
        <v>531</v>
      </c>
      <c r="C96" s="51" t="s">
        <v>120</v>
      </c>
      <c r="D96" s="51" t="s">
        <v>530</v>
      </c>
      <c r="E96" s="51" t="s">
        <v>38</v>
      </c>
      <c r="F96" s="63">
        <v>7000</v>
      </c>
      <c r="G96" s="63">
        <v>7000</v>
      </c>
      <c r="H96" s="63">
        <f t="shared" si="4"/>
        <v>560</v>
      </c>
      <c r="I96" s="63">
        <f t="shared" si="5"/>
        <v>6440</v>
      </c>
      <c r="J96" s="63">
        <f t="shared" si="6"/>
        <v>7000</v>
      </c>
      <c r="K96" s="63">
        <f t="shared" si="7"/>
        <v>0</v>
      </c>
      <c r="L96" s="39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s="7" customFormat="1" ht="15.75">
      <c r="A97" s="62">
        <v>42775</v>
      </c>
      <c r="B97" s="51" t="s">
        <v>537</v>
      </c>
      <c r="C97" s="51" t="s">
        <v>538</v>
      </c>
      <c r="D97" s="51" t="s">
        <v>530</v>
      </c>
      <c r="E97" s="51" t="s">
        <v>38</v>
      </c>
      <c r="F97" s="63">
        <v>7000</v>
      </c>
      <c r="G97" s="63">
        <v>7000</v>
      </c>
      <c r="H97" s="63">
        <f t="shared" si="4"/>
        <v>560</v>
      </c>
      <c r="I97" s="63">
        <f t="shared" si="5"/>
        <v>6440</v>
      </c>
      <c r="J97" s="63">
        <f t="shared" si="6"/>
        <v>7000</v>
      </c>
      <c r="K97" s="63">
        <f t="shared" si="7"/>
        <v>0</v>
      </c>
      <c r="L97" s="39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s="7" customFormat="1" ht="15.75">
      <c r="A98" s="62">
        <v>42776</v>
      </c>
      <c r="B98" s="51" t="s">
        <v>539</v>
      </c>
      <c r="C98" s="51" t="s">
        <v>540</v>
      </c>
      <c r="D98" s="51" t="s">
        <v>530</v>
      </c>
      <c r="E98" s="51" t="s">
        <v>38</v>
      </c>
      <c r="F98" s="63">
        <v>7000</v>
      </c>
      <c r="G98" s="63">
        <v>7000</v>
      </c>
      <c r="H98" s="63">
        <f t="shared" si="4"/>
        <v>560</v>
      </c>
      <c r="I98" s="63">
        <f t="shared" si="5"/>
        <v>6440</v>
      </c>
      <c r="J98" s="63">
        <f t="shared" si="6"/>
        <v>7000</v>
      </c>
      <c r="K98" s="63">
        <f t="shared" si="7"/>
        <v>0</v>
      </c>
      <c r="L98" s="3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s="7" customFormat="1" ht="15.75">
      <c r="A99" s="62">
        <v>42775</v>
      </c>
      <c r="B99" s="51" t="s">
        <v>532</v>
      </c>
      <c r="C99" s="51" t="s">
        <v>36</v>
      </c>
      <c r="D99" s="51" t="s">
        <v>530</v>
      </c>
      <c r="E99" s="51" t="s">
        <v>38</v>
      </c>
      <c r="F99" s="63">
        <v>7000</v>
      </c>
      <c r="G99" s="63">
        <v>7000</v>
      </c>
      <c r="H99" s="63">
        <f t="shared" si="4"/>
        <v>560</v>
      </c>
      <c r="I99" s="63">
        <f t="shared" si="5"/>
        <v>6440</v>
      </c>
      <c r="J99" s="63">
        <f t="shared" si="6"/>
        <v>7000</v>
      </c>
      <c r="K99" s="63">
        <f t="shared" si="7"/>
        <v>0</v>
      </c>
      <c r="L99" s="3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s="7" customFormat="1" ht="15.75">
      <c r="A100" s="62">
        <v>42776</v>
      </c>
      <c r="B100" s="51" t="s">
        <v>470</v>
      </c>
      <c r="C100" s="51" t="s">
        <v>536</v>
      </c>
      <c r="D100" s="51" t="s">
        <v>530</v>
      </c>
      <c r="E100" s="51" t="s">
        <v>38</v>
      </c>
      <c r="F100" s="63">
        <v>7000</v>
      </c>
      <c r="G100" s="63">
        <v>7000</v>
      </c>
      <c r="H100" s="63">
        <f t="shared" si="4"/>
        <v>560</v>
      </c>
      <c r="I100" s="63">
        <f t="shared" si="5"/>
        <v>6440</v>
      </c>
      <c r="J100" s="63">
        <f t="shared" si="6"/>
        <v>7000</v>
      </c>
      <c r="K100" s="63">
        <f t="shared" si="7"/>
        <v>0</v>
      </c>
      <c r="L100" s="3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s="7" customFormat="1" ht="15.75">
      <c r="A101" s="62">
        <v>42776</v>
      </c>
      <c r="B101" s="51" t="s">
        <v>533</v>
      </c>
      <c r="C101" s="51" t="s">
        <v>534</v>
      </c>
      <c r="D101" s="51" t="s">
        <v>530</v>
      </c>
      <c r="E101" s="51" t="s">
        <v>38</v>
      </c>
      <c r="F101" s="63">
        <v>7000</v>
      </c>
      <c r="G101" s="63">
        <v>7000</v>
      </c>
      <c r="H101" s="63">
        <f t="shared" si="4"/>
        <v>560</v>
      </c>
      <c r="I101" s="63">
        <f t="shared" si="5"/>
        <v>6440</v>
      </c>
      <c r="J101" s="63">
        <f t="shared" si="6"/>
        <v>7000</v>
      </c>
      <c r="K101" s="63">
        <f t="shared" si="7"/>
        <v>0</v>
      </c>
      <c r="L101" s="3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s="7" customFormat="1" ht="15.75">
      <c r="A102" s="62">
        <v>42775</v>
      </c>
      <c r="B102" s="51" t="s">
        <v>585</v>
      </c>
      <c r="C102" s="51" t="s">
        <v>586</v>
      </c>
      <c r="D102" s="51" t="s">
        <v>530</v>
      </c>
      <c r="E102" s="51" t="s">
        <v>38</v>
      </c>
      <c r="F102" s="63">
        <v>7000</v>
      </c>
      <c r="G102" s="63">
        <v>7000</v>
      </c>
      <c r="H102" s="63">
        <f t="shared" si="4"/>
        <v>560</v>
      </c>
      <c r="I102" s="63">
        <f t="shared" si="5"/>
        <v>6440</v>
      </c>
      <c r="J102" s="63">
        <f t="shared" si="6"/>
        <v>7000</v>
      </c>
      <c r="K102" s="63">
        <f t="shared" si="7"/>
        <v>0</v>
      </c>
      <c r="L102" s="39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s="7" customFormat="1" ht="15.75">
      <c r="A103" s="36">
        <v>42774</v>
      </c>
      <c r="B103" s="37" t="s">
        <v>645</v>
      </c>
      <c r="C103" s="37" t="s">
        <v>646</v>
      </c>
      <c r="D103" s="37" t="s">
        <v>49</v>
      </c>
      <c r="E103" s="37" t="s">
        <v>38</v>
      </c>
      <c r="F103" s="38">
        <v>7000</v>
      </c>
      <c r="G103" s="38">
        <v>7000</v>
      </c>
      <c r="H103" s="38">
        <f t="shared" si="4"/>
        <v>560</v>
      </c>
      <c r="I103" s="38">
        <f t="shared" si="5"/>
        <v>6440</v>
      </c>
      <c r="J103" s="38">
        <f t="shared" si="6"/>
        <v>7000</v>
      </c>
      <c r="K103" s="38">
        <f t="shared" si="7"/>
        <v>0</v>
      </c>
      <c r="L103" s="3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s="7" customFormat="1" ht="15.75">
      <c r="A104" s="36">
        <v>42774</v>
      </c>
      <c r="B104" s="37" t="s">
        <v>172</v>
      </c>
      <c r="C104" s="37" t="s">
        <v>173</v>
      </c>
      <c r="D104" s="37" t="s">
        <v>49</v>
      </c>
      <c r="E104" s="37" t="s">
        <v>38</v>
      </c>
      <c r="F104" s="38">
        <v>10000</v>
      </c>
      <c r="G104" s="38">
        <v>3000</v>
      </c>
      <c r="H104" s="38">
        <f t="shared" si="4"/>
        <v>240</v>
      </c>
      <c r="I104" s="38">
        <f t="shared" si="5"/>
        <v>2760</v>
      </c>
      <c r="J104" s="38">
        <f t="shared" si="6"/>
        <v>3000</v>
      </c>
      <c r="K104" s="38">
        <f t="shared" si="7"/>
        <v>7000</v>
      </c>
      <c r="L104" s="3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s="7" customFormat="1" ht="15.75">
      <c r="A105" s="36">
        <v>42774</v>
      </c>
      <c r="B105" s="37" t="s">
        <v>174</v>
      </c>
      <c r="C105" s="37" t="s">
        <v>175</v>
      </c>
      <c r="D105" s="37" t="s">
        <v>49</v>
      </c>
      <c r="E105" s="37" t="s">
        <v>38</v>
      </c>
      <c r="F105" s="38">
        <v>7000</v>
      </c>
      <c r="G105" s="38">
        <v>3000</v>
      </c>
      <c r="H105" s="38">
        <f t="shared" si="4"/>
        <v>240</v>
      </c>
      <c r="I105" s="38">
        <f t="shared" si="5"/>
        <v>2760</v>
      </c>
      <c r="J105" s="38">
        <f t="shared" si="6"/>
        <v>3000</v>
      </c>
      <c r="K105" s="38">
        <f t="shared" si="7"/>
        <v>4000</v>
      </c>
      <c r="L105" s="3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s="7" customFormat="1" ht="15.75">
      <c r="A106" s="36">
        <v>42776</v>
      </c>
      <c r="B106" s="37" t="s">
        <v>174</v>
      </c>
      <c r="C106" s="37" t="s">
        <v>175</v>
      </c>
      <c r="D106" s="37" t="s">
        <v>49</v>
      </c>
      <c r="E106" s="37" t="s">
        <v>38</v>
      </c>
      <c r="F106" s="38">
        <v>4000</v>
      </c>
      <c r="G106" s="38">
        <v>1000</v>
      </c>
      <c r="H106" s="38">
        <f t="shared" si="4"/>
        <v>80</v>
      </c>
      <c r="I106" s="38">
        <f t="shared" si="5"/>
        <v>920</v>
      </c>
      <c r="J106" s="38">
        <f t="shared" si="6"/>
        <v>1000</v>
      </c>
      <c r="K106" s="38">
        <f t="shared" si="7"/>
        <v>3000</v>
      </c>
      <c r="L106" s="3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s="7" customFormat="1" ht="15.75">
      <c r="A107" s="36">
        <v>42788</v>
      </c>
      <c r="B107" s="37" t="s">
        <v>174</v>
      </c>
      <c r="C107" s="37" t="s">
        <v>175</v>
      </c>
      <c r="D107" s="37" t="s">
        <v>49</v>
      </c>
      <c r="E107" s="37" t="s">
        <v>38</v>
      </c>
      <c r="F107" s="38">
        <v>3000</v>
      </c>
      <c r="G107" s="38">
        <v>1000</v>
      </c>
      <c r="H107" s="38">
        <f t="shared" si="4"/>
        <v>80</v>
      </c>
      <c r="I107" s="38">
        <f t="shared" si="5"/>
        <v>920</v>
      </c>
      <c r="J107" s="38">
        <f t="shared" si="6"/>
        <v>1000</v>
      </c>
      <c r="K107" s="38">
        <f t="shared" si="7"/>
        <v>2000</v>
      </c>
      <c r="L107" s="3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s="7" customFormat="1" ht="15.75">
      <c r="A108" s="36">
        <v>42790</v>
      </c>
      <c r="B108" s="37" t="s">
        <v>174</v>
      </c>
      <c r="C108" s="37" t="s">
        <v>175</v>
      </c>
      <c r="D108" s="37" t="s">
        <v>49</v>
      </c>
      <c r="E108" s="37" t="s">
        <v>38</v>
      </c>
      <c r="F108" s="38">
        <v>2000</v>
      </c>
      <c r="G108" s="38">
        <v>2000</v>
      </c>
      <c r="H108" s="38">
        <f t="shared" si="4"/>
        <v>160</v>
      </c>
      <c r="I108" s="38">
        <f t="shared" si="5"/>
        <v>1840</v>
      </c>
      <c r="J108" s="38">
        <f t="shared" si="6"/>
        <v>2000</v>
      </c>
      <c r="K108" s="38">
        <f t="shared" si="7"/>
        <v>0</v>
      </c>
      <c r="L108" s="3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s="7" customFormat="1" ht="15.75">
      <c r="A109" s="36">
        <v>42774</v>
      </c>
      <c r="B109" s="37" t="s">
        <v>176</v>
      </c>
      <c r="C109" s="37" t="s">
        <v>177</v>
      </c>
      <c r="D109" s="37" t="s">
        <v>49</v>
      </c>
      <c r="E109" s="37" t="s">
        <v>38</v>
      </c>
      <c r="F109" s="38">
        <v>7000</v>
      </c>
      <c r="G109" s="38">
        <v>7000</v>
      </c>
      <c r="H109" s="38">
        <f t="shared" si="4"/>
        <v>560</v>
      </c>
      <c r="I109" s="38">
        <f t="shared" si="5"/>
        <v>6440</v>
      </c>
      <c r="J109" s="38">
        <f t="shared" si="6"/>
        <v>7000</v>
      </c>
      <c r="K109" s="38">
        <f t="shared" si="7"/>
        <v>0</v>
      </c>
      <c r="L109" s="39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s="7" customFormat="1" ht="15.75">
      <c r="A110" s="36">
        <v>42769</v>
      </c>
      <c r="B110" s="37" t="s">
        <v>180</v>
      </c>
      <c r="C110" s="37" t="s">
        <v>179</v>
      </c>
      <c r="D110" s="37" t="s">
        <v>49</v>
      </c>
      <c r="E110" s="37" t="s">
        <v>38</v>
      </c>
      <c r="F110" s="38">
        <v>7000</v>
      </c>
      <c r="G110" s="50">
        <v>7000</v>
      </c>
      <c r="H110" s="38">
        <f t="shared" si="4"/>
        <v>560</v>
      </c>
      <c r="I110" s="38">
        <f t="shared" si="5"/>
        <v>6440</v>
      </c>
      <c r="J110" s="38">
        <f t="shared" si="6"/>
        <v>7000</v>
      </c>
      <c r="K110" s="38">
        <f t="shared" si="7"/>
        <v>0</v>
      </c>
      <c r="L110" s="3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s="7" customFormat="1" ht="15.75">
      <c r="A111" s="36">
        <v>42769</v>
      </c>
      <c r="B111" s="37" t="s">
        <v>183</v>
      </c>
      <c r="C111" s="37" t="s">
        <v>184</v>
      </c>
      <c r="D111" s="37" t="s">
        <v>49</v>
      </c>
      <c r="E111" s="37" t="s">
        <v>38</v>
      </c>
      <c r="F111" s="38">
        <v>7000</v>
      </c>
      <c r="G111" s="38">
        <v>7000</v>
      </c>
      <c r="H111" s="38">
        <f t="shared" si="4"/>
        <v>560</v>
      </c>
      <c r="I111" s="38">
        <f t="shared" si="5"/>
        <v>6440</v>
      </c>
      <c r="J111" s="38">
        <f t="shared" si="6"/>
        <v>7000</v>
      </c>
      <c r="K111" s="38">
        <f t="shared" si="7"/>
        <v>0</v>
      </c>
      <c r="L111" s="48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s="7" customFormat="1" ht="15.75">
      <c r="A112" s="36">
        <v>42769</v>
      </c>
      <c r="B112" s="37" t="s">
        <v>185</v>
      </c>
      <c r="C112" s="37" t="s">
        <v>186</v>
      </c>
      <c r="D112" s="37" t="s">
        <v>49</v>
      </c>
      <c r="E112" s="37" t="s">
        <v>38</v>
      </c>
      <c r="F112" s="38">
        <v>7000</v>
      </c>
      <c r="G112" s="50">
        <v>7000</v>
      </c>
      <c r="H112" s="38">
        <f t="shared" si="4"/>
        <v>560</v>
      </c>
      <c r="I112" s="38">
        <f t="shared" si="5"/>
        <v>6440</v>
      </c>
      <c r="J112" s="38">
        <f t="shared" si="6"/>
        <v>7000</v>
      </c>
      <c r="K112" s="38">
        <f t="shared" si="7"/>
        <v>0</v>
      </c>
      <c r="L112" s="3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s="7" customFormat="1" ht="15.75">
      <c r="A113" s="36">
        <v>42772</v>
      </c>
      <c r="B113" s="37" t="s">
        <v>185</v>
      </c>
      <c r="C113" s="37" t="s">
        <v>338</v>
      </c>
      <c r="D113" s="37" t="s">
        <v>49</v>
      </c>
      <c r="E113" s="37" t="s">
        <v>38</v>
      </c>
      <c r="F113" s="38">
        <v>10000</v>
      </c>
      <c r="G113" s="38">
        <v>3000</v>
      </c>
      <c r="H113" s="38">
        <f t="shared" si="4"/>
        <v>240</v>
      </c>
      <c r="I113" s="38">
        <f t="shared" si="5"/>
        <v>2760</v>
      </c>
      <c r="J113" s="38">
        <f t="shared" si="6"/>
        <v>3000</v>
      </c>
      <c r="K113" s="38">
        <f t="shared" si="7"/>
        <v>7000</v>
      </c>
      <c r="L113" s="3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s="7" customFormat="1" ht="15.75">
      <c r="A114" s="36">
        <v>42772</v>
      </c>
      <c r="B114" s="37" t="s">
        <v>187</v>
      </c>
      <c r="C114" s="37" t="s">
        <v>188</v>
      </c>
      <c r="D114" s="37" t="s">
        <v>49</v>
      </c>
      <c r="E114" s="37" t="s">
        <v>38</v>
      </c>
      <c r="F114" s="38">
        <v>7000</v>
      </c>
      <c r="G114" s="38">
        <v>7000</v>
      </c>
      <c r="H114" s="38">
        <f t="shared" si="4"/>
        <v>560</v>
      </c>
      <c r="I114" s="38">
        <f t="shared" si="5"/>
        <v>6440</v>
      </c>
      <c r="J114" s="38">
        <f t="shared" si="6"/>
        <v>7000</v>
      </c>
      <c r="K114" s="38">
        <f t="shared" si="7"/>
        <v>0</v>
      </c>
      <c r="L114" s="39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s="7" customFormat="1" ht="15.75">
      <c r="A115" s="36">
        <v>42772</v>
      </c>
      <c r="B115" s="37" t="s">
        <v>189</v>
      </c>
      <c r="C115" s="37" t="s">
        <v>190</v>
      </c>
      <c r="D115" s="37" t="s">
        <v>49</v>
      </c>
      <c r="E115" s="37" t="s">
        <v>38</v>
      </c>
      <c r="F115" s="38">
        <v>7000</v>
      </c>
      <c r="G115" s="38">
        <v>7000</v>
      </c>
      <c r="H115" s="38">
        <f t="shared" si="4"/>
        <v>560</v>
      </c>
      <c r="I115" s="38">
        <f t="shared" si="5"/>
        <v>6440</v>
      </c>
      <c r="J115" s="38">
        <f t="shared" si="6"/>
        <v>7000</v>
      </c>
      <c r="K115" s="38">
        <f t="shared" si="7"/>
        <v>0</v>
      </c>
      <c r="L115" s="39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s="7" customFormat="1" ht="15.75">
      <c r="A116" s="36">
        <v>42776</v>
      </c>
      <c r="B116" s="37" t="s">
        <v>701</v>
      </c>
      <c r="C116" s="37" t="s">
        <v>702</v>
      </c>
      <c r="D116" s="37" t="s">
        <v>49</v>
      </c>
      <c r="E116" s="37" t="s">
        <v>38</v>
      </c>
      <c r="F116" s="38">
        <v>7000</v>
      </c>
      <c r="G116" s="38">
        <v>7000</v>
      </c>
      <c r="H116" s="38">
        <f t="shared" si="4"/>
        <v>560</v>
      </c>
      <c r="I116" s="38">
        <f t="shared" si="5"/>
        <v>6440</v>
      </c>
      <c r="J116" s="38">
        <f t="shared" si="6"/>
        <v>7000</v>
      </c>
      <c r="K116" s="38">
        <f t="shared" si="7"/>
        <v>0</v>
      </c>
      <c r="L116" s="3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>
      <c r="A117" s="36">
        <v>42772</v>
      </c>
      <c r="B117" s="37" t="s">
        <v>193</v>
      </c>
      <c r="C117" s="37" t="s">
        <v>194</v>
      </c>
      <c r="D117" s="37" t="s">
        <v>49</v>
      </c>
      <c r="E117" s="37" t="s">
        <v>38</v>
      </c>
      <c r="F117" s="38">
        <v>7000</v>
      </c>
      <c r="G117" s="38">
        <v>7000</v>
      </c>
      <c r="H117" s="38">
        <f t="shared" si="4"/>
        <v>560</v>
      </c>
      <c r="I117" s="38">
        <f t="shared" si="5"/>
        <v>6440</v>
      </c>
      <c r="J117" s="38">
        <f t="shared" si="6"/>
        <v>7000</v>
      </c>
      <c r="K117" s="38">
        <f t="shared" si="7"/>
        <v>0</v>
      </c>
      <c r="L117" s="39"/>
    </row>
    <row r="118" spans="1:24" ht="15.75">
      <c r="A118" s="36">
        <v>42772</v>
      </c>
      <c r="B118" s="37" t="s">
        <v>195</v>
      </c>
      <c r="C118" s="37" t="s">
        <v>196</v>
      </c>
      <c r="D118" s="37" t="s">
        <v>49</v>
      </c>
      <c r="E118" s="37" t="s">
        <v>38</v>
      </c>
      <c r="F118" s="38">
        <v>7000</v>
      </c>
      <c r="G118" s="38">
        <v>7000</v>
      </c>
      <c r="H118" s="38">
        <f t="shared" si="4"/>
        <v>560</v>
      </c>
      <c r="I118" s="38">
        <f t="shared" si="5"/>
        <v>6440</v>
      </c>
      <c r="J118" s="38">
        <f t="shared" si="6"/>
        <v>7000</v>
      </c>
      <c r="K118" s="38">
        <f t="shared" si="7"/>
        <v>0</v>
      </c>
      <c r="L118" s="39"/>
    </row>
    <row r="119" spans="1:24" ht="15.75">
      <c r="A119" s="36">
        <v>42767</v>
      </c>
      <c r="B119" s="37" t="s">
        <v>47</v>
      </c>
      <c r="C119" s="37" t="s">
        <v>48</v>
      </c>
      <c r="D119" s="37" t="s">
        <v>49</v>
      </c>
      <c r="E119" s="37" t="s">
        <v>38</v>
      </c>
      <c r="F119" s="38">
        <v>15000</v>
      </c>
      <c r="G119" s="38">
        <v>15000</v>
      </c>
      <c r="H119" s="38">
        <f t="shared" si="4"/>
        <v>1200</v>
      </c>
      <c r="I119" s="38">
        <f t="shared" si="5"/>
        <v>13800</v>
      </c>
      <c r="J119" s="38">
        <f t="shared" si="6"/>
        <v>15000</v>
      </c>
      <c r="K119" s="38">
        <f t="shared" si="7"/>
        <v>0</v>
      </c>
      <c r="L119" s="39"/>
    </row>
    <row r="120" spans="1:24" ht="15.75">
      <c r="A120" s="36">
        <v>42774</v>
      </c>
      <c r="B120" s="37" t="s">
        <v>197</v>
      </c>
      <c r="C120" s="37" t="s">
        <v>198</v>
      </c>
      <c r="D120" s="37" t="s">
        <v>49</v>
      </c>
      <c r="E120" s="37" t="s">
        <v>38</v>
      </c>
      <c r="F120" s="38">
        <v>7000</v>
      </c>
      <c r="G120" s="38">
        <v>7000</v>
      </c>
      <c r="H120" s="38">
        <f t="shared" si="4"/>
        <v>560</v>
      </c>
      <c r="I120" s="38">
        <f t="shared" si="5"/>
        <v>6440</v>
      </c>
      <c r="J120" s="38">
        <f t="shared" si="6"/>
        <v>7000</v>
      </c>
      <c r="K120" s="38">
        <f t="shared" si="7"/>
        <v>0</v>
      </c>
      <c r="L120" s="39"/>
    </row>
    <row r="121" spans="1:24" ht="15.75">
      <c r="A121" s="36">
        <v>42772</v>
      </c>
      <c r="B121" s="37" t="s">
        <v>199</v>
      </c>
      <c r="C121" s="37" t="s">
        <v>86</v>
      </c>
      <c r="D121" s="37" t="s">
        <v>49</v>
      </c>
      <c r="E121" s="37" t="s">
        <v>38</v>
      </c>
      <c r="F121" s="38">
        <v>7000</v>
      </c>
      <c r="G121" s="38">
        <v>7000</v>
      </c>
      <c r="H121" s="38">
        <f t="shared" si="4"/>
        <v>560</v>
      </c>
      <c r="I121" s="38">
        <f t="shared" si="5"/>
        <v>6440</v>
      </c>
      <c r="J121" s="38">
        <f t="shared" si="6"/>
        <v>7000</v>
      </c>
      <c r="K121" s="38">
        <f t="shared" si="7"/>
        <v>0</v>
      </c>
      <c r="L121" s="39"/>
    </row>
    <row r="122" spans="1:24" ht="15.75">
      <c r="A122" s="36">
        <v>42776</v>
      </c>
      <c r="B122" s="37" t="s">
        <v>200</v>
      </c>
      <c r="C122" s="37" t="s">
        <v>201</v>
      </c>
      <c r="D122" s="37" t="s">
        <v>49</v>
      </c>
      <c r="E122" s="37" t="s">
        <v>38</v>
      </c>
      <c r="F122" s="38">
        <v>10000</v>
      </c>
      <c r="G122" s="38">
        <v>8000</v>
      </c>
      <c r="H122" s="38">
        <f t="shared" si="4"/>
        <v>640</v>
      </c>
      <c r="I122" s="38">
        <f t="shared" si="5"/>
        <v>7360</v>
      </c>
      <c r="J122" s="38">
        <f t="shared" si="6"/>
        <v>8000</v>
      </c>
      <c r="K122" s="38">
        <f t="shared" si="7"/>
        <v>2000</v>
      </c>
      <c r="L122" s="39"/>
    </row>
    <row r="123" spans="1:24" ht="15.75">
      <c r="A123" s="36">
        <v>42774</v>
      </c>
      <c r="B123" s="37" t="s">
        <v>202</v>
      </c>
      <c r="C123" s="37" t="s">
        <v>203</v>
      </c>
      <c r="D123" s="37" t="s">
        <v>49</v>
      </c>
      <c r="E123" s="37" t="s">
        <v>38</v>
      </c>
      <c r="F123" s="38">
        <v>7000</v>
      </c>
      <c r="G123" s="38">
        <v>1500</v>
      </c>
      <c r="H123" s="38">
        <f t="shared" si="4"/>
        <v>120</v>
      </c>
      <c r="I123" s="38">
        <f t="shared" si="5"/>
        <v>1380</v>
      </c>
      <c r="J123" s="38">
        <f t="shared" si="6"/>
        <v>1500</v>
      </c>
      <c r="K123" s="38">
        <f t="shared" si="7"/>
        <v>5500</v>
      </c>
      <c r="L123" s="39"/>
    </row>
    <row r="124" spans="1:24" ht="15.75">
      <c r="A124" s="36">
        <v>42776</v>
      </c>
      <c r="B124" s="37" t="s">
        <v>202</v>
      </c>
      <c r="C124" s="37" t="s">
        <v>203</v>
      </c>
      <c r="D124" s="37" t="s">
        <v>49</v>
      </c>
      <c r="E124" s="37" t="s">
        <v>38</v>
      </c>
      <c r="F124" s="38">
        <v>5500</v>
      </c>
      <c r="G124" s="38">
        <v>1000</v>
      </c>
      <c r="H124" s="38">
        <f t="shared" si="4"/>
        <v>80</v>
      </c>
      <c r="I124" s="38">
        <f t="shared" si="5"/>
        <v>920</v>
      </c>
      <c r="J124" s="38">
        <f t="shared" si="6"/>
        <v>1000</v>
      </c>
      <c r="K124" s="38">
        <f t="shared" si="7"/>
        <v>4500</v>
      </c>
      <c r="L124" s="39"/>
    </row>
    <row r="125" spans="1:24" ht="15.75">
      <c r="A125" s="36">
        <v>42776</v>
      </c>
      <c r="B125" s="37" t="s">
        <v>204</v>
      </c>
      <c r="C125" s="37" t="s">
        <v>205</v>
      </c>
      <c r="D125" s="37" t="s">
        <v>49</v>
      </c>
      <c r="E125" s="37" t="s">
        <v>38</v>
      </c>
      <c r="F125" s="38">
        <v>7000</v>
      </c>
      <c r="G125" s="38">
        <v>2000</v>
      </c>
      <c r="H125" s="38">
        <f t="shared" si="4"/>
        <v>160</v>
      </c>
      <c r="I125" s="38">
        <f t="shared" si="5"/>
        <v>1840</v>
      </c>
      <c r="J125" s="38">
        <f t="shared" si="6"/>
        <v>2000</v>
      </c>
      <c r="K125" s="38">
        <f t="shared" si="7"/>
        <v>5000</v>
      </c>
      <c r="L125" s="39"/>
    </row>
    <row r="126" spans="1:24" ht="15.75">
      <c r="A126" s="62">
        <v>42769</v>
      </c>
      <c r="B126" s="51" t="s">
        <v>551</v>
      </c>
      <c r="C126" s="51" t="s">
        <v>16</v>
      </c>
      <c r="D126" s="51" t="s">
        <v>21</v>
      </c>
      <c r="E126" s="64" t="s">
        <v>38</v>
      </c>
      <c r="F126" s="63">
        <v>7000</v>
      </c>
      <c r="G126" s="43">
        <v>5000</v>
      </c>
      <c r="H126" s="63">
        <f t="shared" si="4"/>
        <v>400</v>
      </c>
      <c r="I126" s="63">
        <f t="shared" si="5"/>
        <v>4600</v>
      </c>
      <c r="J126" s="63">
        <f t="shared" si="6"/>
        <v>5000</v>
      </c>
      <c r="K126" s="63">
        <f t="shared" si="7"/>
        <v>2000</v>
      </c>
      <c r="L126" s="39"/>
    </row>
    <row r="127" spans="1:24" ht="15.75">
      <c r="A127" s="62">
        <v>42769</v>
      </c>
      <c r="B127" s="51" t="s">
        <v>632</v>
      </c>
      <c r="C127" s="51" t="s">
        <v>219</v>
      </c>
      <c r="D127" s="51" t="s">
        <v>21</v>
      </c>
      <c r="E127" s="64" t="s">
        <v>38</v>
      </c>
      <c r="F127" s="63">
        <v>7000</v>
      </c>
      <c r="G127" s="43">
        <v>5000</v>
      </c>
      <c r="H127" s="63">
        <f t="shared" si="4"/>
        <v>400</v>
      </c>
      <c r="I127" s="63">
        <f t="shared" si="5"/>
        <v>4600</v>
      </c>
      <c r="J127" s="63">
        <f t="shared" si="6"/>
        <v>5000</v>
      </c>
      <c r="K127" s="63">
        <f t="shared" si="7"/>
        <v>2000</v>
      </c>
      <c r="L127" s="39"/>
    </row>
    <row r="128" spans="1:24" ht="15.75">
      <c r="A128" s="62">
        <v>42797</v>
      </c>
      <c r="B128" s="51" t="s">
        <v>632</v>
      </c>
      <c r="C128" s="51" t="s">
        <v>219</v>
      </c>
      <c r="D128" s="51" t="s">
        <v>21</v>
      </c>
      <c r="E128" s="64" t="s">
        <v>38</v>
      </c>
      <c r="F128" s="63">
        <v>2000</v>
      </c>
      <c r="G128" s="43">
        <v>2000</v>
      </c>
      <c r="H128" s="63">
        <f t="shared" si="4"/>
        <v>160</v>
      </c>
      <c r="I128" s="63">
        <f t="shared" si="5"/>
        <v>1840</v>
      </c>
      <c r="J128" s="63">
        <f t="shared" si="6"/>
        <v>2000</v>
      </c>
      <c r="K128" s="63">
        <f t="shared" si="7"/>
        <v>0</v>
      </c>
      <c r="L128" s="39"/>
    </row>
    <row r="129" spans="1:24" ht="15.75">
      <c r="A129" s="62">
        <v>42788</v>
      </c>
      <c r="B129" s="51" t="s">
        <v>709</v>
      </c>
      <c r="C129" s="51" t="s">
        <v>710</v>
      </c>
      <c r="D129" s="51" t="s">
        <v>21</v>
      </c>
      <c r="E129" s="64" t="s">
        <v>38</v>
      </c>
      <c r="F129" s="63">
        <v>7000</v>
      </c>
      <c r="G129" s="63">
        <v>7000</v>
      </c>
      <c r="H129" s="63">
        <f t="shared" si="4"/>
        <v>560</v>
      </c>
      <c r="I129" s="63">
        <f t="shared" si="5"/>
        <v>6440</v>
      </c>
      <c r="J129" s="63">
        <f t="shared" si="6"/>
        <v>7000</v>
      </c>
      <c r="K129" s="63">
        <f t="shared" si="7"/>
        <v>0</v>
      </c>
      <c r="L129" s="39"/>
    </row>
    <row r="130" spans="1:24" ht="15.75">
      <c r="A130" s="62">
        <v>42768</v>
      </c>
      <c r="B130" s="51" t="s">
        <v>215</v>
      </c>
      <c r="C130" s="51" t="s">
        <v>216</v>
      </c>
      <c r="D130" s="51" t="s">
        <v>21</v>
      </c>
      <c r="E130" s="51" t="s">
        <v>38</v>
      </c>
      <c r="F130" s="63">
        <v>7000</v>
      </c>
      <c r="G130" s="63">
        <v>5000</v>
      </c>
      <c r="H130" s="63">
        <f t="shared" ref="H130:H193" si="8">G130*0.08</f>
        <v>400</v>
      </c>
      <c r="I130" s="63">
        <f t="shared" ref="I130:I193" si="9">(G130-H130)</f>
        <v>4600</v>
      </c>
      <c r="J130" s="63">
        <f t="shared" ref="J130:J193" si="10">H130+I130</f>
        <v>5000</v>
      </c>
      <c r="K130" s="63">
        <f t="shared" ref="K130:K193" si="11">F130-J130</f>
        <v>2000</v>
      </c>
      <c r="L130" s="39"/>
    </row>
    <row r="131" spans="1:24" ht="15.75">
      <c r="A131" s="62">
        <v>42768</v>
      </c>
      <c r="B131" s="51" t="s">
        <v>465</v>
      </c>
      <c r="C131" s="51" t="s">
        <v>306</v>
      </c>
      <c r="D131" s="51" t="s">
        <v>21</v>
      </c>
      <c r="E131" s="64" t="s">
        <v>38</v>
      </c>
      <c r="F131" s="63">
        <v>7000</v>
      </c>
      <c r="G131" s="43">
        <v>5000</v>
      </c>
      <c r="H131" s="63">
        <f t="shared" si="8"/>
        <v>400</v>
      </c>
      <c r="I131" s="63">
        <f t="shared" si="9"/>
        <v>4600</v>
      </c>
      <c r="J131" s="63">
        <f t="shared" si="10"/>
        <v>5000</v>
      </c>
      <c r="K131" s="63">
        <f t="shared" si="11"/>
        <v>2000</v>
      </c>
      <c r="L131" s="39"/>
    </row>
    <row r="132" spans="1:24" ht="15.75">
      <c r="A132" s="62">
        <v>42774</v>
      </c>
      <c r="B132" s="51" t="s">
        <v>449</v>
      </c>
      <c r="C132" s="51" t="s">
        <v>450</v>
      </c>
      <c r="D132" s="51" t="s">
        <v>21</v>
      </c>
      <c r="E132" s="51" t="s">
        <v>38</v>
      </c>
      <c r="F132" s="63">
        <v>7000</v>
      </c>
      <c r="G132" s="63">
        <v>7000</v>
      </c>
      <c r="H132" s="63">
        <f t="shared" si="8"/>
        <v>560</v>
      </c>
      <c r="I132" s="63">
        <f t="shared" si="9"/>
        <v>6440</v>
      </c>
      <c r="J132" s="63">
        <f t="shared" si="10"/>
        <v>7000</v>
      </c>
      <c r="K132" s="63">
        <f t="shared" si="11"/>
        <v>0</v>
      </c>
      <c r="L132" s="39"/>
    </row>
    <row r="133" spans="1:24" ht="15.75">
      <c r="A133" s="62">
        <v>42768</v>
      </c>
      <c r="B133" s="51" t="s">
        <v>219</v>
      </c>
      <c r="C133" s="51" t="s">
        <v>220</v>
      </c>
      <c r="D133" s="51" t="s">
        <v>21</v>
      </c>
      <c r="E133" s="51" t="s">
        <v>38</v>
      </c>
      <c r="F133" s="63">
        <v>7000</v>
      </c>
      <c r="G133" s="43">
        <v>6000</v>
      </c>
      <c r="H133" s="63">
        <f t="shared" si="8"/>
        <v>480</v>
      </c>
      <c r="I133" s="63">
        <f t="shared" si="9"/>
        <v>5520</v>
      </c>
      <c r="J133" s="63">
        <f t="shared" si="10"/>
        <v>6000</v>
      </c>
      <c r="K133" s="63">
        <f t="shared" si="11"/>
        <v>1000</v>
      </c>
      <c r="L133" s="39"/>
    </row>
    <row r="134" spans="1:24" s="7" customFormat="1" ht="15.75">
      <c r="A134" s="62">
        <v>42797</v>
      </c>
      <c r="B134" s="51" t="s">
        <v>219</v>
      </c>
      <c r="C134" s="51" t="s">
        <v>220</v>
      </c>
      <c r="D134" s="51" t="s">
        <v>21</v>
      </c>
      <c r="E134" s="51" t="s">
        <v>38</v>
      </c>
      <c r="F134" s="63">
        <v>1000</v>
      </c>
      <c r="G134" s="43">
        <v>1000</v>
      </c>
      <c r="H134" s="63">
        <f t="shared" si="8"/>
        <v>80</v>
      </c>
      <c r="I134" s="63">
        <f t="shared" si="9"/>
        <v>920</v>
      </c>
      <c r="J134" s="63">
        <f t="shared" si="10"/>
        <v>1000</v>
      </c>
      <c r="K134" s="63">
        <f t="shared" si="11"/>
        <v>0</v>
      </c>
      <c r="L134" s="3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s="7" customFormat="1" ht="15.75">
      <c r="A135" s="62">
        <v>42775</v>
      </c>
      <c r="B135" s="51" t="s">
        <v>170</v>
      </c>
      <c r="C135" s="51" t="s">
        <v>221</v>
      </c>
      <c r="D135" s="51" t="s">
        <v>21</v>
      </c>
      <c r="E135" s="51" t="s">
        <v>38</v>
      </c>
      <c r="F135" s="63">
        <v>7000</v>
      </c>
      <c r="G135" s="63">
        <v>7000</v>
      </c>
      <c r="H135" s="63">
        <f t="shared" si="8"/>
        <v>560</v>
      </c>
      <c r="I135" s="63">
        <f t="shared" si="9"/>
        <v>6440</v>
      </c>
      <c r="J135" s="63">
        <f t="shared" si="10"/>
        <v>7000</v>
      </c>
      <c r="K135" s="63">
        <f t="shared" si="11"/>
        <v>0</v>
      </c>
      <c r="L135" s="3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s="7" customFormat="1" ht="15.75">
      <c r="A136" s="62">
        <v>42769</v>
      </c>
      <c r="B136" s="51" t="s">
        <v>223</v>
      </c>
      <c r="C136" s="51" t="s">
        <v>126</v>
      </c>
      <c r="D136" s="51" t="s">
        <v>21</v>
      </c>
      <c r="E136" s="64" t="s">
        <v>38</v>
      </c>
      <c r="F136" s="63">
        <v>7000</v>
      </c>
      <c r="G136" s="43">
        <v>7000</v>
      </c>
      <c r="H136" s="63">
        <f t="shared" si="8"/>
        <v>560</v>
      </c>
      <c r="I136" s="63">
        <f t="shared" si="9"/>
        <v>6440</v>
      </c>
      <c r="J136" s="63">
        <f t="shared" si="10"/>
        <v>7000</v>
      </c>
      <c r="K136" s="63">
        <f t="shared" si="11"/>
        <v>0</v>
      </c>
      <c r="L136" s="3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s="7" customFormat="1" ht="15.75">
      <c r="A137" s="62">
        <v>42772</v>
      </c>
      <c r="B137" s="51" t="s">
        <v>651</v>
      </c>
      <c r="C137" s="51" t="s">
        <v>225</v>
      </c>
      <c r="D137" s="51" t="s">
        <v>21</v>
      </c>
      <c r="E137" s="51" t="s">
        <v>38</v>
      </c>
      <c r="F137" s="63">
        <v>7000</v>
      </c>
      <c r="G137" s="63">
        <v>6000</v>
      </c>
      <c r="H137" s="63">
        <f t="shared" si="8"/>
        <v>480</v>
      </c>
      <c r="I137" s="63">
        <f t="shared" si="9"/>
        <v>5520</v>
      </c>
      <c r="J137" s="63">
        <f t="shared" si="10"/>
        <v>6000</v>
      </c>
      <c r="K137" s="63">
        <f t="shared" si="11"/>
        <v>1000</v>
      </c>
      <c r="L137" s="39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s="7" customFormat="1" ht="15.75">
      <c r="A138" s="62">
        <v>42774</v>
      </c>
      <c r="B138" s="51" t="s">
        <v>661</v>
      </c>
      <c r="C138" s="51" t="s">
        <v>662</v>
      </c>
      <c r="D138" s="51" t="s">
        <v>21</v>
      </c>
      <c r="E138" s="51" t="s">
        <v>38</v>
      </c>
      <c r="F138" s="63">
        <v>7000</v>
      </c>
      <c r="G138" s="63">
        <v>7000</v>
      </c>
      <c r="H138" s="63">
        <f t="shared" si="8"/>
        <v>560</v>
      </c>
      <c r="I138" s="63">
        <f t="shared" si="9"/>
        <v>6440</v>
      </c>
      <c r="J138" s="63">
        <f t="shared" si="10"/>
        <v>7000</v>
      </c>
      <c r="K138" s="63">
        <f t="shared" si="11"/>
        <v>0</v>
      </c>
      <c r="L138" s="39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s="7" customFormat="1" ht="15.75">
      <c r="A139" s="62">
        <v>42774</v>
      </c>
      <c r="B139" s="51" t="s">
        <v>552</v>
      </c>
      <c r="C139" s="51" t="s">
        <v>553</v>
      </c>
      <c r="D139" s="51" t="s">
        <v>21</v>
      </c>
      <c r="E139" s="51" t="s">
        <v>38</v>
      </c>
      <c r="F139" s="63">
        <v>7000</v>
      </c>
      <c r="G139" s="63">
        <v>7000</v>
      </c>
      <c r="H139" s="63">
        <f t="shared" si="8"/>
        <v>560</v>
      </c>
      <c r="I139" s="63">
        <f t="shared" si="9"/>
        <v>6440</v>
      </c>
      <c r="J139" s="63">
        <f t="shared" si="10"/>
        <v>7000</v>
      </c>
      <c r="K139" s="63">
        <f t="shared" si="11"/>
        <v>0</v>
      </c>
      <c r="L139" s="39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s="7" customFormat="1" ht="15.75">
      <c r="A140" s="62">
        <v>42768</v>
      </c>
      <c r="B140" s="51" t="s">
        <v>226</v>
      </c>
      <c r="C140" s="51" t="s">
        <v>227</v>
      </c>
      <c r="D140" s="64" t="s">
        <v>21</v>
      </c>
      <c r="E140" s="51" t="s">
        <v>38</v>
      </c>
      <c r="F140" s="63">
        <v>7000</v>
      </c>
      <c r="G140" s="63">
        <v>6000</v>
      </c>
      <c r="H140" s="63">
        <f t="shared" si="8"/>
        <v>480</v>
      </c>
      <c r="I140" s="63">
        <f t="shared" si="9"/>
        <v>5520</v>
      </c>
      <c r="J140" s="63">
        <f t="shared" si="10"/>
        <v>6000</v>
      </c>
      <c r="K140" s="63">
        <f t="shared" si="11"/>
        <v>1000</v>
      </c>
      <c r="L140" s="39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s="7" customFormat="1" ht="15.75">
      <c r="A141" s="62">
        <v>42776</v>
      </c>
      <c r="B141" s="51" t="s">
        <v>708</v>
      </c>
      <c r="C141" s="51" t="s">
        <v>16</v>
      </c>
      <c r="D141" s="51" t="s">
        <v>21</v>
      </c>
      <c r="E141" s="51" t="s">
        <v>38</v>
      </c>
      <c r="F141" s="63">
        <v>7000</v>
      </c>
      <c r="G141" s="63">
        <v>6000</v>
      </c>
      <c r="H141" s="63">
        <f t="shared" si="8"/>
        <v>480</v>
      </c>
      <c r="I141" s="63">
        <f t="shared" si="9"/>
        <v>5520</v>
      </c>
      <c r="J141" s="63">
        <f t="shared" si="10"/>
        <v>6000</v>
      </c>
      <c r="K141" s="63">
        <f t="shared" si="11"/>
        <v>1000</v>
      </c>
      <c r="L141" s="3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s="7" customFormat="1" ht="15.75">
      <c r="A142" s="62">
        <v>42768</v>
      </c>
      <c r="B142" s="51" t="s">
        <v>230</v>
      </c>
      <c r="C142" s="51" t="s">
        <v>445</v>
      </c>
      <c r="D142" s="51" t="s">
        <v>21</v>
      </c>
      <c r="E142" s="51" t="s">
        <v>38</v>
      </c>
      <c r="F142" s="63">
        <v>7000</v>
      </c>
      <c r="G142" s="63">
        <v>5000</v>
      </c>
      <c r="H142" s="63">
        <f t="shared" si="8"/>
        <v>400</v>
      </c>
      <c r="I142" s="63">
        <f t="shared" si="9"/>
        <v>4600</v>
      </c>
      <c r="J142" s="63">
        <f t="shared" si="10"/>
        <v>5000</v>
      </c>
      <c r="K142" s="63">
        <f t="shared" si="11"/>
        <v>2000</v>
      </c>
      <c r="L142" s="3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s="7" customFormat="1" ht="15.75">
      <c r="A143" s="62">
        <v>42797</v>
      </c>
      <c r="B143" s="51" t="s">
        <v>230</v>
      </c>
      <c r="C143" s="51" t="s">
        <v>445</v>
      </c>
      <c r="D143" s="51" t="s">
        <v>21</v>
      </c>
      <c r="E143" s="51" t="s">
        <v>38</v>
      </c>
      <c r="F143" s="63">
        <v>2000</v>
      </c>
      <c r="G143" s="63">
        <v>2000</v>
      </c>
      <c r="H143" s="63">
        <f t="shared" si="8"/>
        <v>160</v>
      </c>
      <c r="I143" s="63">
        <f t="shared" si="9"/>
        <v>1840</v>
      </c>
      <c r="J143" s="63">
        <f t="shared" si="10"/>
        <v>2000</v>
      </c>
      <c r="K143" s="63">
        <f t="shared" si="11"/>
        <v>0</v>
      </c>
      <c r="L143" s="39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s="7" customFormat="1" ht="15.75">
      <c r="A144" s="62">
        <v>42768</v>
      </c>
      <c r="B144" s="51" t="s">
        <v>230</v>
      </c>
      <c r="C144" s="51" t="s">
        <v>231</v>
      </c>
      <c r="D144" s="51" t="s">
        <v>21</v>
      </c>
      <c r="E144" s="51" t="s">
        <v>38</v>
      </c>
      <c r="F144" s="63">
        <v>7000</v>
      </c>
      <c r="G144" s="63">
        <v>5000</v>
      </c>
      <c r="H144" s="63">
        <f t="shared" si="8"/>
        <v>400</v>
      </c>
      <c r="I144" s="63">
        <f t="shared" si="9"/>
        <v>4600</v>
      </c>
      <c r="J144" s="63">
        <f t="shared" si="10"/>
        <v>5000</v>
      </c>
      <c r="K144" s="63">
        <f t="shared" si="11"/>
        <v>2000</v>
      </c>
      <c r="L144" s="39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s="7" customFormat="1" ht="15.75">
      <c r="A145" s="62">
        <v>42772</v>
      </c>
      <c r="B145" s="51" t="s">
        <v>230</v>
      </c>
      <c r="C145" s="51" t="s">
        <v>231</v>
      </c>
      <c r="D145" s="51" t="s">
        <v>21</v>
      </c>
      <c r="E145" s="51" t="s">
        <v>38</v>
      </c>
      <c r="F145" s="63">
        <v>2000</v>
      </c>
      <c r="G145" s="63">
        <v>1000</v>
      </c>
      <c r="H145" s="63">
        <f t="shared" si="8"/>
        <v>80</v>
      </c>
      <c r="I145" s="63">
        <f t="shared" si="9"/>
        <v>920</v>
      </c>
      <c r="J145" s="63">
        <f t="shared" si="10"/>
        <v>1000</v>
      </c>
      <c r="K145" s="63">
        <f t="shared" si="11"/>
        <v>1000</v>
      </c>
      <c r="L145" s="39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s="7" customFormat="1" ht="15.75">
      <c r="A146" s="62">
        <v>42790</v>
      </c>
      <c r="B146" s="51" t="s">
        <v>230</v>
      </c>
      <c r="C146" s="51" t="s">
        <v>231</v>
      </c>
      <c r="D146" s="51" t="s">
        <v>21</v>
      </c>
      <c r="E146" s="51" t="s">
        <v>38</v>
      </c>
      <c r="F146" s="63">
        <v>1000</v>
      </c>
      <c r="G146" s="63">
        <v>1000</v>
      </c>
      <c r="H146" s="63">
        <f t="shared" si="8"/>
        <v>80</v>
      </c>
      <c r="I146" s="63">
        <f t="shared" si="9"/>
        <v>920</v>
      </c>
      <c r="J146" s="63">
        <f t="shared" si="10"/>
        <v>1000</v>
      </c>
      <c r="K146" s="63">
        <f t="shared" si="11"/>
        <v>0</v>
      </c>
      <c r="L146" s="39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s="7" customFormat="1" ht="15.75">
      <c r="A147" s="62">
        <v>42775</v>
      </c>
      <c r="B147" s="51" t="s">
        <v>232</v>
      </c>
      <c r="C147" s="51" t="s">
        <v>233</v>
      </c>
      <c r="D147" s="51" t="s">
        <v>21</v>
      </c>
      <c r="E147" s="51" t="s">
        <v>38</v>
      </c>
      <c r="F147" s="63">
        <v>7000</v>
      </c>
      <c r="G147" s="63">
        <v>7000</v>
      </c>
      <c r="H147" s="63">
        <f t="shared" si="8"/>
        <v>560</v>
      </c>
      <c r="I147" s="63">
        <f t="shared" si="9"/>
        <v>6440</v>
      </c>
      <c r="J147" s="63">
        <f t="shared" si="10"/>
        <v>7000</v>
      </c>
      <c r="K147" s="63">
        <f t="shared" si="11"/>
        <v>0</v>
      </c>
      <c r="L147" s="3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s="7" customFormat="1" ht="15.75">
      <c r="A148" s="62">
        <v>42769</v>
      </c>
      <c r="B148" s="51" t="s">
        <v>234</v>
      </c>
      <c r="C148" s="51" t="s">
        <v>235</v>
      </c>
      <c r="D148" s="51" t="s">
        <v>21</v>
      </c>
      <c r="E148" s="64" t="s">
        <v>38</v>
      </c>
      <c r="F148" s="63">
        <v>7000</v>
      </c>
      <c r="G148" s="43">
        <v>5000</v>
      </c>
      <c r="H148" s="63">
        <f t="shared" si="8"/>
        <v>400</v>
      </c>
      <c r="I148" s="63">
        <f t="shared" si="9"/>
        <v>4600</v>
      </c>
      <c r="J148" s="63">
        <f t="shared" si="10"/>
        <v>5000</v>
      </c>
      <c r="K148" s="63">
        <f t="shared" si="11"/>
        <v>2000</v>
      </c>
      <c r="L148" s="3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s="7" customFormat="1" ht="15.75">
      <c r="A149" s="62">
        <v>42774</v>
      </c>
      <c r="B149" s="51" t="s">
        <v>234</v>
      </c>
      <c r="C149" s="51" t="s">
        <v>235</v>
      </c>
      <c r="D149" s="51" t="s">
        <v>21</v>
      </c>
      <c r="E149" s="64" t="s">
        <v>38</v>
      </c>
      <c r="F149" s="63">
        <v>2000</v>
      </c>
      <c r="G149" s="43">
        <v>1500</v>
      </c>
      <c r="H149" s="63">
        <f t="shared" si="8"/>
        <v>120</v>
      </c>
      <c r="I149" s="63">
        <f t="shared" si="9"/>
        <v>1380</v>
      </c>
      <c r="J149" s="63">
        <f t="shared" si="10"/>
        <v>1500</v>
      </c>
      <c r="K149" s="63">
        <f t="shared" si="11"/>
        <v>500</v>
      </c>
      <c r="L149" s="3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s="7" customFormat="1" ht="15.75">
      <c r="A150" s="62">
        <v>42797</v>
      </c>
      <c r="B150" s="51" t="s">
        <v>234</v>
      </c>
      <c r="C150" s="51" t="s">
        <v>235</v>
      </c>
      <c r="D150" s="51" t="s">
        <v>21</v>
      </c>
      <c r="E150" s="64" t="s">
        <v>38</v>
      </c>
      <c r="F150" s="63">
        <v>500</v>
      </c>
      <c r="G150" s="43">
        <v>500</v>
      </c>
      <c r="H150" s="63">
        <f t="shared" si="8"/>
        <v>40</v>
      </c>
      <c r="I150" s="63">
        <f t="shared" si="9"/>
        <v>460</v>
      </c>
      <c r="J150" s="63">
        <f t="shared" si="10"/>
        <v>500</v>
      </c>
      <c r="K150" s="63">
        <f t="shared" si="11"/>
        <v>0</v>
      </c>
      <c r="L150" s="3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s="7" customFormat="1" ht="15.75">
      <c r="A151" s="62">
        <v>42768</v>
      </c>
      <c r="B151" s="51" t="s">
        <v>466</v>
      </c>
      <c r="C151" s="51" t="s">
        <v>395</v>
      </c>
      <c r="D151" s="51" t="s">
        <v>21</v>
      </c>
      <c r="E151" s="64" t="s">
        <v>38</v>
      </c>
      <c r="F151" s="63">
        <v>7000</v>
      </c>
      <c r="G151" s="43">
        <v>6000</v>
      </c>
      <c r="H151" s="63">
        <f t="shared" si="8"/>
        <v>480</v>
      </c>
      <c r="I151" s="63">
        <f t="shared" si="9"/>
        <v>5520</v>
      </c>
      <c r="J151" s="63">
        <f t="shared" si="10"/>
        <v>6000</v>
      </c>
      <c r="K151" s="63">
        <f t="shared" si="11"/>
        <v>1000</v>
      </c>
      <c r="L151" s="39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s="7" customFormat="1" ht="15.75">
      <c r="A152" s="62">
        <v>42769</v>
      </c>
      <c r="B152" s="51" t="s">
        <v>609</v>
      </c>
      <c r="C152" s="51" t="s">
        <v>174</v>
      </c>
      <c r="D152" s="51" t="s">
        <v>21</v>
      </c>
      <c r="E152" s="51" t="s">
        <v>38</v>
      </c>
      <c r="F152" s="63">
        <v>7000</v>
      </c>
      <c r="G152" s="63">
        <v>5000</v>
      </c>
      <c r="H152" s="63">
        <f t="shared" si="8"/>
        <v>400</v>
      </c>
      <c r="I152" s="63">
        <f t="shared" si="9"/>
        <v>4600</v>
      </c>
      <c r="J152" s="63">
        <f t="shared" si="10"/>
        <v>5000</v>
      </c>
      <c r="K152" s="63">
        <f t="shared" si="11"/>
        <v>2000</v>
      </c>
      <c r="L152" s="39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s="7" customFormat="1" ht="15.75">
      <c r="A153" s="62">
        <v>42775</v>
      </c>
      <c r="B153" s="51" t="s">
        <v>692</v>
      </c>
      <c r="C153" s="51" t="s">
        <v>535</v>
      </c>
      <c r="D153" s="51" t="s">
        <v>21</v>
      </c>
      <c r="E153" s="51" t="s">
        <v>38</v>
      </c>
      <c r="F153" s="63">
        <v>7000</v>
      </c>
      <c r="G153" s="63">
        <v>7000</v>
      </c>
      <c r="H153" s="63">
        <f t="shared" si="8"/>
        <v>560</v>
      </c>
      <c r="I153" s="63">
        <f t="shared" si="9"/>
        <v>6440</v>
      </c>
      <c r="J153" s="63">
        <f t="shared" si="10"/>
        <v>7000</v>
      </c>
      <c r="K153" s="63">
        <f t="shared" si="11"/>
        <v>0</v>
      </c>
      <c r="L153" s="39"/>
    </row>
    <row r="154" spans="1:24" s="7" customFormat="1" ht="15.75">
      <c r="A154" s="62">
        <v>42775</v>
      </c>
      <c r="B154" s="51" t="s">
        <v>238</v>
      </c>
      <c r="C154" s="51" t="s">
        <v>205</v>
      </c>
      <c r="D154" s="51" t="s">
        <v>21</v>
      </c>
      <c r="E154" s="51" t="s">
        <v>38</v>
      </c>
      <c r="F154" s="63">
        <v>7000</v>
      </c>
      <c r="G154" s="63">
        <v>7000</v>
      </c>
      <c r="H154" s="63">
        <f t="shared" si="8"/>
        <v>560</v>
      </c>
      <c r="I154" s="63">
        <f t="shared" si="9"/>
        <v>6440</v>
      </c>
      <c r="J154" s="63">
        <f t="shared" si="10"/>
        <v>7000</v>
      </c>
      <c r="K154" s="63">
        <f t="shared" si="11"/>
        <v>0</v>
      </c>
      <c r="L154" s="39"/>
    </row>
    <row r="155" spans="1:24" s="7" customFormat="1" ht="15.75">
      <c r="A155" s="62">
        <v>42768</v>
      </c>
      <c r="B155" s="51" t="s">
        <v>239</v>
      </c>
      <c r="C155" s="51" t="s">
        <v>240</v>
      </c>
      <c r="D155" s="51" t="s">
        <v>21</v>
      </c>
      <c r="E155" s="51" t="s">
        <v>38</v>
      </c>
      <c r="F155" s="63">
        <v>7000</v>
      </c>
      <c r="G155" s="63">
        <v>7000</v>
      </c>
      <c r="H155" s="63">
        <f t="shared" si="8"/>
        <v>560</v>
      </c>
      <c r="I155" s="63">
        <f t="shared" si="9"/>
        <v>6440</v>
      </c>
      <c r="J155" s="63">
        <f t="shared" si="10"/>
        <v>7000</v>
      </c>
      <c r="K155" s="63">
        <f t="shared" si="11"/>
        <v>0</v>
      </c>
      <c r="L155" s="39"/>
    </row>
    <row r="156" spans="1:24" s="7" customFormat="1" ht="15.75">
      <c r="A156" s="62">
        <v>42774</v>
      </c>
      <c r="B156" s="51" t="s">
        <v>241</v>
      </c>
      <c r="C156" s="51" t="s">
        <v>242</v>
      </c>
      <c r="D156" s="51" t="s">
        <v>21</v>
      </c>
      <c r="E156" s="51" t="s">
        <v>38</v>
      </c>
      <c r="F156" s="63">
        <v>7000</v>
      </c>
      <c r="G156" s="63">
        <v>7000</v>
      </c>
      <c r="H156" s="63">
        <f t="shared" si="8"/>
        <v>560</v>
      </c>
      <c r="I156" s="63">
        <f t="shared" si="9"/>
        <v>6440</v>
      </c>
      <c r="J156" s="63">
        <f t="shared" si="10"/>
        <v>7000</v>
      </c>
      <c r="K156" s="63">
        <f t="shared" si="11"/>
        <v>0</v>
      </c>
      <c r="L156" s="39"/>
    </row>
    <row r="157" spans="1:24" s="7" customFormat="1" ht="15.75">
      <c r="A157" s="62">
        <v>42769</v>
      </c>
      <c r="B157" s="51" t="s">
        <v>243</v>
      </c>
      <c r="C157" s="51" t="s">
        <v>159</v>
      </c>
      <c r="D157" s="51" t="s">
        <v>21</v>
      </c>
      <c r="E157" s="64" t="s">
        <v>38</v>
      </c>
      <c r="F157" s="63">
        <v>7000</v>
      </c>
      <c r="G157" s="43">
        <v>7000</v>
      </c>
      <c r="H157" s="63">
        <f t="shared" si="8"/>
        <v>560</v>
      </c>
      <c r="I157" s="63">
        <f t="shared" si="9"/>
        <v>6440</v>
      </c>
      <c r="J157" s="63">
        <f t="shared" si="10"/>
        <v>7000</v>
      </c>
      <c r="K157" s="63">
        <f t="shared" si="11"/>
        <v>0</v>
      </c>
      <c r="L157" s="39"/>
    </row>
    <row r="158" spans="1:24" s="7" customFormat="1" ht="15.75">
      <c r="A158" s="62">
        <v>42768</v>
      </c>
      <c r="B158" s="51" t="s">
        <v>244</v>
      </c>
      <c r="C158" s="51" t="s">
        <v>245</v>
      </c>
      <c r="D158" s="64" t="s">
        <v>21</v>
      </c>
      <c r="E158" s="51" t="s">
        <v>38</v>
      </c>
      <c r="F158" s="63">
        <v>7000</v>
      </c>
      <c r="G158" s="63">
        <v>7000</v>
      </c>
      <c r="H158" s="63">
        <f t="shared" si="8"/>
        <v>560</v>
      </c>
      <c r="I158" s="63">
        <f t="shared" si="9"/>
        <v>6440</v>
      </c>
      <c r="J158" s="63">
        <f t="shared" si="10"/>
        <v>7000</v>
      </c>
      <c r="K158" s="63">
        <f t="shared" si="11"/>
        <v>0</v>
      </c>
      <c r="L158" s="39"/>
    </row>
    <row r="159" spans="1:24" s="7" customFormat="1" ht="15.75">
      <c r="A159" s="62">
        <v>42776</v>
      </c>
      <c r="B159" s="51" t="s">
        <v>101</v>
      </c>
      <c r="C159" s="51" t="s">
        <v>699</v>
      </c>
      <c r="D159" s="51" t="s">
        <v>21</v>
      </c>
      <c r="E159" s="51" t="s">
        <v>38</v>
      </c>
      <c r="F159" s="63">
        <v>7000</v>
      </c>
      <c r="G159" s="63">
        <v>3000</v>
      </c>
      <c r="H159" s="63">
        <f t="shared" si="8"/>
        <v>240</v>
      </c>
      <c r="I159" s="63">
        <f t="shared" si="9"/>
        <v>2760</v>
      </c>
      <c r="J159" s="63">
        <f t="shared" si="10"/>
        <v>3000</v>
      </c>
      <c r="K159" s="63">
        <f t="shared" si="11"/>
        <v>4000</v>
      </c>
      <c r="L159" s="39"/>
    </row>
    <row r="160" spans="1:24" s="7" customFormat="1" ht="15.75">
      <c r="A160" s="62">
        <v>42769</v>
      </c>
      <c r="B160" s="51" t="s">
        <v>246</v>
      </c>
      <c r="C160" s="51" t="s">
        <v>247</v>
      </c>
      <c r="D160" s="51" t="s">
        <v>21</v>
      </c>
      <c r="E160" s="51" t="s">
        <v>38</v>
      </c>
      <c r="F160" s="63">
        <v>7000</v>
      </c>
      <c r="G160" s="63">
        <v>6000</v>
      </c>
      <c r="H160" s="63">
        <f t="shared" si="8"/>
        <v>480</v>
      </c>
      <c r="I160" s="63">
        <f t="shared" si="9"/>
        <v>5520</v>
      </c>
      <c r="J160" s="63">
        <f t="shared" si="10"/>
        <v>6000</v>
      </c>
      <c r="K160" s="63">
        <f t="shared" si="11"/>
        <v>1000</v>
      </c>
      <c r="L160" s="39"/>
    </row>
    <row r="161" spans="1:24" s="7" customFormat="1" ht="15.75">
      <c r="A161" s="62">
        <v>42768</v>
      </c>
      <c r="B161" s="51" t="s">
        <v>249</v>
      </c>
      <c r="C161" s="51" t="s">
        <v>250</v>
      </c>
      <c r="D161" s="51" t="s">
        <v>21</v>
      </c>
      <c r="E161" s="51" t="s">
        <v>38</v>
      </c>
      <c r="F161" s="63">
        <v>7000</v>
      </c>
      <c r="G161" s="63">
        <v>5000</v>
      </c>
      <c r="H161" s="63">
        <f t="shared" si="8"/>
        <v>400</v>
      </c>
      <c r="I161" s="63">
        <f t="shared" si="9"/>
        <v>4600</v>
      </c>
      <c r="J161" s="63">
        <f t="shared" si="10"/>
        <v>5000</v>
      </c>
      <c r="K161" s="63">
        <f t="shared" si="11"/>
        <v>2000</v>
      </c>
      <c r="L161" s="39"/>
    </row>
    <row r="162" spans="1:24" s="7" customFormat="1" ht="15.75">
      <c r="A162" s="62">
        <v>42775</v>
      </c>
      <c r="B162" s="51" t="s">
        <v>249</v>
      </c>
      <c r="C162" s="51" t="s">
        <v>250</v>
      </c>
      <c r="D162" s="51" t="s">
        <v>21</v>
      </c>
      <c r="E162" s="51" t="s">
        <v>38</v>
      </c>
      <c r="F162" s="63">
        <v>2000</v>
      </c>
      <c r="G162" s="63">
        <v>2000</v>
      </c>
      <c r="H162" s="63">
        <f t="shared" si="8"/>
        <v>160</v>
      </c>
      <c r="I162" s="63">
        <f t="shared" si="9"/>
        <v>1840</v>
      </c>
      <c r="J162" s="63">
        <f t="shared" si="10"/>
        <v>2000</v>
      </c>
      <c r="K162" s="63">
        <f t="shared" si="11"/>
        <v>0</v>
      </c>
      <c r="L162" s="39"/>
    </row>
    <row r="163" spans="1:24" s="7" customFormat="1" ht="15.75">
      <c r="A163" s="62">
        <v>42776</v>
      </c>
      <c r="B163" s="51" t="s">
        <v>543</v>
      </c>
      <c r="C163" s="51" t="s">
        <v>544</v>
      </c>
      <c r="D163" s="51" t="s">
        <v>21</v>
      </c>
      <c r="E163" s="51" t="s">
        <v>38</v>
      </c>
      <c r="F163" s="63">
        <v>7000</v>
      </c>
      <c r="G163" s="63">
        <v>7000</v>
      </c>
      <c r="H163" s="63">
        <f t="shared" si="8"/>
        <v>560</v>
      </c>
      <c r="I163" s="63">
        <f t="shared" si="9"/>
        <v>6440</v>
      </c>
      <c r="J163" s="63">
        <f t="shared" si="10"/>
        <v>7000</v>
      </c>
      <c r="K163" s="63">
        <f t="shared" si="11"/>
        <v>0</v>
      </c>
      <c r="L163" s="39"/>
    </row>
    <row r="164" spans="1:24" ht="15.75">
      <c r="A164" s="62">
        <v>42776</v>
      </c>
      <c r="B164" s="51" t="s">
        <v>670</v>
      </c>
      <c r="C164" s="51" t="s">
        <v>220</v>
      </c>
      <c r="D164" s="51" t="s">
        <v>21</v>
      </c>
      <c r="E164" s="51" t="s">
        <v>38</v>
      </c>
      <c r="F164" s="63">
        <v>7000</v>
      </c>
      <c r="G164" s="63">
        <v>7000</v>
      </c>
      <c r="H164" s="63">
        <f t="shared" si="8"/>
        <v>560</v>
      </c>
      <c r="I164" s="63">
        <f t="shared" si="9"/>
        <v>6440</v>
      </c>
      <c r="J164" s="63">
        <f t="shared" si="10"/>
        <v>7000</v>
      </c>
      <c r="K164" s="63">
        <f t="shared" si="11"/>
        <v>0</v>
      </c>
      <c r="L164" s="39"/>
    </row>
    <row r="165" spans="1:24" ht="15.75">
      <c r="A165" s="62">
        <v>42776</v>
      </c>
      <c r="B165" s="51" t="s">
        <v>700</v>
      </c>
      <c r="C165" s="51" t="s">
        <v>447</v>
      </c>
      <c r="D165" s="51" t="s">
        <v>21</v>
      </c>
      <c r="E165" s="51" t="s">
        <v>38</v>
      </c>
      <c r="F165" s="63">
        <v>7000</v>
      </c>
      <c r="G165" s="63">
        <v>7000</v>
      </c>
      <c r="H165" s="63">
        <f t="shared" si="8"/>
        <v>560</v>
      </c>
      <c r="I165" s="63">
        <f t="shared" si="9"/>
        <v>6440</v>
      </c>
      <c r="J165" s="63">
        <f t="shared" si="10"/>
        <v>7000</v>
      </c>
      <c r="K165" s="63">
        <f t="shared" si="11"/>
        <v>0</v>
      </c>
      <c r="L165" s="39"/>
    </row>
    <row r="166" spans="1:24" ht="15.75">
      <c r="A166" s="62">
        <v>42774</v>
      </c>
      <c r="B166" s="51" t="s">
        <v>256</v>
      </c>
      <c r="C166" s="51" t="s">
        <v>257</v>
      </c>
      <c r="D166" s="51" t="s">
        <v>21</v>
      </c>
      <c r="E166" s="51" t="s">
        <v>38</v>
      </c>
      <c r="F166" s="63">
        <v>7000</v>
      </c>
      <c r="G166" s="63">
        <v>7000</v>
      </c>
      <c r="H166" s="63">
        <f t="shared" si="8"/>
        <v>560</v>
      </c>
      <c r="I166" s="63">
        <f t="shared" si="9"/>
        <v>6440</v>
      </c>
      <c r="J166" s="63">
        <f t="shared" si="10"/>
        <v>7000</v>
      </c>
      <c r="K166" s="63">
        <f t="shared" si="11"/>
        <v>0</v>
      </c>
      <c r="L166" s="39"/>
    </row>
    <row r="167" spans="1:24" ht="15.75">
      <c r="A167" s="62">
        <v>42768</v>
      </c>
      <c r="B167" s="51" t="s">
        <v>261</v>
      </c>
      <c r="C167" s="51" t="s">
        <v>225</v>
      </c>
      <c r="D167" s="51" t="s">
        <v>21</v>
      </c>
      <c r="E167" s="51" t="s">
        <v>38</v>
      </c>
      <c r="F167" s="63">
        <v>7000</v>
      </c>
      <c r="G167" s="63">
        <v>7000</v>
      </c>
      <c r="H167" s="63">
        <f t="shared" si="8"/>
        <v>560</v>
      </c>
      <c r="I167" s="63">
        <f t="shared" si="9"/>
        <v>6440</v>
      </c>
      <c r="J167" s="63">
        <f t="shared" si="10"/>
        <v>7000</v>
      </c>
      <c r="K167" s="63">
        <f t="shared" si="11"/>
        <v>0</v>
      </c>
      <c r="L167" s="39"/>
    </row>
    <row r="168" spans="1:24" ht="15.75">
      <c r="A168" s="62">
        <v>42768</v>
      </c>
      <c r="B168" s="51" t="s">
        <v>262</v>
      </c>
      <c r="C168" s="51" t="s">
        <v>263</v>
      </c>
      <c r="D168" s="64" t="s">
        <v>21</v>
      </c>
      <c r="E168" s="51" t="s">
        <v>38</v>
      </c>
      <c r="F168" s="63">
        <v>7000</v>
      </c>
      <c r="G168" s="63">
        <v>2000</v>
      </c>
      <c r="H168" s="63">
        <f t="shared" si="8"/>
        <v>160</v>
      </c>
      <c r="I168" s="63">
        <f t="shared" si="9"/>
        <v>1840</v>
      </c>
      <c r="J168" s="63">
        <f t="shared" si="10"/>
        <v>2000</v>
      </c>
      <c r="K168" s="63">
        <f t="shared" si="11"/>
        <v>5000</v>
      </c>
      <c r="L168" s="39"/>
    </row>
    <row r="169" spans="1:24" ht="15.75">
      <c r="A169" s="62">
        <v>42772</v>
      </c>
      <c r="B169" s="51" t="s">
        <v>262</v>
      </c>
      <c r="C169" s="51" t="s">
        <v>263</v>
      </c>
      <c r="D169" s="64" t="s">
        <v>21</v>
      </c>
      <c r="E169" s="51" t="s">
        <v>38</v>
      </c>
      <c r="F169" s="63">
        <v>5000</v>
      </c>
      <c r="G169" s="63">
        <v>5000</v>
      </c>
      <c r="H169" s="63">
        <f t="shared" si="8"/>
        <v>400</v>
      </c>
      <c r="I169" s="63">
        <f t="shared" si="9"/>
        <v>4600</v>
      </c>
      <c r="J169" s="63">
        <f t="shared" si="10"/>
        <v>5000</v>
      </c>
      <c r="K169" s="63">
        <f t="shared" si="11"/>
        <v>0</v>
      </c>
      <c r="L169" s="39"/>
    </row>
    <row r="170" spans="1:24" ht="15.75">
      <c r="A170" s="62">
        <v>42768</v>
      </c>
      <c r="B170" s="51" t="s">
        <v>264</v>
      </c>
      <c r="C170" s="51" t="s">
        <v>168</v>
      </c>
      <c r="D170" s="51" t="s">
        <v>21</v>
      </c>
      <c r="E170" s="51" t="s">
        <v>38</v>
      </c>
      <c r="F170" s="63">
        <v>7000</v>
      </c>
      <c r="G170" s="63">
        <v>5000</v>
      </c>
      <c r="H170" s="63">
        <f t="shared" si="8"/>
        <v>400</v>
      </c>
      <c r="I170" s="63">
        <f t="shared" si="9"/>
        <v>4600</v>
      </c>
      <c r="J170" s="63">
        <f t="shared" si="10"/>
        <v>5000</v>
      </c>
      <c r="K170" s="63">
        <f t="shared" si="11"/>
        <v>2000</v>
      </c>
      <c r="L170" s="39"/>
    </row>
    <row r="171" spans="1:24" ht="15.75">
      <c r="A171" s="62">
        <v>42774</v>
      </c>
      <c r="B171" s="51" t="s">
        <v>265</v>
      </c>
      <c r="C171" s="51" t="s">
        <v>266</v>
      </c>
      <c r="D171" s="51" t="s">
        <v>21</v>
      </c>
      <c r="E171" s="51" t="s">
        <v>38</v>
      </c>
      <c r="F171" s="63">
        <v>9000</v>
      </c>
      <c r="G171" s="63">
        <v>9000</v>
      </c>
      <c r="H171" s="63">
        <f t="shared" si="8"/>
        <v>720</v>
      </c>
      <c r="I171" s="63">
        <f t="shared" si="9"/>
        <v>8280</v>
      </c>
      <c r="J171" s="63">
        <f t="shared" si="10"/>
        <v>9000</v>
      </c>
      <c r="K171" s="63">
        <f t="shared" si="11"/>
        <v>0</v>
      </c>
      <c r="L171" s="39"/>
    </row>
    <row r="172" spans="1:24" s="7" customFormat="1" ht="15.75">
      <c r="A172" s="62">
        <v>42772</v>
      </c>
      <c r="B172" s="51" t="s">
        <v>654</v>
      </c>
      <c r="C172" s="51" t="s">
        <v>655</v>
      </c>
      <c r="D172" s="51" t="s">
        <v>21</v>
      </c>
      <c r="E172" s="51" t="s">
        <v>38</v>
      </c>
      <c r="F172" s="63">
        <v>7000</v>
      </c>
      <c r="G172" s="63">
        <v>7000</v>
      </c>
      <c r="H172" s="63">
        <f t="shared" si="8"/>
        <v>560</v>
      </c>
      <c r="I172" s="63">
        <f t="shared" si="9"/>
        <v>6440</v>
      </c>
      <c r="J172" s="63">
        <f t="shared" si="10"/>
        <v>7000</v>
      </c>
      <c r="K172" s="63">
        <f t="shared" si="11"/>
        <v>0</v>
      </c>
      <c r="L172" s="39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>
      <c r="A173" s="62">
        <v>42769</v>
      </c>
      <c r="B173" s="51" t="s">
        <v>267</v>
      </c>
      <c r="C173" s="51" t="s">
        <v>268</v>
      </c>
      <c r="D173" s="51" t="s">
        <v>21</v>
      </c>
      <c r="E173" s="64" t="s">
        <v>38</v>
      </c>
      <c r="F173" s="63">
        <v>7000</v>
      </c>
      <c r="G173" s="43">
        <v>3000</v>
      </c>
      <c r="H173" s="63">
        <f t="shared" si="8"/>
        <v>240</v>
      </c>
      <c r="I173" s="63">
        <f t="shared" si="9"/>
        <v>2760</v>
      </c>
      <c r="J173" s="63">
        <f t="shared" si="10"/>
        <v>3000</v>
      </c>
      <c r="K173" s="63">
        <f t="shared" si="11"/>
        <v>4000</v>
      </c>
      <c r="L173" s="39"/>
    </row>
    <row r="174" spans="1:24" s="7" customFormat="1" ht="15.75">
      <c r="A174" s="62">
        <v>42776</v>
      </c>
      <c r="B174" s="51" t="s">
        <v>267</v>
      </c>
      <c r="C174" s="51" t="s">
        <v>268</v>
      </c>
      <c r="D174" s="51" t="s">
        <v>21</v>
      </c>
      <c r="E174" s="64" t="s">
        <v>38</v>
      </c>
      <c r="F174" s="63">
        <v>4000</v>
      </c>
      <c r="G174" s="43">
        <v>1500</v>
      </c>
      <c r="H174" s="63">
        <f t="shared" si="8"/>
        <v>120</v>
      </c>
      <c r="I174" s="63">
        <f t="shared" si="9"/>
        <v>1380</v>
      </c>
      <c r="J174" s="63">
        <f t="shared" si="10"/>
        <v>1500</v>
      </c>
      <c r="K174" s="63">
        <f t="shared" si="11"/>
        <v>2500</v>
      </c>
      <c r="L174" s="39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>
      <c r="A175" s="62">
        <v>42780</v>
      </c>
      <c r="B175" s="51" t="s">
        <v>267</v>
      </c>
      <c r="C175" s="51" t="s">
        <v>268</v>
      </c>
      <c r="D175" s="51" t="s">
        <v>21</v>
      </c>
      <c r="E175" s="64" t="s">
        <v>38</v>
      </c>
      <c r="F175" s="63">
        <v>2500</v>
      </c>
      <c r="G175" s="43">
        <v>2500</v>
      </c>
      <c r="H175" s="63">
        <f t="shared" si="8"/>
        <v>200</v>
      </c>
      <c r="I175" s="63">
        <f t="shared" si="9"/>
        <v>2300</v>
      </c>
      <c r="J175" s="63">
        <f t="shared" si="10"/>
        <v>2500</v>
      </c>
      <c r="K175" s="63">
        <f t="shared" si="11"/>
        <v>0</v>
      </c>
      <c r="L175" s="39"/>
    </row>
    <row r="176" spans="1:24" ht="15.75">
      <c r="A176" s="62">
        <v>42774</v>
      </c>
      <c r="B176" s="51" t="s">
        <v>675</v>
      </c>
      <c r="C176" s="51" t="s">
        <v>129</v>
      </c>
      <c r="D176" s="51" t="s">
        <v>21</v>
      </c>
      <c r="E176" s="51" t="s">
        <v>38</v>
      </c>
      <c r="F176" s="63">
        <v>7000</v>
      </c>
      <c r="G176" s="63">
        <v>7000</v>
      </c>
      <c r="H176" s="63">
        <f t="shared" si="8"/>
        <v>560</v>
      </c>
      <c r="I176" s="63">
        <f t="shared" si="9"/>
        <v>6440</v>
      </c>
      <c r="J176" s="63">
        <f t="shared" si="10"/>
        <v>7000</v>
      </c>
      <c r="K176" s="63">
        <f t="shared" si="11"/>
        <v>0</v>
      </c>
      <c r="L176" s="39"/>
    </row>
    <row r="177" spans="1:12" ht="15.75">
      <c r="A177" s="62">
        <v>42768</v>
      </c>
      <c r="B177" s="51" t="s">
        <v>269</v>
      </c>
      <c r="C177" s="51" t="s">
        <v>270</v>
      </c>
      <c r="D177" s="51" t="s">
        <v>21</v>
      </c>
      <c r="E177" s="51" t="s">
        <v>38</v>
      </c>
      <c r="F177" s="63">
        <v>7000</v>
      </c>
      <c r="G177" s="43">
        <v>7000</v>
      </c>
      <c r="H177" s="63">
        <f t="shared" si="8"/>
        <v>560</v>
      </c>
      <c r="I177" s="63">
        <f t="shared" si="9"/>
        <v>6440</v>
      </c>
      <c r="J177" s="63">
        <f t="shared" si="10"/>
        <v>7000</v>
      </c>
      <c r="K177" s="63">
        <f t="shared" si="11"/>
        <v>0</v>
      </c>
      <c r="L177" s="39"/>
    </row>
    <row r="178" spans="1:12" ht="15.75">
      <c r="A178" s="62">
        <v>42775</v>
      </c>
      <c r="B178" s="51" t="s">
        <v>690</v>
      </c>
      <c r="C178" s="51" t="s">
        <v>372</v>
      </c>
      <c r="D178" s="51" t="s">
        <v>21</v>
      </c>
      <c r="E178" s="51" t="s">
        <v>38</v>
      </c>
      <c r="F178" s="63">
        <v>7000</v>
      </c>
      <c r="G178" s="63">
        <v>7000</v>
      </c>
      <c r="H178" s="63">
        <f t="shared" si="8"/>
        <v>560</v>
      </c>
      <c r="I178" s="63">
        <f t="shared" si="9"/>
        <v>6440</v>
      </c>
      <c r="J178" s="63">
        <f t="shared" si="10"/>
        <v>7000</v>
      </c>
      <c r="K178" s="63">
        <f t="shared" si="11"/>
        <v>0</v>
      </c>
      <c r="L178" s="39"/>
    </row>
    <row r="179" spans="1:12" ht="15.75">
      <c r="A179" s="62">
        <v>42768</v>
      </c>
      <c r="B179" s="51" t="s">
        <v>467</v>
      </c>
      <c r="C179" s="51" t="s">
        <v>468</v>
      </c>
      <c r="D179" s="51" t="s">
        <v>21</v>
      </c>
      <c r="E179" s="64" t="s">
        <v>38</v>
      </c>
      <c r="F179" s="63">
        <v>7000</v>
      </c>
      <c r="G179" s="43">
        <v>6000</v>
      </c>
      <c r="H179" s="63">
        <f t="shared" si="8"/>
        <v>480</v>
      </c>
      <c r="I179" s="63">
        <f t="shared" si="9"/>
        <v>5520</v>
      </c>
      <c r="J179" s="63">
        <f t="shared" si="10"/>
        <v>6000</v>
      </c>
      <c r="K179" s="63">
        <f t="shared" si="11"/>
        <v>1000</v>
      </c>
      <c r="L179" s="39"/>
    </row>
    <row r="180" spans="1:12" ht="15.75">
      <c r="A180" s="62">
        <v>42768</v>
      </c>
      <c r="B180" s="51" t="s">
        <v>607</v>
      </c>
      <c r="C180" s="51" t="s">
        <v>608</v>
      </c>
      <c r="D180" s="51" t="s">
        <v>21</v>
      </c>
      <c r="E180" s="51" t="s">
        <v>38</v>
      </c>
      <c r="F180" s="63">
        <v>7000</v>
      </c>
      <c r="G180" s="63">
        <v>5000</v>
      </c>
      <c r="H180" s="63">
        <f t="shared" si="8"/>
        <v>400</v>
      </c>
      <c r="I180" s="63">
        <f t="shared" si="9"/>
        <v>4600</v>
      </c>
      <c r="J180" s="63">
        <f t="shared" si="10"/>
        <v>5000</v>
      </c>
      <c r="K180" s="63">
        <f t="shared" si="11"/>
        <v>2000</v>
      </c>
      <c r="L180" s="39"/>
    </row>
    <row r="181" spans="1:12" ht="15.75">
      <c r="A181" s="62">
        <v>42775</v>
      </c>
      <c r="B181" s="51" t="s">
        <v>607</v>
      </c>
      <c r="C181" s="51" t="s">
        <v>608</v>
      </c>
      <c r="D181" s="51" t="s">
        <v>21</v>
      </c>
      <c r="E181" s="51" t="s">
        <v>38</v>
      </c>
      <c r="F181" s="63">
        <v>2000</v>
      </c>
      <c r="G181" s="63">
        <v>2000</v>
      </c>
      <c r="H181" s="63">
        <f t="shared" si="8"/>
        <v>160</v>
      </c>
      <c r="I181" s="63">
        <f t="shared" si="9"/>
        <v>1840</v>
      </c>
      <c r="J181" s="63">
        <f t="shared" si="10"/>
        <v>2000</v>
      </c>
      <c r="K181" s="63">
        <f t="shared" si="11"/>
        <v>0</v>
      </c>
      <c r="L181" s="39"/>
    </row>
    <row r="182" spans="1:12" ht="15.75">
      <c r="A182" s="62">
        <v>42768</v>
      </c>
      <c r="B182" s="51" t="s">
        <v>271</v>
      </c>
      <c r="C182" s="51" t="s">
        <v>589</v>
      </c>
      <c r="D182" s="51" t="s">
        <v>21</v>
      </c>
      <c r="E182" s="51" t="s">
        <v>38</v>
      </c>
      <c r="F182" s="63">
        <v>7000</v>
      </c>
      <c r="G182" s="63">
        <v>6000</v>
      </c>
      <c r="H182" s="63">
        <f t="shared" si="8"/>
        <v>480</v>
      </c>
      <c r="I182" s="63">
        <f t="shared" si="9"/>
        <v>5520</v>
      </c>
      <c r="J182" s="63">
        <f t="shared" si="10"/>
        <v>6000</v>
      </c>
      <c r="K182" s="63">
        <f t="shared" si="11"/>
        <v>1000</v>
      </c>
      <c r="L182" s="39"/>
    </row>
    <row r="183" spans="1:12" ht="15.75">
      <c r="A183" s="62">
        <v>42775</v>
      </c>
      <c r="B183" s="51" t="s">
        <v>271</v>
      </c>
      <c r="C183" s="51" t="s">
        <v>691</v>
      </c>
      <c r="D183" s="51" t="s">
        <v>21</v>
      </c>
      <c r="E183" s="51" t="s">
        <v>38</v>
      </c>
      <c r="F183" s="63">
        <v>7000</v>
      </c>
      <c r="G183" s="63">
        <v>6000</v>
      </c>
      <c r="H183" s="63">
        <f t="shared" si="8"/>
        <v>480</v>
      </c>
      <c r="I183" s="63">
        <f t="shared" si="9"/>
        <v>5520</v>
      </c>
      <c r="J183" s="63">
        <f t="shared" si="10"/>
        <v>6000</v>
      </c>
      <c r="K183" s="63">
        <f t="shared" si="11"/>
        <v>1000</v>
      </c>
      <c r="L183" s="39"/>
    </row>
    <row r="184" spans="1:12" s="7" customFormat="1" ht="15.75">
      <c r="A184" s="62">
        <v>42768</v>
      </c>
      <c r="B184" s="51" t="s">
        <v>273</v>
      </c>
      <c r="C184" s="51" t="s">
        <v>274</v>
      </c>
      <c r="D184" s="51" t="s">
        <v>21</v>
      </c>
      <c r="E184" s="51" t="s">
        <v>38</v>
      </c>
      <c r="F184" s="63">
        <v>7000</v>
      </c>
      <c r="G184" s="63">
        <v>7000</v>
      </c>
      <c r="H184" s="63">
        <f t="shared" si="8"/>
        <v>560</v>
      </c>
      <c r="I184" s="63">
        <f t="shared" si="9"/>
        <v>6440</v>
      </c>
      <c r="J184" s="63">
        <f t="shared" si="10"/>
        <v>7000</v>
      </c>
      <c r="K184" s="63">
        <f t="shared" si="11"/>
        <v>0</v>
      </c>
      <c r="L184" s="39"/>
    </row>
    <row r="185" spans="1:12" s="7" customFormat="1" ht="15.75">
      <c r="A185" s="62">
        <v>42768</v>
      </c>
      <c r="B185" s="51" t="s">
        <v>275</v>
      </c>
      <c r="C185" s="51" t="s">
        <v>276</v>
      </c>
      <c r="D185" s="51" t="s">
        <v>21</v>
      </c>
      <c r="E185" s="51" t="s">
        <v>38</v>
      </c>
      <c r="F185" s="63">
        <v>7000</v>
      </c>
      <c r="G185" s="63">
        <v>7000</v>
      </c>
      <c r="H185" s="63">
        <f t="shared" si="8"/>
        <v>560</v>
      </c>
      <c r="I185" s="63">
        <f t="shared" si="9"/>
        <v>6440</v>
      </c>
      <c r="J185" s="63">
        <f t="shared" si="10"/>
        <v>7000</v>
      </c>
      <c r="K185" s="63">
        <f t="shared" si="11"/>
        <v>0</v>
      </c>
      <c r="L185" s="39"/>
    </row>
    <row r="186" spans="1:12" s="7" customFormat="1" ht="15.75">
      <c r="A186" s="62">
        <v>42772</v>
      </c>
      <c r="B186" s="51" t="s">
        <v>183</v>
      </c>
      <c r="C186" s="51" t="s">
        <v>562</v>
      </c>
      <c r="D186" s="51" t="s">
        <v>21</v>
      </c>
      <c r="E186" s="51" t="s">
        <v>38</v>
      </c>
      <c r="F186" s="63">
        <v>7000</v>
      </c>
      <c r="G186" s="43">
        <v>7000</v>
      </c>
      <c r="H186" s="63">
        <f t="shared" si="8"/>
        <v>560</v>
      </c>
      <c r="I186" s="63">
        <f t="shared" si="9"/>
        <v>6440</v>
      </c>
      <c r="J186" s="63">
        <f t="shared" si="10"/>
        <v>7000</v>
      </c>
      <c r="K186" s="63">
        <f t="shared" si="11"/>
        <v>0</v>
      </c>
      <c r="L186" s="39"/>
    </row>
    <row r="187" spans="1:12" s="7" customFormat="1" ht="15.75">
      <c r="A187" s="62">
        <v>42768</v>
      </c>
      <c r="B187" s="51" t="s">
        <v>183</v>
      </c>
      <c r="C187" s="51" t="s">
        <v>419</v>
      </c>
      <c r="D187" s="51" t="s">
        <v>21</v>
      </c>
      <c r="E187" s="64" t="s">
        <v>38</v>
      </c>
      <c r="F187" s="63">
        <v>7000</v>
      </c>
      <c r="G187" s="43">
        <v>5000</v>
      </c>
      <c r="H187" s="63">
        <f t="shared" si="8"/>
        <v>400</v>
      </c>
      <c r="I187" s="63">
        <f t="shared" si="9"/>
        <v>4600</v>
      </c>
      <c r="J187" s="63">
        <f t="shared" si="10"/>
        <v>5000</v>
      </c>
      <c r="K187" s="63">
        <f t="shared" si="11"/>
        <v>2000</v>
      </c>
      <c r="L187" s="39"/>
    </row>
    <row r="188" spans="1:12" s="7" customFormat="1" ht="15.75">
      <c r="A188" s="62">
        <v>42769</v>
      </c>
      <c r="B188" s="51" t="s">
        <v>635</v>
      </c>
      <c r="C188" s="51" t="s">
        <v>278</v>
      </c>
      <c r="D188" s="51" t="s">
        <v>21</v>
      </c>
      <c r="E188" s="64" t="s">
        <v>38</v>
      </c>
      <c r="F188" s="63">
        <v>7000</v>
      </c>
      <c r="G188" s="43">
        <v>6000</v>
      </c>
      <c r="H188" s="63">
        <f t="shared" si="8"/>
        <v>480</v>
      </c>
      <c r="I188" s="63">
        <f t="shared" si="9"/>
        <v>5520</v>
      </c>
      <c r="J188" s="63">
        <f t="shared" si="10"/>
        <v>6000</v>
      </c>
      <c r="K188" s="63">
        <f t="shared" si="11"/>
        <v>1000</v>
      </c>
      <c r="L188" s="39"/>
    </row>
    <row r="189" spans="1:12" s="7" customFormat="1" ht="15.75">
      <c r="A189" s="62">
        <v>42769</v>
      </c>
      <c r="B189" s="51" t="s">
        <v>279</v>
      </c>
      <c r="C189" s="51" t="s">
        <v>280</v>
      </c>
      <c r="D189" s="51" t="s">
        <v>21</v>
      </c>
      <c r="E189" s="64" t="s">
        <v>38</v>
      </c>
      <c r="F189" s="63">
        <v>7000</v>
      </c>
      <c r="G189" s="43">
        <v>6000</v>
      </c>
      <c r="H189" s="63">
        <f t="shared" si="8"/>
        <v>480</v>
      </c>
      <c r="I189" s="63">
        <f t="shared" si="9"/>
        <v>5520</v>
      </c>
      <c r="J189" s="63">
        <f t="shared" si="10"/>
        <v>6000</v>
      </c>
      <c r="K189" s="63">
        <f t="shared" si="11"/>
        <v>1000</v>
      </c>
      <c r="L189" s="39"/>
    </row>
    <row r="190" spans="1:12" s="7" customFormat="1" ht="15.75">
      <c r="A190" s="62">
        <v>42776</v>
      </c>
      <c r="B190" s="51" t="s">
        <v>697</v>
      </c>
      <c r="C190" s="51" t="s">
        <v>698</v>
      </c>
      <c r="D190" s="51" t="s">
        <v>21</v>
      </c>
      <c r="E190" s="51" t="s">
        <v>38</v>
      </c>
      <c r="F190" s="63">
        <v>7000</v>
      </c>
      <c r="G190" s="63">
        <v>6000</v>
      </c>
      <c r="H190" s="63">
        <f t="shared" si="8"/>
        <v>480</v>
      </c>
      <c r="I190" s="63">
        <f t="shared" si="9"/>
        <v>5520</v>
      </c>
      <c r="J190" s="63">
        <f t="shared" si="10"/>
        <v>6000</v>
      </c>
      <c r="K190" s="63">
        <f t="shared" si="11"/>
        <v>1000</v>
      </c>
      <c r="L190" s="39"/>
    </row>
    <row r="191" spans="1:12" s="7" customFormat="1" ht="15.75">
      <c r="A191" s="62">
        <v>42768</v>
      </c>
      <c r="B191" s="51" t="s">
        <v>284</v>
      </c>
      <c r="C191" s="51" t="s">
        <v>285</v>
      </c>
      <c r="D191" s="51" t="s">
        <v>21</v>
      </c>
      <c r="E191" s="51" t="s">
        <v>38</v>
      </c>
      <c r="F191" s="63">
        <v>7000</v>
      </c>
      <c r="G191" s="63">
        <v>3000</v>
      </c>
      <c r="H191" s="63">
        <f t="shared" si="8"/>
        <v>240</v>
      </c>
      <c r="I191" s="63">
        <f t="shared" si="9"/>
        <v>2760</v>
      </c>
      <c r="J191" s="63">
        <f t="shared" si="10"/>
        <v>3000</v>
      </c>
      <c r="K191" s="43">
        <f t="shared" si="11"/>
        <v>4000</v>
      </c>
      <c r="L191" s="39" t="s">
        <v>52</v>
      </c>
    </row>
    <row r="192" spans="1:12" s="7" customFormat="1" ht="15.75">
      <c r="A192" s="62">
        <v>42779</v>
      </c>
      <c r="B192" s="51" t="s">
        <v>284</v>
      </c>
      <c r="C192" s="51" t="s">
        <v>285</v>
      </c>
      <c r="D192" s="51" t="s">
        <v>21</v>
      </c>
      <c r="E192" s="51" t="s">
        <v>38</v>
      </c>
      <c r="F192" s="63">
        <v>4000</v>
      </c>
      <c r="G192" s="63">
        <v>1000</v>
      </c>
      <c r="H192" s="63">
        <f t="shared" si="8"/>
        <v>80</v>
      </c>
      <c r="I192" s="63">
        <f t="shared" si="9"/>
        <v>920</v>
      </c>
      <c r="J192" s="63">
        <f t="shared" si="10"/>
        <v>1000</v>
      </c>
      <c r="K192" s="43">
        <f t="shared" si="11"/>
        <v>3000</v>
      </c>
      <c r="L192" s="39"/>
    </row>
    <row r="193" spans="1:12" s="7" customFormat="1" ht="15.75">
      <c r="A193" s="62">
        <v>42790</v>
      </c>
      <c r="B193" s="51" t="s">
        <v>284</v>
      </c>
      <c r="C193" s="51" t="s">
        <v>285</v>
      </c>
      <c r="D193" s="51" t="s">
        <v>21</v>
      </c>
      <c r="E193" s="51" t="s">
        <v>38</v>
      </c>
      <c r="F193" s="63">
        <v>3000</v>
      </c>
      <c r="G193" s="63">
        <v>3000</v>
      </c>
      <c r="H193" s="63">
        <f t="shared" si="8"/>
        <v>240</v>
      </c>
      <c r="I193" s="63">
        <f t="shared" si="9"/>
        <v>2760</v>
      </c>
      <c r="J193" s="63">
        <f t="shared" si="10"/>
        <v>3000</v>
      </c>
      <c r="K193" s="43">
        <f t="shared" si="11"/>
        <v>0</v>
      </c>
      <c r="L193" s="39"/>
    </row>
    <row r="194" spans="1:12" s="7" customFormat="1" ht="15.75">
      <c r="A194" s="62">
        <v>42768</v>
      </c>
      <c r="B194" s="51" t="s">
        <v>289</v>
      </c>
      <c r="C194" s="51" t="s">
        <v>290</v>
      </c>
      <c r="D194" s="51" t="s">
        <v>21</v>
      </c>
      <c r="E194" s="51" t="s">
        <v>38</v>
      </c>
      <c r="F194" s="63">
        <v>7000</v>
      </c>
      <c r="G194" s="63">
        <v>7000</v>
      </c>
      <c r="H194" s="63">
        <f t="shared" ref="H194:H257" si="12">G194*0.08</f>
        <v>560</v>
      </c>
      <c r="I194" s="63">
        <f t="shared" ref="I194:I257" si="13">(G194-H194)</f>
        <v>6440</v>
      </c>
      <c r="J194" s="63">
        <f t="shared" ref="J194:J257" si="14">H194+I194</f>
        <v>7000</v>
      </c>
      <c r="K194" s="43">
        <f t="shared" ref="K194:K257" si="15">F194-J194</f>
        <v>0</v>
      </c>
      <c r="L194" s="39"/>
    </row>
    <row r="195" spans="1:12" s="7" customFormat="1" ht="15.75">
      <c r="A195" s="62">
        <v>42768</v>
      </c>
      <c r="B195" s="51" t="s">
        <v>291</v>
      </c>
      <c r="C195" s="51" t="s">
        <v>292</v>
      </c>
      <c r="D195" s="51" t="s">
        <v>21</v>
      </c>
      <c r="E195" s="51" t="s">
        <v>38</v>
      </c>
      <c r="F195" s="63">
        <v>7000</v>
      </c>
      <c r="G195" s="63">
        <v>7000</v>
      </c>
      <c r="H195" s="63">
        <f t="shared" si="12"/>
        <v>560</v>
      </c>
      <c r="I195" s="63">
        <f t="shared" si="13"/>
        <v>6440</v>
      </c>
      <c r="J195" s="63">
        <f t="shared" si="14"/>
        <v>7000</v>
      </c>
      <c r="K195" s="63">
        <f t="shared" si="15"/>
        <v>0</v>
      </c>
      <c r="L195" s="39"/>
    </row>
    <row r="196" spans="1:12" s="7" customFormat="1" ht="15.75">
      <c r="A196" s="62">
        <v>42775</v>
      </c>
      <c r="B196" s="51" t="s">
        <v>452</v>
      </c>
      <c r="C196" s="51" t="s">
        <v>453</v>
      </c>
      <c r="D196" s="51" t="s">
        <v>21</v>
      </c>
      <c r="E196" s="51" t="s">
        <v>38</v>
      </c>
      <c r="F196" s="63">
        <v>7000</v>
      </c>
      <c r="G196" s="63">
        <v>3000</v>
      </c>
      <c r="H196" s="63">
        <f t="shared" si="12"/>
        <v>240</v>
      </c>
      <c r="I196" s="63">
        <f t="shared" si="13"/>
        <v>2760</v>
      </c>
      <c r="J196" s="63">
        <f t="shared" si="14"/>
        <v>3000</v>
      </c>
      <c r="K196" s="63">
        <f t="shared" si="15"/>
        <v>4000</v>
      </c>
      <c r="L196" s="39"/>
    </row>
    <row r="197" spans="1:12" s="7" customFormat="1" ht="15.75">
      <c r="A197" s="62">
        <v>42790</v>
      </c>
      <c r="B197" s="51" t="s">
        <v>452</v>
      </c>
      <c r="C197" s="51" t="s">
        <v>453</v>
      </c>
      <c r="D197" s="51" t="s">
        <v>21</v>
      </c>
      <c r="E197" s="51" t="s">
        <v>38</v>
      </c>
      <c r="F197" s="63">
        <v>4000</v>
      </c>
      <c r="G197" s="63">
        <v>3000</v>
      </c>
      <c r="H197" s="63">
        <f t="shared" si="12"/>
        <v>240</v>
      </c>
      <c r="I197" s="63">
        <f t="shared" si="13"/>
        <v>2760</v>
      </c>
      <c r="J197" s="63">
        <f t="shared" si="14"/>
        <v>3000</v>
      </c>
      <c r="K197" s="63">
        <f t="shared" si="15"/>
        <v>1000</v>
      </c>
      <c r="L197" s="39"/>
    </row>
    <row r="198" spans="1:12" s="7" customFormat="1" ht="15.75">
      <c r="A198" s="62">
        <v>42776</v>
      </c>
      <c r="B198" s="51" t="s">
        <v>696</v>
      </c>
      <c r="C198" s="51" t="s">
        <v>306</v>
      </c>
      <c r="D198" s="51" t="s">
        <v>21</v>
      </c>
      <c r="E198" s="51" t="s">
        <v>38</v>
      </c>
      <c r="F198" s="63">
        <v>7000</v>
      </c>
      <c r="G198" s="63">
        <v>7000</v>
      </c>
      <c r="H198" s="63">
        <f t="shared" si="12"/>
        <v>560</v>
      </c>
      <c r="I198" s="63">
        <f t="shared" si="13"/>
        <v>6440</v>
      </c>
      <c r="J198" s="63">
        <f t="shared" si="14"/>
        <v>7000</v>
      </c>
      <c r="K198" s="63">
        <f t="shared" si="15"/>
        <v>0</v>
      </c>
      <c r="L198" s="39"/>
    </row>
    <row r="199" spans="1:12" s="7" customFormat="1" ht="15.75">
      <c r="A199" s="62">
        <v>42774</v>
      </c>
      <c r="B199" s="51" t="s">
        <v>295</v>
      </c>
      <c r="C199" s="51" t="s">
        <v>296</v>
      </c>
      <c r="D199" s="51" t="s">
        <v>21</v>
      </c>
      <c r="E199" s="51" t="s">
        <v>38</v>
      </c>
      <c r="F199" s="63">
        <v>7000</v>
      </c>
      <c r="G199" s="63">
        <v>7000</v>
      </c>
      <c r="H199" s="63">
        <f t="shared" si="12"/>
        <v>560</v>
      </c>
      <c r="I199" s="63">
        <f t="shared" si="13"/>
        <v>6440</v>
      </c>
      <c r="J199" s="63">
        <f t="shared" si="14"/>
        <v>7000</v>
      </c>
      <c r="K199" s="63">
        <f t="shared" si="15"/>
        <v>0</v>
      </c>
      <c r="L199" s="39"/>
    </row>
    <row r="200" spans="1:12" s="7" customFormat="1" ht="15.75">
      <c r="A200" s="62">
        <v>42769</v>
      </c>
      <c r="B200" s="51" t="s">
        <v>297</v>
      </c>
      <c r="C200" s="51" t="s">
        <v>298</v>
      </c>
      <c r="D200" s="51" t="s">
        <v>21</v>
      </c>
      <c r="E200" s="64" t="s">
        <v>38</v>
      </c>
      <c r="F200" s="63">
        <v>7000</v>
      </c>
      <c r="G200" s="43">
        <v>6000</v>
      </c>
      <c r="H200" s="63">
        <f t="shared" si="12"/>
        <v>480</v>
      </c>
      <c r="I200" s="63">
        <f t="shared" si="13"/>
        <v>5520</v>
      </c>
      <c r="J200" s="63">
        <f t="shared" si="14"/>
        <v>6000</v>
      </c>
      <c r="K200" s="63">
        <f t="shared" si="15"/>
        <v>1000</v>
      </c>
      <c r="L200" s="39"/>
    </row>
    <row r="201" spans="1:12" s="7" customFormat="1" ht="15.75">
      <c r="A201" s="62">
        <v>42769</v>
      </c>
      <c r="B201" s="51" t="s">
        <v>299</v>
      </c>
      <c r="C201" s="51" t="s">
        <v>300</v>
      </c>
      <c r="D201" s="51" t="s">
        <v>21</v>
      </c>
      <c r="E201" s="51" t="s">
        <v>38</v>
      </c>
      <c r="F201" s="63">
        <v>7000</v>
      </c>
      <c r="G201" s="43">
        <v>7000</v>
      </c>
      <c r="H201" s="63">
        <f t="shared" si="12"/>
        <v>560</v>
      </c>
      <c r="I201" s="63">
        <f t="shared" si="13"/>
        <v>6440</v>
      </c>
      <c r="J201" s="63">
        <f t="shared" si="14"/>
        <v>7000</v>
      </c>
      <c r="K201" s="63">
        <f t="shared" si="15"/>
        <v>0</v>
      </c>
      <c r="L201" s="39"/>
    </row>
    <row r="202" spans="1:12" s="7" customFormat="1" ht="15.75">
      <c r="A202" s="62">
        <v>42774</v>
      </c>
      <c r="B202" s="51" t="s">
        <v>301</v>
      </c>
      <c r="C202" s="51" t="s">
        <v>302</v>
      </c>
      <c r="D202" s="51" t="s">
        <v>21</v>
      </c>
      <c r="E202" s="51" t="s">
        <v>38</v>
      </c>
      <c r="F202" s="63">
        <v>7000</v>
      </c>
      <c r="G202" s="63">
        <v>5000</v>
      </c>
      <c r="H202" s="63">
        <f t="shared" si="12"/>
        <v>400</v>
      </c>
      <c r="I202" s="63">
        <f t="shared" si="13"/>
        <v>4600</v>
      </c>
      <c r="J202" s="63">
        <f t="shared" si="14"/>
        <v>5000</v>
      </c>
      <c r="K202" s="63">
        <f t="shared" si="15"/>
        <v>2000</v>
      </c>
      <c r="L202" s="39"/>
    </row>
    <row r="203" spans="1:12" s="7" customFormat="1" ht="15.75">
      <c r="A203" s="62">
        <v>42769</v>
      </c>
      <c r="B203" s="51" t="s">
        <v>19</v>
      </c>
      <c r="C203" s="51" t="s">
        <v>20</v>
      </c>
      <c r="D203" s="51" t="s">
        <v>21</v>
      </c>
      <c r="E203" s="51" t="s">
        <v>38</v>
      </c>
      <c r="F203" s="63">
        <v>7000</v>
      </c>
      <c r="G203" s="43">
        <v>7000</v>
      </c>
      <c r="H203" s="63">
        <f t="shared" si="12"/>
        <v>560</v>
      </c>
      <c r="I203" s="63">
        <f t="shared" si="13"/>
        <v>6440</v>
      </c>
      <c r="J203" s="63">
        <f t="shared" si="14"/>
        <v>7000</v>
      </c>
      <c r="K203" s="63">
        <f t="shared" si="15"/>
        <v>0</v>
      </c>
      <c r="L203" s="39"/>
    </row>
    <row r="204" spans="1:12" s="7" customFormat="1" ht="15.75">
      <c r="A204" s="62">
        <v>42772</v>
      </c>
      <c r="B204" s="51" t="s">
        <v>303</v>
      </c>
      <c r="C204" s="51" t="s">
        <v>304</v>
      </c>
      <c r="D204" s="51" t="s">
        <v>21</v>
      </c>
      <c r="E204" s="51" t="s">
        <v>38</v>
      </c>
      <c r="F204" s="63">
        <v>7000</v>
      </c>
      <c r="G204" s="63">
        <v>7000</v>
      </c>
      <c r="H204" s="63">
        <f t="shared" si="12"/>
        <v>560</v>
      </c>
      <c r="I204" s="63">
        <f t="shared" si="13"/>
        <v>6440</v>
      </c>
      <c r="J204" s="63">
        <f t="shared" si="14"/>
        <v>7000</v>
      </c>
      <c r="K204" s="63">
        <f t="shared" si="15"/>
        <v>0</v>
      </c>
      <c r="L204" s="39"/>
    </row>
    <row r="205" spans="1:12" s="7" customFormat="1" ht="15.75">
      <c r="A205" s="62">
        <v>42769</v>
      </c>
      <c r="B205" s="51" t="s">
        <v>136</v>
      </c>
      <c r="C205" s="51" t="s">
        <v>306</v>
      </c>
      <c r="D205" s="51" t="s">
        <v>21</v>
      </c>
      <c r="E205" s="64" t="s">
        <v>38</v>
      </c>
      <c r="F205" s="63">
        <v>7000</v>
      </c>
      <c r="G205" s="43">
        <v>5000</v>
      </c>
      <c r="H205" s="63">
        <f t="shared" si="12"/>
        <v>400</v>
      </c>
      <c r="I205" s="63">
        <f t="shared" si="13"/>
        <v>4600</v>
      </c>
      <c r="J205" s="63">
        <f t="shared" si="14"/>
        <v>5000</v>
      </c>
      <c r="K205" s="63">
        <f t="shared" si="15"/>
        <v>2000</v>
      </c>
      <c r="L205" s="39"/>
    </row>
    <row r="206" spans="1:12" s="7" customFormat="1" ht="15.75">
      <c r="A206" s="62">
        <v>42772</v>
      </c>
      <c r="B206" s="51" t="s">
        <v>136</v>
      </c>
      <c r="C206" s="51" t="s">
        <v>306</v>
      </c>
      <c r="D206" s="51" t="s">
        <v>21</v>
      </c>
      <c r="E206" s="64" t="s">
        <v>38</v>
      </c>
      <c r="F206" s="63">
        <v>2000</v>
      </c>
      <c r="G206" s="43">
        <v>2000</v>
      </c>
      <c r="H206" s="63">
        <f t="shared" si="12"/>
        <v>160</v>
      </c>
      <c r="I206" s="63">
        <f t="shared" si="13"/>
        <v>1840</v>
      </c>
      <c r="J206" s="63">
        <f t="shared" si="14"/>
        <v>2000</v>
      </c>
      <c r="K206" s="63">
        <f t="shared" si="15"/>
        <v>0</v>
      </c>
      <c r="L206" s="39"/>
    </row>
    <row r="207" spans="1:12" s="7" customFormat="1" ht="15.75">
      <c r="A207" s="62">
        <v>42769</v>
      </c>
      <c r="B207" s="51" t="s">
        <v>136</v>
      </c>
      <c r="C207" s="51" t="s">
        <v>305</v>
      </c>
      <c r="D207" s="51" t="s">
        <v>21</v>
      </c>
      <c r="E207" s="51" t="s">
        <v>38</v>
      </c>
      <c r="F207" s="63">
        <v>7000</v>
      </c>
      <c r="G207" s="43">
        <v>7000</v>
      </c>
      <c r="H207" s="63">
        <f t="shared" si="12"/>
        <v>560</v>
      </c>
      <c r="I207" s="63">
        <f t="shared" si="13"/>
        <v>6440</v>
      </c>
      <c r="J207" s="63">
        <f t="shared" si="14"/>
        <v>7000</v>
      </c>
      <c r="K207" s="63">
        <f t="shared" si="15"/>
        <v>0</v>
      </c>
      <c r="L207" s="39"/>
    </row>
    <row r="208" spans="1:12" s="7" customFormat="1" ht="15.75">
      <c r="A208" s="62">
        <v>42773</v>
      </c>
      <c r="B208" s="51" t="s">
        <v>136</v>
      </c>
      <c r="C208" s="51" t="s">
        <v>307</v>
      </c>
      <c r="D208" s="51" t="s">
        <v>21</v>
      </c>
      <c r="E208" s="51" t="s">
        <v>38</v>
      </c>
      <c r="F208" s="63">
        <v>7000</v>
      </c>
      <c r="G208" s="63">
        <v>7000</v>
      </c>
      <c r="H208" s="63">
        <f t="shared" si="12"/>
        <v>560</v>
      </c>
      <c r="I208" s="63">
        <f t="shared" si="13"/>
        <v>6440</v>
      </c>
      <c r="J208" s="63">
        <f t="shared" si="14"/>
        <v>7000</v>
      </c>
      <c r="K208" s="63">
        <f t="shared" si="15"/>
        <v>0</v>
      </c>
      <c r="L208" s="39"/>
    </row>
    <row r="209" spans="1:12" s="7" customFormat="1" ht="15.75">
      <c r="A209" s="62"/>
      <c r="B209" s="51" t="s">
        <v>308</v>
      </c>
      <c r="C209" s="51" t="s">
        <v>177</v>
      </c>
      <c r="D209" s="51" t="s">
        <v>21</v>
      </c>
      <c r="E209" s="51" t="s">
        <v>38</v>
      </c>
      <c r="F209" s="63">
        <v>7000</v>
      </c>
      <c r="G209" s="63">
        <v>5000</v>
      </c>
      <c r="H209" s="63">
        <f t="shared" si="12"/>
        <v>400</v>
      </c>
      <c r="I209" s="63">
        <f t="shared" si="13"/>
        <v>4600</v>
      </c>
      <c r="J209" s="63">
        <f t="shared" si="14"/>
        <v>5000</v>
      </c>
      <c r="K209" s="63">
        <f t="shared" si="15"/>
        <v>2000</v>
      </c>
      <c r="L209" s="39"/>
    </row>
    <row r="210" spans="1:12" s="7" customFormat="1" ht="15.75">
      <c r="A210" s="62">
        <v>42769</v>
      </c>
      <c r="B210" s="51" t="s">
        <v>605</v>
      </c>
      <c r="C210" s="51" t="s">
        <v>606</v>
      </c>
      <c r="D210" s="51" t="s">
        <v>21</v>
      </c>
      <c r="E210" s="51" t="s">
        <v>38</v>
      </c>
      <c r="F210" s="63">
        <v>7000</v>
      </c>
      <c r="G210" s="43">
        <v>3000</v>
      </c>
      <c r="H210" s="63">
        <f t="shared" si="12"/>
        <v>240</v>
      </c>
      <c r="I210" s="63">
        <f t="shared" si="13"/>
        <v>2760</v>
      </c>
      <c r="J210" s="63">
        <f t="shared" si="14"/>
        <v>3000</v>
      </c>
      <c r="K210" s="63">
        <f t="shared" si="15"/>
        <v>4000</v>
      </c>
      <c r="L210" s="39"/>
    </row>
    <row r="211" spans="1:12" s="7" customFormat="1" ht="15.75">
      <c r="A211" s="62">
        <v>42769</v>
      </c>
      <c r="B211" s="51" t="s">
        <v>309</v>
      </c>
      <c r="C211" s="51" t="s">
        <v>310</v>
      </c>
      <c r="D211" s="51" t="s">
        <v>21</v>
      </c>
      <c r="E211" s="64" t="s">
        <v>38</v>
      </c>
      <c r="F211" s="63">
        <v>7000</v>
      </c>
      <c r="G211" s="43">
        <v>7000</v>
      </c>
      <c r="H211" s="63">
        <f t="shared" si="12"/>
        <v>560</v>
      </c>
      <c r="I211" s="63">
        <f t="shared" si="13"/>
        <v>6440</v>
      </c>
      <c r="J211" s="63">
        <f t="shared" si="14"/>
        <v>7000</v>
      </c>
      <c r="K211" s="63">
        <f t="shared" si="15"/>
        <v>0</v>
      </c>
      <c r="L211" s="39"/>
    </row>
    <row r="212" spans="1:12" s="7" customFormat="1" ht="15.75">
      <c r="A212" s="62">
        <v>42768</v>
      </c>
      <c r="B212" s="51" t="s">
        <v>311</v>
      </c>
      <c r="C212" s="51" t="s">
        <v>313</v>
      </c>
      <c r="D212" s="51" t="s">
        <v>21</v>
      </c>
      <c r="E212" s="51" t="s">
        <v>38</v>
      </c>
      <c r="F212" s="63">
        <v>7000</v>
      </c>
      <c r="G212" s="63">
        <v>5000</v>
      </c>
      <c r="H212" s="63">
        <f t="shared" si="12"/>
        <v>400</v>
      </c>
      <c r="I212" s="63">
        <f t="shared" si="13"/>
        <v>4600</v>
      </c>
      <c r="J212" s="63">
        <f t="shared" si="14"/>
        <v>5000</v>
      </c>
      <c r="K212" s="63">
        <f t="shared" si="15"/>
        <v>2000</v>
      </c>
      <c r="L212" s="39"/>
    </row>
    <row r="213" spans="1:12" s="7" customFormat="1" ht="15.75">
      <c r="A213" s="62">
        <v>42793</v>
      </c>
      <c r="B213" s="51" t="s">
        <v>311</v>
      </c>
      <c r="C213" s="51" t="s">
        <v>313</v>
      </c>
      <c r="D213" s="51" t="s">
        <v>21</v>
      </c>
      <c r="E213" s="51" t="s">
        <v>38</v>
      </c>
      <c r="F213" s="63">
        <v>2000</v>
      </c>
      <c r="G213" s="63">
        <v>2000</v>
      </c>
      <c r="H213" s="63">
        <f t="shared" si="12"/>
        <v>160</v>
      </c>
      <c r="I213" s="63">
        <f t="shared" si="13"/>
        <v>1840</v>
      </c>
      <c r="J213" s="63">
        <f t="shared" si="14"/>
        <v>2000</v>
      </c>
      <c r="K213" s="63">
        <f t="shared" si="15"/>
        <v>0</v>
      </c>
      <c r="L213" s="39"/>
    </row>
    <row r="214" spans="1:12" s="7" customFormat="1" ht="15.75">
      <c r="A214" s="62">
        <v>42776</v>
      </c>
      <c r="B214" s="51" t="s">
        <v>311</v>
      </c>
      <c r="C214" s="51" t="s">
        <v>186</v>
      </c>
      <c r="D214" s="51" t="s">
        <v>21</v>
      </c>
      <c r="E214" s="51" t="s">
        <v>38</v>
      </c>
      <c r="F214" s="63">
        <v>7000</v>
      </c>
      <c r="G214" s="63">
        <v>7000</v>
      </c>
      <c r="H214" s="63">
        <f t="shared" si="12"/>
        <v>560</v>
      </c>
      <c r="I214" s="63">
        <f t="shared" si="13"/>
        <v>6440</v>
      </c>
      <c r="J214" s="63">
        <f t="shared" si="14"/>
        <v>7000</v>
      </c>
      <c r="K214" s="63">
        <f t="shared" si="15"/>
        <v>0</v>
      </c>
      <c r="L214" s="39"/>
    </row>
    <row r="215" spans="1:12" s="7" customFormat="1" ht="15.75">
      <c r="A215" s="62">
        <v>42776</v>
      </c>
      <c r="B215" s="51" t="s">
        <v>314</v>
      </c>
      <c r="C215" s="51" t="s">
        <v>315</v>
      </c>
      <c r="D215" s="51" t="s">
        <v>21</v>
      </c>
      <c r="E215" s="51" t="s">
        <v>38</v>
      </c>
      <c r="F215" s="63">
        <v>7000</v>
      </c>
      <c r="G215" s="63">
        <v>6000</v>
      </c>
      <c r="H215" s="63">
        <f t="shared" si="12"/>
        <v>480</v>
      </c>
      <c r="I215" s="63">
        <f t="shared" si="13"/>
        <v>5520</v>
      </c>
      <c r="J215" s="63">
        <f t="shared" si="14"/>
        <v>6000</v>
      </c>
      <c r="K215" s="63">
        <f t="shared" si="15"/>
        <v>1000</v>
      </c>
      <c r="L215" s="39"/>
    </row>
    <row r="216" spans="1:12" s="7" customFormat="1" ht="15.75">
      <c r="A216" s="62">
        <v>42772</v>
      </c>
      <c r="B216" s="51" t="s">
        <v>316</v>
      </c>
      <c r="C216" s="51" t="s">
        <v>25</v>
      </c>
      <c r="D216" s="51" t="s">
        <v>21</v>
      </c>
      <c r="E216" s="51" t="s">
        <v>38</v>
      </c>
      <c r="F216" s="63">
        <v>7000</v>
      </c>
      <c r="G216" s="63">
        <v>7000</v>
      </c>
      <c r="H216" s="63">
        <f t="shared" si="12"/>
        <v>560</v>
      </c>
      <c r="I216" s="63">
        <f t="shared" si="13"/>
        <v>6440</v>
      </c>
      <c r="J216" s="63">
        <f t="shared" si="14"/>
        <v>7000</v>
      </c>
      <c r="K216" s="63">
        <f t="shared" si="15"/>
        <v>0</v>
      </c>
      <c r="L216" s="39"/>
    </row>
    <row r="217" spans="1:12" s="7" customFormat="1" ht="15.75">
      <c r="A217" s="62">
        <v>42769</v>
      </c>
      <c r="B217" s="51" t="s">
        <v>318</v>
      </c>
      <c r="C217" s="51" t="s">
        <v>638</v>
      </c>
      <c r="D217" s="51" t="s">
        <v>21</v>
      </c>
      <c r="E217" s="64" t="s">
        <v>38</v>
      </c>
      <c r="F217" s="63">
        <v>7000</v>
      </c>
      <c r="G217" s="43">
        <v>6000</v>
      </c>
      <c r="H217" s="63">
        <f t="shared" si="12"/>
        <v>480</v>
      </c>
      <c r="I217" s="63">
        <f t="shared" si="13"/>
        <v>5520</v>
      </c>
      <c r="J217" s="63">
        <f t="shared" si="14"/>
        <v>6000</v>
      </c>
      <c r="K217" s="63">
        <f t="shared" si="15"/>
        <v>1000</v>
      </c>
      <c r="L217" s="39"/>
    </row>
    <row r="218" spans="1:12" s="7" customFormat="1" ht="15.75">
      <c r="A218" s="62">
        <v>42774</v>
      </c>
      <c r="B218" s="51" t="s">
        <v>318</v>
      </c>
      <c r="C218" s="51" t="s">
        <v>319</v>
      </c>
      <c r="D218" s="51" t="s">
        <v>21</v>
      </c>
      <c r="E218" s="51" t="s">
        <v>38</v>
      </c>
      <c r="F218" s="63">
        <v>7000</v>
      </c>
      <c r="G218" s="63">
        <v>6000</v>
      </c>
      <c r="H218" s="63">
        <f t="shared" si="12"/>
        <v>480</v>
      </c>
      <c r="I218" s="63">
        <f t="shared" si="13"/>
        <v>5520</v>
      </c>
      <c r="J218" s="63">
        <f t="shared" si="14"/>
        <v>6000</v>
      </c>
      <c r="K218" s="63">
        <f t="shared" si="15"/>
        <v>1000</v>
      </c>
      <c r="L218" s="39"/>
    </row>
    <row r="219" spans="1:12" s="7" customFormat="1" ht="15.75">
      <c r="A219" s="62">
        <v>42768</v>
      </c>
      <c r="B219" s="51" t="s">
        <v>320</v>
      </c>
      <c r="C219" s="51" t="s">
        <v>321</v>
      </c>
      <c r="D219" s="51" t="s">
        <v>21</v>
      </c>
      <c r="E219" s="51" t="s">
        <v>38</v>
      </c>
      <c r="F219" s="63">
        <v>7000</v>
      </c>
      <c r="G219" s="63">
        <v>5000</v>
      </c>
      <c r="H219" s="63">
        <f t="shared" si="12"/>
        <v>400</v>
      </c>
      <c r="I219" s="63">
        <f t="shared" si="13"/>
        <v>4600</v>
      </c>
      <c r="J219" s="63">
        <f t="shared" si="14"/>
        <v>5000</v>
      </c>
      <c r="K219" s="63">
        <f t="shared" si="15"/>
        <v>2000</v>
      </c>
      <c r="L219" s="39"/>
    </row>
    <row r="220" spans="1:12" s="7" customFormat="1" ht="15.75">
      <c r="A220" s="62">
        <v>42776</v>
      </c>
      <c r="B220" s="51" t="s">
        <v>322</v>
      </c>
      <c r="C220" s="51" t="s">
        <v>324</v>
      </c>
      <c r="D220" s="51" t="s">
        <v>21</v>
      </c>
      <c r="E220" s="51" t="s">
        <v>38</v>
      </c>
      <c r="F220" s="63">
        <v>7000</v>
      </c>
      <c r="G220" s="63">
        <v>6000</v>
      </c>
      <c r="H220" s="63">
        <f t="shared" si="12"/>
        <v>480</v>
      </c>
      <c r="I220" s="63">
        <f t="shared" si="13"/>
        <v>5520</v>
      </c>
      <c r="J220" s="63">
        <f t="shared" si="14"/>
        <v>6000</v>
      </c>
      <c r="K220" s="63">
        <f t="shared" si="15"/>
        <v>1000</v>
      </c>
      <c r="L220" s="39"/>
    </row>
    <row r="221" spans="1:12" s="7" customFormat="1" ht="15.75">
      <c r="A221" s="62">
        <v>42774</v>
      </c>
      <c r="B221" s="51" t="s">
        <v>327</v>
      </c>
      <c r="C221" s="51" t="s">
        <v>663</v>
      </c>
      <c r="D221" s="51" t="s">
        <v>21</v>
      </c>
      <c r="E221" s="51" t="s">
        <v>38</v>
      </c>
      <c r="F221" s="63">
        <v>7000</v>
      </c>
      <c r="G221" s="63">
        <v>7000</v>
      </c>
      <c r="H221" s="63">
        <f t="shared" si="12"/>
        <v>560</v>
      </c>
      <c r="I221" s="63">
        <f t="shared" si="13"/>
        <v>6440</v>
      </c>
      <c r="J221" s="63">
        <f t="shared" si="14"/>
        <v>7000</v>
      </c>
      <c r="K221" s="63">
        <f t="shared" si="15"/>
        <v>0</v>
      </c>
      <c r="L221" s="39"/>
    </row>
    <row r="222" spans="1:12" s="7" customFormat="1" ht="15.75">
      <c r="A222" s="62">
        <v>42768</v>
      </c>
      <c r="B222" s="51" t="s">
        <v>329</v>
      </c>
      <c r="C222" s="51" t="s">
        <v>331</v>
      </c>
      <c r="D222" s="64" t="s">
        <v>21</v>
      </c>
      <c r="E222" s="51" t="s">
        <v>38</v>
      </c>
      <c r="F222" s="63">
        <v>7000</v>
      </c>
      <c r="G222" s="63">
        <v>7000</v>
      </c>
      <c r="H222" s="63">
        <f t="shared" si="12"/>
        <v>560</v>
      </c>
      <c r="I222" s="63">
        <f t="shared" si="13"/>
        <v>6440</v>
      </c>
      <c r="J222" s="63">
        <f t="shared" si="14"/>
        <v>7000</v>
      </c>
      <c r="K222" s="63">
        <f t="shared" si="15"/>
        <v>0</v>
      </c>
      <c r="L222" s="39"/>
    </row>
    <row r="223" spans="1:12" s="7" customFormat="1" ht="15.75">
      <c r="A223" s="62">
        <v>42774</v>
      </c>
      <c r="B223" s="51" t="s">
        <v>329</v>
      </c>
      <c r="C223" s="51" t="s">
        <v>330</v>
      </c>
      <c r="D223" s="51" t="s">
        <v>21</v>
      </c>
      <c r="E223" s="51" t="s">
        <v>38</v>
      </c>
      <c r="F223" s="63">
        <v>9000</v>
      </c>
      <c r="G223" s="63">
        <v>9000</v>
      </c>
      <c r="H223" s="63">
        <f t="shared" si="12"/>
        <v>720</v>
      </c>
      <c r="I223" s="63">
        <f t="shared" si="13"/>
        <v>8280</v>
      </c>
      <c r="J223" s="63">
        <f t="shared" si="14"/>
        <v>9000</v>
      </c>
      <c r="K223" s="63">
        <f t="shared" si="15"/>
        <v>0</v>
      </c>
      <c r="L223" s="39"/>
    </row>
    <row r="224" spans="1:12" s="7" customFormat="1" ht="15.75">
      <c r="A224" s="62">
        <v>42769</v>
      </c>
      <c r="B224" s="51" t="s">
        <v>332</v>
      </c>
      <c r="C224" s="51" t="s">
        <v>306</v>
      </c>
      <c r="D224" s="51" t="s">
        <v>21</v>
      </c>
      <c r="E224" s="64" t="s">
        <v>38</v>
      </c>
      <c r="F224" s="63">
        <v>7000</v>
      </c>
      <c r="G224" s="43">
        <v>7000</v>
      </c>
      <c r="H224" s="63">
        <f t="shared" si="12"/>
        <v>560</v>
      </c>
      <c r="I224" s="63">
        <f t="shared" si="13"/>
        <v>6440</v>
      </c>
      <c r="J224" s="63">
        <f t="shared" si="14"/>
        <v>7000</v>
      </c>
      <c r="K224" s="63">
        <f t="shared" si="15"/>
        <v>0</v>
      </c>
      <c r="L224" s="39"/>
    </row>
    <row r="225" spans="1:12" s="7" customFormat="1" ht="15.75">
      <c r="A225" s="62">
        <v>42769</v>
      </c>
      <c r="B225" s="51" t="s">
        <v>636</v>
      </c>
      <c r="C225" s="51" t="s">
        <v>637</v>
      </c>
      <c r="D225" s="51" t="s">
        <v>21</v>
      </c>
      <c r="E225" s="64" t="s">
        <v>38</v>
      </c>
      <c r="F225" s="63">
        <v>7000</v>
      </c>
      <c r="G225" s="43">
        <v>7000</v>
      </c>
      <c r="H225" s="63">
        <f t="shared" si="12"/>
        <v>560</v>
      </c>
      <c r="I225" s="63">
        <f t="shared" si="13"/>
        <v>6440</v>
      </c>
      <c r="J225" s="63">
        <f t="shared" si="14"/>
        <v>7000</v>
      </c>
      <c r="K225" s="63">
        <f t="shared" si="15"/>
        <v>0</v>
      </c>
      <c r="L225" s="39"/>
    </row>
    <row r="226" spans="1:12" s="7" customFormat="1" ht="15.75">
      <c r="A226" s="62">
        <v>42776</v>
      </c>
      <c r="B226" s="51" t="s">
        <v>334</v>
      </c>
      <c r="C226" s="51" t="s">
        <v>707</v>
      </c>
      <c r="D226" s="51" t="s">
        <v>21</v>
      </c>
      <c r="E226" s="51" t="s">
        <v>38</v>
      </c>
      <c r="F226" s="63">
        <v>7000</v>
      </c>
      <c r="G226" s="63">
        <v>6000</v>
      </c>
      <c r="H226" s="63">
        <f t="shared" si="12"/>
        <v>480</v>
      </c>
      <c r="I226" s="63">
        <f t="shared" si="13"/>
        <v>5520</v>
      </c>
      <c r="J226" s="63">
        <f t="shared" si="14"/>
        <v>6000</v>
      </c>
      <c r="K226" s="63">
        <f t="shared" si="15"/>
        <v>1000</v>
      </c>
      <c r="L226" s="39"/>
    </row>
    <row r="227" spans="1:12" s="7" customFormat="1" ht="15.75">
      <c r="A227" s="62">
        <v>42769</v>
      </c>
      <c r="B227" s="51" t="s">
        <v>336</v>
      </c>
      <c r="C227" s="51" t="s">
        <v>337</v>
      </c>
      <c r="D227" s="51" t="s">
        <v>21</v>
      </c>
      <c r="E227" s="51" t="s">
        <v>38</v>
      </c>
      <c r="F227" s="63">
        <v>7000</v>
      </c>
      <c r="G227" s="63">
        <v>7000</v>
      </c>
      <c r="H227" s="63">
        <f t="shared" si="12"/>
        <v>560</v>
      </c>
      <c r="I227" s="63">
        <f t="shared" si="13"/>
        <v>6440</v>
      </c>
      <c r="J227" s="63">
        <f t="shared" si="14"/>
        <v>7000</v>
      </c>
      <c r="K227" s="63">
        <f t="shared" si="15"/>
        <v>0</v>
      </c>
      <c r="L227" s="39"/>
    </row>
    <row r="228" spans="1:12" s="7" customFormat="1" ht="15.75">
      <c r="A228" s="62">
        <v>42768</v>
      </c>
      <c r="B228" s="51" t="s">
        <v>338</v>
      </c>
      <c r="C228" s="51" t="s">
        <v>339</v>
      </c>
      <c r="D228" s="64" t="s">
        <v>21</v>
      </c>
      <c r="E228" s="51" t="s">
        <v>38</v>
      </c>
      <c r="F228" s="63">
        <v>7000</v>
      </c>
      <c r="G228" s="63">
        <v>7000</v>
      </c>
      <c r="H228" s="63">
        <f t="shared" si="12"/>
        <v>560</v>
      </c>
      <c r="I228" s="63">
        <f t="shared" si="13"/>
        <v>6440</v>
      </c>
      <c r="J228" s="63">
        <f t="shared" si="14"/>
        <v>7000</v>
      </c>
      <c r="K228" s="63">
        <f t="shared" si="15"/>
        <v>0</v>
      </c>
      <c r="L228" s="39"/>
    </row>
    <row r="229" spans="1:12" s="7" customFormat="1" ht="15.75">
      <c r="A229" s="62">
        <v>42774</v>
      </c>
      <c r="B229" s="51" t="s">
        <v>338</v>
      </c>
      <c r="C229" s="51" t="s">
        <v>340</v>
      </c>
      <c r="D229" s="51" t="s">
        <v>21</v>
      </c>
      <c r="E229" s="51" t="s">
        <v>38</v>
      </c>
      <c r="F229" s="63">
        <v>7000</v>
      </c>
      <c r="G229" s="63">
        <v>7000</v>
      </c>
      <c r="H229" s="63">
        <f t="shared" si="12"/>
        <v>560</v>
      </c>
      <c r="I229" s="63">
        <f t="shared" si="13"/>
        <v>6440</v>
      </c>
      <c r="J229" s="63">
        <f t="shared" si="14"/>
        <v>7000</v>
      </c>
      <c r="K229" s="63">
        <f t="shared" si="15"/>
        <v>0</v>
      </c>
      <c r="L229" s="39"/>
    </row>
    <row r="230" spans="1:12" s="7" customFormat="1" ht="15.75">
      <c r="A230" s="62">
        <v>42775</v>
      </c>
      <c r="B230" s="51" t="s">
        <v>680</v>
      </c>
      <c r="C230" s="51" t="s">
        <v>159</v>
      </c>
      <c r="D230" s="51" t="s">
        <v>21</v>
      </c>
      <c r="E230" s="51" t="s">
        <v>38</v>
      </c>
      <c r="F230" s="63">
        <v>7000</v>
      </c>
      <c r="G230" s="63">
        <v>5000</v>
      </c>
      <c r="H230" s="63">
        <f t="shared" si="12"/>
        <v>400</v>
      </c>
      <c r="I230" s="63">
        <f t="shared" si="13"/>
        <v>4600</v>
      </c>
      <c r="J230" s="63">
        <f t="shared" si="14"/>
        <v>5000</v>
      </c>
      <c r="K230" s="63">
        <f t="shared" si="15"/>
        <v>2000</v>
      </c>
      <c r="L230" s="39"/>
    </row>
    <row r="231" spans="1:12" s="7" customFormat="1" ht="15.75">
      <c r="A231" s="62">
        <v>42772</v>
      </c>
      <c r="B231" s="51" t="s">
        <v>649</v>
      </c>
      <c r="C231" s="51" t="s">
        <v>520</v>
      </c>
      <c r="D231" s="51" t="s">
        <v>21</v>
      </c>
      <c r="E231" s="51" t="s">
        <v>38</v>
      </c>
      <c r="F231" s="63">
        <v>7000</v>
      </c>
      <c r="G231" s="63">
        <v>5000</v>
      </c>
      <c r="H231" s="63">
        <f t="shared" si="12"/>
        <v>400</v>
      </c>
      <c r="I231" s="63">
        <f t="shared" si="13"/>
        <v>4600</v>
      </c>
      <c r="J231" s="63">
        <f t="shared" si="14"/>
        <v>5000</v>
      </c>
      <c r="K231" s="63">
        <f t="shared" si="15"/>
        <v>2000</v>
      </c>
      <c r="L231" s="39"/>
    </row>
    <row r="232" spans="1:12" s="7" customFormat="1" ht="15.75">
      <c r="A232" s="62">
        <v>42775</v>
      </c>
      <c r="B232" s="51" t="s">
        <v>469</v>
      </c>
      <c r="C232" s="51" t="s">
        <v>300</v>
      </c>
      <c r="D232" s="51" t="s">
        <v>21</v>
      </c>
      <c r="E232" s="51" t="s">
        <v>38</v>
      </c>
      <c r="F232" s="63">
        <v>7000</v>
      </c>
      <c r="G232" s="63">
        <v>7000</v>
      </c>
      <c r="H232" s="63">
        <f t="shared" si="12"/>
        <v>560</v>
      </c>
      <c r="I232" s="63">
        <f t="shared" si="13"/>
        <v>6440</v>
      </c>
      <c r="J232" s="63">
        <f t="shared" si="14"/>
        <v>7000</v>
      </c>
      <c r="K232" s="63">
        <f t="shared" si="15"/>
        <v>0</v>
      </c>
      <c r="L232" s="39"/>
    </row>
    <row r="233" spans="1:12" s="7" customFormat="1" ht="15.75">
      <c r="A233" s="62">
        <v>42768</v>
      </c>
      <c r="B233" s="51" t="s">
        <v>470</v>
      </c>
      <c r="C233" s="51" t="s">
        <v>306</v>
      </c>
      <c r="D233" s="51" t="s">
        <v>21</v>
      </c>
      <c r="E233" s="64" t="s">
        <v>38</v>
      </c>
      <c r="F233" s="63">
        <v>7000</v>
      </c>
      <c r="G233" s="43">
        <v>6000</v>
      </c>
      <c r="H233" s="63">
        <f t="shared" si="12"/>
        <v>480</v>
      </c>
      <c r="I233" s="63">
        <f t="shared" si="13"/>
        <v>5520</v>
      </c>
      <c r="J233" s="63">
        <f t="shared" si="14"/>
        <v>6000</v>
      </c>
      <c r="K233" s="63">
        <f t="shared" si="15"/>
        <v>1000</v>
      </c>
      <c r="L233" s="39"/>
    </row>
    <row r="234" spans="1:12" s="7" customFormat="1" ht="15.75">
      <c r="A234" s="62">
        <v>42768</v>
      </c>
      <c r="B234" s="51" t="s">
        <v>341</v>
      </c>
      <c r="C234" s="51" t="s">
        <v>338</v>
      </c>
      <c r="D234" s="51" t="s">
        <v>21</v>
      </c>
      <c r="E234" s="51" t="s">
        <v>38</v>
      </c>
      <c r="F234" s="63">
        <v>7000</v>
      </c>
      <c r="G234" s="63">
        <v>5000</v>
      </c>
      <c r="H234" s="63">
        <f t="shared" si="12"/>
        <v>400</v>
      </c>
      <c r="I234" s="63">
        <f t="shared" si="13"/>
        <v>4600</v>
      </c>
      <c r="J234" s="63">
        <f t="shared" si="14"/>
        <v>5000</v>
      </c>
      <c r="K234" s="63">
        <f t="shared" si="15"/>
        <v>2000</v>
      </c>
      <c r="L234" s="39"/>
    </row>
    <row r="235" spans="1:12" s="7" customFormat="1" ht="15.75">
      <c r="A235" s="62">
        <v>42767</v>
      </c>
      <c r="B235" s="51" t="s">
        <v>62</v>
      </c>
      <c r="C235" s="51" t="s">
        <v>63</v>
      </c>
      <c r="D235" s="51" t="s">
        <v>21</v>
      </c>
      <c r="E235" s="51" t="s">
        <v>38</v>
      </c>
      <c r="F235" s="63">
        <v>7000</v>
      </c>
      <c r="G235" s="63">
        <v>6000</v>
      </c>
      <c r="H235" s="63">
        <f t="shared" si="12"/>
        <v>480</v>
      </c>
      <c r="I235" s="63">
        <f t="shared" si="13"/>
        <v>5520</v>
      </c>
      <c r="J235" s="63">
        <f t="shared" si="14"/>
        <v>6000</v>
      </c>
      <c r="K235" s="43">
        <f t="shared" si="15"/>
        <v>1000</v>
      </c>
      <c r="L235" s="39"/>
    </row>
    <row r="236" spans="1:12" s="7" customFormat="1" ht="15.75">
      <c r="A236" s="62">
        <v>42774</v>
      </c>
      <c r="B236" s="51" t="s">
        <v>343</v>
      </c>
      <c r="C236" s="51" t="s">
        <v>344</v>
      </c>
      <c r="D236" s="51" t="s">
        <v>21</v>
      </c>
      <c r="E236" s="51" t="s">
        <v>38</v>
      </c>
      <c r="F236" s="63">
        <v>7000</v>
      </c>
      <c r="G236" s="63">
        <v>7000</v>
      </c>
      <c r="H236" s="63">
        <f t="shared" si="12"/>
        <v>560</v>
      </c>
      <c r="I236" s="63">
        <f t="shared" si="13"/>
        <v>6440</v>
      </c>
      <c r="J236" s="63">
        <f t="shared" si="14"/>
        <v>7000</v>
      </c>
      <c r="K236" s="63">
        <f t="shared" si="15"/>
        <v>0</v>
      </c>
      <c r="L236" s="39"/>
    </row>
    <row r="237" spans="1:12" s="7" customFormat="1" ht="15.75">
      <c r="A237" s="62">
        <v>42768</v>
      </c>
      <c r="B237" s="51" t="s">
        <v>345</v>
      </c>
      <c r="C237" s="51" t="s">
        <v>346</v>
      </c>
      <c r="D237" s="51" t="s">
        <v>21</v>
      </c>
      <c r="E237" s="51" t="s">
        <v>38</v>
      </c>
      <c r="F237" s="63">
        <v>7000</v>
      </c>
      <c r="G237" s="63">
        <v>7000</v>
      </c>
      <c r="H237" s="63">
        <f t="shared" si="12"/>
        <v>560</v>
      </c>
      <c r="I237" s="63">
        <f t="shared" si="13"/>
        <v>6440</v>
      </c>
      <c r="J237" s="63">
        <f t="shared" si="14"/>
        <v>7000</v>
      </c>
      <c r="K237" s="63">
        <f t="shared" si="15"/>
        <v>0</v>
      </c>
      <c r="L237" s="39"/>
    </row>
    <row r="238" spans="1:12" s="7" customFormat="1" ht="15.75">
      <c r="A238" s="62">
        <v>42769</v>
      </c>
      <c r="B238" s="51" t="s">
        <v>347</v>
      </c>
      <c r="C238" s="51" t="s">
        <v>348</v>
      </c>
      <c r="D238" s="51" t="s">
        <v>21</v>
      </c>
      <c r="E238" s="64" t="s">
        <v>38</v>
      </c>
      <c r="F238" s="63">
        <v>7000</v>
      </c>
      <c r="G238" s="43">
        <v>7000</v>
      </c>
      <c r="H238" s="63">
        <f t="shared" si="12"/>
        <v>560</v>
      </c>
      <c r="I238" s="63">
        <f t="shared" si="13"/>
        <v>6440</v>
      </c>
      <c r="J238" s="63">
        <f t="shared" si="14"/>
        <v>7000</v>
      </c>
      <c r="K238" s="63">
        <f t="shared" si="15"/>
        <v>0</v>
      </c>
      <c r="L238" s="39"/>
    </row>
    <row r="239" spans="1:12" s="7" customFormat="1" ht="15.75">
      <c r="A239" s="62">
        <v>42774</v>
      </c>
      <c r="B239" s="51" t="s">
        <v>349</v>
      </c>
      <c r="C239" s="51" t="s">
        <v>350</v>
      </c>
      <c r="D239" s="51" t="s">
        <v>21</v>
      </c>
      <c r="E239" s="51" t="s">
        <v>38</v>
      </c>
      <c r="F239" s="63">
        <v>7000</v>
      </c>
      <c r="G239" s="63">
        <v>6000</v>
      </c>
      <c r="H239" s="63">
        <f t="shared" si="12"/>
        <v>480</v>
      </c>
      <c r="I239" s="63">
        <f t="shared" si="13"/>
        <v>5520</v>
      </c>
      <c r="J239" s="63">
        <f t="shared" si="14"/>
        <v>6000</v>
      </c>
      <c r="K239" s="63">
        <f t="shared" si="15"/>
        <v>1000</v>
      </c>
      <c r="L239" s="39"/>
    </row>
    <row r="240" spans="1:12" s="7" customFormat="1" ht="15.75">
      <c r="A240" s="62">
        <v>42769</v>
      </c>
      <c r="B240" s="51" t="s">
        <v>614</v>
      </c>
      <c r="C240" s="51" t="s">
        <v>615</v>
      </c>
      <c r="D240" s="51" t="s">
        <v>21</v>
      </c>
      <c r="E240" s="51" t="s">
        <v>38</v>
      </c>
      <c r="F240" s="63">
        <v>7000</v>
      </c>
      <c r="G240" s="63">
        <v>5000</v>
      </c>
      <c r="H240" s="63">
        <f t="shared" si="12"/>
        <v>400</v>
      </c>
      <c r="I240" s="63">
        <f t="shared" si="13"/>
        <v>4600</v>
      </c>
      <c r="J240" s="63">
        <f t="shared" si="14"/>
        <v>5000</v>
      </c>
      <c r="K240" s="63">
        <f t="shared" si="15"/>
        <v>2000</v>
      </c>
      <c r="L240" s="39"/>
    </row>
    <row r="241" spans="1:12" s="7" customFormat="1" ht="15.75">
      <c r="A241" s="62">
        <v>42772</v>
      </c>
      <c r="B241" s="51" t="s">
        <v>23</v>
      </c>
      <c r="C241" s="51" t="s">
        <v>24</v>
      </c>
      <c r="D241" s="51" t="s">
        <v>21</v>
      </c>
      <c r="E241" s="51" t="s">
        <v>38</v>
      </c>
      <c r="F241" s="63">
        <v>7000</v>
      </c>
      <c r="G241" s="63">
        <v>7000</v>
      </c>
      <c r="H241" s="63">
        <f t="shared" si="12"/>
        <v>560</v>
      </c>
      <c r="I241" s="63">
        <f t="shared" si="13"/>
        <v>6440</v>
      </c>
      <c r="J241" s="63">
        <f t="shared" si="14"/>
        <v>7000</v>
      </c>
      <c r="K241" s="63">
        <f t="shared" si="15"/>
        <v>0</v>
      </c>
      <c r="L241" s="39"/>
    </row>
    <row r="242" spans="1:12" s="7" customFormat="1" ht="15.75">
      <c r="A242" s="62">
        <v>42768</v>
      </c>
      <c r="B242" s="51" t="s">
        <v>351</v>
      </c>
      <c r="C242" s="51" t="s">
        <v>352</v>
      </c>
      <c r="D242" s="51" t="s">
        <v>21</v>
      </c>
      <c r="E242" s="51" t="s">
        <v>38</v>
      </c>
      <c r="F242" s="63">
        <v>7000</v>
      </c>
      <c r="G242" s="63">
        <v>5000</v>
      </c>
      <c r="H242" s="63">
        <f t="shared" si="12"/>
        <v>400</v>
      </c>
      <c r="I242" s="63">
        <f t="shared" si="13"/>
        <v>4600</v>
      </c>
      <c r="J242" s="63">
        <f t="shared" si="14"/>
        <v>5000</v>
      </c>
      <c r="K242" s="63">
        <f t="shared" si="15"/>
        <v>2000</v>
      </c>
      <c r="L242" s="39"/>
    </row>
    <row r="243" spans="1:12" s="7" customFormat="1" ht="15.75">
      <c r="A243" s="62">
        <v>42768</v>
      </c>
      <c r="B243" s="51" t="s">
        <v>475</v>
      </c>
      <c r="C243" s="51" t="s">
        <v>312</v>
      </c>
      <c r="D243" s="51" t="s">
        <v>21</v>
      </c>
      <c r="E243" s="64" t="s">
        <v>38</v>
      </c>
      <c r="F243" s="63">
        <v>7000</v>
      </c>
      <c r="G243" s="43">
        <v>6000</v>
      </c>
      <c r="H243" s="63">
        <f t="shared" si="12"/>
        <v>480</v>
      </c>
      <c r="I243" s="63">
        <f t="shared" si="13"/>
        <v>5520</v>
      </c>
      <c r="J243" s="63">
        <f t="shared" si="14"/>
        <v>6000</v>
      </c>
      <c r="K243" s="63">
        <f t="shared" si="15"/>
        <v>1000</v>
      </c>
      <c r="L243" s="39"/>
    </row>
    <row r="244" spans="1:12" s="7" customFormat="1" ht="15.75">
      <c r="A244" s="62">
        <v>42768</v>
      </c>
      <c r="B244" s="51" t="s">
        <v>600</v>
      </c>
      <c r="C244" s="51" t="s">
        <v>601</v>
      </c>
      <c r="D244" s="51" t="s">
        <v>21</v>
      </c>
      <c r="E244" s="51" t="s">
        <v>38</v>
      </c>
      <c r="F244" s="63">
        <v>7000</v>
      </c>
      <c r="G244" s="63">
        <v>7000</v>
      </c>
      <c r="H244" s="63">
        <f t="shared" si="12"/>
        <v>560</v>
      </c>
      <c r="I244" s="63">
        <f t="shared" si="13"/>
        <v>6440</v>
      </c>
      <c r="J244" s="63">
        <f t="shared" si="14"/>
        <v>7000</v>
      </c>
      <c r="K244" s="63">
        <f t="shared" si="15"/>
        <v>0</v>
      </c>
      <c r="L244" s="39"/>
    </row>
    <row r="245" spans="1:12" s="7" customFormat="1" ht="15.75">
      <c r="A245" s="62">
        <v>42776</v>
      </c>
      <c r="B245" s="51" t="s">
        <v>353</v>
      </c>
      <c r="C245" s="51" t="s">
        <v>354</v>
      </c>
      <c r="D245" s="51" t="s">
        <v>21</v>
      </c>
      <c r="E245" s="51" t="s">
        <v>38</v>
      </c>
      <c r="F245" s="63">
        <v>9000</v>
      </c>
      <c r="G245" s="63">
        <v>3000</v>
      </c>
      <c r="H245" s="63">
        <f t="shared" si="12"/>
        <v>240</v>
      </c>
      <c r="I245" s="63">
        <f t="shared" si="13"/>
        <v>2760</v>
      </c>
      <c r="J245" s="63">
        <f t="shared" si="14"/>
        <v>3000</v>
      </c>
      <c r="K245" s="63">
        <f t="shared" si="15"/>
        <v>6000</v>
      </c>
      <c r="L245" s="39"/>
    </row>
    <row r="246" spans="1:12" s="7" customFormat="1" ht="15.75">
      <c r="A246" s="62">
        <v>42790</v>
      </c>
      <c r="B246" s="51" t="s">
        <v>353</v>
      </c>
      <c r="C246" s="51" t="s">
        <v>354</v>
      </c>
      <c r="D246" s="51" t="s">
        <v>21</v>
      </c>
      <c r="E246" s="51" t="s">
        <v>38</v>
      </c>
      <c r="F246" s="63">
        <v>6000</v>
      </c>
      <c r="G246" s="63">
        <v>6000</v>
      </c>
      <c r="H246" s="63">
        <f t="shared" si="12"/>
        <v>480</v>
      </c>
      <c r="I246" s="63">
        <f t="shared" si="13"/>
        <v>5520</v>
      </c>
      <c r="J246" s="63">
        <f t="shared" si="14"/>
        <v>6000</v>
      </c>
      <c r="K246" s="63">
        <f t="shared" si="15"/>
        <v>0</v>
      </c>
      <c r="L246" s="39"/>
    </row>
    <row r="247" spans="1:12" s="7" customFormat="1" ht="15.75">
      <c r="A247" s="62">
        <v>42768</v>
      </c>
      <c r="B247" s="51" t="s">
        <v>355</v>
      </c>
      <c r="C247" s="51" t="s">
        <v>356</v>
      </c>
      <c r="D247" s="51" t="s">
        <v>21</v>
      </c>
      <c r="E247" s="51" t="s">
        <v>38</v>
      </c>
      <c r="F247" s="63">
        <v>7000</v>
      </c>
      <c r="G247" s="63">
        <v>6000</v>
      </c>
      <c r="H247" s="63">
        <f t="shared" si="12"/>
        <v>480</v>
      </c>
      <c r="I247" s="63">
        <f t="shared" si="13"/>
        <v>5520</v>
      </c>
      <c r="J247" s="63">
        <f t="shared" si="14"/>
        <v>6000</v>
      </c>
      <c r="K247" s="63">
        <f t="shared" si="15"/>
        <v>1000</v>
      </c>
      <c r="L247" s="39"/>
    </row>
    <row r="248" spans="1:12" s="7" customFormat="1" ht="15.75">
      <c r="A248" s="62">
        <v>42776</v>
      </c>
      <c r="B248" s="51" t="s">
        <v>355</v>
      </c>
      <c r="C248" s="51" t="s">
        <v>356</v>
      </c>
      <c r="D248" s="51" t="s">
        <v>21</v>
      </c>
      <c r="E248" s="51" t="s">
        <v>38</v>
      </c>
      <c r="F248" s="63">
        <v>1000</v>
      </c>
      <c r="G248" s="63">
        <v>1000</v>
      </c>
      <c r="H248" s="63">
        <f t="shared" si="12"/>
        <v>80</v>
      </c>
      <c r="I248" s="63">
        <f t="shared" si="13"/>
        <v>920</v>
      </c>
      <c r="J248" s="63">
        <f t="shared" si="14"/>
        <v>1000</v>
      </c>
      <c r="K248" s="63">
        <f t="shared" si="15"/>
        <v>0</v>
      </c>
      <c r="L248" s="39"/>
    </row>
    <row r="249" spans="1:12" s="7" customFormat="1" ht="15.75">
      <c r="A249" s="62">
        <v>42769</v>
      </c>
      <c r="B249" s="51" t="s">
        <v>357</v>
      </c>
      <c r="C249" s="51" t="s">
        <v>358</v>
      </c>
      <c r="D249" s="51" t="s">
        <v>21</v>
      </c>
      <c r="E249" s="51" t="s">
        <v>38</v>
      </c>
      <c r="F249" s="63">
        <v>7000</v>
      </c>
      <c r="G249" s="43">
        <v>7000</v>
      </c>
      <c r="H249" s="63">
        <f t="shared" si="12"/>
        <v>560</v>
      </c>
      <c r="I249" s="63">
        <f t="shared" si="13"/>
        <v>6440</v>
      </c>
      <c r="J249" s="63">
        <f t="shared" si="14"/>
        <v>7000</v>
      </c>
      <c r="K249" s="63">
        <f t="shared" si="15"/>
        <v>0</v>
      </c>
      <c r="L249" s="39"/>
    </row>
    <row r="250" spans="1:12" s="7" customFormat="1" ht="15.75">
      <c r="A250" s="62">
        <v>42772</v>
      </c>
      <c r="B250" s="51" t="s">
        <v>652</v>
      </c>
      <c r="C250" s="51" t="s">
        <v>653</v>
      </c>
      <c r="D250" s="51" t="s">
        <v>21</v>
      </c>
      <c r="E250" s="51" t="s">
        <v>38</v>
      </c>
      <c r="F250" s="63">
        <v>7000</v>
      </c>
      <c r="G250" s="63">
        <v>7000</v>
      </c>
      <c r="H250" s="63">
        <f t="shared" si="12"/>
        <v>560</v>
      </c>
      <c r="I250" s="63">
        <f t="shared" si="13"/>
        <v>6440</v>
      </c>
      <c r="J250" s="63">
        <f t="shared" si="14"/>
        <v>7000</v>
      </c>
      <c r="K250" s="63">
        <f t="shared" si="15"/>
        <v>0</v>
      </c>
      <c r="L250" s="39"/>
    </row>
    <row r="251" spans="1:12" s="7" customFormat="1" ht="15.75">
      <c r="A251" s="62">
        <v>42769</v>
      </c>
      <c r="B251" s="51" t="s">
        <v>361</v>
      </c>
      <c r="C251" s="51" t="s">
        <v>266</v>
      </c>
      <c r="D251" s="64" t="s">
        <v>21</v>
      </c>
      <c r="E251" s="51" t="s">
        <v>38</v>
      </c>
      <c r="F251" s="63">
        <v>7000</v>
      </c>
      <c r="G251" s="63">
        <v>3500</v>
      </c>
      <c r="H251" s="63">
        <f t="shared" si="12"/>
        <v>280</v>
      </c>
      <c r="I251" s="63">
        <f t="shared" si="13"/>
        <v>3220</v>
      </c>
      <c r="J251" s="63">
        <f t="shared" si="14"/>
        <v>3500</v>
      </c>
      <c r="K251" s="63">
        <f t="shared" si="15"/>
        <v>3500</v>
      </c>
      <c r="L251" s="39"/>
    </row>
    <row r="252" spans="1:12" s="7" customFormat="1" ht="15.75">
      <c r="A252" s="62">
        <v>42772</v>
      </c>
      <c r="B252" s="51" t="s">
        <v>361</v>
      </c>
      <c r="C252" s="51" t="s">
        <v>266</v>
      </c>
      <c r="D252" s="64" t="s">
        <v>21</v>
      </c>
      <c r="E252" s="51" t="s">
        <v>38</v>
      </c>
      <c r="F252" s="63">
        <v>3500</v>
      </c>
      <c r="G252" s="63">
        <v>3500</v>
      </c>
      <c r="H252" s="63">
        <f t="shared" si="12"/>
        <v>280</v>
      </c>
      <c r="I252" s="63">
        <f t="shared" si="13"/>
        <v>3220</v>
      </c>
      <c r="J252" s="63">
        <f t="shared" si="14"/>
        <v>3500</v>
      </c>
      <c r="K252" s="63">
        <f t="shared" si="15"/>
        <v>0</v>
      </c>
      <c r="L252" s="39"/>
    </row>
    <row r="253" spans="1:12" s="7" customFormat="1" ht="15.75">
      <c r="A253" s="62">
        <v>42767</v>
      </c>
      <c r="B253" s="51" t="s">
        <v>53</v>
      </c>
      <c r="C253" s="51" t="s">
        <v>54</v>
      </c>
      <c r="D253" s="51" t="s">
        <v>21</v>
      </c>
      <c r="E253" s="51" t="s">
        <v>38</v>
      </c>
      <c r="F253" s="63">
        <v>9000</v>
      </c>
      <c r="G253" s="43">
        <v>6000</v>
      </c>
      <c r="H253" s="63">
        <f t="shared" si="12"/>
        <v>480</v>
      </c>
      <c r="I253" s="63">
        <f t="shared" si="13"/>
        <v>5520</v>
      </c>
      <c r="J253" s="63">
        <f t="shared" si="14"/>
        <v>6000</v>
      </c>
      <c r="K253" s="63">
        <f t="shared" si="15"/>
        <v>3000</v>
      </c>
      <c r="L253" s="39"/>
    </row>
    <row r="254" spans="1:12" s="7" customFormat="1" ht="15.75">
      <c r="A254" s="62">
        <v>42772</v>
      </c>
      <c r="B254" s="51" t="s">
        <v>53</v>
      </c>
      <c r="C254" s="51" t="s">
        <v>54</v>
      </c>
      <c r="D254" s="51" t="s">
        <v>21</v>
      </c>
      <c r="E254" s="51" t="s">
        <v>38</v>
      </c>
      <c r="F254" s="63">
        <v>3000</v>
      </c>
      <c r="G254" s="43">
        <v>3000</v>
      </c>
      <c r="H254" s="63">
        <f t="shared" si="12"/>
        <v>240</v>
      </c>
      <c r="I254" s="63">
        <f t="shared" si="13"/>
        <v>2760</v>
      </c>
      <c r="J254" s="63">
        <f t="shared" si="14"/>
        <v>3000</v>
      </c>
      <c r="K254" s="63">
        <f t="shared" si="15"/>
        <v>0</v>
      </c>
      <c r="L254" s="39"/>
    </row>
    <row r="255" spans="1:12" s="7" customFormat="1" ht="15.75">
      <c r="A255" s="62">
        <v>42769</v>
      </c>
      <c r="B255" s="51" t="s">
        <v>53</v>
      </c>
      <c r="C255" s="51" t="s">
        <v>364</v>
      </c>
      <c r="D255" s="51" t="s">
        <v>21</v>
      </c>
      <c r="E255" s="51" t="s">
        <v>38</v>
      </c>
      <c r="F255" s="63">
        <v>7000</v>
      </c>
      <c r="G255" s="43">
        <v>7000</v>
      </c>
      <c r="H255" s="63">
        <f t="shared" si="12"/>
        <v>560</v>
      </c>
      <c r="I255" s="63">
        <f t="shared" si="13"/>
        <v>6440</v>
      </c>
      <c r="J255" s="63">
        <f t="shared" si="14"/>
        <v>7000</v>
      </c>
      <c r="K255" s="63">
        <f t="shared" si="15"/>
        <v>0</v>
      </c>
      <c r="L255" s="39"/>
    </row>
    <row r="256" spans="1:12" s="7" customFormat="1" ht="15.75">
      <c r="A256" s="62">
        <v>42775</v>
      </c>
      <c r="B256" s="51" t="s">
        <v>681</v>
      </c>
      <c r="C256" s="51" t="s">
        <v>682</v>
      </c>
      <c r="D256" s="51" t="s">
        <v>21</v>
      </c>
      <c r="E256" s="51" t="s">
        <v>38</v>
      </c>
      <c r="F256" s="63">
        <v>8000</v>
      </c>
      <c r="G256" s="63">
        <v>8000</v>
      </c>
      <c r="H256" s="63">
        <f t="shared" si="12"/>
        <v>640</v>
      </c>
      <c r="I256" s="63">
        <f t="shared" si="13"/>
        <v>7360</v>
      </c>
      <c r="J256" s="63">
        <f t="shared" si="14"/>
        <v>8000</v>
      </c>
      <c r="K256" s="63">
        <f t="shared" si="15"/>
        <v>0</v>
      </c>
      <c r="L256" s="39"/>
    </row>
    <row r="257" spans="1:12" s="7" customFormat="1" ht="15.75">
      <c r="A257" s="62">
        <v>42780</v>
      </c>
      <c r="B257" s="51" t="s">
        <v>365</v>
      </c>
      <c r="C257" s="51" t="s">
        <v>366</v>
      </c>
      <c r="D257" s="51" t="s">
        <v>21</v>
      </c>
      <c r="E257" s="51" t="s">
        <v>38</v>
      </c>
      <c r="F257" s="63">
        <v>7000</v>
      </c>
      <c r="G257" s="63">
        <v>5000</v>
      </c>
      <c r="H257" s="63">
        <f t="shared" si="12"/>
        <v>400</v>
      </c>
      <c r="I257" s="63">
        <f t="shared" si="13"/>
        <v>4600</v>
      </c>
      <c r="J257" s="63">
        <f t="shared" si="14"/>
        <v>5000</v>
      </c>
      <c r="K257" s="63">
        <f t="shared" si="15"/>
        <v>2000</v>
      </c>
      <c r="L257" s="39"/>
    </row>
    <row r="258" spans="1:12" s="7" customFormat="1" ht="15.75">
      <c r="A258" s="62">
        <v>42774</v>
      </c>
      <c r="B258" s="51" t="s">
        <v>367</v>
      </c>
      <c r="C258" s="51" t="s">
        <v>368</v>
      </c>
      <c r="D258" s="51" t="s">
        <v>21</v>
      </c>
      <c r="E258" s="51" t="s">
        <v>38</v>
      </c>
      <c r="F258" s="63">
        <v>7000</v>
      </c>
      <c r="G258" s="63">
        <v>7000</v>
      </c>
      <c r="H258" s="63">
        <f t="shared" ref="H258:H321" si="16">G258*0.08</f>
        <v>560</v>
      </c>
      <c r="I258" s="63">
        <f t="shared" ref="I258:I321" si="17">(G258-H258)</f>
        <v>6440</v>
      </c>
      <c r="J258" s="63">
        <f t="shared" ref="J258:J321" si="18">H258+I258</f>
        <v>7000</v>
      </c>
      <c r="K258" s="63">
        <f t="shared" ref="K258:K321" si="19">F258-J258</f>
        <v>0</v>
      </c>
      <c r="L258" s="39"/>
    </row>
    <row r="259" spans="1:12" s="7" customFormat="1" ht="15.75">
      <c r="A259" s="62">
        <v>42769</v>
      </c>
      <c r="B259" s="51" t="s">
        <v>369</v>
      </c>
      <c r="C259" s="51" t="s">
        <v>370</v>
      </c>
      <c r="D259" s="51" t="s">
        <v>21</v>
      </c>
      <c r="E259" s="51" t="s">
        <v>38</v>
      </c>
      <c r="F259" s="63">
        <v>7000</v>
      </c>
      <c r="G259" s="63">
        <v>7000</v>
      </c>
      <c r="H259" s="63">
        <f t="shared" si="16"/>
        <v>560</v>
      </c>
      <c r="I259" s="63">
        <f t="shared" si="17"/>
        <v>6440</v>
      </c>
      <c r="J259" s="63">
        <f t="shared" si="18"/>
        <v>7000</v>
      </c>
      <c r="K259" s="63">
        <f t="shared" si="19"/>
        <v>0</v>
      </c>
      <c r="L259" s="48"/>
    </row>
    <row r="260" spans="1:12" s="7" customFormat="1" ht="15.75">
      <c r="A260" s="62">
        <v>42768</v>
      </c>
      <c r="B260" s="51" t="s">
        <v>371</v>
      </c>
      <c r="C260" s="51" t="s">
        <v>372</v>
      </c>
      <c r="D260" s="64" t="s">
        <v>21</v>
      </c>
      <c r="E260" s="51" t="s">
        <v>38</v>
      </c>
      <c r="F260" s="63">
        <v>7000</v>
      </c>
      <c r="G260" s="63">
        <v>7000</v>
      </c>
      <c r="H260" s="63">
        <f t="shared" si="16"/>
        <v>560</v>
      </c>
      <c r="I260" s="63">
        <f t="shared" si="17"/>
        <v>6440</v>
      </c>
      <c r="J260" s="63">
        <f t="shared" si="18"/>
        <v>7000</v>
      </c>
      <c r="K260" s="63">
        <f t="shared" si="19"/>
        <v>0</v>
      </c>
      <c r="L260" s="39"/>
    </row>
    <row r="261" spans="1:12" s="7" customFormat="1" ht="15.75">
      <c r="A261" s="62">
        <v>42769</v>
      </c>
      <c r="B261" s="51" t="s">
        <v>373</v>
      </c>
      <c r="C261" s="51" t="s">
        <v>633</v>
      </c>
      <c r="D261" s="51" t="s">
        <v>21</v>
      </c>
      <c r="E261" s="64" t="s">
        <v>38</v>
      </c>
      <c r="F261" s="63">
        <v>7000</v>
      </c>
      <c r="G261" s="43">
        <v>6000</v>
      </c>
      <c r="H261" s="63">
        <f t="shared" si="16"/>
        <v>480</v>
      </c>
      <c r="I261" s="63">
        <f t="shared" si="17"/>
        <v>5520</v>
      </c>
      <c r="J261" s="63">
        <f t="shared" si="18"/>
        <v>6000</v>
      </c>
      <c r="K261" s="63">
        <f t="shared" si="19"/>
        <v>1000</v>
      </c>
      <c r="L261" s="39"/>
    </row>
    <row r="262" spans="1:12" s="7" customFormat="1" ht="15.75">
      <c r="A262" s="62">
        <v>42774</v>
      </c>
      <c r="B262" s="51" t="s">
        <v>375</v>
      </c>
      <c r="C262" s="51" t="s">
        <v>376</v>
      </c>
      <c r="D262" s="51" t="s">
        <v>21</v>
      </c>
      <c r="E262" s="51" t="s">
        <v>38</v>
      </c>
      <c r="F262" s="63">
        <v>7000</v>
      </c>
      <c r="G262" s="63">
        <v>3000</v>
      </c>
      <c r="H262" s="63">
        <f t="shared" si="16"/>
        <v>240</v>
      </c>
      <c r="I262" s="63">
        <f t="shared" si="17"/>
        <v>2760</v>
      </c>
      <c r="J262" s="63">
        <f t="shared" si="18"/>
        <v>3000</v>
      </c>
      <c r="K262" s="63">
        <f t="shared" si="19"/>
        <v>4000</v>
      </c>
      <c r="L262" s="39"/>
    </row>
    <row r="263" spans="1:12" s="7" customFormat="1" ht="15.75">
      <c r="A263" s="62">
        <v>42774</v>
      </c>
      <c r="B263" s="51" t="s">
        <v>664</v>
      </c>
      <c r="C263" s="51" t="s">
        <v>94</v>
      </c>
      <c r="D263" s="51" t="s">
        <v>21</v>
      </c>
      <c r="E263" s="51" t="s">
        <v>38</v>
      </c>
      <c r="F263" s="63">
        <v>7000</v>
      </c>
      <c r="G263" s="63">
        <v>7000</v>
      </c>
      <c r="H263" s="63">
        <f t="shared" si="16"/>
        <v>560</v>
      </c>
      <c r="I263" s="63">
        <f t="shared" si="17"/>
        <v>6440</v>
      </c>
      <c r="J263" s="63">
        <f t="shared" si="18"/>
        <v>7000</v>
      </c>
      <c r="K263" s="63">
        <f t="shared" si="19"/>
        <v>0</v>
      </c>
      <c r="L263" s="39"/>
    </row>
    <row r="264" spans="1:12" s="7" customFormat="1" ht="15.75">
      <c r="A264" s="62">
        <v>42768</v>
      </c>
      <c r="B264" s="51" t="s">
        <v>590</v>
      </c>
      <c r="C264" s="51" t="s">
        <v>591</v>
      </c>
      <c r="D264" s="51" t="s">
        <v>21</v>
      </c>
      <c r="E264" s="51" t="s">
        <v>38</v>
      </c>
      <c r="F264" s="63">
        <v>7000</v>
      </c>
      <c r="G264" s="63">
        <v>7000</v>
      </c>
      <c r="H264" s="63">
        <f t="shared" si="16"/>
        <v>560</v>
      </c>
      <c r="I264" s="63">
        <f t="shared" si="17"/>
        <v>6440</v>
      </c>
      <c r="J264" s="63">
        <f t="shared" si="18"/>
        <v>7000</v>
      </c>
      <c r="K264" s="63">
        <f t="shared" si="19"/>
        <v>0</v>
      </c>
      <c r="L264" s="39"/>
    </row>
    <row r="265" spans="1:12" s="7" customFormat="1" ht="15.75">
      <c r="A265" s="62">
        <v>42774</v>
      </c>
      <c r="B265" s="51" t="s">
        <v>678</v>
      </c>
      <c r="C265" s="51" t="s">
        <v>413</v>
      </c>
      <c r="D265" s="51" t="s">
        <v>21</v>
      </c>
      <c r="E265" s="51" t="s">
        <v>38</v>
      </c>
      <c r="F265" s="63">
        <v>7000</v>
      </c>
      <c r="G265" s="63">
        <v>7000</v>
      </c>
      <c r="H265" s="63">
        <f t="shared" si="16"/>
        <v>560</v>
      </c>
      <c r="I265" s="63">
        <f t="shared" si="17"/>
        <v>6440</v>
      </c>
      <c r="J265" s="63">
        <f t="shared" si="18"/>
        <v>7000</v>
      </c>
      <c r="K265" s="63">
        <f t="shared" si="19"/>
        <v>0</v>
      </c>
      <c r="L265" s="39"/>
    </row>
    <row r="266" spans="1:12" s="7" customFormat="1" ht="15.75">
      <c r="A266" s="62">
        <v>42772</v>
      </c>
      <c r="B266" s="51" t="s">
        <v>379</v>
      </c>
      <c r="C266" s="51" t="s">
        <v>380</v>
      </c>
      <c r="D266" s="51" t="s">
        <v>21</v>
      </c>
      <c r="E266" s="51" t="s">
        <v>38</v>
      </c>
      <c r="F266" s="63">
        <v>7000</v>
      </c>
      <c r="G266" s="63">
        <v>7000</v>
      </c>
      <c r="H266" s="63">
        <f t="shared" si="16"/>
        <v>560</v>
      </c>
      <c r="I266" s="63">
        <f t="shared" si="17"/>
        <v>6440</v>
      </c>
      <c r="J266" s="63">
        <f t="shared" si="18"/>
        <v>7000</v>
      </c>
      <c r="K266" s="63">
        <f t="shared" si="19"/>
        <v>0</v>
      </c>
      <c r="L266" s="39"/>
    </row>
    <row r="267" spans="1:12" s="7" customFormat="1" ht="15.75">
      <c r="A267" s="62">
        <v>42775</v>
      </c>
      <c r="B267" s="51" t="s">
        <v>381</v>
      </c>
      <c r="C267" s="51" t="s">
        <v>695</v>
      </c>
      <c r="D267" s="51" t="s">
        <v>21</v>
      </c>
      <c r="E267" s="51" t="s">
        <v>38</v>
      </c>
      <c r="F267" s="63">
        <v>7000</v>
      </c>
      <c r="G267" s="63">
        <v>6000</v>
      </c>
      <c r="H267" s="63">
        <f t="shared" si="16"/>
        <v>480</v>
      </c>
      <c r="I267" s="63">
        <f t="shared" si="17"/>
        <v>5520</v>
      </c>
      <c r="J267" s="63">
        <f t="shared" si="18"/>
        <v>6000</v>
      </c>
      <c r="K267" s="63">
        <f t="shared" si="19"/>
        <v>1000</v>
      </c>
      <c r="L267" s="39"/>
    </row>
    <row r="268" spans="1:12" s="7" customFormat="1" ht="15.75">
      <c r="A268" s="62">
        <v>42768</v>
      </c>
      <c r="B268" s="51" t="s">
        <v>383</v>
      </c>
      <c r="C268" s="51" t="s">
        <v>384</v>
      </c>
      <c r="D268" s="51" t="s">
        <v>21</v>
      </c>
      <c r="E268" s="51" t="s">
        <v>38</v>
      </c>
      <c r="F268" s="63">
        <v>7000</v>
      </c>
      <c r="G268" s="63">
        <v>7000</v>
      </c>
      <c r="H268" s="63">
        <f t="shared" si="16"/>
        <v>560</v>
      </c>
      <c r="I268" s="63">
        <f t="shared" si="17"/>
        <v>6440</v>
      </c>
      <c r="J268" s="63">
        <f t="shared" si="18"/>
        <v>7000</v>
      </c>
      <c r="K268" s="63">
        <f t="shared" si="19"/>
        <v>0</v>
      </c>
      <c r="L268" s="39"/>
    </row>
    <row r="269" spans="1:12" s="7" customFormat="1" ht="15.75">
      <c r="A269" s="62">
        <v>42768</v>
      </c>
      <c r="B269" s="51" t="s">
        <v>385</v>
      </c>
      <c r="C269" s="51" t="s">
        <v>387</v>
      </c>
      <c r="D269" s="51" t="s">
        <v>21</v>
      </c>
      <c r="E269" s="51" t="s">
        <v>38</v>
      </c>
      <c r="F269" s="63">
        <v>7000</v>
      </c>
      <c r="G269" s="63">
        <v>7000</v>
      </c>
      <c r="H269" s="63">
        <f t="shared" si="16"/>
        <v>560</v>
      </c>
      <c r="I269" s="63">
        <f t="shared" si="17"/>
        <v>6440</v>
      </c>
      <c r="J269" s="63">
        <f t="shared" si="18"/>
        <v>7000</v>
      </c>
      <c r="K269" s="63">
        <f t="shared" si="19"/>
        <v>0</v>
      </c>
      <c r="L269" s="39"/>
    </row>
    <row r="270" spans="1:12" s="7" customFormat="1" ht="15.75">
      <c r="A270" s="62">
        <v>42769</v>
      </c>
      <c r="B270" s="51" t="s">
        <v>385</v>
      </c>
      <c r="C270" s="51" t="s">
        <v>386</v>
      </c>
      <c r="D270" s="51" t="s">
        <v>21</v>
      </c>
      <c r="E270" s="64" t="s">
        <v>38</v>
      </c>
      <c r="F270" s="63">
        <v>7000</v>
      </c>
      <c r="G270" s="43">
        <v>6000</v>
      </c>
      <c r="H270" s="63">
        <f t="shared" si="16"/>
        <v>480</v>
      </c>
      <c r="I270" s="63">
        <f t="shared" si="17"/>
        <v>5520</v>
      </c>
      <c r="J270" s="63">
        <f t="shared" si="18"/>
        <v>6000</v>
      </c>
      <c r="K270" s="63">
        <f t="shared" si="19"/>
        <v>1000</v>
      </c>
      <c r="L270" s="39"/>
    </row>
    <row r="271" spans="1:12" s="7" customFormat="1" ht="15.75">
      <c r="A271" s="62">
        <v>42776</v>
      </c>
      <c r="B271" s="51" t="s">
        <v>388</v>
      </c>
      <c r="C271" s="51" t="s">
        <v>389</v>
      </c>
      <c r="D271" s="51" t="s">
        <v>21</v>
      </c>
      <c r="E271" s="51" t="s">
        <v>38</v>
      </c>
      <c r="F271" s="63">
        <v>7000</v>
      </c>
      <c r="G271" s="63">
        <v>6000</v>
      </c>
      <c r="H271" s="63">
        <f t="shared" si="16"/>
        <v>480</v>
      </c>
      <c r="I271" s="63">
        <f t="shared" si="17"/>
        <v>5520</v>
      </c>
      <c r="J271" s="63">
        <f t="shared" si="18"/>
        <v>6000</v>
      </c>
      <c r="K271" s="63">
        <f t="shared" si="19"/>
        <v>1000</v>
      </c>
      <c r="L271" s="39"/>
    </row>
    <row r="272" spans="1:12" s="7" customFormat="1" ht="15.75">
      <c r="A272" s="62">
        <v>42774</v>
      </c>
      <c r="B272" s="51" t="s">
        <v>666</v>
      </c>
      <c r="C272" s="51" t="s">
        <v>667</v>
      </c>
      <c r="D272" s="51" t="s">
        <v>17</v>
      </c>
      <c r="E272" s="51" t="s">
        <v>38</v>
      </c>
      <c r="F272" s="63">
        <v>7000</v>
      </c>
      <c r="G272" s="63">
        <v>7000</v>
      </c>
      <c r="H272" s="63">
        <f t="shared" si="16"/>
        <v>560</v>
      </c>
      <c r="I272" s="63">
        <f t="shared" si="17"/>
        <v>6440</v>
      </c>
      <c r="J272" s="63">
        <f t="shared" si="18"/>
        <v>7000</v>
      </c>
      <c r="K272" s="63">
        <f t="shared" si="19"/>
        <v>0</v>
      </c>
      <c r="L272" s="39"/>
    </row>
    <row r="273" spans="1:12" s="7" customFormat="1" ht="15.75">
      <c r="A273" s="62">
        <v>42775</v>
      </c>
      <c r="B273" s="51" t="s">
        <v>390</v>
      </c>
      <c r="C273" s="51" t="s">
        <v>391</v>
      </c>
      <c r="D273" s="51" t="s">
        <v>21</v>
      </c>
      <c r="E273" s="51" t="s">
        <v>38</v>
      </c>
      <c r="F273" s="63">
        <v>7000</v>
      </c>
      <c r="G273" s="63">
        <v>6000</v>
      </c>
      <c r="H273" s="63">
        <f t="shared" si="16"/>
        <v>480</v>
      </c>
      <c r="I273" s="63">
        <f t="shared" si="17"/>
        <v>5520</v>
      </c>
      <c r="J273" s="63">
        <f t="shared" si="18"/>
        <v>6000</v>
      </c>
      <c r="K273" s="63">
        <f t="shared" si="19"/>
        <v>1000</v>
      </c>
      <c r="L273" s="39"/>
    </row>
    <row r="274" spans="1:12" s="7" customFormat="1" ht="15.75">
      <c r="A274" s="62">
        <v>42768</v>
      </c>
      <c r="B274" s="51" t="s">
        <v>197</v>
      </c>
      <c r="C274" s="51" t="s">
        <v>471</v>
      </c>
      <c r="D274" s="51" t="s">
        <v>21</v>
      </c>
      <c r="E274" s="64" t="s">
        <v>38</v>
      </c>
      <c r="F274" s="63">
        <v>7000</v>
      </c>
      <c r="G274" s="43">
        <v>7000</v>
      </c>
      <c r="H274" s="63">
        <f t="shared" si="16"/>
        <v>560</v>
      </c>
      <c r="I274" s="63">
        <f t="shared" si="17"/>
        <v>6440</v>
      </c>
      <c r="J274" s="63">
        <f t="shared" si="18"/>
        <v>7000</v>
      </c>
      <c r="K274" s="63">
        <f t="shared" si="19"/>
        <v>0</v>
      </c>
      <c r="L274" s="39"/>
    </row>
    <row r="275" spans="1:12" s="7" customFormat="1" ht="15.75">
      <c r="A275" s="62">
        <v>42775</v>
      </c>
      <c r="B275" s="51" t="s">
        <v>392</v>
      </c>
      <c r="C275" s="51" t="s">
        <v>393</v>
      </c>
      <c r="D275" s="51" t="s">
        <v>21</v>
      </c>
      <c r="E275" s="51" t="s">
        <v>38</v>
      </c>
      <c r="F275" s="63">
        <v>7000</v>
      </c>
      <c r="G275" s="63">
        <v>7000</v>
      </c>
      <c r="H275" s="63">
        <f t="shared" si="16"/>
        <v>560</v>
      </c>
      <c r="I275" s="63">
        <f t="shared" si="17"/>
        <v>6440</v>
      </c>
      <c r="J275" s="63">
        <f t="shared" si="18"/>
        <v>7000</v>
      </c>
      <c r="K275" s="63">
        <f t="shared" si="19"/>
        <v>0</v>
      </c>
      <c r="L275" s="39"/>
    </row>
    <row r="276" spans="1:12" s="7" customFormat="1" ht="15.75">
      <c r="A276" s="62">
        <v>42769</v>
      </c>
      <c r="B276" s="51" t="s">
        <v>25</v>
      </c>
      <c r="C276" s="51" t="s">
        <v>395</v>
      </c>
      <c r="D276" s="51" t="s">
        <v>21</v>
      </c>
      <c r="E276" s="51" t="s">
        <v>38</v>
      </c>
      <c r="F276" s="63">
        <v>7000</v>
      </c>
      <c r="G276" s="63">
        <v>7000</v>
      </c>
      <c r="H276" s="63">
        <f t="shared" si="16"/>
        <v>560</v>
      </c>
      <c r="I276" s="63">
        <f t="shared" si="17"/>
        <v>6440</v>
      </c>
      <c r="J276" s="63">
        <f t="shared" si="18"/>
        <v>7000</v>
      </c>
      <c r="K276" s="63">
        <f t="shared" si="19"/>
        <v>0</v>
      </c>
      <c r="L276" s="39"/>
    </row>
    <row r="277" spans="1:12" s="7" customFormat="1" ht="15.75">
      <c r="A277" s="62">
        <v>42776</v>
      </c>
      <c r="B277" s="51" t="s">
        <v>25</v>
      </c>
      <c r="C277" s="51" t="s">
        <v>396</v>
      </c>
      <c r="D277" s="51" t="s">
        <v>21</v>
      </c>
      <c r="E277" s="51" t="s">
        <v>38</v>
      </c>
      <c r="F277" s="63">
        <v>7000</v>
      </c>
      <c r="G277" s="63">
        <v>7000</v>
      </c>
      <c r="H277" s="63">
        <f t="shared" si="16"/>
        <v>560</v>
      </c>
      <c r="I277" s="63">
        <f t="shared" si="17"/>
        <v>6440</v>
      </c>
      <c r="J277" s="63">
        <f t="shared" si="18"/>
        <v>7000</v>
      </c>
      <c r="K277" s="63">
        <f t="shared" si="19"/>
        <v>0</v>
      </c>
      <c r="L277" s="39"/>
    </row>
    <row r="278" spans="1:12" s="7" customFormat="1" ht="15.75">
      <c r="A278" s="62">
        <v>42767</v>
      </c>
      <c r="B278" s="51" t="s">
        <v>60</v>
      </c>
      <c r="C278" s="51" t="s">
        <v>61</v>
      </c>
      <c r="D278" s="51" t="s">
        <v>21</v>
      </c>
      <c r="E278" s="51" t="s">
        <v>38</v>
      </c>
      <c r="F278" s="63">
        <v>7000</v>
      </c>
      <c r="G278" s="63">
        <v>6000</v>
      </c>
      <c r="H278" s="63">
        <f t="shared" si="16"/>
        <v>480</v>
      </c>
      <c r="I278" s="63">
        <f t="shared" si="17"/>
        <v>5520</v>
      </c>
      <c r="J278" s="63">
        <f t="shared" si="18"/>
        <v>6000</v>
      </c>
      <c r="K278" s="43">
        <f t="shared" si="19"/>
        <v>1000</v>
      </c>
      <c r="L278" s="39"/>
    </row>
    <row r="279" spans="1:12" s="7" customFormat="1" ht="15.75">
      <c r="A279" s="62">
        <v>42776</v>
      </c>
      <c r="B279" s="51" t="s">
        <v>60</v>
      </c>
      <c r="C279" s="51" t="s">
        <v>61</v>
      </c>
      <c r="D279" s="51" t="s">
        <v>21</v>
      </c>
      <c r="E279" s="51" t="s">
        <v>38</v>
      </c>
      <c r="F279" s="63">
        <v>1000</v>
      </c>
      <c r="G279" s="63">
        <v>1000</v>
      </c>
      <c r="H279" s="63">
        <f t="shared" si="16"/>
        <v>80</v>
      </c>
      <c r="I279" s="63">
        <f t="shared" si="17"/>
        <v>920</v>
      </c>
      <c r="J279" s="63">
        <f t="shared" si="18"/>
        <v>1000</v>
      </c>
      <c r="K279" s="43">
        <f t="shared" si="19"/>
        <v>0</v>
      </c>
      <c r="L279" s="39"/>
    </row>
    <row r="280" spans="1:12" s="7" customFormat="1" ht="15.75">
      <c r="A280" s="62">
        <v>42768</v>
      </c>
      <c r="B280" s="51" t="s">
        <v>603</v>
      </c>
      <c r="C280" s="51" t="s">
        <v>604</v>
      </c>
      <c r="D280" s="51" t="s">
        <v>21</v>
      </c>
      <c r="E280" s="51" t="s">
        <v>38</v>
      </c>
      <c r="F280" s="63">
        <v>7000</v>
      </c>
      <c r="G280" s="63">
        <v>5000</v>
      </c>
      <c r="H280" s="63">
        <f t="shared" si="16"/>
        <v>400</v>
      </c>
      <c r="I280" s="63">
        <f t="shared" si="17"/>
        <v>4600</v>
      </c>
      <c r="J280" s="63">
        <f t="shared" si="18"/>
        <v>5000</v>
      </c>
      <c r="K280" s="63">
        <f t="shared" si="19"/>
        <v>2000</v>
      </c>
      <c r="L280" s="39"/>
    </row>
    <row r="281" spans="1:12" s="7" customFormat="1" ht="15.75">
      <c r="A281" s="62">
        <v>42768</v>
      </c>
      <c r="B281" s="51" t="s">
        <v>397</v>
      </c>
      <c r="C281" s="51" t="s">
        <v>98</v>
      </c>
      <c r="D281" s="51" t="s">
        <v>21</v>
      </c>
      <c r="E281" s="51" t="s">
        <v>38</v>
      </c>
      <c r="F281" s="63">
        <v>7000</v>
      </c>
      <c r="G281" s="63">
        <v>7000</v>
      </c>
      <c r="H281" s="63">
        <f t="shared" si="16"/>
        <v>560</v>
      </c>
      <c r="I281" s="63">
        <f t="shared" si="17"/>
        <v>6440</v>
      </c>
      <c r="J281" s="63">
        <f t="shared" si="18"/>
        <v>7000</v>
      </c>
      <c r="K281" s="63">
        <f t="shared" si="19"/>
        <v>0</v>
      </c>
      <c r="L281" s="39"/>
    </row>
    <row r="282" spans="1:12" s="7" customFormat="1" ht="15.75">
      <c r="A282" s="62">
        <v>42774</v>
      </c>
      <c r="B282" s="51" t="s">
        <v>659</v>
      </c>
      <c r="C282" s="51" t="s">
        <v>660</v>
      </c>
      <c r="D282" s="51" t="s">
        <v>21</v>
      </c>
      <c r="E282" s="51" t="s">
        <v>38</v>
      </c>
      <c r="F282" s="63">
        <v>7000</v>
      </c>
      <c r="G282" s="63">
        <v>7000</v>
      </c>
      <c r="H282" s="63">
        <f t="shared" si="16"/>
        <v>560</v>
      </c>
      <c r="I282" s="63">
        <f t="shared" si="17"/>
        <v>6440</v>
      </c>
      <c r="J282" s="63">
        <f t="shared" si="18"/>
        <v>7000</v>
      </c>
      <c r="K282" s="63">
        <f t="shared" si="19"/>
        <v>0</v>
      </c>
      <c r="L282" s="39"/>
    </row>
    <row r="283" spans="1:12" s="7" customFormat="1" ht="15.75">
      <c r="A283" s="62">
        <v>42769</v>
      </c>
      <c r="B283" s="51" t="s">
        <v>400</v>
      </c>
      <c r="C283" s="51" t="s">
        <v>266</v>
      </c>
      <c r="D283" s="51" t="s">
        <v>21</v>
      </c>
      <c r="E283" s="51" t="s">
        <v>38</v>
      </c>
      <c r="F283" s="63">
        <v>7000</v>
      </c>
      <c r="G283" s="43">
        <v>5000</v>
      </c>
      <c r="H283" s="63">
        <f t="shared" si="16"/>
        <v>400</v>
      </c>
      <c r="I283" s="63">
        <f t="shared" si="17"/>
        <v>4600</v>
      </c>
      <c r="J283" s="63">
        <f t="shared" si="18"/>
        <v>5000</v>
      </c>
      <c r="K283" s="63">
        <f t="shared" si="19"/>
        <v>2000</v>
      </c>
      <c r="L283" s="39"/>
    </row>
    <row r="284" spans="1:12" s="7" customFormat="1" ht="15.75">
      <c r="A284" s="62">
        <v>42772</v>
      </c>
      <c r="B284" s="51" t="s">
        <v>401</v>
      </c>
      <c r="C284" s="51" t="s">
        <v>94</v>
      </c>
      <c r="D284" s="51" t="s">
        <v>21</v>
      </c>
      <c r="E284" s="51" t="s">
        <v>38</v>
      </c>
      <c r="F284" s="63">
        <v>7000</v>
      </c>
      <c r="G284" s="63">
        <v>7000</v>
      </c>
      <c r="H284" s="63">
        <f t="shared" si="16"/>
        <v>560</v>
      </c>
      <c r="I284" s="63">
        <f t="shared" si="17"/>
        <v>6440</v>
      </c>
      <c r="J284" s="63">
        <f t="shared" si="18"/>
        <v>7000</v>
      </c>
      <c r="K284" s="63">
        <f t="shared" si="19"/>
        <v>0</v>
      </c>
      <c r="L284" s="39"/>
    </row>
    <row r="285" spans="1:12" s="7" customFormat="1" ht="15.75">
      <c r="A285" s="62">
        <v>42788</v>
      </c>
      <c r="B285" s="51" t="s">
        <v>401</v>
      </c>
      <c r="C285" s="51" t="s">
        <v>242</v>
      </c>
      <c r="D285" s="51" t="s">
        <v>21</v>
      </c>
      <c r="E285" s="64" t="s">
        <v>38</v>
      </c>
      <c r="F285" s="63">
        <v>7000</v>
      </c>
      <c r="G285" s="63">
        <v>7000</v>
      </c>
      <c r="H285" s="63">
        <f t="shared" si="16"/>
        <v>560</v>
      </c>
      <c r="I285" s="63">
        <f t="shared" si="17"/>
        <v>6440</v>
      </c>
      <c r="J285" s="63">
        <f t="shared" si="18"/>
        <v>7000</v>
      </c>
      <c r="K285" s="63">
        <f t="shared" si="19"/>
        <v>0</v>
      </c>
      <c r="L285" s="39"/>
    </row>
    <row r="286" spans="1:12" s="7" customFormat="1" ht="15.75">
      <c r="A286" s="62">
        <v>42768</v>
      </c>
      <c r="B286" s="51" t="s">
        <v>402</v>
      </c>
      <c r="C286" s="51" t="s">
        <v>403</v>
      </c>
      <c r="D286" s="64" t="s">
        <v>21</v>
      </c>
      <c r="E286" s="51" t="s">
        <v>38</v>
      </c>
      <c r="F286" s="63">
        <v>7000</v>
      </c>
      <c r="G286" s="63">
        <v>7000</v>
      </c>
      <c r="H286" s="63">
        <f t="shared" si="16"/>
        <v>560</v>
      </c>
      <c r="I286" s="63">
        <f t="shared" si="17"/>
        <v>6440</v>
      </c>
      <c r="J286" s="63">
        <f t="shared" si="18"/>
        <v>7000</v>
      </c>
      <c r="K286" s="63">
        <f t="shared" si="19"/>
        <v>0</v>
      </c>
      <c r="L286" s="39"/>
    </row>
    <row r="287" spans="1:12" s="7" customFormat="1" ht="15.75">
      <c r="A287" s="62">
        <v>42775</v>
      </c>
      <c r="B287" s="51" t="s">
        <v>404</v>
      </c>
      <c r="C287" s="51" t="s">
        <v>405</v>
      </c>
      <c r="D287" s="51" t="s">
        <v>21</v>
      </c>
      <c r="E287" s="51" t="s">
        <v>38</v>
      </c>
      <c r="F287" s="63">
        <v>7000</v>
      </c>
      <c r="G287" s="63">
        <v>1500</v>
      </c>
      <c r="H287" s="63">
        <f t="shared" si="16"/>
        <v>120</v>
      </c>
      <c r="I287" s="63">
        <f t="shared" si="17"/>
        <v>1380</v>
      </c>
      <c r="J287" s="63">
        <f t="shared" si="18"/>
        <v>1500</v>
      </c>
      <c r="K287" s="63">
        <f t="shared" si="19"/>
        <v>5500</v>
      </c>
      <c r="L287" s="39"/>
    </row>
    <row r="288" spans="1:12" s="7" customFormat="1" ht="15.75">
      <c r="A288" s="62">
        <v>42780</v>
      </c>
      <c r="B288" s="51" t="s">
        <v>404</v>
      </c>
      <c r="C288" s="51" t="s">
        <v>405</v>
      </c>
      <c r="D288" s="51" t="s">
        <v>21</v>
      </c>
      <c r="E288" s="51" t="s">
        <v>38</v>
      </c>
      <c r="F288" s="63">
        <v>5500</v>
      </c>
      <c r="G288" s="63">
        <v>1500</v>
      </c>
      <c r="H288" s="63">
        <f t="shared" si="16"/>
        <v>120</v>
      </c>
      <c r="I288" s="63">
        <f t="shared" si="17"/>
        <v>1380</v>
      </c>
      <c r="J288" s="63">
        <f t="shared" si="18"/>
        <v>1500</v>
      </c>
      <c r="K288" s="63">
        <f t="shared" si="19"/>
        <v>4000</v>
      </c>
      <c r="L288" s="39"/>
    </row>
    <row r="289" spans="1:12" ht="15.75">
      <c r="A289" s="62">
        <v>42789</v>
      </c>
      <c r="B289" s="51" t="s">
        <v>404</v>
      </c>
      <c r="C289" s="51" t="s">
        <v>405</v>
      </c>
      <c r="D289" s="51" t="s">
        <v>21</v>
      </c>
      <c r="E289" s="51" t="s">
        <v>38</v>
      </c>
      <c r="F289" s="63">
        <v>4000</v>
      </c>
      <c r="G289" s="63">
        <v>2000</v>
      </c>
      <c r="H289" s="63">
        <f t="shared" si="16"/>
        <v>160</v>
      </c>
      <c r="I289" s="63">
        <f t="shared" si="17"/>
        <v>1840</v>
      </c>
      <c r="J289" s="63">
        <f t="shared" si="18"/>
        <v>2000</v>
      </c>
      <c r="K289" s="63">
        <f t="shared" si="19"/>
        <v>2000</v>
      </c>
      <c r="L289" s="39"/>
    </row>
    <row r="290" spans="1:12" ht="15.75">
      <c r="A290" s="62">
        <v>42772</v>
      </c>
      <c r="B290" s="51" t="s">
        <v>406</v>
      </c>
      <c r="C290" s="51" t="s">
        <v>290</v>
      </c>
      <c r="D290" s="51" t="s">
        <v>21</v>
      </c>
      <c r="E290" s="51" t="s">
        <v>38</v>
      </c>
      <c r="F290" s="63">
        <v>7000</v>
      </c>
      <c r="G290" s="63">
        <v>7000</v>
      </c>
      <c r="H290" s="63">
        <f t="shared" si="16"/>
        <v>560</v>
      </c>
      <c r="I290" s="63">
        <f t="shared" si="17"/>
        <v>6440</v>
      </c>
      <c r="J290" s="63">
        <f t="shared" si="18"/>
        <v>7000</v>
      </c>
      <c r="K290" s="63">
        <f t="shared" si="19"/>
        <v>0</v>
      </c>
      <c r="L290" s="39"/>
    </row>
    <row r="291" spans="1:12" ht="15.75">
      <c r="A291" s="62">
        <v>42774</v>
      </c>
      <c r="B291" s="51" t="s">
        <v>406</v>
      </c>
      <c r="C291" s="51" t="s">
        <v>407</v>
      </c>
      <c r="D291" s="51" t="s">
        <v>21</v>
      </c>
      <c r="E291" s="51" t="s">
        <v>38</v>
      </c>
      <c r="F291" s="63">
        <v>7000</v>
      </c>
      <c r="G291" s="63">
        <v>6000</v>
      </c>
      <c r="H291" s="63">
        <f t="shared" si="16"/>
        <v>480</v>
      </c>
      <c r="I291" s="63">
        <f t="shared" si="17"/>
        <v>5520</v>
      </c>
      <c r="J291" s="63">
        <f t="shared" si="18"/>
        <v>6000</v>
      </c>
      <c r="K291" s="63">
        <f t="shared" si="19"/>
        <v>1000</v>
      </c>
      <c r="L291" s="39"/>
    </row>
    <row r="292" spans="1:12" ht="15.75">
      <c r="A292" s="62">
        <v>42768</v>
      </c>
      <c r="B292" s="51" t="s">
        <v>71</v>
      </c>
      <c r="C292" s="51" t="s">
        <v>408</v>
      </c>
      <c r="D292" s="51" t="s">
        <v>21</v>
      </c>
      <c r="E292" s="51" t="s">
        <v>38</v>
      </c>
      <c r="F292" s="63">
        <v>7000</v>
      </c>
      <c r="G292" s="63">
        <v>7000</v>
      </c>
      <c r="H292" s="63">
        <f t="shared" si="16"/>
        <v>560</v>
      </c>
      <c r="I292" s="63">
        <f t="shared" si="17"/>
        <v>6440</v>
      </c>
      <c r="J292" s="63">
        <f t="shared" si="18"/>
        <v>7000</v>
      </c>
      <c r="K292" s="63">
        <f t="shared" si="19"/>
        <v>0</v>
      </c>
      <c r="L292" s="39"/>
    </row>
    <row r="293" spans="1:12" ht="15.75">
      <c r="A293" s="62">
        <v>42768</v>
      </c>
      <c r="B293" s="51" t="s">
        <v>409</v>
      </c>
      <c r="C293" s="51" t="s">
        <v>330</v>
      </c>
      <c r="D293" s="64" t="s">
        <v>21</v>
      </c>
      <c r="E293" s="51" t="s">
        <v>38</v>
      </c>
      <c r="F293" s="63">
        <v>7000</v>
      </c>
      <c r="G293" s="63">
        <v>7000</v>
      </c>
      <c r="H293" s="63">
        <f t="shared" si="16"/>
        <v>560</v>
      </c>
      <c r="I293" s="63">
        <f t="shared" si="17"/>
        <v>6440</v>
      </c>
      <c r="J293" s="63">
        <f t="shared" si="18"/>
        <v>7000</v>
      </c>
      <c r="K293" s="63">
        <f t="shared" si="19"/>
        <v>0</v>
      </c>
      <c r="L293" s="39"/>
    </row>
    <row r="294" spans="1:12" ht="15.75">
      <c r="A294" s="62">
        <v>42768</v>
      </c>
      <c r="B294" s="51" t="s">
        <v>410</v>
      </c>
      <c r="C294" s="51" t="s">
        <v>411</v>
      </c>
      <c r="D294" s="51" t="s">
        <v>21</v>
      </c>
      <c r="E294" s="51" t="s">
        <v>38</v>
      </c>
      <c r="F294" s="63">
        <v>7000</v>
      </c>
      <c r="G294" s="63">
        <v>7000</v>
      </c>
      <c r="H294" s="63">
        <f t="shared" si="16"/>
        <v>560</v>
      </c>
      <c r="I294" s="63">
        <f t="shared" si="17"/>
        <v>6440</v>
      </c>
      <c r="J294" s="63">
        <f t="shared" si="18"/>
        <v>7000</v>
      </c>
      <c r="K294" s="63">
        <f t="shared" si="19"/>
        <v>0</v>
      </c>
      <c r="L294" s="39"/>
    </row>
    <row r="295" spans="1:12" ht="15.75">
      <c r="A295" s="62">
        <v>42768</v>
      </c>
      <c r="B295" s="51" t="s">
        <v>254</v>
      </c>
      <c r="C295" s="51" t="s">
        <v>599</v>
      </c>
      <c r="D295" s="51" t="s">
        <v>21</v>
      </c>
      <c r="E295" s="51" t="s">
        <v>38</v>
      </c>
      <c r="F295" s="63">
        <v>7000</v>
      </c>
      <c r="G295" s="63">
        <v>5000</v>
      </c>
      <c r="H295" s="63">
        <f t="shared" si="16"/>
        <v>400</v>
      </c>
      <c r="I295" s="63">
        <f t="shared" si="17"/>
        <v>4600</v>
      </c>
      <c r="J295" s="63">
        <f t="shared" si="18"/>
        <v>5000</v>
      </c>
      <c r="K295" s="63">
        <f t="shared" si="19"/>
        <v>2000</v>
      </c>
      <c r="L295" s="39"/>
    </row>
    <row r="296" spans="1:12" ht="15.75">
      <c r="A296" s="62">
        <v>42768</v>
      </c>
      <c r="B296" s="51" t="s">
        <v>254</v>
      </c>
      <c r="C296" s="51" t="s">
        <v>414</v>
      </c>
      <c r="D296" s="51" t="s">
        <v>21</v>
      </c>
      <c r="E296" s="51" t="s">
        <v>38</v>
      </c>
      <c r="F296" s="63">
        <v>7000</v>
      </c>
      <c r="G296" s="63">
        <v>7000</v>
      </c>
      <c r="H296" s="63">
        <f t="shared" si="16"/>
        <v>560</v>
      </c>
      <c r="I296" s="63">
        <f t="shared" si="17"/>
        <v>6440</v>
      </c>
      <c r="J296" s="63">
        <f t="shared" si="18"/>
        <v>7000</v>
      </c>
      <c r="K296" s="63">
        <f t="shared" si="19"/>
        <v>0</v>
      </c>
      <c r="L296" s="39"/>
    </row>
    <row r="297" spans="1:12" ht="15.75">
      <c r="A297" s="62">
        <v>42774</v>
      </c>
      <c r="B297" s="51" t="s">
        <v>254</v>
      </c>
      <c r="C297" s="51" t="s">
        <v>415</v>
      </c>
      <c r="D297" s="51" t="s">
        <v>21</v>
      </c>
      <c r="E297" s="51" t="s">
        <v>38</v>
      </c>
      <c r="F297" s="63">
        <v>7000</v>
      </c>
      <c r="G297" s="63">
        <v>7000</v>
      </c>
      <c r="H297" s="63">
        <f t="shared" si="16"/>
        <v>560</v>
      </c>
      <c r="I297" s="63">
        <f t="shared" si="17"/>
        <v>6440</v>
      </c>
      <c r="J297" s="63">
        <f t="shared" si="18"/>
        <v>7000</v>
      </c>
      <c r="K297" s="63">
        <f t="shared" si="19"/>
        <v>0</v>
      </c>
      <c r="L297" s="39"/>
    </row>
    <row r="298" spans="1:12" ht="15.75">
      <c r="A298" s="62">
        <v>42768</v>
      </c>
      <c r="B298" s="51" t="s">
        <v>476</v>
      </c>
      <c r="C298" s="51" t="s">
        <v>161</v>
      </c>
      <c r="D298" s="51" t="s">
        <v>21</v>
      </c>
      <c r="E298" s="64" t="s">
        <v>38</v>
      </c>
      <c r="F298" s="63">
        <v>7000</v>
      </c>
      <c r="G298" s="43">
        <v>7000</v>
      </c>
      <c r="H298" s="63">
        <f t="shared" si="16"/>
        <v>560</v>
      </c>
      <c r="I298" s="63">
        <f t="shared" si="17"/>
        <v>6440</v>
      </c>
      <c r="J298" s="63">
        <f t="shared" si="18"/>
        <v>7000</v>
      </c>
      <c r="K298" s="63">
        <f t="shared" si="19"/>
        <v>0</v>
      </c>
      <c r="L298" s="39"/>
    </row>
    <row r="299" spans="1:12" ht="15.75">
      <c r="A299" s="62">
        <v>42772</v>
      </c>
      <c r="B299" s="51" t="s">
        <v>656</v>
      </c>
      <c r="C299" s="51" t="s">
        <v>657</v>
      </c>
      <c r="D299" s="51" t="s">
        <v>21</v>
      </c>
      <c r="E299" s="51" t="s">
        <v>38</v>
      </c>
      <c r="F299" s="63">
        <v>7000</v>
      </c>
      <c r="G299" s="63">
        <v>7000</v>
      </c>
      <c r="H299" s="63">
        <f t="shared" si="16"/>
        <v>560</v>
      </c>
      <c r="I299" s="63">
        <f t="shared" si="17"/>
        <v>6440</v>
      </c>
      <c r="J299" s="63">
        <f t="shared" si="18"/>
        <v>7000</v>
      </c>
      <c r="K299" s="63">
        <f t="shared" si="19"/>
        <v>0</v>
      </c>
      <c r="L299" s="39"/>
    </row>
    <row r="300" spans="1:12" ht="15.75">
      <c r="A300" s="62">
        <v>42775</v>
      </c>
      <c r="B300" s="51" t="s">
        <v>416</v>
      </c>
      <c r="C300" s="51" t="s">
        <v>151</v>
      </c>
      <c r="D300" s="51" t="s">
        <v>21</v>
      </c>
      <c r="E300" s="51" t="s">
        <v>38</v>
      </c>
      <c r="F300" s="63">
        <v>7000</v>
      </c>
      <c r="G300" s="63">
        <v>5000</v>
      </c>
      <c r="H300" s="63">
        <f t="shared" si="16"/>
        <v>400</v>
      </c>
      <c r="I300" s="63">
        <f t="shared" si="17"/>
        <v>4600</v>
      </c>
      <c r="J300" s="63">
        <f t="shared" si="18"/>
        <v>5000</v>
      </c>
      <c r="K300" s="63">
        <f t="shared" si="19"/>
        <v>2000</v>
      </c>
      <c r="L300" s="39"/>
    </row>
    <row r="301" spans="1:12" ht="15.75">
      <c r="A301" s="62">
        <v>42789</v>
      </c>
      <c r="B301" s="51" t="s">
        <v>727</v>
      </c>
      <c r="C301" s="51" t="s">
        <v>330</v>
      </c>
      <c r="D301" s="51" t="s">
        <v>21</v>
      </c>
      <c r="E301" s="64" t="s">
        <v>38</v>
      </c>
      <c r="F301" s="63">
        <v>7000</v>
      </c>
      <c r="G301" s="63">
        <v>7000</v>
      </c>
      <c r="H301" s="63">
        <f t="shared" si="16"/>
        <v>560</v>
      </c>
      <c r="I301" s="63">
        <f t="shared" si="17"/>
        <v>6440</v>
      </c>
      <c r="J301" s="63">
        <f t="shared" si="18"/>
        <v>7000</v>
      </c>
      <c r="K301" s="63">
        <f t="shared" si="19"/>
        <v>0</v>
      </c>
      <c r="L301" s="39"/>
    </row>
    <row r="302" spans="1:12" ht="15.75">
      <c r="A302" s="62">
        <v>42768</v>
      </c>
      <c r="B302" s="51" t="s">
        <v>417</v>
      </c>
      <c r="C302" s="51" t="s">
        <v>584</v>
      </c>
      <c r="D302" s="51" t="s">
        <v>21</v>
      </c>
      <c r="E302" s="51" t="s">
        <v>38</v>
      </c>
      <c r="F302" s="63">
        <v>7000</v>
      </c>
      <c r="G302" s="63">
        <v>7000</v>
      </c>
      <c r="H302" s="63">
        <f t="shared" si="16"/>
        <v>560</v>
      </c>
      <c r="I302" s="63">
        <f t="shared" si="17"/>
        <v>6440</v>
      </c>
      <c r="J302" s="63">
        <f t="shared" si="18"/>
        <v>7000</v>
      </c>
      <c r="K302" s="63">
        <f t="shared" si="19"/>
        <v>0</v>
      </c>
      <c r="L302" s="48">
        <v>0</v>
      </c>
    </row>
    <row r="303" spans="1:12" ht="15.75">
      <c r="A303" s="62">
        <v>42774</v>
      </c>
      <c r="B303" s="51" t="s">
        <v>417</v>
      </c>
      <c r="C303" s="51" t="s">
        <v>418</v>
      </c>
      <c r="D303" s="51" t="s">
        <v>21</v>
      </c>
      <c r="E303" s="51" t="s">
        <v>38</v>
      </c>
      <c r="F303" s="63">
        <v>7000</v>
      </c>
      <c r="G303" s="63">
        <v>7000</v>
      </c>
      <c r="H303" s="63">
        <f t="shared" si="16"/>
        <v>560</v>
      </c>
      <c r="I303" s="63">
        <f t="shared" si="17"/>
        <v>6440</v>
      </c>
      <c r="J303" s="63">
        <f t="shared" si="18"/>
        <v>7000</v>
      </c>
      <c r="K303" s="63">
        <f t="shared" si="19"/>
        <v>0</v>
      </c>
      <c r="L303" s="39"/>
    </row>
    <row r="304" spans="1:12" ht="15.75">
      <c r="A304" s="62">
        <v>42775</v>
      </c>
      <c r="B304" s="51" t="s">
        <v>417</v>
      </c>
      <c r="C304" s="51" t="s">
        <v>419</v>
      </c>
      <c r="D304" s="51" t="s">
        <v>21</v>
      </c>
      <c r="E304" s="51" t="s">
        <v>38</v>
      </c>
      <c r="F304" s="63">
        <v>7000</v>
      </c>
      <c r="G304" s="63">
        <v>5000</v>
      </c>
      <c r="H304" s="63">
        <f t="shared" si="16"/>
        <v>400</v>
      </c>
      <c r="I304" s="63">
        <f t="shared" si="17"/>
        <v>4600</v>
      </c>
      <c r="J304" s="63">
        <f t="shared" si="18"/>
        <v>5000</v>
      </c>
      <c r="K304" s="63">
        <f t="shared" si="19"/>
        <v>2000</v>
      </c>
      <c r="L304" s="39"/>
    </row>
    <row r="305" spans="1:12" ht="15.75">
      <c r="A305" s="62">
        <v>42769</v>
      </c>
      <c r="B305" s="51" t="s">
        <v>420</v>
      </c>
      <c r="C305" s="51" t="s">
        <v>421</v>
      </c>
      <c r="D305" s="51" t="s">
        <v>21</v>
      </c>
      <c r="E305" s="51" t="s">
        <v>38</v>
      </c>
      <c r="F305" s="63">
        <v>7000</v>
      </c>
      <c r="G305" s="63">
        <v>5000</v>
      </c>
      <c r="H305" s="63">
        <f t="shared" si="16"/>
        <v>400</v>
      </c>
      <c r="I305" s="63">
        <f t="shared" si="17"/>
        <v>4600</v>
      </c>
      <c r="J305" s="63">
        <f t="shared" si="18"/>
        <v>5000</v>
      </c>
      <c r="K305" s="63">
        <f t="shared" si="19"/>
        <v>2000</v>
      </c>
      <c r="L305" s="39"/>
    </row>
    <row r="306" spans="1:12" ht="15.75">
      <c r="A306" s="62">
        <v>42790</v>
      </c>
      <c r="B306" s="51" t="s">
        <v>420</v>
      </c>
      <c r="C306" s="51" t="s">
        <v>421</v>
      </c>
      <c r="D306" s="51" t="s">
        <v>21</v>
      </c>
      <c r="E306" s="51" t="s">
        <v>38</v>
      </c>
      <c r="F306" s="63">
        <v>2000</v>
      </c>
      <c r="G306" s="63">
        <v>2000</v>
      </c>
      <c r="H306" s="63">
        <f t="shared" si="16"/>
        <v>160</v>
      </c>
      <c r="I306" s="63">
        <f t="shared" si="17"/>
        <v>1840</v>
      </c>
      <c r="J306" s="63">
        <f t="shared" si="18"/>
        <v>2000</v>
      </c>
      <c r="K306" s="63">
        <f t="shared" si="19"/>
        <v>0</v>
      </c>
      <c r="L306" s="39"/>
    </row>
    <row r="307" spans="1:12" ht="15.75">
      <c r="A307" s="62">
        <v>42768</v>
      </c>
      <c r="B307" s="51" t="s">
        <v>422</v>
      </c>
      <c r="C307" s="51" t="s">
        <v>423</v>
      </c>
      <c r="D307" s="51" t="s">
        <v>21</v>
      </c>
      <c r="E307" s="51" t="s">
        <v>38</v>
      </c>
      <c r="F307" s="63">
        <v>7000</v>
      </c>
      <c r="G307" s="43">
        <v>7000</v>
      </c>
      <c r="H307" s="63">
        <f t="shared" si="16"/>
        <v>560</v>
      </c>
      <c r="I307" s="63">
        <f t="shared" si="17"/>
        <v>6440</v>
      </c>
      <c r="J307" s="63">
        <f t="shared" si="18"/>
        <v>7000</v>
      </c>
      <c r="K307" s="63">
        <f t="shared" si="19"/>
        <v>0</v>
      </c>
      <c r="L307" s="39"/>
    </row>
    <row r="308" spans="1:12" ht="15.75">
      <c r="A308" s="62">
        <v>42775</v>
      </c>
      <c r="B308" s="51" t="s">
        <v>693</v>
      </c>
      <c r="C308" s="51" t="s">
        <v>694</v>
      </c>
      <c r="D308" s="51" t="s">
        <v>21</v>
      </c>
      <c r="E308" s="51" t="s">
        <v>38</v>
      </c>
      <c r="F308" s="63">
        <v>7000</v>
      </c>
      <c r="G308" s="63">
        <v>7000</v>
      </c>
      <c r="H308" s="63">
        <f t="shared" si="16"/>
        <v>560</v>
      </c>
      <c r="I308" s="63">
        <f t="shared" si="17"/>
        <v>6440</v>
      </c>
      <c r="J308" s="63">
        <f t="shared" si="18"/>
        <v>7000</v>
      </c>
      <c r="K308" s="63">
        <f t="shared" si="19"/>
        <v>0</v>
      </c>
      <c r="L308" s="39"/>
    </row>
    <row r="309" spans="1:12" ht="15.75">
      <c r="A309" s="81">
        <v>42768</v>
      </c>
      <c r="B309" s="82" t="s">
        <v>472</v>
      </c>
      <c r="C309" s="82" t="s">
        <v>219</v>
      </c>
      <c r="D309" s="82" t="s">
        <v>21</v>
      </c>
      <c r="E309" s="82" t="s">
        <v>38</v>
      </c>
      <c r="F309" s="66">
        <v>7000</v>
      </c>
      <c r="G309" s="66">
        <v>5000</v>
      </c>
      <c r="H309" s="66">
        <f t="shared" si="16"/>
        <v>400</v>
      </c>
      <c r="I309" s="66">
        <f t="shared" si="17"/>
        <v>4600</v>
      </c>
      <c r="J309" s="66">
        <f t="shared" si="18"/>
        <v>5000</v>
      </c>
      <c r="K309" s="66">
        <f t="shared" si="19"/>
        <v>2000</v>
      </c>
      <c r="L309" s="39"/>
    </row>
    <row r="310" spans="1:12" ht="15.75">
      <c r="A310" s="81">
        <v>42768</v>
      </c>
      <c r="B310" s="82" t="s">
        <v>472</v>
      </c>
      <c r="C310" s="82" t="s">
        <v>219</v>
      </c>
      <c r="D310" s="82" t="s">
        <v>21</v>
      </c>
      <c r="E310" s="82" t="s">
        <v>38</v>
      </c>
      <c r="F310" s="66">
        <v>2000</v>
      </c>
      <c r="G310" s="66">
        <v>1000</v>
      </c>
      <c r="H310" s="66">
        <f t="shared" si="16"/>
        <v>80</v>
      </c>
      <c r="I310" s="66">
        <f t="shared" si="17"/>
        <v>920</v>
      </c>
      <c r="J310" s="66">
        <f t="shared" si="18"/>
        <v>1000</v>
      </c>
      <c r="K310" s="66">
        <f t="shared" si="19"/>
        <v>1000</v>
      </c>
      <c r="L310" s="39"/>
    </row>
    <row r="311" spans="1:12" ht="15.75">
      <c r="A311" s="81">
        <v>42803</v>
      </c>
      <c r="B311" s="82" t="s">
        <v>472</v>
      </c>
      <c r="C311" s="82" t="s">
        <v>219</v>
      </c>
      <c r="D311" s="82" t="s">
        <v>21</v>
      </c>
      <c r="E311" s="82" t="s">
        <v>38</v>
      </c>
      <c r="F311" s="66">
        <v>1000</v>
      </c>
      <c r="G311" s="66">
        <v>1000</v>
      </c>
      <c r="H311" s="66">
        <f t="shared" si="16"/>
        <v>80</v>
      </c>
      <c r="I311" s="66">
        <f t="shared" si="17"/>
        <v>920</v>
      </c>
      <c r="J311" s="66">
        <f t="shared" si="18"/>
        <v>1000</v>
      </c>
      <c r="K311" s="66">
        <f t="shared" si="19"/>
        <v>0</v>
      </c>
      <c r="L311" s="39"/>
    </row>
    <row r="312" spans="1:12" ht="15.75">
      <c r="A312" s="62">
        <v>42768</v>
      </c>
      <c r="B312" s="51" t="s">
        <v>424</v>
      </c>
      <c r="C312" s="51" t="s">
        <v>425</v>
      </c>
      <c r="D312" s="51" t="s">
        <v>21</v>
      </c>
      <c r="E312" s="51" t="s">
        <v>38</v>
      </c>
      <c r="F312" s="63">
        <v>7000</v>
      </c>
      <c r="G312" s="43">
        <v>6000</v>
      </c>
      <c r="H312" s="63">
        <f t="shared" si="16"/>
        <v>480</v>
      </c>
      <c r="I312" s="63">
        <f t="shared" si="17"/>
        <v>5520</v>
      </c>
      <c r="J312" s="63">
        <f t="shared" si="18"/>
        <v>6000</v>
      </c>
      <c r="K312" s="63">
        <f t="shared" si="19"/>
        <v>1000</v>
      </c>
      <c r="L312" s="39"/>
    </row>
    <row r="313" spans="1:12" ht="15.75">
      <c r="A313" s="62">
        <v>42776</v>
      </c>
      <c r="B313" s="51" t="s">
        <v>424</v>
      </c>
      <c r="C313" s="51" t="s">
        <v>425</v>
      </c>
      <c r="D313" s="51" t="s">
        <v>21</v>
      </c>
      <c r="E313" s="51" t="s">
        <v>38</v>
      </c>
      <c r="F313" s="63">
        <v>1000</v>
      </c>
      <c r="G313" s="43">
        <v>1000</v>
      </c>
      <c r="H313" s="63">
        <f t="shared" si="16"/>
        <v>80</v>
      </c>
      <c r="I313" s="63">
        <f t="shared" si="17"/>
        <v>920</v>
      </c>
      <c r="J313" s="63">
        <f t="shared" si="18"/>
        <v>1000</v>
      </c>
      <c r="K313" s="63">
        <f t="shared" si="19"/>
        <v>0</v>
      </c>
      <c r="L313" s="39"/>
    </row>
    <row r="314" spans="1:12" ht="15.75">
      <c r="A314" s="62">
        <v>42776</v>
      </c>
      <c r="B314" s="51" t="s">
        <v>426</v>
      </c>
      <c r="C314" s="51" t="s">
        <v>427</v>
      </c>
      <c r="D314" s="51" t="s">
        <v>21</v>
      </c>
      <c r="E314" s="51" t="s">
        <v>38</v>
      </c>
      <c r="F314" s="63">
        <v>7000</v>
      </c>
      <c r="G314" s="63">
        <v>7000</v>
      </c>
      <c r="H314" s="63">
        <f t="shared" si="16"/>
        <v>560</v>
      </c>
      <c r="I314" s="63">
        <f t="shared" si="17"/>
        <v>6440</v>
      </c>
      <c r="J314" s="63">
        <f t="shared" si="18"/>
        <v>7000</v>
      </c>
      <c r="K314" s="63">
        <f t="shared" si="19"/>
        <v>0</v>
      </c>
      <c r="L314" s="39"/>
    </row>
    <row r="315" spans="1:12" ht="15.75">
      <c r="A315" s="62">
        <v>42768</v>
      </c>
      <c r="B315" s="51" t="s">
        <v>473</v>
      </c>
      <c r="C315" s="51" t="s">
        <v>474</v>
      </c>
      <c r="D315" s="51" t="s">
        <v>21</v>
      </c>
      <c r="E315" s="64" t="s">
        <v>38</v>
      </c>
      <c r="F315" s="63">
        <v>7000</v>
      </c>
      <c r="G315" s="43">
        <v>6000</v>
      </c>
      <c r="H315" s="63">
        <f t="shared" si="16"/>
        <v>480</v>
      </c>
      <c r="I315" s="63">
        <f t="shared" si="17"/>
        <v>5520</v>
      </c>
      <c r="J315" s="63">
        <f t="shared" si="18"/>
        <v>6000</v>
      </c>
      <c r="K315" s="63">
        <f t="shared" si="19"/>
        <v>1000</v>
      </c>
      <c r="L315" s="39"/>
    </row>
    <row r="316" spans="1:12" ht="15.75">
      <c r="A316" s="62">
        <v>42769</v>
      </c>
      <c r="B316" s="51" t="s">
        <v>431</v>
      </c>
      <c r="C316" s="51" t="s">
        <v>432</v>
      </c>
      <c r="D316" s="51" t="s">
        <v>21</v>
      </c>
      <c r="E316" s="64" t="s">
        <v>38</v>
      </c>
      <c r="F316" s="63">
        <v>7000</v>
      </c>
      <c r="G316" s="43">
        <v>6000</v>
      </c>
      <c r="H316" s="63">
        <f t="shared" si="16"/>
        <v>480</v>
      </c>
      <c r="I316" s="63">
        <f t="shared" si="17"/>
        <v>5520</v>
      </c>
      <c r="J316" s="63">
        <f t="shared" si="18"/>
        <v>6000</v>
      </c>
      <c r="K316" s="63">
        <f t="shared" si="19"/>
        <v>1000</v>
      </c>
      <c r="L316" s="39"/>
    </row>
    <row r="317" spans="1:12" ht="15.75">
      <c r="A317" s="62">
        <v>42769</v>
      </c>
      <c r="B317" s="51" t="s">
        <v>433</v>
      </c>
      <c r="C317" s="51" t="s">
        <v>159</v>
      </c>
      <c r="D317" s="51" t="s">
        <v>21</v>
      </c>
      <c r="E317" s="51" t="s">
        <v>38</v>
      </c>
      <c r="F317" s="63">
        <v>7000</v>
      </c>
      <c r="G317" s="63">
        <v>5000</v>
      </c>
      <c r="H317" s="63">
        <f t="shared" si="16"/>
        <v>400</v>
      </c>
      <c r="I317" s="63">
        <f t="shared" si="17"/>
        <v>4600</v>
      </c>
      <c r="J317" s="63">
        <f t="shared" si="18"/>
        <v>5000</v>
      </c>
      <c r="K317" s="63">
        <f t="shared" si="19"/>
        <v>2000</v>
      </c>
      <c r="L317" s="39"/>
    </row>
    <row r="318" spans="1:12" ht="15.75">
      <c r="A318" s="62">
        <v>42768</v>
      </c>
      <c r="B318" s="51" t="s">
        <v>434</v>
      </c>
      <c r="C318" s="51" t="s">
        <v>435</v>
      </c>
      <c r="D318" s="64" t="s">
        <v>21</v>
      </c>
      <c r="E318" s="51" t="s">
        <v>38</v>
      </c>
      <c r="F318" s="63">
        <v>9000</v>
      </c>
      <c r="G318" s="63">
        <v>9000</v>
      </c>
      <c r="H318" s="63">
        <f t="shared" si="16"/>
        <v>720</v>
      </c>
      <c r="I318" s="63">
        <f t="shared" si="17"/>
        <v>8280</v>
      </c>
      <c r="J318" s="63">
        <f t="shared" si="18"/>
        <v>9000</v>
      </c>
      <c r="K318" s="63">
        <f t="shared" si="19"/>
        <v>0</v>
      </c>
      <c r="L318" s="39"/>
    </row>
    <row r="319" spans="1:12" ht="15.75">
      <c r="A319" s="62">
        <v>42774</v>
      </c>
      <c r="B319" s="51" t="s">
        <v>436</v>
      </c>
      <c r="C319" s="51" t="s">
        <v>437</v>
      </c>
      <c r="D319" s="51" t="s">
        <v>21</v>
      </c>
      <c r="E319" s="51" t="s">
        <v>38</v>
      </c>
      <c r="F319" s="63">
        <v>7000</v>
      </c>
      <c r="G319" s="63">
        <v>7000</v>
      </c>
      <c r="H319" s="63">
        <f t="shared" si="16"/>
        <v>560</v>
      </c>
      <c r="I319" s="63">
        <f t="shared" si="17"/>
        <v>6440</v>
      </c>
      <c r="J319" s="63">
        <f t="shared" si="18"/>
        <v>7000</v>
      </c>
      <c r="K319" s="63">
        <f t="shared" si="19"/>
        <v>0</v>
      </c>
      <c r="L319" s="39"/>
    </row>
    <row r="320" spans="1:12" ht="15.75">
      <c r="A320" s="62">
        <v>42768</v>
      </c>
      <c r="B320" s="51" t="s">
        <v>438</v>
      </c>
      <c r="C320" s="51" t="s">
        <v>439</v>
      </c>
      <c r="D320" s="64" t="s">
        <v>21</v>
      </c>
      <c r="E320" s="51" t="s">
        <v>38</v>
      </c>
      <c r="F320" s="63">
        <v>7000</v>
      </c>
      <c r="G320" s="63">
        <v>7000</v>
      </c>
      <c r="H320" s="63">
        <f t="shared" si="16"/>
        <v>560</v>
      </c>
      <c r="I320" s="63">
        <f t="shared" si="17"/>
        <v>6440</v>
      </c>
      <c r="J320" s="63">
        <f t="shared" si="18"/>
        <v>7000</v>
      </c>
      <c r="K320" s="63">
        <f t="shared" si="19"/>
        <v>0</v>
      </c>
      <c r="L320" s="39"/>
    </row>
    <row r="321" spans="1:12" ht="15.75">
      <c r="A321" s="62">
        <v>42768</v>
      </c>
      <c r="B321" s="51" t="s">
        <v>548</v>
      </c>
      <c r="C321" s="51" t="s">
        <v>549</v>
      </c>
      <c r="D321" s="51" t="s">
        <v>21</v>
      </c>
      <c r="E321" s="64" t="s">
        <v>38</v>
      </c>
      <c r="F321" s="63">
        <v>7000</v>
      </c>
      <c r="G321" s="63">
        <v>5000</v>
      </c>
      <c r="H321" s="63">
        <f t="shared" si="16"/>
        <v>400</v>
      </c>
      <c r="I321" s="63">
        <f t="shared" si="17"/>
        <v>4600</v>
      </c>
      <c r="J321" s="63">
        <f t="shared" si="18"/>
        <v>5000</v>
      </c>
      <c r="K321" s="63">
        <f t="shared" si="19"/>
        <v>2000</v>
      </c>
      <c r="L321" s="39"/>
    </row>
    <row r="322" spans="1:12" ht="15.75">
      <c r="A322" s="62">
        <v>42769</v>
      </c>
      <c r="B322" s="51" t="s">
        <v>440</v>
      </c>
      <c r="C322" s="51" t="s">
        <v>441</v>
      </c>
      <c r="D322" s="51" t="s">
        <v>21</v>
      </c>
      <c r="E322" s="64" t="s">
        <v>38</v>
      </c>
      <c r="F322" s="63">
        <v>7000</v>
      </c>
      <c r="G322" s="43">
        <v>7000</v>
      </c>
      <c r="H322" s="63">
        <f t="shared" ref="H322:H364" si="20">G322*0.08</f>
        <v>560</v>
      </c>
      <c r="I322" s="63">
        <f t="shared" ref="I322:I386" si="21">(G322-H322)</f>
        <v>6440</v>
      </c>
      <c r="J322" s="63">
        <f t="shared" ref="J322:J386" si="22">H322+I322</f>
        <v>7000</v>
      </c>
      <c r="K322" s="63">
        <f t="shared" ref="K322:K381" si="23">F322-J322</f>
        <v>0</v>
      </c>
      <c r="L322" s="39"/>
    </row>
    <row r="323" spans="1:12" ht="15.75">
      <c r="A323" s="62">
        <v>42769</v>
      </c>
      <c r="B323" s="51" t="s">
        <v>442</v>
      </c>
      <c r="C323" s="51" t="s">
        <v>427</v>
      </c>
      <c r="D323" s="64" t="s">
        <v>21</v>
      </c>
      <c r="E323" s="64" t="s">
        <v>38</v>
      </c>
      <c r="F323" s="63">
        <v>7000</v>
      </c>
      <c r="G323" s="63">
        <v>6000</v>
      </c>
      <c r="H323" s="63">
        <f t="shared" si="20"/>
        <v>480</v>
      </c>
      <c r="I323" s="63">
        <f t="shared" si="21"/>
        <v>5520</v>
      </c>
      <c r="J323" s="63">
        <f t="shared" si="22"/>
        <v>6000</v>
      </c>
      <c r="K323" s="63">
        <f t="shared" si="23"/>
        <v>1000</v>
      </c>
      <c r="L323" s="39"/>
    </row>
    <row r="324" spans="1:12" ht="15.75">
      <c r="A324" s="62">
        <v>42805</v>
      </c>
      <c r="B324" s="51" t="s">
        <v>442</v>
      </c>
      <c r="C324" s="51" t="s">
        <v>427</v>
      </c>
      <c r="D324" s="64" t="s">
        <v>21</v>
      </c>
      <c r="E324" s="64" t="s">
        <v>38</v>
      </c>
      <c r="F324" s="63">
        <v>1000</v>
      </c>
      <c r="G324" s="63">
        <v>1000</v>
      </c>
      <c r="H324" s="63">
        <f t="shared" si="20"/>
        <v>80</v>
      </c>
      <c r="I324" s="63">
        <f t="shared" si="21"/>
        <v>920</v>
      </c>
      <c r="J324" s="63">
        <f t="shared" si="22"/>
        <v>1000</v>
      </c>
      <c r="K324" s="63">
        <f t="shared" si="23"/>
        <v>0</v>
      </c>
      <c r="L324" s="39"/>
    </row>
    <row r="325" spans="1:12" ht="15.75">
      <c r="A325" s="62">
        <v>42774</v>
      </c>
      <c r="B325" s="51" t="s">
        <v>443</v>
      </c>
      <c r="C325" s="51" t="s">
        <v>128</v>
      </c>
      <c r="D325" s="51" t="s">
        <v>21</v>
      </c>
      <c r="E325" s="51" t="s">
        <v>38</v>
      </c>
      <c r="F325" s="63">
        <v>7000</v>
      </c>
      <c r="G325" s="63">
        <v>5000</v>
      </c>
      <c r="H325" s="63">
        <f t="shared" si="20"/>
        <v>400</v>
      </c>
      <c r="I325" s="63">
        <f t="shared" si="21"/>
        <v>4600</v>
      </c>
      <c r="J325" s="63">
        <f t="shared" si="22"/>
        <v>5000</v>
      </c>
      <c r="K325" s="63">
        <f t="shared" si="23"/>
        <v>2000</v>
      </c>
      <c r="L325" s="39"/>
    </row>
    <row r="326" spans="1:12" ht="15.75">
      <c r="A326" s="62">
        <v>42769</v>
      </c>
      <c r="B326" s="51" t="s">
        <v>463</v>
      </c>
      <c r="C326" s="51" t="s">
        <v>464</v>
      </c>
      <c r="D326" s="51" t="s">
        <v>17</v>
      </c>
      <c r="E326" s="64" t="s">
        <v>38</v>
      </c>
      <c r="F326" s="63">
        <v>7000</v>
      </c>
      <c r="G326" s="43">
        <v>7000</v>
      </c>
      <c r="H326" s="63">
        <f t="shared" si="20"/>
        <v>560</v>
      </c>
      <c r="I326" s="63">
        <f t="shared" si="21"/>
        <v>6440</v>
      </c>
      <c r="J326" s="63">
        <f t="shared" si="22"/>
        <v>7000</v>
      </c>
      <c r="K326" s="63">
        <f t="shared" si="23"/>
        <v>0</v>
      </c>
      <c r="L326" s="39"/>
    </row>
    <row r="327" spans="1:12" ht="15.75">
      <c r="A327" s="62">
        <v>42775</v>
      </c>
      <c r="B327" s="51" t="s">
        <v>685</v>
      </c>
      <c r="C327" s="51" t="s">
        <v>686</v>
      </c>
      <c r="D327" s="51" t="s">
        <v>484</v>
      </c>
      <c r="E327" s="51" t="s">
        <v>38</v>
      </c>
      <c r="F327" s="63">
        <v>9000</v>
      </c>
      <c r="G327" s="63">
        <v>8000</v>
      </c>
      <c r="H327" s="63">
        <f t="shared" si="20"/>
        <v>640</v>
      </c>
      <c r="I327" s="63">
        <f t="shared" si="21"/>
        <v>7360</v>
      </c>
      <c r="J327" s="63">
        <f t="shared" si="22"/>
        <v>8000</v>
      </c>
      <c r="K327" s="63">
        <f t="shared" si="23"/>
        <v>1000</v>
      </c>
      <c r="L327" s="39"/>
    </row>
    <row r="328" spans="1:12" ht="15.75">
      <c r="A328" s="62">
        <v>42775</v>
      </c>
      <c r="B328" s="51" t="s">
        <v>687</v>
      </c>
      <c r="C328" s="51" t="s">
        <v>126</v>
      </c>
      <c r="D328" s="51" t="s">
        <v>484</v>
      </c>
      <c r="E328" s="51" t="s">
        <v>38</v>
      </c>
      <c r="F328" s="63">
        <v>7000</v>
      </c>
      <c r="G328" s="63">
        <v>7000</v>
      </c>
      <c r="H328" s="63">
        <f t="shared" si="20"/>
        <v>560</v>
      </c>
      <c r="I328" s="63">
        <f t="shared" si="21"/>
        <v>6440</v>
      </c>
      <c r="J328" s="63">
        <f t="shared" si="22"/>
        <v>7000</v>
      </c>
      <c r="K328" s="63">
        <f t="shared" si="23"/>
        <v>0</v>
      </c>
      <c r="L328" s="39"/>
    </row>
    <row r="329" spans="1:12" ht="15.75">
      <c r="A329" s="62">
        <v>42776</v>
      </c>
      <c r="B329" s="51" t="s">
        <v>703</v>
      </c>
      <c r="C329" s="51" t="s">
        <v>704</v>
      </c>
      <c r="D329" s="51" t="s">
        <v>484</v>
      </c>
      <c r="E329" s="51" t="s">
        <v>38</v>
      </c>
      <c r="F329" s="63">
        <v>8000</v>
      </c>
      <c r="G329" s="63">
        <v>8000</v>
      </c>
      <c r="H329" s="63">
        <f t="shared" si="20"/>
        <v>640</v>
      </c>
      <c r="I329" s="63">
        <f t="shared" si="21"/>
        <v>7360</v>
      </c>
      <c r="J329" s="63">
        <f t="shared" si="22"/>
        <v>8000</v>
      </c>
      <c r="K329" s="63">
        <f t="shared" si="23"/>
        <v>0</v>
      </c>
      <c r="L329" s="39"/>
    </row>
    <row r="330" spans="1:12" ht="15.75">
      <c r="A330" s="62">
        <v>42775</v>
      </c>
      <c r="B330" s="51" t="s">
        <v>816</v>
      </c>
      <c r="C330" s="51" t="s">
        <v>679</v>
      </c>
      <c r="D330" s="51" t="s">
        <v>484</v>
      </c>
      <c r="E330" s="51" t="s">
        <v>38</v>
      </c>
      <c r="F330" s="63">
        <v>7000</v>
      </c>
      <c r="G330" s="63">
        <v>2000</v>
      </c>
      <c r="H330" s="63">
        <f t="shared" si="20"/>
        <v>160</v>
      </c>
      <c r="I330" s="63">
        <f t="shared" si="21"/>
        <v>1840</v>
      </c>
      <c r="J330" s="63">
        <f t="shared" si="22"/>
        <v>2000</v>
      </c>
      <c r="K330" s="63">
        <f t="shared" si="23"/>
        <v>5000</v>
      </c>
      <c r="L330" s="39"/>
    </row>
    <row r="331" spans="1:12" ht="15.75">
      <c r="A331" s="62">
        <v>42775</v>
      </c>
      <c r="B331" s="51" t="s">
        <v>688</v>
      </c>
      <c r="C331" s="51" t="s">
        <v>689</v>
      </c>
      <c r="D331" s="51" t="s">
        <v>484</v>
      </c>
      <c r="E331" s="51" t="s">
        <v>38</v>
      </c>
      <c r="F331" s="63">
        <v>7000</v>
      </c>
      <c r="G331" s="63">
        <v>5000</v>
      </c>
      <c r="H331" s="63">
        <f t="shared" si="20"/>
        <v>400</v>
      </c>
      <c r="I331" s="63">
        <f t="shared" si="21"/>
        <v>4600</v>
      </c>
      <c r="J331" s="63">
        <f t="shared" si="22"/>
        <v>5000</v>
      </c>
      <c r="K331" s="63">
        <f t="shared" si="23"/>
        <v>2000</v>
      </c>
      <c r="L331" s="39"/>
    </row>
    <row r="332" spans="1:12" ht="15.75">
      <c r="A332" s="62">
        <v>42769</v>
      </c>
      <c r="B332" s="51" t="s">
        <v>486</v>
      </c>
      <c r="C332" s="51" t="s">
        <v>487</v>
      </c>
      <c r="D332" s="64" t="s">
        <v>488</v>
      </c>
      <c r="E332" s="64" t="s">
        <v>38</v>
      </c>
      <c r="F332" s="63">
        <v>7000</v>
      </c>
      <c r="G332" s="43">
        <v>5000</v>
      </c>
      <c r="H332" s="63">
        <f t="shared" si="20"/>
        <v>400</v>
      </c>
      <c r="I332" s="63">
        <f t="shared" si="21"/>
        <v>4600</v>
      </c>
      <c r="J332" s="63">
        <f t="shared" si="22"/>
        <v>5000</v>
      </c>
      <c r="K332" s="63">
        <f t="shared" si="23"/>
        <v>2000</v>
      </c>
      <c r="L332" s="39"/>
    </row>
    <row r="333" spans="1:12" ht="15.75">
      <c r="A333" s="62">
        <v>42776</v>
      </c>
      <c r="B333" s="51" t="s">
        <v>705</v>
      </c>
      <c r="C333" s="51" t="s">
        <v>706</v>
      </c>
      <c r="D333" s="51" t="s">
        <v>488</v>
      </c>
      <c r="E333" s="51" t="s">
        <v>38</v>
      </c>
      <c r="F333" s="63">
        <v>7000</v>
      </c>
      <c r="G333" s="63">
        <v>7000</v>
      </c>
      <c r="H333" s="63">
        <f t="shared" si="20"/>
        <v>560</v>
      </c>
      <c r="I333" s="63">
        <f t="shared" si="21"/>
        <v>6440</v>
      </c>
      <c r="J333" s="63">
        <f t="shared" si="22"/>
        <v>7000</v>
      </c>
      <c r="K333" s="63">
        <f t="shared" si="23"/>
        <v>0</v>
      </c>
      <c r="L333" s="39"/>
    </row>
    <row r="334" spans="1:12" ht="15.75">
      <c r="A334" s="62">
        <v>42769</v>
      </c>
      <c r="B334" s="51" t="s">
        <v>489</v>
      </c>
      <c r="C334" s="51" t="s">
        <v>490</v>
      </c>
      <c r="D334" s="51" t="s">
        <v>488</v>
      </c>
      <c r="E334" s="64" t="s">
        <v>38</v>
      </c>
      <c r="F334" s="63">
        <v>7000</v>
      </c>
      <c r="G334" s="43">
        <v>7000</v>
      </c>
      <c r="H334" s="63">
        <f t="shared" si="20"/>
        <v>560</v>
      </c>
      <c r="I334" s="63">
        <f t="shared" si="21"/>
        <v>6440</v>
      </c>
      <c r="J334" s="63">
        <f t="shared" si="22"/>
        <v>7000</v>
      </c>
      <c r="K334" s="63">
        <f t="shared" si="23"/>
        <v>0</v>
      </c>
      <c r="L334" s="39"/>
    </row>
    <row r="335" spans="1:12" ht="15.75">
      <c r="A335" s="62">
        <v>42769</v>
      </c>
      <c r="B335" s="51" t="s">
        <v>492</v>
      </c>
      <c r="C335" s="51" t="s">
        <v>493</v>
      </c>
      <c r="D335" s="51" t="s">
        <v>488</v>
      </c>
      <c r="E335" s="64" t="s">
        <v>38</v>
      </c>
      <c r="F335" s="63">
        <v>7000</v>
      </c>
      <c r="G335" s="43">
        <v>7000</v>
      </c>
      <c r="H335" s="63">
        <f t="shared" si="20"/>
        <v>560</v>
      </c>
      <c r="I335" s="63">
        <f t="shared" si="21"/>
        <v>6440</v>
      </c>
      <c r="J335" s="63">
        <f t="shared" si="22"/>
        <v>7000</v>
      </c>
      <c r="K335" s="63">
        <f t="shared" si="23"/>
        <v>0</v>
      </c>
      <c r="L335" s="39"/>
    </row>
    <row r="336" spans="1:12" ht="15.75">
      <c r="A336" s="62">
        <v>42769</v>
      </c>
      <c r="B336" s="51" t="s">
        <v>495</v>
      </c>
      <c r="C336" s="51" t="s">
        <v>131</v>
      </c>
      <c r="D336" s="64" t="s">
        <v>488</v>
      </c>
      <c r="E336" s="64" t="s">
        <v>38</v>
      </c>
      <c r="F336" s="63">
        <v>7000</v>
      </c>
      <c r="G336" s="63">
        <v>7000</v>
      </c>
      <c r="H336" s="63">
        <f t="shared" si="20"/>
        <v>560</v>
      </c>
      <c r="I336" s="63">
        <f t="shared" si="21"/>
        <v>6440</v>
      </c>
      <c r="J336" s="63">
        <f t="shared" si="22"/>
        <v>7000</v>
      </c>
      <c r="K336" s="63">
        <f t="shared" si="23"/>
        <v>0</v>
      </c>
      <c r="L336" s="39"/>
    </row>
    <row r="337" spans="1:12" ht="15.75">
      <c r="A337" s="62">
        <v>42769</v>
      </c>
      <c r="B337" s="51" t="s">
        <v>498</v>
      </c>
      <c r="C337" s="51" t="s">
        <v>471</v>
      </c>
      <c r="D337" s="51" t="s">
        <v>488</v>
      </c>
      <c r="E337" s="64" t="s">
        <v>38</v>
      </c>
      <c r="F337" s="63">
        <v>7000</v>
      </c>
      <c r="G337" s="43">
        <v>5000</v>
      </c>
      <c r="H337" s="63">
        <f t="shared" si="20"/>
        <v>400</v>
      </c>
      <c r="I337" s="63">
        <f t="shared" si="21"/>
        <v>4600</v>
      </c>
      <c r="J337" s="63">
        <f t="shared" si="22"/>
        <v>5000</v>
      </c>
      <c r="K337" s="63">
        <f t="shared" si="23"/>
        <v>2000</v>
      </c>
      <c r="L337" s="39"/>
    </row>
    <row r="338" spans="1:12" ht="15.75">
      <c r="A338" s="62">
        <v>42776</v>
      </c>
      <c r="B338" s="51" t="s">
        <v>498</v>
      </c>
      <c r="C338" s="51" t="s">
        <v>471</v>
      </c>
      <c r="D338" s="51" t="s">
        <v>488</v>
      </c>
      <c r="E338" s="64" t="s">
        <v>38</v>
      </c>
      <c r="F338" s="63">
        <v>2000</v>
      </c>
      <c r="G338" s="43">
        <v>1000</v>
      </c>
      <c r="H338" s="63">
        <f t="shared" si="20"/>
        <v>80</v>
      </c>
      <c r="I338" s="63">
        <f t="shared" si="21"/>
        <v>920</v>
      </c>
      <c r="J338" s="63">
        <f t="shared" si="22"/>
        <v>1000</v>
      </c>
      <c r="K338" s="63">
        <f t="shared" si="23"/>
        <v>1000</v>
      </c>
      <c r="L338" s="39"/>
    </row>
    <row r="339" spans="1:12" ht="15.75">
      <c r="A339" s="62">
        <v>42788</v>
      </c>
      <c r="B339" s="51" t="s">
        <v>498</v>
      </c>
      <c r="C339" s="51" t="s">
        <v>471</v>
      </c>
      <c r="D339" s="51" t="s">
        <v>488</v>
      </c>
      <c r="E339" s="64" t="s">
        <v>38</v>
      </c>
      <c r="F339" s="63">
        <v>1000</v>
      </c>
      <c r="G339" s="43">
        <v>1000</v>
      </c>
      <c r="H339" s="63">
        <f t="shared" si="20"/>
        <v>80</v>
      </c>
      <c r="I339" s="63">
        <f t="shared" si="21"/>
        <v>920</v>
      </c>
      <c r="J339" s="63">
        <f t="shared" si="22"/>
        <v>1000</v>
      </c>
      <c r="K339" s="63">
        <f t="shared" si="23"/>
        <v>0</v>
      </c>
      <c r="L339" s="39"/>
    </row>
    <row r="340" spans="1:12" ht="15.75">
      <c r="A340" s="62">
        <v>42769</v>
      </c>
      <c r="B340" s="51" t="s">
        <v>388</v>
      </c>
      <c r="C340" s="51" t="s">
        <v>499</v>
      </c>
      <c r="D340" s="51" t="s">
        <v>488</v>
      </c>
      <c r="E340" s="64" t="s">
        <v>38</v>
      </c>
      <c r="F340" s="63">
        <v>7000</v>
      </c>
      <c r="G340" s="43">
        <v>7000</v>
      </c>
      <c r="H340" s="63">
        <f t="shared" si="20"/>
        <v>560</v>
      </c>
      <c r="I340" s="63">
        <f t="shared" si="21"/>
        <v>6440</v>
      </c>
      <c r="J340" s="63">
        <f t="shared" si="22"/>
        <v>7000</v>
      </c>
      <c r="K340" s="63">
        <f t="shared" si="23"/>
        <v>0</v>
      </c>
      <c r="L340" s="39"/>
    </row>
    <row r="341" spans="1:12" ht="15.75">
      <c r="A341" s="62">
        <v>42769</v>
      </c>
      <c r="B341" s="51" t="s">
        <v>501</v>
      </c>
      <c r="C341" s="51" t="s">
        <v>502</v>
      </c>
      <c r="D341" s="51" t="s">
        <v>488</v>
      </c>
      <c r="E341" s="64" t="s">
        <v>38</v>
      </c>
      <c r="F341" s="63">
        <v>7000</v>
      </c>
      <c r="G341" s="43">
        <v>7000</v>
      </c>
      <c r="H341" s="63">
        <f t="shared" si="20"/>
        <v>560</v>
      </c>
      <c r="I341" s="63">
        <f t="shared" si="21"/>
        <v>6440</v>
      </c>
      <c r="J341" s="63">
        <f t="shared" si="22"/>
        <v>7000</v>
      </c>
      <c r="K341" s="63">
        <f t="shared" si="23"/>
        <v>0</v>
      </c>
      <c r="L341" s="39"/>
    </row>
    <row r="342" spans="1:12" ht="15.75">
      <c r="A342" s="62">
        <v>42769</v>
      </c>
      <c r="B342" s="51" t="s">
        <v>503</v>
      </c>
      <c r="C342" s="51" t="s">
        <v>504</v>
      </c>
      <c r="D342" s="51" t="s">
        <v>488</v>
      </c>
      <c r="E342" s="64" t="s">
        <v>38</v>
      </c>
      <c r="F342" s="63">
        <v>7000</v>
      </c>
      <c r="G342" s="43">
        <v>7000</v>
      </c>
      <c r="H342" s="63">
        <f t="shared" si="20"/>
        <v>560</v>
      </c>
      <c r="I342" s="63">
        <f t="shared" si="21"/>
        <v>6440</v>
      </c>
      <c r="J342" s="63">
        <f t="shared" si="22"/>
        <v>7000</v>
      </c>
      <c r="K342" s="63">
        <f t="shared" si="23"/>
        <v>0</v>
      </c>
      <c r="L342" s="39"/>
    </row>
    <row r="343" spans="1:12" ht="15.75">
      <c r="A343" s="62">
        <v>42768</v>
      </c>
      <c r="B343" s="51" t="s">
        <v>505</v>
      </c>
      <c r="C343" s="51" t="s">
        <v>506</v>
      </c>
      <c r="D343" s="51" t="s">
        <v>507</v>
      </c>
      <c r="E343" s="64" t="s">
        <v>38</v>
      </c>
      <c r="F343" s="63">
        <v>7000</v>
      </c>
      <c r="G343" s="63">
        <v>6000</v>
      </c>
      <c r="H343" s="63">
        <f t="shared" si="20"/>
        <v>480</v>
      </c>
      <c r="I343" s="63">
        <f t="shared" si="21"/>
        <v>5520</v>
      </c>
      <c r="J343" s="63">
        <f t="shared" si="22"/>
        <v>6000</v>
      </c>
      <c r="K343" s="63">
        <f t="shared" si="23"/>
        <v>1000</v>
      </c>
      <c r="L343" s="39"/>
    </row>
    <row r="344" spans="1:12" ht="15.75">
      <c r="A344" s="62">
        <v>42797</v>
      </c>
      <c r="B344" s="51" t="s">
        <v>505</v>
      </c>
      <c r="C344" s="51" t="s">
        <v>506</v>
      </c>
      <c r="D344" s="51" t="s">
        <v>507</v>
      </c>
      <c r="E344" s="64" t="s">
        <v>38</v>
      </c>
      <c r="F344" s="63">
        <v>1000</v>
      </c>
      <c r="G344" s="63">
        <v>1000</v>
      </c>
      <c r="H344" s="63">
        <f t="shared" si="20"/>
        <v>80</v>
      </c>
      <c r="I344" s="63">
        <f t="shared" si="21"/>
        <v>920</v>
      </c>
      <c r="J344" s="63">
        <f t="shared" si="22"/>
        <v>1000</v>
      </c>
      <c r="K344" s="63">
        <f t="shared" si="23"/>
        <v>0</v>
      </c>
      <c r="L344" s="39"/>
    </row>
    <row r="345" spans="1:12" ht="15.75">
      <c r="A345" s="62">
        <v>42769</v>
      </c>
      <c r="B345" s="51" t="s">
        <v>508</v>
      </c>
      <c r="C345" s="51" t="s">
        <v>509</v>
      </c>
      <c r="D345" s="51" t="s">
        <v>507</v>
      </c>
      <c r="E345" s="64" t="s">
        <v>38</v>
      </c>
      <c r="F345" s="63">
        <v>7000</v>
      </c>
      <c r="G345" s="63">
        <v>5000</v>
      </c>
      <c r="H345" s="63">
        <f t="shared" si="20"/>
        <v>400</v>
      </c>
      <c r="I345" s="63">
        <f t="shared" si="21"/>
        <v>4600</v>
      </c>
      <c r="J345" s="63">
        <f t="shared" si="22"/>
        <v>5000</v>
      </c>
      <c r="K345" s="63">
        <f t="shared" si="23"/>
        <v>2000</v>
      </c>
      <c r="L345" s="39"/>
    </row>
    <row r="346" spans="1:12" ht="15.75">
      <c r="A346" s="62">
        <v>42797</v>
      </c>
      <c r="B346" s="51" t="s">
        <v>508</v>
      </c>
      <c r="C346" s="51" t="s">
        <v>509</v>
      </c>
      <c r="D346" s="51" t="s">
        <v>507</v>
      </c>
      <c r="E346" s="64" t="s">
        <v>38</v>
      </c>
      <c r="F346" s="63">
        <v>2000</v>
      </c>
      <c r="G346" s="63">
        <v>2000</v>
      </c>
      <c r="H346" s="63">
        <f t="shared" si="20"/>
        <v>160</v>
      </c>
      <c r="I346" s="63">
        <f t="shared" si="21"/>
        <v>1840</v>
      </c>
      <c r="J346" s="63">
        <f t="shared" si="22"/>
        <v>2000</v>
      </c>
      <c r="K346" s="63">
        <f t="shared" si="23"/>
        <v>0</v>
      </c>
      <c r="L346" s="39"/>
    </row>
    <row r="347" spans="1:12" ht="15.75">
      <c r="A347" s="62">
        <v>42768</v>
      </c>
      <c r="B347" s="51" t="s">
        <v>510</v>
      </c>
      <c r="C347" s="51" t="s">
        <v>511</v>
      </c>
      <c r="D347" s="51" t="s">
        <v>507</v>
      </c>
      <c r="E347" s="64" t="s">
        <v>38</v>
      </c>
      <c r="F347" s="63">
        <v>7000</v>
      </c>
      <c r="G347" s="63">
        <v>7000</v>
      </c>
      <c r="H347" s="63">
        <f t="shared" si="20"/>
        <v>560</v>
      </c>
      <c r="I347" s="63">
        <f t="shared" si="21"/>
        <v>6440</v>
      </c>
      <c r="J347" s="63">
        <f t="shared" si="22"/>
        <v>7000</v>
      </c>
      <c r="K347" s="63">
        <f t="shared" si="23"/>
        <v>0</v>
      </c>
      <c r="L347" s="39"/>
    </row>
    <row r="348" spans="1:12" ht="15.75">
      <c r="A348" s="62">
        <v>42769</v>
      </c>
      <c r="B348" s="51" t="s">
        <v>610</v>
      </c>
      <c r="C348" s="51" t="s">
        <v>611</v>
      </c>
      <c r="D348" s="51" t="s">
        <v>507</v>
      </c>
      <c r="E348" s="51" t="s">
        <v>38</v>
      </c>
      <c r="F348" s="63">
        <v>7000</v>
      </c>
      <c r="G348" s="63">
        <v>5000</v>
      </c>
      <c r="H348" s="63">
        <f t="shared" si="20"/>
        <v>400</v>
      </c>
      <c r="I348" s="63">
        <f t="shared" si="21"/>
        <v>4600</v>
      </c>
      <c r="J348" s="63">
        <f t="shared" si="22"/>
        <v>5000</v>
      </c>
      <c r="K348" s="63">
        <f t="shared" si="23"/>
        <v>2000</v>
      </c>
      <c r="L348" s="39"/>
    </row>
    <row r="349" spans="1:12" ht="15.75">
      <c r="A349" s="62">
        <v>42790</v>
      </c>
      <c r="B349" s="51" t="s">
        <v>610</v>
      </c>
      <c r="C349" s="51" t="s">
        <v>611</v>
      </c>
      <c r="D349" s="51" t="s">
        <v>507</v>
      </c>
      <c r="E349" s="51" t="s">
        <v>38</v>
      </c>
      <c r="F349" s="63">
        <v>2000</v>
      </c>
      <c r="G349" s="63">
        <v>2000</v>
      </c>
      <c r="H349" s="63">
        <f t="shared" si="20"/>
        <v>160</v>
      </c>
      <c r="I349" s="63">
        <f t="shared" si="21"/>
        <v>1840</v>
      </c>
      <c r="J349" s="63">
        <f t="shared" si="22"/>
        <v>2000</v>
      </c>
      <c r="K349" s="63">
        <f t="shared" si="23"/>
        <v>0</v>
      </c>
      <c r="L349" s="39"/>
    </row>
    <row r="350" spans="1:12" ht="15.75">
      <c r="A350" s="62">
        <v>42788</v>
      </c>
      <c r="B350" s="51" t="s">
        <v>271</v>
      </c>
      <c r="C350" s="51" t="s">
        <v>512</v>
      </c>
      <c r="D350" s="51" t="s">
        <v>507</v>
      </c>
      <c r="E350" s="64" t="s">
        <v>38</v>
      </c>
      <c r="F350" s="63">
        <v>7000</v>
      </c>
      <c r="G350" s="63">
        <v>4000</v>
      </c>
      <c r="H350" s="63">
        <f t="shared" si="20"/>
        <v>320</v>
      </c>
      <c r="I350" s="63">
        <f t="shared" si="21"/>
        <v>3680</v>
      </c>
      <c r="J350" s="63">
        <f t="shared" si="22"/>
        <v>4000</v>
      </c>
      <c r="K350" s="63">
        <f t="shared" si="23"/>
        <v>3000</v>
      </c>
      <c r="L350" s="39"/>
    </row>
    <row r="351" spans="1:12" ht="15.75">
      <c r="A351" s="62">
        <v>42769</v>
      </c>
      <c r="B351" s="51" t="s">
        <v>513</v>
      </c>
      <c r="C351" s="51" t="s">
        <v>380</v>
      </c>
      <c r="D351" s="51" t="s">
        <v>507</v>
      </c>
      <c r="E351" s="64" t="s">
        <v>38</v>
      </c>
      <c r="F351" s="63">
        <v>7000</v>
      </c>
      <c r="G351" s="63">
        <v>5000</v>
      </c>
      <c r="H351" s="63">
        <f t="shared" si="20"/>
        <v>400</v>
      </c>
      <c r="I351" s="63">
        <f t="shared" si="21"/>
        <v>4600</v>
      </c>
      <c r="J351" s="63">
        <f t="shared" si="22"/>
        <v>5000</v>
      </c>
      <c r="K351" s="63">
        <f t="shared" si="23"/>
        <v>2000</v>
      </c>
      <c r="L351" s="39"/>
    </row>
    <row r="352" spans="1:12" ht="15.75">
      <c r="A352" s="62">
        <v>42768</v>
      </c>
      <c r="B352" s="51" t="s">
        <v>514</v>
      </c>
      <c r="C352" s="51" t="s">
        <v>166</v>
      </c>
      <c r="D352" s="51" t="s">
        <v>507</v>
      </c>
      <c r="E352" s="64" t="s">
        <v>38</v>
      </c>
      <c r="F352" s="63">
        <v>7000</v>
      </c>
      <c r="G352" s="63">
        <v>5000</v>
      </c>
      <c r="H352" s="63">
        <f t="shared" si="20"/>
        <v>400</v>
      </c>
      <c r="I352" s="63">
        <f t="shared" si="21"/>
        <v>4600</v>
      </c>
      <c r="J352" s="63">
        <f t="shared" si="22"/>
        <v>5000</v>
      </c>
      <c r="K352" s="63">
        <f t="shared" si="23"/>
        <v>2000</v>
      </c>
      <c r="L352" s="39"/>
    </row>
    <row r="353" spans="1:12" s="7" customFormat="1" ht="15.75">
      <c r="A353" s="62">
        <v>42797</v>
      </c>
      <c r="B353" s="51" t="s">
        <v>514</v>
      </c>
      <c r="C353" s="51" t="s">
        <v>166</v>
      </c>
      <c r="D353" s="51" t="s">
        <v>507</v>
      </c>
      <c r="E353" s="64" t="s">
        <v>38</v>
      </c>
      <c r="F353" s="63">
        <v>2000</v>
      </c>
      <c r="G353" s="63">
        <v>2000</v>
      </c>
      <c r="H353" s="63">
        <f t="shared" si="20"/>
        <v>160</v>
      </c>
      <c r="I353" s="63">
        <f t="shared" si="21"/>
        <v>1840</v>
      </c>
      <c r="J353" s="63">
        <f t="shared" si="22"/>
        <v>2000</v>
      </c>
      <c r="K353" s="63">
        <f t="shared" si="23"/>
        <v>0</v>
      </c>
      <c r="L353" s="39"/>
    </row>
    <row r="354" spans="1:12" ht="15.75">
      <c r="A354" s="62">
        <v>42788</v>
      </c>
      <c r="B354" s="51" t="s">
        <v>515</v>
      </c>
      <c r="C354" s="51" t="s">
        <v>516</v>
      </c>
      <c r="D354" s="51" t="s">
        <v>507</v>
      </c>
      <c r="E354" s="64" t="s">
        <v>38</v>
      </c>
      <c r="F354" s="63">
        <v>7000</v>
      </c>
      <c r="G354" s="63">
        <v>4000</v>
      </c>
      <c r="H354" s="63">
        <f t="shared" si="20"/>
        <v>320</v>
      </c>
      <c r="I354" s="63">
        <f t="shared" si="21"/>
        <v>3680</v>
      </c>
      <c r="J354" s="63">
        <f t="shared" si="22"/>
        <v>4000</v>
      </c>
      <c r="K354" s="63">
        <f t="shared" si="23"/>
        <v>3000</v>
      </c>
      <c r="L354" s="39"/>
    </row>
    <row r="355" spans="1:12" ht="15.75">
      <c r="A355" s="62">
        <v>42769</v>
      </c>
      <c r="B355" s="51" t="s">
        <v>519</v>
      </c>
      <c r="C355" s="51" t="s">
        <v>520</v>
      </c>
      <c r="D355" s="51" t="s">
        <v>507</v>
      </c>
      <c r="E355" s="64" t="s">
        <v>38</v>
      </c>
      <c r="F355" s="63">
        <v>7000</v>
      </c>
      <c r="G355" s="63">
        <v>7000</v>
      </c>
      <c r="H355" s="63">
        <f t="shared" si="20"/>
        <v>560</v>
      </c>
      <c r="I355" s="63">
        <f t="shared" si="21"/>
        <v>6440</v>
      </c>
      <c r="J355" s="63">
        <f t="shared" si="22"/>
        <v>7000</v>
      </c>
      <c r="K355" s="63">
        <f t="shared" si="23"/>
        <v>0</v>
      </c>
      <c r="L355" s="39"/>
    </row>
    <row r="356" spans="1:12" ht="15.75">
      <c r="A356" s="62">
        <v>42779</v>
      </c>
      <c r="B356" s="51" t="s">
        <v>716</v>
      </c>
      <c r="C356" s="51" t="s">
        <v>717</v>
      </c>
      <c r="D356" s="51" t="s">
        <v>507</v>
      </c>
      <c r="E356" s="51" t="s">
        <v>38</v>
      </c>
      <c r="F356" s="63">
        <v>7000</v>
      </c>
      <c r="G356" s="63">
        <v>3000</v>
      </c>
      <c r="H356" s="63">
        <f t="shared" si="20"/>
        <v>240</v>
      </c>
      <c r="I356" s="63">
        <f t="shared" si="21"/>
        <v>2760</v>
      </c>
      <c r="J356" s="63">
        <f t="shared" si="22"/>
        <v>3000</v>
      </c>
      <c r="K356" s="63">
        <f t="shared" si="23"/>
        <v>4000</v>
      </c>
      <c r="L356" s="39"/>
    </row>
    <row r="357" spans="1:12" ht="15.75">
      <c r="A357" s="62">
        <v>42768</v>
      </c>
      <c r="B357" s="51" t="s">
        <v>521</v>
      </c>
      <c r="C357" s="51" t="s">
        <v>522</v>
      </c>
      <c r="D357" s="64" t="s">
        <v>507</v>
      </c>
      <c r="E357" s="64" t="s">
        <v>38</v>
      </c>
      <c r="F357" s="63">
        <v>7000</v>
      </c>
      <c r="G357" s="63">
        <v>7000</v>
      </c>
      <c r="H357" s="63">
        <f t="shared" si="20"/>
        <v>560</v>
      </c>
      <c r="I357" s="63">
        <f t="shared" si="21"/>
        <v>6440</v>
      </c>
      <c r="J357" s="63">
        <f t="shared" si="22"/>
        <v>7000</v>
      </c>
      <c r="K357" s="63">
        <f t="shared" si="23"/>
        <v>0</v>
      </c>
      <c r="L357" s="39"/>
    </row>
    <row r="358" spans="1:12" ht="15.75">
      <c r="A358" s="62">
        <v>42772</v>
      </c>
      <c r="B358" s="51" t="s">
        <v>650</v>
      </c>
      <c r="C358" s="51" t="s">
        <v>124</v>
      </c>
      <c r="D358" s="51" t="s">
        <v>507</v>
      </c>
      <c r="E358" s="51" t="s">
        <v>38</v>
      </c>
      <c r="F358" s="63">
        <v>7000</v>
      </c>
      <c r="G358" s="63">
        <v>6000</v>
      </c>
      <c r="H358" s="63">
        <f t="shared" si="20"/>
        <v>480</v>
      </c>
      <c r="I358" s="63">
        <f t="shared" si="21"/>
        <v>5520</v>
      </c>
      <c r="J358" s="63">
        <f t="shared" si="22"/>
        <v>6000</v>
      </c>
      <c r="K358" s="63">
        <f t="shared" si="23"/>
        <v>1000</v>
      </c>
      <c r="L358" s="39"/>
    </row>
    <row r="359" spans="1:12" ht="15.75">
      <c r="A359" s="62">
        <v>42768</v>
      </c>
      <c r="B359" s="51" t="s">
        <v>524</v>
      </c>
      <c r="C359" s="51" t="s">
        <v>290</v>
      </c>
      <c r="D359" s="64" t="s">
        <v>507</v>
      </c>
      <c r="E359" s="64" t="s">
        <v>38</v>
      </c>
      <c r="F359" s="63">
        <v>7000</v>
      </c>
      <c r="G359" s="63">
        <v>6000</v>
      </c>
      <c r="H359" s="63">
        <f t="shared" si="20"/>
        <v>480</v>
      </c>
      <c r="I359" s="63">
        <f t="shared" si="21"/>
        <v>5520</v>
      </c>
      <c r="J359" s="63">
        <f t="shared" si="22"/>
        <v>6000</v>
      </c>
      <c r="K359" s="63">
        <f t="shared" si="23"/>
        <v>1000</v>
      </c>
      <c r="L359" s="59" t="s">
        <v>722</v>
      </c>
    </row>
    <row r="360" spans="1:12" ht="15.75">
      <c r="A360" s="62">
        <v>42768</v>
      </c>
      <c r="B360" s="51" t="s">
        <v>440</v>
      </c>
      <c r="C360" s="51" t="s">
        <v>126</v>
      </c>
      <c r="D360" s="64" t="s">
        <v>507</v>
      </c>
      <c r="E360" s="64" t="s">
        <v>38</v>
      </c>
      <c r="F360" s="63">
        <v>7000</v>
      </c>
      <c r="G360" s="63">
        <v>6000</v>
      </c>
      <c r="H360" s="63">
        <f t="shared" si="20"/>
        <v>480</v>
      </c>
      <c r="I360" s="63">
        <f t="shared" si="21"/>
        <v>5520</v>
      </c>
      <c r="J360" s="63">
        <f t="shared" si="22"/>
        <v>6000</v>
      </c>
      <c r="K360" s="63">
        <f t="shared" si="23"/>
        <v>1000</v>
      </c>
      <c r="L360" s="39"/>
    </row>
    <row r="361" spans="1:12" ht="15.75">
      <c r="A361" s="62">
        <v>42776</v>
      </c>
      <c r="B361" s="51" t="s">
        <v>440</v>
      </c>
      <c r="C361" s="51" t="s">
        <v>126</v>
      </c>
      <c r="D361" s="64" t="s">
        <v>507</v>
      </c>
      <c r="E361" s="64" t="s">
        <v>38</v>
      </c>
      <c r="F361" s="63">
        <v>1000</v>
      </c>
      <c r="G361" s="63">
        <v>1000</v>
      </c>
      <c r="H361" s="63">
        <f t="shared" si="20"/>
        <v>80</v>
      </c>
      <c r="I361" s="63">
        <f t="shared" si="21"/>
        <v>920</v>
      </c>
      <c r="J361" s="63">
        <f t="shared" si="22"/>
        <v>1000</v>
      </c>
      <c r="K361" s="63">
        <f t="shared" si="23"/>
        <v>0</v>
      </c>
      <c r="L361" s="39"/>
    </row>
    <row r="362" spans="1:12" ht="15.75">
      <c r="A362" s="62">
        <v>42769</v>
      </c>
      <c r="B362" s="51" t="s">
        <v>525</v>
      </c>
      <c r="C362" s="51" t="s">
        <v>526</v>
      </c>
      <c r="D362" s="51" t="s">
        <v>507</v>
      </c>
      <c r="E362" s="64" t="s">
        <v>38</v>
      </c>
      <c r="F362" s="63">
        <v>7000</v>
      </c>
      <c r="G362" s="43">
        <v>7000</v>
      </c>
      <c r="H362" s="63">
        <f t="shared" si="20"/>
        <v>560</v>
      </c>
      <c r="I362" s="63">
        <f t="shared" si="21"/>
        <v>6440</v>
      </c>
      <c r="J362" s="63">
        <f t="shared" si="22"/>
        <v>7000</v>
      </c>
      <c r="K362" s="63">
        <f t="shared" si="23"/>
        <v>0</v>
      </c>
      <c r="L362" s="39"/>
    </row>
    <row r="363" spans="1:12" ht="15.75">
      <c r="A363" s="53">
        <v>42789</v>
      </c>
      <c r="B363" s="37" t="s">
        <v>735</v>
      </c>
      <c r="C363" s="37" t="s">
        <v>736</v>
      </c>
      <c r="D363" s="37" t="s">
        <v>169</v>
      </c>
      <c r="E363" s="37" t="s">
        <v>69</v>
      </c>
      <c r="F363" s="50">
        <v>6900</v>
      </c>
      <c r="G363" s="50">
        <v>2000</v>
      </c>
      <c r="H363" s="50">
        <f t="shared" si="20"/>
        <v>160</v>
      </c>
      <c r="I363" s="50">
        <f t="shared" si="21"/>
        <v>1840</v>
      </c>
      <c r="J363" s="50">
        <f t="shared" si="22"/>
        <v>2000</v>
      </c>
      <c r="K363" s="50">
        <f t="shared" si="23"/>
        <v>4900</v>
      </c>
      <c r="L363" s="39"/>
    </row>
    <row r="364" spans="1:12" ht="15.75">
      <c r="A364" s="53">
        <v>42797</v>
      </c>
      <c r="B364" s="37" t="s">
        <v>735</v>
      </c>
      <c r="C364" s="37" t="s">
        <v>736</v>
      </c>
      <c r="D364" s="37" t="s">
        <v>169</v>
      </c>
      <c r="E364" s="37" t="s">
        <v>69</v>
      </c>
      <c r="F364" s="50">
        <v>4900</v>
      </c>
      <c r="G364" s="50">
        <v>4900</v>
      </c>
      <c r="H364" s="50">
        <f t="shared" si="20"/>
        <v>392</v>
      </c>
      <c r="I364" s="50">
        <f t="shared" si="21"/>
        <v>4508</v>
      </c>
      <c r="J364" s="50">
        <f t="shared" si="22"/>
        <v>4900</v>
      </c>
      <c r="K364" s="50">
        <f t="shared" si="23"/>
        <v>0</v>
      </c>
      <c r="L364" s="39"/>
    </row>
    <row r="365" spans="1:12" ht="15.75">
      <c r="A365" s="36">
        <v>42767</v>
      </c>
      <c r="B365" s="37" t="s">
        <v>35</v>
      </c>
      <c r="C365" s="37" t="s">
        <v>36</v>
      </c>
      <c r="D365" s="37" t="s">
        <v>37</v>
      </c>
      <c r="E365" s="37" t="s">
        <v>558</v>
      </c>
      <c r="F365" s="38">
        <v>8000</v>
      </c>
      <c r="G365" s="38">
        <v>8000</v>
      </c>
      <c r="H365" s="38">
        <f>G365*0.16</f>
        <v>1280</v>
      </c>
      <c r="I365" s="38">
        <f t="shared" si="21"/>
        <v>6720</v>
      </c>
      <c r="J365" s="38">
        <f t="shared" si="22"/>
        <v>8000</v>
      </c>
      <c r="K365" s="38">
        <f t="shared" si="23"/>
        <v>0</v>
      </c>
      <c r="L365" s="39"/>
    </row>
    <row r="366" spans="1:12" ht="15.75">
      <c r="A366" s="36">
        <v>42767</v>
      </c>
      <c r="B366" s="37" t="s">
        <v>39</v>
      </c>
      <c r="C366" s="37" t="s">
        <v>40</v>
      </c>
      <c r="D366" s="37" t="s">
        <v>37</v>
      </c>
      <c r="E366" s="37" t="s">
        <v>558</v>
      </c>
      <c r="F366" s="38">
        <v>14000</v>
      </c>
      <c r="G366" s="38">
        <v>14000</v>
      </c>
      <c r="H366" s="38">
        <f>G366*0.16</f>
        <v>2240</v>
      </c>
      <c r="I366" s="38">
        <f t="shared" si="21"/>
        <v>11760</v>
      </c>
      <c r="J366" s="38">
        <f t="shared" si="22"/>
        <v>14000</v>
      </c>
      <c r="K366" s="38">
        <f t="shared" si="23"/>
        <v>0</v>
      </c>
      <c r="L366" s="39"/>
    </row>
    <row r="367" spans="1:12" ht="15.75">
      <c r="A367" s="36">
        <v>42774</v>
      </c>
      <c r="B367" s="37" t="s">
        <v>641</v>
      </c>
      <c r="C367" s="37" t="s">
        <v>642</v>
      </c>
      <c r="D367" s="37" t="s">
        <v>17</v>
      </c>
      <c r="E367" s="37" t="s">
        <v>558</v>
      </c>
      <c r="F367" s="38">
        <v>7000</v>
      </c>
      <c r="G367" s="38">
        <v>2000</v>
      </c>
      <c r="H367" s="38">
        <f>G367*0.16</f>
        <v>320</v>
      </c>
      <c r="I367" s="38">
        <f t="shared" si="21"/>
        <v>1680</v>
      </c>
      <c r="J367" s="38">
        <f t="shared" si="22"/>
        <v>2000</v>
      </c>
      <c r="K367" s="38">
        <f t="shared" si="23"/>
        <v>5000</v>
      </c>
      <c r="L367" s="39"/>
    </row>
    <row r="368" spans="1:12" ht="15.75">
      <c r="A368" s="36">
        <v>42805</v>
      </c>
      <c r="B368" s="37" t="s">
        <v>641</v>
      </c>
      <c r="C368" s="37" t="s">
        <v>642</v>
      </c>
      <c r="D368" s="37" t="s">
        <v>17</v>
      </c>
      <c r="E368" s="37" t="s">
        <v>558</v>
      </c>
      <c r="F368" s="38">
        <v>5000</v>
      </c>
      <c r="G368" s="38">
        <v>5000</v>
      </c>
      <c r="H368" s="38">
        <f>G368*0.08</f>
        <v>400</v>
      </c>
      <c r="I368" s="38">
        <f t="shared" si="21"/>
        <v>4600</v>
      </c>
      <c r="J368" s="38">
        <f t="shared" si="22"/>
        <v>5000</v>
      </c>
      <c r="K368" s="38">
        <f t="shared" si="23"/>
        <v>0</v>
      </c>
      <c r="L368" s="39"/>
    </row>
    <row r="369" spans="1:12" ht="15.75">
      <c r="A369" s="62">
        <v>42789</v>
      </c>
      <c r="B369" s="51" t="s">
        <v>246</v>
      </c>
      <c r="C369" s="51" t="s">
        <v>247</v>
      </c>
      <c r="D369" s="51" t="s">
        <v>21</v>
      </c>
      <c r="E369" s="64" t="s">
        <v>558</v>
      </c>
      <c r="F369" s="63">
        <v>7000</v>
      </c>
      <c r="G369" s="63">
        <v>5000</v>
      </c>
      <c r="H369" s="63">
        <f>G369*0.16</f>
        <v>800</v>
      </c>
      <c r="I369" s="63">
        <f t="shared" si="21"/>
        <v>4200</v>
      </c>
      <c r="J369" s="63">
        <f t="shared" si="22"/>
        <v>5000</v>
      </c>
      <c r="K369" s="63">
        <f t="shared" si="23"/>
        <v>2000</v>
      </c>
      <c r="L369" s="39" t="s">
        <v>913</v>
      </c>
    </row>
    <row r="370" spans="1:12" ht="15.75">
      <c r="A370" s="62">
        <v>42811</v>
      </c>
      <c r="B370" s="51" t="s">
        <v>246</v>
      </c>
      <c r="C370" s="51" t="s">
        <v>247</v>
      </c>
      <c r="D370" s="51" t="s">
        <v>21</v>
      </c>
      <c r="E370" s="64" t="s">
        <v>558</v>
      </c>
      <c r="F370" s="63">
        <v>2000</v>
      </c>
      <c r="G370" s="63">
        <v>2000</v>
      </c>
      <c r="H370" s="63">
        <f>G370*0.08</f>
        <v>160</v>
      </c>
      <c r="I370" s="63">
        <f t="shared" si="21"/>
        <v>1840</v>
      </c>
      <c r="J370" s="63">
        <f t="shared" si="22"/>
        <v>2000</v>
      </c>
      <c r="K370" s="63">
        <f t="shared" si="23"/>
        <v>0</v>
      </c>
      <c r="L370" s="39"/>
    </row>
    <row r="371" spans="1:12" ht="15.75">
      <c r="A371" s="36">
        <v>42774</v>
      </c>
      <c r="B371" s="37" t="s">
        <v>262</v>
      </c>
      <c r="C371" s="37" t="s">
        <v>263</v>
      </c>
      <c r="D371" s="37" t="s">
        <v>21</v>
      </c>
      <c r="E371" s="37" t="s">
        <v>558</v>
      </c>
      <c r="F371" s="38">
        <v>7000</v>
      </c>
      <c r="G371" s="38">
        <v>7000</v>
      </c>
      <c r="H371" s="38">
        <f>G371*0.16</f>
        <v>1120</v>
      </c>
      <c r="I371" s="38">
        <f t="shared" si="21"/>
        <v>5880</v>
      </c>
      <c r="J371" s="38">
        <f t="shared" si="22"/>
        <v>7000</v>
      </c>
      <c r="K371" s="38">
        <f t="shared" si="23"/>
        <v>0</v>
      </c>
      <c r="L371" s="39"/>
    </row>
    <row r="372" spans="1:12" ht="15.75">
      <c r="A372" s="36">
        <v>42769</v>
      </c>
      <c r="B372" s="37" t="s">
        <v>289</v>
      </c>
      <c r="C372" s="37" t="s">
        <v>290</v>
      </c>
      <c r="D372" s="37" t="s">
        <v>21</v>
      </c>
      <c r="E372" s="37" t="s">
        <v>558</v>
      </c>
      <c r="F372" s="38">
        <v>7000</v>
      </c>
      <c r="G372" s="38">
        <v>7000</v>
      </c>
      <c r="H372" s="38">
        <f>G372*0.16</f>
        <v>1120</v>
      </c>
      <c r="I372" s="38">
        <f t="shared" si="21"/>
        <v>5880</v>
      </c>
      <c r="J372" s="38">
        <f t="shared" si="22"/>
        <v>7000</v>
      </c>
      <c r="K372" s="38">
        <f t="shared" si="23"/>
        <v>0</v>
      </c>
      <c r="L372" s="39"/>
    </row>
    <row r="373" spans="1:12" ht="15.75">
      <c r="A373" s="36">
        <v>42788</v>
      </c>
      <c r="B373" s="37" t="s">
        <v>475</v>
      </c>
      <c r="C373" s="37" t="s">
        <v>312</v>
      </c>
      <c r="D373" s="37" t="s">
        <v>21</v>
      </c>
      <c r="E373" s="45" t="s">
        <v>558</v>
      </c>
      <c r="F373" s="38">
        <v>7000</v>
      </c>
      <c r="G373" s="38">
        <v>7000</v>
      </c>
      <c r="H373" s="38">
        <f>G373*0.16</f>
        <v>1120</v>
      </c>
      <c r="I373" s="38">
        <f t="shared" si="21"/>
        <v>5880</v>
      </c>
      <c r="J373" s="38">
        <f t="shared" si="22"/>
        <v>7000</v>
      </c>
      <c r="K373" s="38">
        <f t="shared" si="23"/>
        <v>0</v>
      </c>
      <c r="L373" s="39"/>
    </row>
    <row r="374" spans="1:12" ht="15.75">
      <c r="A374" s="36">
        <v>42775</v>
      </c>
      <c r="B374" s="37" t="s">
        <v>53</v>
      </c>
      <c r="C374" s="37" t="s">
        <v>364</v>
      </c>
      <c r="D374" s="37" t="s">
        <v>21</v>
      </c>
      <c r="E374" s="45" t="s">
        <v>558</v>
      </c>
      <c r="F374" s="38">
        <v>7000</v>
      </c>
      <c r="G374" s="38">
        <v>4000</v>
      </c>
      <c r="H374" s="38">
        <f>G374*0.16</f>
        <v>640</v>
      </c>
      <c r="I374" s="38">
        <f t="shared" si="21"/>
        <v>3360</v>
      </c>
      <c r="J374" s="38">
        <f t="shared" si="22"/>
        <v>4000</v>
      </c>
      <c r="K374" s="38">
        <f t="shared" si="23"/>
        <v>3000</v>
      </c>
      <c r="L374" s="39"/>
    </row>
    <row r="375" spans="1:12" ht="15.75">
      <c r="A375" s="36">
        <v>42797</v>
      </c>
      <c r="B375" s="37" t="s">
        <v>53</v>
      </c>
      <c r="C375" s="37" t="s">
        <v>364</v>
      </c>
      <c r="D375" s="37" t="s">
        <v>21</v>
      </c>
      <c r="E375" s="37" t="s">
        <v>558</v>
      </c>
      <c r="F375" s="38">
        <v>3000</v>
      </c>
      <c r="G375" s="38">
        <v>3000</v>
      </c>
      <c r="H375" s="38">
        <f>G375*0.08</f>
        <v>240</v>
      </c>
      <c r="I375" s="38">
        <f t="shared" si="21"/>
        <v>2760</v>
      </c>
      <c r="J375" s="38">
        <f t="shared" si="22"/>
        <v>3000</v>
      </c>
      <c r="K375" s="38">
        <f t="shared" si="23"/>
        <v>0</v>
      </c>
      <c r="L375" s="39"/>
    </row>
    <row r="376" spans="1:12" ht="15.75">
      <c r="A376" s="36">
        <v>42769</v>
      </c>
      <c r="B376" s="37" t="s">
        <v>442</v>
      </c>
      <c r="C376" s="37" t="s">
        <v>427</v>
      </c>
      <c r="D376" s="45" t="s">
        <v>21</v>
      </c>
      <c r="E376" s="45" t="s">
        <v>558</v>
      </c>
      <c r="F376" s="38">
        <v>7000</v>
      </c>
      <c r="G376" s="38">
        <v>6000</v>
      </c>
      <c r="H376" s="38">
        <f>G376*0.16</f>
        <v>960</v>
      </c>
      <c r="I376" s="38">
        <f t="shared" si="21"/>
        <v>5040</v>
      </c>
      <c r="J376" s="38">
        <f t="shared" si="22"/>
        <v>6000</v>
      </c>
      <c r="K376" s="38">
        <f t="shared" si="23"/>
        <v>1000</v>
      </c>
      <c r="L376" s="39"/>
    </row>
    <row r="377" spans="1:12" ht="15.75">
      <c r="A377" s="36">
        <v>42805</v>
      </c>
      <c r="B377" s="37" t="s">
        <v>442</v>
      </c>
      <c r="C377" s="37" t="s">
        <v>427</v>
      </c>
      <c r="D377" s="45" t="s">
        <v>21</v>
      </c>
      <c r="E377" s="45" t="s">
        <v>558</v>
      </c>
      <c r="F377" s="38">
        <v>1000</v>
      </c>
      <c r="G377" s="38">
        <v>1000</v>
      </c>
      <c r="H377" s="38">
        <f>G377*0.08</f>
        <v>80</v>
      </c>
      <c r="I377" s="38">
        <f t="shared" si="21"/>
        <v>920</v>
      </c>
      <c r="J377" s="38">
        <f t="shared" si="22"/>
        <v>1000</v>
      </c>
      <c r="K377" s="38">
        <f t="shared" si="23"/>
        <v>0</v>
      </c>
      <c r="L377" s="39"/>
    </row>
    <row r="378" spans="1:12" ht="15.75">
      <c r="A378" s="36">
        <v>42776</v>
      </c>
      <c r="B378" s="37" t="s">
        <v>486</v>
      </c>
      <c r="C378" s="37" t="s">
        <v>487</v>
      </c>
      <c r="D378" s="37" t="s">
        <v>488</v>
      </c>
      <c r="E378" s="45" t="s">
        <v>558</v>
      </c>
      <c r="F378" s="38">
        <v>7000</v>
      </c>
      <c r="G378" s="38">
        <v>7000</v>
      </c>
      <c r="H378" s="38">
        <f>G378*0.16</f>
        <v>1120</v>
      </c>
      <c r="I378" s="38">
        <f t="shared" si="21"/>
        <v>5880</v>
      </c>
      <c r="J378" s="38">
        <f t="shared" si="22"/>
        <v>7000</v>
      </c>
      <c r="K378" s="38">
        <f t="shared" si="23"/>
        <v>0</v>
      </c>
      <c r="L378" s="39"/>
    </row>
    <row r="379" spans="1:12" ht="15.75">
      <c r="A379" s="36">
        <v>42781</v>
      </c>
      <c r="B379" s="37" t="s">
        <v>495</v>
      </c>
      <c r="C379" s="37" t="s">
        <v>131</v>
      </c>
      <c r="D379" s="45" t="s">
        <v>488</v>
      </c>
      <c r="E379" s="45" t="s">
        <v>558</v>
      </c>
      <c r="F379" s="38">
        <v>7000</v>
      </c>
      <c r="G379" s="38">
        <v>2000</v>
      </c>
      <c r="H379" s="38">
        <f>G379*0.16</f>
        <v>320</v>
      </c>
      <c r="I379" s="38">
        <f t="shared" si="21"/>
        <v>1680</v>
      </c>
      <c r="J379" s="38">
        <f t="shared" si="22"/>
        <v>2000</v>
      </c>
      <c r="K379" s="38">
        <f t="shared" si="23"/>
        <v>5000</v>
      </c>
      <c r="L379" s="39"/>
    </row>
    <row r="380" spans="1:12" ht="15.75">
      <c r="A380" s="36">
        <v>42788</v>
      </c>
      <c r="B380" s="37" t="s">
        <v>495</v>
      </c>
      <c r="C380" s="37" t="s">
        <v>131</v>
      </c>
      <c r="D380" s="45" t="s">
        <v>488</v>
      </c>
      <c r="E380" s="45" t="s">
        <v>558</v>
      </c>
      <c r="F380" s="38">
        <v>5000</v>
      </c>
      <c r="G380" s="38">
        <v>5000</v>
      </c>
      <c r="H380" s="38">
        <f>G380*0.16</f>
        <v>800</v>
      </c>
      <c r="I380" s="38">
        <f t="shared" si="21"/>
        <v>4200</v>
      </c>
      <c r="J380" s="38">
        <f t="shared" si="22"/>
        <v>5000</v>
      </c>
      <c r="K380" s="38">
        <f t="shared" si="23"/>
        <v>0</v>
      </c>
      <c r="L380" s="39"/>
    </row>
    <row r="381" spans="1:12" ht="15.75">
      <c r="A381" s="36">
        <v>42788</v>
      </c>
      <c r="B381" s="37" t="s">
        <v>503</v>
      </c>
      <c r="C381" s="37" t="s">
        <v>504</v>
      </c>
      <c r="D381" s="37" t="s">
        <v>488</v>
      </c>
      <c r="E381" s="45" t="s">
        <v>558</v>
      </c>
      <c r="F381" s="38">
        <v>7000</v>
      </c>
      <c r="G381" s="38">
        <v>7000</v>
      </c>
      <c r="H381" s="38">
        <f>G381*0.16</f>
        <v>1120</v>
      </c>
      <c r="I381" s="38">
        <f t="shared" si="21"/>
        <v>5880</v>
      </c>
      <c r="J381" s="38">
        <f t="shared" si="22"/>
        <v>7000</v>
      </c>
      <c r="K381" s="38">
        <f t="shared" si="23"/>
        <v>0</v>
      </c>
      <c r="L381" s="39"/>
    </row>
    <row r="382" spans="1:12" ht="15.75">
      <c r="A382" s="36">
        <v>42768</v>
      </c>
      <c r="B382" s="37" t="s">
        <v>592</v>
      </c>
      <c r="C382" s="37" t="s">
        <v>593</v>
      </c>
      <c r="D382" s="37" t="s">
        <v>33</v>
      </c>
      <c r="E382" s="37" t="s">
        <v>594</v>
      </c>
      <c r="F382" s="38"/>
      <c r="G382" s="38">
        <v>5000</v>
      </c>
      <c r="H382" s="38">
        <f>G382*0.08</f>
        <v>400</v>
      </c>
      <c r="I382" s="38">
        <f t="shared" si="21"/>
        <v>4600</v>
      </c>
      <c r="J382" s="38">
        <f t="shared" si="22"/>
        <v>5000</v>
      </c>
      <c r="K382" s="38"/>
      <c r="L382" s="39"/>
    </row>
    <row r="383" spans="1:12" ht="15.75">
      <c r="A383" s="36">
        <v>42768</v>
      </c>
      <c r="B383" s="37" t="s">
        <v>31</v>
      </c>
      <c r="C383" s="37" t="s">
        <v>32</v>
      </c>
      <c r="D383" s="37" t="s">
        <v>33</v>
      </c>
      <c r="E383" s="37" t="s">
        <v>595</v>
      </c>
      <c r="F383" s="38">
        <v>8200</v>
      </c>
      <c r="G383" s="38">
        <v>8200</v>
      </c>
      <c r="H383" s="38">
        <f>G383*0.16</f>
        <v>1312</v>
      </c>
      <c r="I383" s="38">
        <f t="shared" si="21"/>
        <v>6888</v>
      </c>
      <c r="J383" s="38">
        <f t="shared" si="22"/>
        <v>8200</v>
      </c>
      <c r="K383" s="38">
        <f t="shared" ref="K383:K389" si="24">F383-J383</f>
        <v>0</v>
      </c>
      <c r="L383" s="39"/>
    </row>
    <row r="384" spans="1:12" ht="15.75">
      <c r="A384" s="36">
        <v>42788</v>
      </c>
      <c r="B384" s="37" t="s">
        <v>31</v>
      </c>
      <c r="C384" s="37" t="s">
        <v>32</v>
      </c>
      <c r="D384" s="45" t="s">
        <v>33</v>
      </c>
      <c r="E384" s="45" t="s">
        <v>765</v>
      </c>
      <c r="F384" s="38">
        <v>10000</v>
      </c>
      <c r="G384" s="38">
        <v>10000</v>
      </c>
      <c r="H384" s="38">
        <f>G384*0.16</f>
        <v>1600</v>
      </c>
      <c r="I384" s="38">
        <f t="shared" si="21"/>
        <v>8400</v>
      </c>
      <c r="J384" s="38">
        <f t="shared" si="22"/>
        <v>10000</v>
      </c>
      <c r="K384" s="38">
        <f t="shared" si="24"/>
        <v>0</v>
      </c>
      <c r="L384" s="39"/>
    </row>
    <row r="385" spans="1:12" ht="15.75">
      <c r="A385" s="62">
        <v>42772</v>
      </c>
      <c r="B385" s="51" t="s">
        <v>254</v>
      </c>
      <c r="C385" s="51" t="s">
        <v>413</v>
      </c>
      <c r="D385" s="51" t="s">
        <v>21</v>
      </c>
      <c r="E385" s="51" t="s">
        <v>38</v>
      </c>
      <c r="F385" s="63">
        <v>7000</v>
      </c>
      <c r="G385" s="63">
        <v>6000</v>
      </c>
      <c r="H385" s="63">
        <f>G385*0.08</f>
        <v>480</v>
      </c>
      <c r="I385" s="63">
        <f>(G385-H385)</f>
        <v>5520</v>
      </c>
      <c r="J385" s="63">
        <f>H385+I385</f>
        <v>6000</v>
      </c>
      <c r="K385" s="63">
        <f>F385-J385</f>
        <v>1000</v>
      </c>
      <c r="L385" s="39"/>
    </row>
    <row r="386" spans="1:12" ht="15.75">
      <c r="A386" s="40">
        <v>42768</v>
      </c>
      <c r="B386" s="41" t="s">
        <v>72</v>
      </c>
      <c r="C386" s="41" t="s">
        <v>252</v>
      </c>
      <c r="D386" s="41" t="s">
        <v>21</v>
      </c>
      <c r="E386" s="41" t="s">
        <v>38</v>
      </c>
      <c r="F386" s="42">
        <v>9000</v>
      </c>
      <c r="G386" s="42">
        <v>8000</v>
      </c>
      <c r="H386" s="42">
        <f>G386*0.08</f>
        <v>640</v>
      </c>
      <c r="I386" s="42">
        <f t="shared" si="21"/>
        <v>7360</v>
      </c>
      <c r="J386" s="42">
        <f t="shared" si="22"/>
        <v>8000</v>
      </c>
      <c r="K386" s="42">
        <f t="shared" si="24"/>
        <v>1000</v>
      </c>
      <c r="L386" s="39" t="s">
        <v>52</v>
      </c>
    </row>
    <row r="387" spans="1:12" ht="15.75">
      <c r="A387" s="40">
        <v>42767</v>
      </c>
      <c r="B387" s="41" t="s">
        <v>55</v>
      </c>
      <c r="C387" s="41" t="s">
        <v>56</v>
      </c>
      <c r="D387" s="41" t="s">
        <v>21</v>
      </c>
      <c r="E387" s="41" t="s">
        <v>38</v>
      </c>
      <c r="F387" s="42">
        <v>7000</v>
      </c>
      <c r="G387" s="42">
        <v>5000</v>
      </c>
      <c r="H387" s="42">
        <f>G387*0.08</f>
        <v>400</v>
      </c>
      <c r="I387" s="42">
        <f t="shared" ref="I387:I389" si="25">(G387-H387)</f>
        <v>4600</v>
      </c>
      <c r="J387" s="42">
        <f t="shared" ref="J387:J389" si="26">H387+I387</f>
        <v>5000</v>
      </c>
      <c r="K387" s="42">
        <f t="shared" si="24"/>
        <v>2000</v>
      </c>
      <c r="L387" s="39"/>
    </row>
    <row r="388" spans="1:12" ht="15.75">
      <c r="A388" s="40">
        <v>42780</v>
      </c>
      <c r="B388" s="41" t="s">
        <v>55</v>
      </c>
      <c r="C388" s="41" t="s">
        <v>56</v>
      </c>
      <c r="D388" s="41" t="s">
        <v>21</v>
      </c>
      <c r="E388" s="41" t="s">
        <v>38</v>
      </c>
      <c r="F388" s="42">
        <v>2000</v>
      </c>
      <c r="G388" s="42">
        <v>1500</v>
      </c>
      <c r="H388" s="42">
        <f>G388*0.08</f>
        <v>120</v>
      </c>
      <c r="I388" s="42">
        <f t="shared" si="25"/>
        <v>1380</v>
      </c>
      <c r="J388" s="42">
        <f t="shared" si="26"/>
        <v>1500</v>
      </c>
      <c r="K388" s="42">
        <f t="shared" si="24"/>
        <v>500</v>
      </c>
      <c r="L388" s="39" t="s">
        <v>52</v>
      </c>
    </row>
    <row r="389" spans="1:12" ht="15.75">
      <c r="A389" s="40">
        <v>42767</v>
      </c>
      <c r="B389" s="41" t="s">
        <v>55</v>
      </c>
      <c r="C389" s="41" t="s">
        <v>57</v>
      </c>
      <c r="D389" s="41" t="s">
        <v>21</v>
      </c>
      <c r="E389" s="41" t="s">
        <v>38</v>
      </c>
      <c r="F389" s="42">
        <v>7000</v>
      </c>
      <c r="G389" s="42">
        <v>5000</v>
      </c>
      <c r="H389" s="42">
        <f>G389*0.08</f>
        <v>400</v>
      </c>
      <c r="I389" s="42">
        <f t="shared" si="25"/>
        <v>4600</v>
      </c>
      <c r="J389" s="42">
        <f t="shared" si="26"/>
        <v>5000</v>
      </c>
      <c r="K389" s="42">
        <f t="shared" si="24"/>
        <v>2000</v>
      </c>
      <c r="L389" s="39"/>
    </row>
  </sheetData>
  <autoFilter ref="A1:L384"/>
  <sortState ref="A2:L368">
    <sortCondition ref="E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612"/>
  <sheetViews>
    <sheetView zoomScale="80" zoomScaleNormal="80" workbookViewId="0">
      <pane ySplit="1" topLeftCell="A4" activePane="bottomLeft" state="frozen"/>
      <selection pane="bottomLeft" activeCell="B4" sqref="B4"/>
    </sheetView>
  </sheetViews>
  <sheetFormatPr defaultColWidth="9.140625" defaultRowHeight="15"/>
  <cols>
    <col min="1" max="1" width="9.42578125" style="2" bestFit="1" customWidth="1"/>
    <col min="2" max="2" width="25.42578125" style="1" customWidth="1"/>
    <col min="3" max="3" width="23.85546875" style="1" bestFit="1" customWidth="1"/>
    <col min="4" max="4" width="22.28515625" style="1" customWidth="1"/>
    <col min="5" max="5" width="14.5703125" style="1" bestFit="1" customWidth="1"/>
    <col min="6" max="6" width="17.42578125" style="7" customWidth="1"/>
    <col min="7" max="7" width="20.28515625" style="7" customWidth="1"/>
    <col min="8" max="8" width="13.140625" style="7" customWidth="1"/>
    <col min="9" max="9" width="15.28515625" style="7" bestFit="1" customWidth="1"/>
    <col min="10" max="10" width="15.140625" style="7" customWidth="1"/>
    <col min="11" max="12" width="18.140625" style="7" customWidth="1"/>
    <col min="13" max="13" width="13.42578125" style="1" bestFit="1" customWidth="1"/>
    <col min="14" max="14" width="13.7109375" style="1" bestFit="1" customWidth="1"/>
    <col min="15" max="15" width="17.5703125" style="1" customWidth="1"/>
    <col min="16" max="16" width="3.7109375" style="1" customWidth="1"/>
    <col min="17" max="17" width="10.85546875" style="1" bestFit="1" customWidth="1"/>
    <col min="18" max="18" width="12.140625" style="1" bestFit="1" customWidth="1"/>
    <col min="19" max="19" width="3.85546875" style="1" customWidth="1"/>
    <col min="20" max="20" width="17.28515625" style="1" customWidth="1"/>
    <col min="21" max="21" width="15.5703125" style="1" customWidth="1"/>
    <col min="22" max="22" width="3.140625" style="1" customWidth="1"/>
    <col min="23" max="23" width="11.42578125" style="1" customWidth="1"/>
    <col min="24" max="24" width="13.85546875" style="1" bestFit="1" customWidth="1"/>
    <col min="25" max="16384" width="9.140625" style="1"/>
  </cols>
  <sheetData>
    <row r="1" spans="1:24" ht="47.25">
      <c r="A1" s="55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4" t="s">
        <v>5</v>
      </c>
      <c r="G1" s="34" t="s">
        <v>6</v>
      </c>
      <c r="H1" s="34" t="s">
        <v>7</v>
      </c>
      <c r="I1" s="35" t="s">
        <v>8</v>
      </c>
      <c r="J1" s="34" t="s">
        <v>9</v>
      </c>
      <c r="K1" s="34" t="s">
        <v>10</v>
      </c>
      <c r="L1" s="35" t="s">
        <v>11</v>
      </c>
      <c r="M1" s="3"/>
      <c r="N1" s="3" t="s">
        <v>12</v>
      </c>
      <c r="O1" s="7">
        <f>SUM(G2:G1094)</f>
        <v>3283800</v>
      </c>
      <c r="Q1" s="8" t="s">
        <v>13</v>
      </c>
      <c r="R1" s="7">
        <f>SUM(H2:H706)</f>
        <v>301948</v>
      </c>
      <c r="T1" s="9" t="s">
        <v>14</v>
      </c>
      <c r="U1" s="10">
        <f>SUM(I2:I648)</f>
        <v>2981852</v>
      </c>
      <c r="W1" s="8" t="s">
        <v>15</v>
      </c>
      <c r="X1" s="7">
        <f>SUM(L2:L891)</f>
        <v>240</v>
      </c>
    </row>
    <row r="2" spans="1:24" ht="15.75">
      <c r="A2" s="62">
        <v>42789</v>
      </c>
      <c r="B2" s="51" t="s">
        <v>738</v>
      </c>
      <c r="C2" s="51" t="s">
        <v>739</v>
      </c>
      <c r="D2" s="51" t="s">
        <v>17</v>
      </c>
      <c r="E2" s="51" t="s">
        <v>69</v>
      </c>
      <c r="F2" s="63">
        <v>7000</v>
      </c>
      <c r="G2" s="63">
        <v>7000</v>
      </c>
      <c r="H2" s="63">
        <f t="shared" ref="H2:H41" si="0">G2*0.08</f>
        <v>560</v>
      </c>
      <c r="I2" s="63">
        <f t="shared" ref="I2:I65" si="1">(G2-H2)</f>
        <v>6440</v>
      </c>
      <c r="J2" s="63">
        <f t="shared" ref="J2:J65" si="2">H2+I2</f>
        <v>7000</v>
      </c>
      <c r="K2" s="63">
        <f t="shared" ref="K2:K65" si="3">F2-J2</f>
        <v>0</v>
      </c>
      <c r="L2" s="39"/>
    </row>
    <row r="3" spans="1:24" ht="15.75">
      <c r="A3" s="62">
        <v>42790</v>
      </c>
      <c r="B3" s="51" t="s">
        <v>757</v>
      </c>
      <c r="C3" s="51" t="s">
        <v>758</v>
      </c>
      <c r="D3" s="51" t="s">
        <v>21</v>
      </c>
      <c r="E3" s="51" t="s">
        <v>69</v>
      </c>
      <c r="F3" s="63">
        <v>7000</v>
      </c>
      <c r="G3" s="63">
        <v>7000</v>
      </c>
      <c r="H3" s="63">
        <f t="shared" si="0"/>
        <v>560</v>
      </c>
      <c r="I3" s="63">
        <f t="shared" si="1"/>
        <v>6440</v>
      </c>
      <c r="J3" s="63">
        <f t="shared" si="2"/>
        <v>7000</v>
      </c>
      <c r="K3" s="63">
        <f t="shared" si="3"/>
        <v>0</v>
      </c>
      <c r="L3" s="39"/>
    </row>
    <row r="4" spans="1:24" ht="15.75">
      <c r="A4" s="62">
        <v>42790</v>
      </c>
      <c r="B4" s="51" t="s">
        <v>747</v>
      </c>
      <c r="C4" s="51" t="s">
        <v>280</v>
      </c>
      <c r="D4" s="51" t="s">
        <v>21</v>
      </c>
      <c r="E4" s="51" t="s">
        <v>69</v>
      </c>
      <c r="F4" s="63">
        <v>7000</v>
      </c>
      <c r="G4" s="63">
        <v>1000</v>
      </c>
      <c r="H4" s="63">
        <f t="shared" si="0"/>
        <v>80</v>
      </c>
      <c r="I4" s="63">
        <f t="shared" si="1"/>
        <v>920</v>
      </c>
      <c r="J4" s="63">
        <f t="shared" si="2"/>
        <v>1000</v>
      </c>
      <c r="K4" s="63">
        <f t="shared" si="3"/>
        <v>6000</v>
      </c>
      <c r="L4" s="39"/>
      <c r="M4" s="13"/>
      <c r="N4" s="13"/>
      <c r="O4" s="13"/>
    </row>
    <row r="5" spans="1:24" ht="15.75">
      <c r="A5" s="62">
        <v>42803</v>
      </c>
      <c r="B5" s="51" t="s">
        <v>747</v>
      </c>
      <c r="C5" s="51" t="s">
        <v>280</v>
      </c>
      <c r="D5" s="51" t="s">
        <v>21</v>
      </c>
      <c r="E5" s="51" t="s">
        <v>69</v>
      </c>
      <c r="F5" s="63">
        <v>6000</v>
      </c>
      <c r="G5" s="63">
        <v>2000</v>
      </c>
      <c r="H5" s="63">
        <f t="shared" si="0"/>
        <v>160</v>
      </c>
      <c r="I5" s="63">
        <f t="shared" si="1"/>
        <v>1840</v>
      </c>
      <c r="J5" s="63">
        <f t="shared" si="2"/>
        <v>2000</v>
      </c>
      <c r="K5" s="63">
        <f t="shared" si="3"/>
        <v>4000</v>
      </c>
      <c r="L5" s="39"/>
      <c r="M5" s="13"/>
      <c r="N5" s="13"/>
      <c r="O5" s="13"/>
    </row>
    <row r="6" spans="1:24" ht="15.75">
      <c r="A6" s="62">
        <v>42790</v>
      </c>
      <c r="B6" s="51" t="s">
        <v>754</v>
      </c>
      <c r="C6" s="51" t="s">
        <v>755</v>
      </c>
      <c r="D6" s="51" t="s">
        <v>21</v>
      </c>
      <c r="E6" s="51" t="s">
        <v>69</v>
      </c>
      <c r="F6" s="63">
        <v>7000</v>
      </c>
      <c r="G6" s="63">
        <v>7000</v>
      </c>
      <c r="H6" s="63">
        <f t="shared" si="0"/>
        <v>560</v>
      </c>
      <c r="I6" s="63">
        <f t="shared" si="1"/>
        <v>6440</v>
      </c>
      <c r="J6" s="63">
        <f t="shared" si="2"/>
        <v>7000</v>
      </c>
      <c r="K6" s="63">
        <f t="shared" si="3"/>
        <v>0</v>
      </c>
      <c r="L6" s="39"/>
      <c r="M6" s="13"/>
      <c r="N6" s="13"/>
      <c r="O6" s="13"/>
    </row>
    <row r="7" spans="1:24" ht="15.75">
      <c r="A7" s="62">
        <v>42790</v>
      </c>
      <c r="B7" s="51" t="s">
        <v>749</v>
      </c>
      <c r="C7" s="51" t="s">
        <v>750</v>
      </c>
      <c r="D7" s="51" t="s">
        <v>21</v>
      </c>
      <c r="E7" s="51" t="s">
        <v>69</v>
      </c>
      <c r="F7" s="63">
        <v>7000</v>
      </c>
      <c r="G7" s="63">
        <v>1000</v>
      </c>
      <c r="H7" s="63">
        <f t="shared" si="0"/>
        <v>80</v>
      </c>
      <c r="I7" s="63">
        <f t="shared" si="1"/>
        <v>920</v>
      </c>
      <c r="J7" s="63">
        <f t="shared" si="2"/>
        <v>1000</v>
      </c>
      <c r="K7" s="63">
        <f t="shared" si="3"/>
        <v>6000</v>
      </c>
      <c r="L7" s="39"/>
    </row>
    <row r="8" spans="1:24" ht="15.75">
      <c r="A8" s="62">
        <v>42803</v>
      </c>
      <c r="B8" s="51" t="s">
        <v>749</v>
      </c>
      <c r="C8" s="51" t="s">
        <v>750</v>
      </c>
      <c r="D8" s="51" t="s">
        <v>21</v>
      </c>
      <c r="E8" s="51" t="s">
        <v>69</v>
      </c>
      <c r="F8" s="63">
        <v>6000</v>
      </c>
      <c r="G8" s="63">
        <v>3000</v>
      </c>
      <c r="H8" s="63">
        <f t="shared" si="0"/>
        <v>240</v>
      </c>
      <c r="I8" s="63">
        <f t="shared" si="1"/>
        <v>2760</v>
      </c>
      <c r="J8" s="63">
        <f t="shared" si="2"/>
        <v>3000</v>
      </c>
      <c r="K8" s="63">
        <f t="shared" si="3"/>
        <v>3000</v>
      </c>
      <c r="L8" s="39"/>
    </row>
    <row r="9" spans="1:24" ht="15.75">
      <c r="A9" s="36">
        <v>42810</v>
      </c>
      <c r="B9" s="37" t="s">
        <v>864</v>
      </c>
      <c r="C9" s="37" t="s">
        <v>865</v>
      </c>
      <c r="D9" s="37" t="s">
        <v>21</v>
      </c>
      <c r="E9" s="37" t="s">
        <v>69</v>
      </c>
      <c r="F9" s="38">
        <v>7000</v>
      </c>
      <c r="G9" s="38">
        <v>2000</v>
      </c>
      <c r="H9" s="38">
        <f t="shared" si="0"/>
        <v>160</v>
      </c>
      <c r="I9" s="38">
        <f t="shared" si="1"/>
        <v>1840</v>
      </c>
      <c r="J9" s="38">
        <f t="shared" si="2"/>
        <v>2000</v>
      </c>
      <c r="K9" s="38">
        <f t="shared" si="3"/>
        <v>5000</v>
      </c>
      <c r="L9" s="39"/>
    </row>
    <row r="10" spans="1:24" s="7" customFormat="1" ht="15.75">
      <c r="A10" s="62">
        <v>42797</v>
      </c>
      <c r="B10" s="51" t="s">
        <v>101</v>
      </c>
      <c r="C10" s="51" t="s">
        <v>772</v>
      </c>
      <c r="D10" s="51" t="s">
        <v>21</v>
      </c>
      <c r="E10" s="51" t="s">
        <v>69</v>
      </c>
      <c r="F10" s="63">
        <v>7000</v>
      </c>
      <c r="G10" s="63">
        <v>3500</v>
      </c>
      <c r="H10" s="63">
        <f t="shared" si="0"/>
        <v>280</v>
      </c>
      <c r="I10" s="63">
        <f t="shared" si="1"/>
        <v>3220</v>
      </c>
      <c r="J10" s="63">
        <f t="shared" si="2"/>
        <v>3500</v>
      </c>
      <c r="K10" s="63">
        <f t="shared" si="3"/>
        <v>3500</v>
      </c>
      <c r="L10" s="3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s="7" customFormat="1" ht="15.75">
      <c r="A11" s="36">
        <v>42816</v>
      </c>
      <c r="B11" s="37" t="s">
        <v>887</v>
      </c>
      <c r="C11" s="37" t="s">
        <v>166</v>
      </c>
      <c r="D11" s="37" t="s">
        <v>21</v>
      </c>
      <c r="E11" s="37" t="s">
        <v>69</v>
      </c>
      <c r="F11" s="38">
        <v>7000</v>
      </c>
      <c r="G11" s="38">
        <v>7000</v>
      </c>
      <c r="H11" s="38">
        <f t="shared" si="0"/>
        <v>560</v>
      </c>
      <c r="I11" s="38">
        <f t="shared" si="1"/>
        <v>6440</v>
      </c>
      <c r="J11" s="38">
        <f t="shared" si="2"/>
        <v>7000</v>
      </c>
      <c r="K11" s="38">
        <f t="shared" si="3"/>
        <v>0</v>
      </c>
      <c r="L11" s="3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s="7" customFormat="1" ht="15.75">
      <c r="A12" s="62">
        <v>42803</v>
      </c>
      <c r="B12" s="51" t="s">
        <v>273</v>
      </c>
      <c r="C12" s="51" t="s">
        <v>276</v>
      </c>
      <c r="D12" s="51" t="s">
        <v>21</v>
      </c>
      <c r="E12" s="51" t="s">
        <v>69</v>
      </c>
      <c r="F12" s="63">
        <v>7000</v>
      </c>
      <c r="G12" s="63">
        <v>7000</v>
      </c>
      <c r="H12" s="63">
        <f t="shared" si="0"/>
        <v>560</v>
      </c>
      <c r="I12" s="63">
        <f t="shared" si="1"/>
        <v>6440</v>
      </c>
      <c r="J12" s="63">
        <f t="shared" si="2"/>
        <v>7000</v>
      </c>
      <c r="K12" s="63">
        <f t="shared" si="3"/>
        <v>0</v>
      </c>
      <c r="L12" s="3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s="7" customFormat="1" ht="15.75">
      <c r="A13" s="62">
        <v>42799</v>
      </c>
      <c r="B13" s="51" t="s">
        <v>454</v>
      </c>
      <c r="C13" s="51" t="s">
        <v>274</v>
      </c>
      <c r="D13" s="51" t="s">
        <v>21</v>
      </c>
      <c r="E13" s="51" t="s">
        <v>69</v>
      </c>
      <c r="F13" s="63">
        <v>7000</v>
      </c>
      <c r="G13" s="63">
        <v>500</v>
      </c>
      <c r="H13" s="63">
        <f t="shared" si="0"/>
        <v>40</v>
      </c>
      <c r="I13" s="63">
        <f t="shared" si="1"/>
        <v>460</v>
      </c>
      <c r="J13" s="63">
        <f t="shared" si="2"/>
        <v>500</v>
      </c>
      <c r="K13" s="63">
        <f t="shared" si="3"/>
        <v>6500</v>
      </c>
      <c r="L13" s="3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s="7" customFormat="1" ht="15.75">
      <c r="A14" s="62">
        <v>42790</v>
      </c>
      <c r="B14" s="51" t="s">
        <v>85</v>
      </c>
      <c r="C14" s="51" t="s">
        <v>166</v>
      </c>
      <c r="D14" s="51" t="s">
        <v>21</v>
      </c>
      <c r="E14" s="51" t="s">
        <v>69</v>
      </c>
      <c r="F14" s="63">
        <v>7000</v>
      </c>
      <c r="G14" s="63">
        <v>7000</v>
      </c>
      <c r="H14" s="63">
        <f t="shared" si="0"/>
        <v>560</v>
      </c>
      <c r="I14" s="63">
        <f t="shared" si="1"/>
        <v>6440</v>
      </c>
      <c r="J14" s="63">
        <f t="shared" si="2"/>
        <v>7000</v>
      </c>
      <c r="K14" s="63">
        <f t="shared" si="3"/>
        <v>0</v>
      </c>
      <c r="L14" s="3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s="7" customFormat="1" ht="15.75">
      <c r="A15" s="62">
        <v>42790</v>
      </c>
      <c r="B15" s="51" t="s">
        <v>183</v>
      </c>
      <c r="C15" s="51" t="s">
        <v>748</v>
      </c>
      <c r="D15" s="51" t="s">
        <v>21</v>
      </c>
      <c r="E15" s="51" t="s">
        <v>69</v>
      </c>
      <c r="F15" s="63">
        <v>7000</v>
      </c>
      <c r="G15" s="63">
        <v>1000</v>
      </c>
      <c r="H15" s="63">
        <f t="shared" si="0"/>
        <v>80</v>
      </c>
      <c r="I15" s="63">
        <f t="shared" si="1"/>
        <v>920</v>
      </c>
      <c r="J15" s="63">
        <f t="shared" si="2"/>
        <v>1000</v>
      </c>
      <c r="K15" s="63">
        <f t="shared" si="3"/>
        <v>6000</v>
      </c>
      <c r="L15" s="3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s="7" customFormat="1" ht="15.75">
      <c r="A16" s="62">
        <v>42790</v>
      </c>
      <c r="B16" s="51" t="s">
        <v>751</v>
      </c>
      <c r="C16" s="51" t="s">
        <v>128</v>
      </c>
      <c r="D16" s="51" t="s">
        <v>21</v>
      </c>
      <c r="E16" s="51" t="s">
        <v>69</v>
      </c>
      <c r="F16" s="63">
        <v>7000</v>
      </c>
      <c r="G16" s="63">
        <v>7000</v>
      </c>
      <c r="H16" s="63">
        <f t="shared" si="0"/>
        <v>560</v>
      </c>
      <c r="I16" s="63">
        <f t="shared" si="1"/>
        <v>6440</v>
      </c>
      <c r="J16" s="63">
        <f t="shared" si="2"/>
        <v>7000</v>
      </c>
      <c r="K16" s="63">
        <f t="shared" si="3"/>
        <v>0</v>
      </c>
      <c r="L16" s="3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s="7" customFormat="1" ht="15.75">
      <c r="A17" s="62">
        <v>42790</v>
      </c>
      <c r="B17" s="51" t="s">
        <v>745</v>
      </c>
      <c r="C17" s="51" t="s">
        <v>746</v>
      </c>
      <c r="D17" s="51" t="s">
        <v>21</v>
      </c>
      <c r="E17" s="51" t="s">
        <v>69</v>
      </c>
      <c r="F17" s="63">
        <v>7000</v>
      </c>
      <c r="G17" s="63">
        <v>7000</v>
      </c>
      <c r="H17" s="63">
        <f t="shared" si="0"/>
        <v>560</v>
      </c>
      <c r="I17" s="63">
        <f t="shared" si="1"/>
        <v>6440</v>
      </c>
      <c r="J17" s="63">
        <f t="shared" si="2"/>
        <v>7000</v>
      </c>
      <c r="K17" s="63">
        <f t="shared" si="3"/>
        <v>0</v>
      </c>
      <c r="L17" s="3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s="7" customFormat="1" ht="15.75">
      <c r="A18" s="62">
        <v>42797</v>
      </c>
      <c r="B18" s="51" t="s">
        <v>771</v>
      </c>
      <c r="C18" s="51" t="s">
        <v>51</v>
      </c>
      <c r="D18" s="51" t="s">
        <v>21</v>
      </c>
      <c r="E18" s="51" t="s">
        <v>69</v>
      </c>
      <c r="F18" s="63">
        <v>7000</v>
      </c>
      <c r="G18" s="63">
        <v>2500</v>
      </c>
      <c r="H18" s="63">
        <f t="shared" si="0"/>
        <v>200</v>
      </c>
      <c r="I18" s="63">
        <f t="shared" si="1"/>
        <v>2300</v>
      </c>
      <c r="J18" s="63">
        <f t="shared" si="2"/>
        <v>2500</v>
      </c>
      <c r="K18" s="63">
        <f t="shared" si="3"/>
        <v>4500</v>
      </c>
      <c r="L18" s="3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s="7" customFormat="1" ht="15.75">
      <c r="A19" s="62">
        <v>42790</v>
      </c>
      <c r="B19" s="51" t="s">
        <v>752</v>
      </c>
      <c r="C19" s="51" t="s">
        <v>753</v>
      </c>
      <c r="D19" s="51" t="s">
        <v>21</v>
      </c>
      <c r="E19" s="51" t="s">
        <v>69</v>
      </c>
      <c r="F19" s="63">
        <v>7000</v>
      </c>
      <c r="G19" s="63">
        <v>7000</v>
      </c>
      <c r="H19" s="63">
        <f t="shared" si="0"/>
        <v>560</v>
      </c>
      <c r="I19" s="63">
        <f t="shared" si="1"/>
        <v>6440</v>
      </c>
      <c r="J19" s="63">
        <f t="shared" si="2"/>
        <v>7000</v>
      </c>
      <c r="K19" s="63">
        <f t="shared" si="3"/>
        <v>0</v>
      </c>
      <c r="L19" s="3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s="7" customFormat="1" ht="15.75">
      <c r="A20" s="36">
        <v>42814</v>
      </c>
      <c r="B20" s="37" t="s">
        <v>884</v>
      </c>
      <c r="C20" s="37" t="s">
        <v>885</v>
      </c>
      <c r="D20" s="37" t="s">
        <v>507</v>
      </c>
      <c r="E20" s="37" t="s">
        <v>69</v>
      </c>
      <c r="F20" s="38">
        <v>7000</v>
      </c>
      <c r="G20" s="38">
        <v>7000</v>
      </c>
      <c r="H20" s="38">
        <f t="shared" si="0"/>
        <v>560</v>
      </c>
      <c r="I20" s="38">
        <f t="shared" si="1"/>
        <v>6440</v>
      </c>
      <c r="J20" s="38">
        <f t="shared" si="2"/>
        <v>7000</v>
      </c>
      <c r="K20" s="38">
        <f t="shared" si="3"/>
        <v>0</v>
      </c>
      <c r="L20" s="3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s="7" customFormat="1" ht="15.75">
      <c r="A21" s="36">
        <v>42793</v>
      </c>
      <c r="B21" s="37" t="s">
        <v>75</v>
      </c>
      <c r="C21" s="37" t="s">
        <v>76</v>
      </c>
      <c r="D21" s="37" t="s">
        <v>37</v>
      </c>
      <c r="E21" s="37" t="s">
        <v>38</v>
      </c>
      <c r="F21" s="38">
        <v>7000</v>
      </c>
      <c r="G21" s="38">
        <v>3500</v>
      </c>
      <c r="H21" s="38">
        <f t="shared" si="0"/>
        <v>280</v>
      </c>
      <c r="I21" s="38">
        <f t="shared" si="1"/>
        <v>3220</v>
      </c>
      <c r="J21" s="38">
        <f t="shared" si="2"/>
        <v>3500</v>
      </c>
      <c r="K21" s="38">
        <f t="shared" si="3"/>
        <v>3500</v>
      </c>
      <c r="L21" s="3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s="7" customFormat="1" ht="15.75">
      <c r="A22" s="62">
        <v>42796</v>
      </c>
      <c r="B22" s="51" t="s">
        <v>643</v>
      </c>
      <c r="C22" s="51" t="s">
        <v>768</v>
      </c>
      <c r="D22" s="51" t="s">
        <v>17</v>
      </c>
      <c r="E22" s="51" t="s">
        <v>38</v>
      </c>
      <c r="F22" s="63">
        <v>7000</v>
      </c>
      <c r="G22" s="63">
        <v>4000</v>
      </c>
      <c r="H22" s="63">
        <f t="shared" si="0"/>
        <v>320</v>
      </c>
      <c r="I22" s="63">
        <f t="shared" si="1"/>
        <v>3680</v>
      </c>
      <c r="J22" s="63">
        <f t="shared" si="2"/>
        <v>4000</v>
      </c>
      <c r="K22" s="63">
        <f t="shared" si="3"/>
        <v>3000</v>
      </c>
      <c r="L22" s="3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s="7" customFormat="1" ht="15.75">
      <c r="A23" s="62">
        <v>42804</v>
      </c>
      <c r="B23" s="51" t="s">
        <v>734</v>
      </c>
      <c r="C23" s="51" t="s">
        <v>98</v>
      </c>
      <c r="D23" s="51" t="s">
        <v>46</v>
      </c>
      <c r="E23" s="51" t="s">
        <v>38</v>
      </c>
      <c r="F23" s="63">
        <v>9000</v>
      </c>
      <c r="G23" s="63">
        <v>5000</v>
      </c>
      <c r="H23" s="63">
        <f t="shared" si="0"/>
        <v>400</v>
      </c>
      <c r="I23" s="63">
        <f t="shared" si="1"/>
        <v>4600</v>
      </c>
      <c r="J23" s="63">
        <f t="shared" si="2"/>
        <v>5000</v>
      </c>
      <c r="K23" s="63">
        <f t="shared" si="3"/>
        <v>4000</v>
      </c>
      <c r="L23" s="3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s="7" customFormat="1" ht="15.75">
      <c r="A24" s="62">
        <v>42790</v>
      </c>
      <c r="B24" s="51" t="s">
        <v>117</v>
      </c>
      <c r="C24" s="51" t="s">
        <v>759</v>
      </c>
      <c r="D24" s="51" t="s">
        <v>66</v>
      </c>
      <c r="E24" s="51" t="s">
        <v>38</v>
      </c>
      <c r="F24" s="63">
        <v>7000</v>
      </c>
      <c r="G24" s="63">
        <v>3000</v>
      </c>
      <c r="H24" s="63">
        <f t="shared" si="0"/>
        <v>240</v>
      </c>
      <c r="I24" s="63">
        <f t="shared" si="1"/>
        <v>2760</v>
      </c>
      <c r="J24" s="63">
        <f t="shared" si="2"/>
        <v>3000</v>
      </c>
      <c r="K24" s="63">
        <f t="shared" si="3"/>
        <v>4000</v>
      </c>
      <c r="L24" s="3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s="7" customFormat="1" ht="15.75">
      <c r="A25" s="62">
        <v>42790</v>
      </c>
      <c r="B25" s="51" t="s">
        <v>82</v>
      </c>
      <c r="C25" s="51" t="s">
        <v>83</v>
      </c>
      <c r="D25" s="51" t="s">
        <v>66</v>
      </c>
      <c r="E25" s="51" t="s">
        <v>38</v>
      </c>
      <c r="F25" s="63">
        <v>7000</v>
      </c>
      <c r="G25" s="63">
        <v>2000</v>
      </c>
      <c r="H25" s="63">
        <f t="shared" si="0"/>
        <v>160</v>
      </c>
      <c r="I25" s="63">
        <f t="shared" si="1"/>
        <v>1840</v>
      </c>
      <c r="J25" s="63">
        <f t="shared" si="2"/>
        <v>2000</v>
      </c>
      <c r="K25" s="63">
        <f t="shared" si="3"/>
        <v>5000</v>
      </c>
      <c r="L25" s="3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s="7" customFormat="1" ht="15.75">
      <c r="A26" s="62">
        <v>42780</v>
      </c>
      <c r="B26" s="51" t="s">
        <v>116</v>
      </c>
      <c r="C26" s="51" t="s">
        <v>129</v>
      </c>
      <c r="D26" s="51" t="s">
        <v>66</v>
      </c>
      <c r="E26" s="51" t="s">
        <v>38</v>
      </c>
      <c r="F26" s="63">
        <v>7000</v>
      </c>
      <c r="G26" s="63">
        <v>7000</v>
      </c>
      <c r="H26" s="63">
        <f t="shared" si="0"/>
        <v>560</v>
      </c>
      <c r="I26" s="63">
        <f t="shared" si="1"/>
        <v>6440</v>
      </c>
      <c r="J26" s="63">
        <f t="shared" si="2"/>
        <v>7000</v>
      </c>
      <c r="K26" s="63">
        <f t="shared" si="3"/>
        <v>0</v>
      </c>
      <c r="L26" s="3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s="7" customFormat="1" ht="15.75">
      <c r="A27" s="62">
        <v>42790</v>
      </c>
      <c r="B27" s="51" t="s">
        <v>761</v>
      </c>
      <c r="C27" s="51" t="s">
        <v>762</v>
      </c>
      <c r="D27" s="51" t="s">
        <v>66</v>
      </c>
      <c r="E27" s="51" t="s">
        <v>38</v>
      </c>
      <c r="F27" s="63">
        <v>7000</v>
      </c>
      <c r="G27" s="63">
        <v>2000</v>
      </c>
      <c r="H27" s="63">
        <f t="shared" si="0"/>
        <v>160</v>
      </c>
      <c r="I27" s="63">
        <f t="shared" si="1"/>
        <v>1840</v>
      </c>
      <c r="J27" s="63">
        <f t="shared" si="2"/>
        <v>2000</v>
      </c>
      <c r="K27" s="63">
        <f t="shared" si="3"/>
        <v>5000</v>
      </c>
      <c r="L27" s="3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s="7" customFormat="1" ht="15.75">
      <c r="A28" s="62">
        <v>42790</v>
      </c>
      <c r="B28" s="51" t="s">
        <v>87</v>
      </c>
      <c r="C28" s="51" t="s">
        <v>88</v>
      </c>
      <c r="D28" s="51" t="s">
        <v>66</v>
      </c>
      <c r="E28" s="51" t="s">
        <v>38</v>
      </c>
      <c r="F28" s="63">
        <v>7000</v>
      </c>
      <c r="G28" s="63">
        <v>7000</v>
      </c>
      <c r="H28" s="63">
        <f t="shared" si="0"/>
        <v>560</v>
      </c>
      <c r="I28" s="63">
        <f t="shared" si="1"/>
        <v>6440</v>
      </c>
      <c r="J28" s="63">
        <f t="shared" si="2"/>
        <v>7000</v>
      </c>
      <c r="K28" s="63">
        <f t="shared" si="3"/>
        <v>0</v>
      </c>
      <c r="L28" s="4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s="7" customFormat="1" ht="15.75">
      <c r="A29" s="62">
        <v>42790</v>
      </c>
      <c r="B29" s="51" t="s">
        <v>653</v>
      </c>
      <c r="C29" s="51" t="s">
        <v>760</v>
      </c>
      <c r="D29" s="51" t="s">
        <v>66</v>
      </c>
      <c r="E29" s="51" t="s">
        <v>38</v>
      </c>
      <c r="F29" s="63">
        <v>7000</v>
      </c>
      <c r="G29" s="63">
        <v>7000</v>
      </c>
      <c r="H29" s="63">
        <f t="shared" si="0"/>
        <v>560</v>
      </c>
      <c r="I29" s="63">
        <f t="shared" si="1"/>
        <v>6440</v>
      </c>
      <c r="J29" s="63">
        <f t="shared" si="2"/>
        <v>7000</v>
      </c>
      <c r="K29" s="63">
        <f t="shared" si="3"/>
        <v>0</v>
      </c>
      <c r="L29" s="3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s="7" customFormat="1" ht="15.75">
      <c r="A30" s="62">
        <v>42790</v>
      </c>
      <c r="B30" s="51" t="s">
        <v>134</v>
      </c>
      <c r="C30" s="51" t="s">
        <v>135</v>
      </c>
      <c r="D30" s="51" t="s">
        <v>66</v>
      </c>
      <c r="E30" s="51" t="s">
        <v>38</v>
      </c>
      <c r="F30" s="63">
        <v>7000</v>
      </c>
      <c r="G30" s="63">
        <v>2000</v>
      </c>
      <c r="H30" s="63">
        <f t="shared" si="0"/>
        <v>160</v>
      </c>
      <c r="I30" s="63">
        <f t="shared" si="1"/>
        <v>1840</v>
      </c>
      <c r="J30" s="63">
        <f t="shared" si="2"/>
        <v>2000</v>
      </c>
      <c r="K30" s="63">
        <f t="shared" si="3"/>
        <v>5000</v>
      </c>
      <c r="L30" s="3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s="7" customFormat="1" ht="15.75">
      <c r="A31" s="62">
        <v>42790</v>
      </c>
      <c r="B31" s="51" t="s">
        <v>89</v>
      </c>
      <c r="C31" s="51" t="s">
        <v>90</v>
      </c>
      <c r="D31" s="51" t="s">
        <v>66</v>
      </c>
      <c r="E31" s="51" t="s">
        <v>38</v>
      </c>
      <c r="F31" s="63">
        <v>7000</v>
      </c>
      <c r="G31" s="63">
        <v>7000</v>
      </c>
      <c r="H31" s="63">
        <f t="shared" si="0"/>
        <v>560</v>
      </c>
      <c r="I31" s="63">
        <f t="shared" si="1"/>
        <v>6440</v>
      </c>
      <c r="J31" s="63">
        <f t="shared" si="2"/>
        <v>7000</v>
      </c>
      <c r="K31" s="63">
        <f t="shared" si="3"/>
        <v>0</v>
      </c>
      <c r="L31" s="3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s="7" customFormat="1" ht="15.75">
      <c r="A32" s="62">
        <v>42790</v>
      </c>
      <c r="B32" s="51" t="s">
        <v>91</v>
      </c>
      <c r="C32" s="51" t="s">
        <v>92</v>
      </c>
      <c r="D32" s="51" t="s">
        <v>66</v>
      </c>
      <c r="E32" s="51" t="s">
        <v>38</v>
      </c>
      <c r="F32" s="63">
        <v>7000</v>
      </c>
      <c r="G32" s="63">
        <v>2000</v>
      </c>
      <c r="H32" s="63">
        <f t="shared" si="0"/>
        <v>160</v>
      </c>
      <c r="I32" s="63">
        <f t="shared" si="1"/>
        <v>1840</v>
      </c>
      <c r="J32" s="63">
        <f t="shared" si="2"/>
        <v>2000</v>
      </c>
      <c r="K32" s="63">
        <f t="shared" si="3"/>
        <v>5000</v>
      </c>
      <c r="L32" s="3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s="7" customFormat="1" ht="15.75">
      <c r="A33" s="62">
        <v>42790</v>
      </c>
      <c r="B33" s="51" t="s">
        <v>740</v>
      </c>
      <c r="C33" s="51" t="s">
        <v>741</v>
      </c>
      <c r="D33" s="51" t="s">
        <v>66</v>
      </c>
      <c r="E33" s="51" t="s">
        <v>38</v>
      </c>
      <c r="F33" s="63">
        <v>7000</v>
      </c>
      <c r="G33" s="63">
        <v>2000</v>
      </c>
      <c r="H33" s="63">
        <f t="shared" si="0"/>
        <v>160</v>
      </c>
      <c r="I33" s="63">
        <f t="shared" si="1"/>
        <v>1840</v>
      </c>
      <c r="J33" s="63">
        <f t="shared" si="2"/>
        <v>2000</v>
      </c>
      <c r="K33" s="63">
        <f t="shared" si="3"/>
        <v>5000</v>
      </c>
      <c r="L33" s="3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s="7" customFormat="1" ht="15.75">
      <c r="A34" s="62">
        <v>42790</v>
      </c>
      <c r="B34" s="51" t="s">
        <v>744</v>
      </c>
      <c r="C34" s="51" t="s">
        <v>268</v>
      </c>
      <c r="D34" s="51" t="s">
        <v>66</v>
      </c>
      <c r="E34" s="51" t="s">
        <v>38</v>
      </c>
      <c r="F34" s="63">
        <v>7000</v>
      </c>
      <c r="G34" s="63">
        <v>2000</v>
      </c>
      <c r="H34" s="63">
        <f t="shared" si="0"/>
        <v>160</v>
      </c>
      <c r="I34" s="63">
        <f t="shared" si="1"/>
        <v>1840</v>
      </c>
      <c r="J34" s="63">
        <f t="shared" si="2"/>
        <v>2000</v>
      </c>
      <c r="K34" s="63">
        <f t="shared" si="3"/>
        <v>5000</v>
      </c>
      <c r="L34" s="3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s="7" customFormat="1" ht="15.75">
      <c r="A35" s="62">
        <v>42790</v>
      </c>
      <c r="B35" s="51" t="s">
        <v>612</v>
      </c>
      <c r="C35" s="51" t="s">
        <v>613</v>
      </c>
      <c r="D35" s="51" t="s">
        <v>66</v>
      </c>
      <c r="E35" s="51" t="s">
        <v>38</v>
      </c>
      <c r="F35" s="63">
        <v>7000</v>
      </c>
      <c r="G35" s="63">
        <v>5000</v>
      </c>
      <c r="H35" s="63">
        <f t="shared" si="0"/>
        <v>400</v>
      </c>
      <c r="I35" s="63">
        <f t="shared" si="1"/>
        <v>4600</v>
      </c>
      <c r="J35" s="63">
        <f t="shared" si="2"/>
        <v>5000</v>
      </c>
      <c r="K35" s="63">
        <f t="shared" si="3"/>
        <v>2000</v>
      </c>
      <c r="L35" s="3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s="7" customFormat="1" ht="15.75">
      <c r="A36" s="62">
        <v>42790</v>
      </c>
      <c r="B36" s="51" t="s">
        <v>147</v>
      </c>
      <c r="C36" s="51" t="s">
        <v>219</v>
      </c>
      <c r="D36" s="51" t="s">
        <v>66</v>
      </c>
      <c r="E36" s="51" t="s">
        <v>38</v>
      </c>
      <c r="F36" s="63">
        <v>7000</v>
      </c>
      <c r="G36" s="63">
        <v>3000</v>
      </c>
      <c r="H36" s="63">
        <f t="shared" si="0"/>
        <v>240</v>
      </c>
      <c r="I36" s="63">
        <f t="shared" si="1"/>
        <v>2760</v>
      </c>
      <c r="J36" s="63">
        <f t="shared" si="2"/>
        <v>3000</v>
      </c>
      <c r="K36" s="63">
        <f t="shared" si="3"/>
        <v>4000</v>
      </c>
      <c r="L36" s="3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s="7" customFormat="1" ht="15.75">
      <c r="A37" s="62">
        <v>42790</v>
      </c>
      <c r="B37" s="51" t="s">
        <v>44</v>
      </c>
      <c r="C37" s="51" t="s">
        <v>743</v>
      </c>
      <c r="D37" s="51" t="s">
        <v>742</v>
      </c>
      <c r="E37" s="51" t="s">
        <v>38</v>
      </c>
      <c r="F37" s="63">
        <v>13500</v>
      </c>
      <c r="G37" s="63">
        <v>10000</v>
      </c>
      <c r="H37" s="63">
        <f t="shared" si="0"/>
        <v>800</v>
      </c>
      <c r="I37" s="63">
        <f t="shared" si="1"/>
        <v>9200</v>
      </c>
      <c r="J37" s="63">
        <f t="shared" si="2"/>
        <v>10000</v>
      </c>
      <c r="K37" s="63">
        <f t="shared" si="3"/>
        <v>3500</v>
      </c>
      <c r="L37" s="3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s="7" customFormat="1" ht="15.75">
      <c r="A38" s="62">
        <v>42797</v>
      </c>
      <c r="B38" s="51" t="s">
        <v>541</v>
      </c>
      <c r="C38" s="51" t="s">
        <v>542</v>
      </c>
      <c r="D38" s="51" t="s">
        <v>164</v>
      </c>
      <c r="E38" s="51" t="s">
        <v>38</v>
      </c>
      <c r="F38" s="63">
        <v>7000</v>
      </c>
      <c r="G38" s="63">
        <v>3000</v>
      </c>
      <c r="H38" s="63">
        <f t="shared" si="0"/>
        <v>240</v>
      </c>
      <c r="I38" s="63">
        <f t="shared" si="1"/>
        <v>2760</v>
      </c>
      <c r="J38" s="63">
        <f t="shared" si="2"/>
        <v>3000</v>
      </c>
      <c r="K38" s="63">
        <f t="shared" si="3"/>
        <v>4000</v>
      </c>
      <c r="L38" s="3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s="7" customFormat="1" ht="15.75">
      <c r="A39" s="62">
        <v>42797</v>
      </c>
      <c r="B39" s="51" t="s">
        <v>769</v>
      </c>
      <c r="C39" s="51" t="s">
        <v>427</v>
      </c>
      <c r="D39" s="51" t="s">
        <v>164</v>
      </c>
      <c r="E39" s="51" t="s">
        <v>38</v>
      </c>
      <c r="F39" s="63">
        <v>7000</v>
      </c>
      <c r="G39" s="63">
        <v>2000</v>
      </c>
      <c r="H39" s="63">
        <f t="shared" si="0"/>
        <v>160</v>
      </c>
      <c r="I39" s="63">
        <f t="shared" si="1"/>
        <v>1840</v>
      </c>
      <c r="J39" s="63">
        <f t="shared" si="2"/>
        <v>2000</v>
      </c>
      <c r="K39" s="63">
        <f t="shared" si="3"/>
        <v>5000</v>
      </c>
      <c r="L39" s="3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s="7" customFormat="1" ht="15.75">
      <c r="A40" s="62">
        <v>42793</v>
      </c>
      <c r="B40" s="51" t="s">
        <v>763</v>
      </c>
      <c r="C40" s="51" t="s">
        <v>764</v>
      </c>
      <c r="D40" s="51" t="s">
        <v>164</v>
      </c>
      <c r="E40" s="51" t="s">
        <v>38</v>
      </c>
      <c r="F40" s="63">
        <v>7000</v>
      </c>
      <c r="G40" s="63">
        <v>3000</v>
      </c>
      <c r="H40" s="63">
        <f t="shared" si="0"/>
        <v>240</v>
      </c>
      <c r="I40" s="63">
        <f t="shared" si="1"/>
        <v>2760</v>
      </c>
      <c r="J40" s="63">
        <f t="shared" si="2"/>
        <v>3000</v>
      </c>
      <c r="K40" s="63">
        <f t="shared" si="3"/>
        <v>4000</v>
      </c>
      <c r="L40" s="3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s="7" customFormat="1" ht="15.75">
      <c r="A41" s="62">
        <v>42780</v>
      </c>
      <c r="B41" s="51" t="s">
        <v>44</v>
      </c>
      <c r="C41" s="51" t="s">
        <v>719</v>
      </c>
      <c r="D41" s="51" t="s">
        <v>164</v>
      </c>
      <c r="E41" s="51" t="s">
        <v>38</v>
      </c>
      <c r="F41" s="63">
        <v>7000</v>
      </c>
      <c r="G41" s="63">
        <v>4000</v>
      </c>
      <c r="H41" s="63">
        <f t="shared" si="0"/>
        <v>320</v>
      </c>
      <c r="I41" s="63">
        <f t="shared" si="1"/>
        <v>3680</v>
      </c>
      <c r="J41" s="63">
        <f t="shared" si="2"/>
        <v>4000</v>
      </c>
      <c r="K41" s="63">
        <f t="shared" si="3"/>
        <v>3000</v>
      </c>
      <c r="L41" s="3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s="7" customFormat="1" ht="15.75">
      <c r="A42" s="62">
        <v>42804</v>
      </c>
      <c r="B42" s="51" t="s">
        <v>167</v>
      </c>
      <c r="C42" s="51" t="s">
        <v>168</v>
      </c>
      <c r="D42" s="51" t="s">
        <v>169</v>
      </c>
      <c r="E42" s="51" t="s">
        <v>38</v>
      </c>
      <c r="F42" s="63">
        <v>7000</v>
      </c>
      <c r="G42" s="63">
        <v>2000</v>
      </c>
      <c r="H42" s="63">
        <f>G42*0.16</f>
        <v>320</v>
      </c>
      <c r="I42" s="63">
        <f t="shared" si="1"/>
        <v>1680</v>
      </c>
      <c r="J42" s="63">
        <f t="shared" si="2"/>
        <v>2000</v>
      </c>
      <c r="K42" s="63">
        <f t="shared" si="3"/>
        <v>5000</v>
      </c>
      <c r="L42" s="3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s="7" customFormat="1" ht="15.75">
      <c r="A43" s="62">
        <v>42790</v>
      </c>
      <c r="B43" s="51" t="s">
        <v>228</v>
      </c>
      <c r="C43" s="51" t="s">
        <v>229</v>
      </c>
      <c r="D43" s="51" t="s">
        <v>21</v>
      </c>
      <c r="E43" s="51" t="s">
        <v>38</v>
      </c>
      <c r="F43" s="63">
        <v>7000</v>
      </c>
      <c r="G43" s="63">
        <v>3000</v>
      </c>
      <c r="H43" s="63">
        <f t="shared" ref="H43:H67" si="4">G43*0.08</f>
        <v>240</v>
      </c>
      <c r="I43" s="63">
        <f t="shared" si="1"/>
        <v>2760</v>
      </c>
      <c r="J43" s="63">
        <f t="shared" si="2"/>
        <v>3000</v>
      </c>
      <c r="K43" s="63">
        <f t="shared" si="3"/>
        <v>4000</v>
      </c>
      <c r="L43" s="3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s="7" customFormat="1" ht="15.75">
      <c r="A44" s="62">
        <v>42790</v>
      </c>
      <c r="B44" s="51" t="s">
        <v>756</v>
      </c>
      <c r="C44" s="51" t="s">
        <v>305</v>
      </c>
      <c r="D44" s="51" t="s">
        <v>21</v>
      </c>
      <c r="E44" s="51" t="s">
        <v>38</v>
      </c>
      <c r="F44" s="63">
        <v>7000</v>
      </c>
      <c r="G44" s="63">
        <v>7000</v>
      </c>
      <c r="H44" s="63">
        <f t="shared" si="4"/>
        <v>560</v>
      </c>
      <c r="I44" s="63">
        <f t="shared" si="1"/>
        <v>6440</v>
      </c>
      <c r="J44" s="63">
        <f t="shared" si="2"/>
        <v>7000</v>
      </c>
      <c r="K44" s="63">
        <f t="shared" si="3"/>
        <v>0</v>
      </c>
      <c r="L44" s="3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s="7" customFormat="1" ht="15.75">
      <c r="A45" s="62">
        <v>42803</v>
      </c>
      <c r="B45" s="51" t="s">
        <v>101</v>
      </c>
      <c r="C45" s="51" t="s">
        <v>772</v>
      </c>
      <c r="D45" s="51" t="s">
        <v>21</v>
      </c>
      <c r="E45" s="51" t="s">
        <v>38</v>
      </c>
      <c r="F45" s="63">
        <v>7000</v>
      </c>
      <c r="G45" s="63">
        <v>3500</v>
      </c>
      <c r="H45" s="63">
        <f t="shared" si="4"/>
        <v>280</v>
      </c>
      <c r="I45" s="63">
        <f t="shared" si="1"/>
        <v>3220</v>
      </c>
      <c r="J45" s="63">
        <f t="shared" si="2"/>
        <v>3500</v>
      </c>
      <c r="K45" s="63">
        <f t="shared" si="3"/>
        <v>3500</v>
      </c>
      <c r="L45" s="3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s="7" customFormat="1" ht="15.75">
      <c r="A46" s="62">
        <v>42803</v>
      </c>
      <c r="B46" s="51" t="s">
        <v>253</v>
      </c>
      <c r="C46" s="51" t="s">
        <v>254</v>
      </c>
      <c r="D46" s="51" t="s">
        <v>21</v>
      </c>
      <c r="E46" s="51" t="s">
        <v>38</v>
      </c>
      <c r="F46" s="63">
        <v>7000</v>
      </c>
      <c r="G46" s="63">
        <v>7000</v>
      </c>
      <c r="H46" s="63">
        <f t="shared" si="4"/>
        <v>560</v>
      </c>
      <c r="I46" s="63">
        <f t="shared" si="1"/>
        <v>6440</v>
      </c>
      <c r="J46" s="63">
        <f t="shared" si="2"/>
        <v>7000</v>
      </c>
      <c r="K46" s="63">
        <f t="shared" si="3"/>
        <v>0</v>
      </c>
      <c r="L46" s="3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s="7" customFormat="1" ht="15.75">
      <c r="A47" s="36">
        <v>42816</v>
      </c>
      <c r="B47" s="37" t="s">
        <v>887</v>
      </c>
      <c r="C47" s="37" t="s">
        <v>166</v>
      </c>
      <c r="D47" s="37" t="s">
        <v>21</v>
      </c>
      <c r="E47" s="37" t="s">
        <v>38</v>
      </c>
      <c r="F47" s="38">
        <v>7000</v>
      </c>
      <c r="G47" s="38">
        <v>7000</v>
      </c>
      <c r="H47" s="38">
        <f t="shared" si="4"/>
        <v>560</v>
      </c>
      <c r="I47" s="38">
        <f t="shared" si="1"/>
        <v>6440</v>
      </c>
      <c r="J47" s="38">
        <f t="shared" si="2"/>
        <v>7000</v>
      </c>
      <c r="K47" s="38">
        <f t="shared" si="3"/>
        <v>0</v>
      </c>
      <c r="L47" s="39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s="7" customFormat="1" ht="15.75">
      <c r="A48" s="62">
        <v>42803</v>
      </c>
      <c r="B48" s="51" t="s">
        <v>273</v>
      </c>
      <c r="C48" s="51" t="s">
        <v>276</v>
      </c>
      <c r="D48" s="51" t="s">
        <v>21</v>
      </c>
      <c r="E48" s="51" t="s">
        <v>38</v>
      </c>
      <c r="F48" s="63">
        <v>7000</v>
      </c>
      <c r="G48" s="63">
        <v>7000</v>
      </c>
      <c r="H48" s="63">
        <f t="shared" si="4"/>
        <v>560</v>
      </c>
      <c r="I48" s="63">
        <f t="shared" si="1"/>
        <v>6440</v>
      </c>
      <c r="J48" s="63">
        <f t="shared" si="2"/>
        <v>7000</v>
      </c>
      <c r="K48" s="63">
        <f t="shared" si="3"/>
        <v>0</v>
      </c>
      <c r="L48" s="39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s="7" customFormat="1" ht="15.75">
      <c r="A49" s="62">
        <v>42803</v>
      </c>
      <c r="B49" s="51" t="s">
        <v>454</v>
      </c>
      <c r="C49" s="51" t="s">
        <v>274</v>
      </c>
      <c r="D49" s="51" t="s">
        <v>21</v>
      </c>
      <c r="E49" s="51" t="s">
        <v>38</v>
      </c>
      <c r="F49" s="63">
        <v>7000</v>
      </c>
      <c r="G49" s="63">
        <v>5000</v>
      </c>
      <c r="H49" s="63">
        <f t="shared" si="4"/>
        <v>400</v>
      </c>
      <c r="I49" s="63">
        <f t="shared" si="1"/>
        <v>4600</v>
      </c>
      <c r="J49" s="63">
        <f t="shared" si="2"/>
        <v>5000</v>
      </c>
      <c r="K49" s="63">
        <f t="shared" si="3"/>
        <v>2000</v>
      </c>
      <c r="L49" s="39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s="7" customFormat="1" ht="15.75">
      <c r="A50" s="36">
        <v>42816</v>
      </c>
      <c r="B50" s="37" t="s">
        <v>183</v>
      </c>
      <c r="C50" s="37" t="s">
        <v>854</v>
      </c>
      <c r="D50" s="37" t="s">
        <v>21</v>
      </c>
      <c r="E50" s="37" t="s">
        <v>38</v>
      </c>
      <c r="F50" s="38">
        <v>7000</v>
      </c>
      <c r="G50" s="38">
        <v>7000</v>
      </c>
      <c r="H50" s="38">
        <f t="shared" si="4"/>
        <v>560</v>
      </c>
      <c r="I50" s="38">
        <f t="shared" si="1"/>
        <v>6440</v>
      </c>
      <c r="J50" s="38">
        <f t="shared" si="2"/>
        <v>7000</v>
      </c>
      <c r="K50" s="38">
        <f t="shared" si="3"/>
        <v>0</v>
      </c>
      <c r="L50" s="39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s="7" customFormat="1" ht="15.75">
      <c r="A51" s="62">
        <v>42789</v>
      </c>
      <c r="B51" s="51" t="s">
        <v>458</v>
      </c>
      <c r="C51" s="51" t="s">
        <v>459</v>
      </c>
      <c r="D51" s="51" t="s">
        <v>21</v>
      </c>
      <c r="E51" s="51" t="s">
        <v>38</v>
      </c>
      <c r="F51" s="63">
        <v>7000</v>
      </c>
      <c r="G51" s="63">
        <v>7000</v>
      </c>
      <c r="H51" s="63">
        <f t="shared" si="4"/>
        <v>560</v>
      </c>
      <c r="I51" s="63">
        <f t="shared" si="1"/>
        <v>6440</v>
      </c>
      <c r="J51" s="63">
        <f t="shared" si="2"/>
        <v>7000</v>
      </c>
      <c r="K51" s="63">
        <f t="shared" si="3"/>
        <v>0</v>
      </c>
      <c r="L51" s="39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s="7" customFormat="1" ht="15.75">
      <c r="A52" s="62">
        <v>42797</v>
      </c>
      <c r="B52" s="51" t="s">
        <v>311</v>
      </c>
      <c r="C52" s="51" t="s">
        <v>312</v>
      </c>
      <c r="D52" s="51" t="s">
        <v>21</v>
      </c>
      <c r="E52" s="51" t="s">
        <v>38</v>
      </c>
      <c r="F52" s="63">
        <v>7000</v>
      </c>
      <c r="G52" s="63">
        <v>5000</v>
      </c>
      <c r="H52" s="63">
        <f t="shared" si="4"/>
        <v>400</v>
      </c>
      <c r="I52" s="63">
        <f t="shared" si="1"/>
        <v>4600</v>
      </c>
      <c r="J52" s="63">
        <f t="shared" si="2"/>
        <v>5000</v>
      </c>
      <c r="K52" s="63">
        <f t="shared" si="3"/>
        <v>2000</v>
      </c>
      <c r="L52" s="39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s="7" customFormat="1" ht="15.75">
      <c r="A53" s="62">
        <v>42803</v>
      </c>
      <c r="B53" s="51" t="s">
        <v>322</v>
      </c>
      <c r="C53" s="51" t="s">
        <v>323</v>
      </c>
      <c r="D53" s="51" t="s">
        <v>21</v>
      </c>
      <c r="E53" s="51" t="s">
        <v>38</v>
      </c>
      <c r="F53" s="63">
        <v>7000</v>
      </c>
      <c r="G53" s="63">
        <v>3500</v>
      </c>
      <c r="H53" s="63">
        <f t="shared" si="4"/>
        <v>280</v>
      </c>
      <c r="I53" s="63">
        <f t="shared" si="1"/>
        <v>3220</v>
      </c>
      <c r="J53" s="63">
        <f t="shared" si="2"/>
        <v>3500</v>
      </c>
      <c r="K53" s="63">
        <f t="shared" si="3"/>
        <v>3500</v>
      </c>
      <c r="L53" s="39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s="7" customFormat="1" ht="15.75">
      <c r="A54" s="62">
        <v>42794</v>
      </c>
      <c r="B54" s="51" t="s">
        <v>461</v>
      </c>
      <c r="C54" s="51" t="s">
        <v>462</v>
      </c>
      <c r="D54" s="51" t="s">
        <v>21</v>
      </c>
      <c r="E54" s="51" t="s">
        <v>38</v>
      </c>
      <c r="F54" s="63">
        <v>7000</v>
      </c>
      <c r="G54" s="63">
        <v>7000</v>
      </c>
      <c r="H54" s="63">
        <f t="shared" si="4"/>
        <v>560</v>
      </c>
      <c r="I54" s="63">
        <f t="shared" si="1"/>
        <v>6440</v>
      </c>
      <c r="J54" s="63">
        <f t="shared" si="2"/>
        <v>7000</v>
      </c>
      <c r="K54" s="63">
        <f t="shared" si="3"/>
        <v>0</v>
      </c>
      <c r="L54" s="39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>
      <c r="A55" s="62">
        <v>42797</v>
      </c>
      <c r="B55" s="51" t="s">
        <v>561</v>
      </c>
      <c r="C55" s="51" t="s">
        <v>98</v>
      </c>
      <c r="D55" s="51" t="s">
        <v>21</v>
      </c>
      <c r="E55" s="51" t="s">
        <v>38</v>
      </c>
      <c r="F55" s="63">
        <v>7000</v>
      </c>
      <c r="G55" s="63">
        <v>5000</v>
      </c>
      <c r="H55" s="63">
        <f t="shared" si="4"/>
        <v>400</v>
      </c>
      <c r="I55" s="63">
        <f t="shared" si="1"/>
        <v>4600</v>
      </c>
      <c r="J55" s="63">
        <f t="shared" si="2"/>
        <v>5000</v>
      </c>
      <c r="K55" s="63">
        <f t="shared" si="3"/>
        <v>2000</v>
      </c>
      <c r="L55" s="39"/>
    </row>
    <row r="56" spans="1:24" ht="15.75">
      <c r="A56" s="62">
        <v>42780</v>
      </c>
      <c r="B56" s="51" t="s">
        <v>378</v>
      </c>
      <c r="C56" s="51" t="s">
        <v>276</v>
      </c>
      <c r="D56" s="51" t="s">
        <v>21</v>
      </c>
      <c r="E56" s="51" t="s">
        <v>38</v>
      </c>
      <c r="F56" s="63">
        <v>7000</v>
      </c>
      <c r="G56" s="63">
        <v>7000</v>
      </c>
      <c r="H56" s="63">
        <f t="shared" si="4"/>
        <v>560</v>
      </c>
      <c r="I56" s="63">
        <f t="shared" si="1"/>
        <v>6440</v>
      </c>
      <c r="J56" s="63">
        <f t="shared" si="2"/>
        <v>7000</v>
      </c>
      <c r="K56" s="63">
        <f t="shared" si="3"/>
        <v>0</v>
      </c>
      <c r="L56" s="39"/>
    </row>
    <row r="57" spans="1:24" ht="15.75">
      <c r="A57" s="62">
        <v>42807</v>
      </c>
      <c r="B57" s="51" t="s">
        <v>394</v>
      </c>
      <c r="C57" s="51" t="s">
        <v>129</v>
      </c>
      <c r="D57" s="51" t="s">
        <v>21</v>
      </c>
      <c r="E57" s="51" t="s">
        <v>38</v>
      </c>
      <c r="F57" s="63">
        <v>7000</v>
      </c>
      <c r="G57" s="63">
        <v>5000</v>
      </c>
      <c r="H57" s="63">
        <f t="shared" si="4"/>
        <v>400</v>
      </c>
      <c r="I57" s="63">
        <f t="shared" si="1"/>
        <v>4600</v>
      </c>
      <c r="J57" s="63">
        <f t="shared" si="2"/>
        <v>5000</v>
      </c>
      <c r="K57" s="63">
        <f t="shared" si="3"/>
        <v>2000</v>
      </c>
      <c r="L57" s="39"/>
    </row>
    <row r="58" spans="1:24" ht="15.75">
      <c r="A58" s="62">
        <v>42789</v>
      </c>
      <c r="B58" s="51" t="s">
        <v>25</v>
      </c>
      <c r="C58" s="51" t="s">
        <v>26</v>
      </c>
      <c r="D58" s="51" t="s">
        <v>21</v>
      </c>
      <c r="E58" s="51" t="s">
        <v>38</v>
      </c>
      <c r="F58" s="63">
        <v>7000</v>
      </c>
      <c r="G58" s="63">
        <v>7000</v>
      </c>
      <c r="H58" s="63">
        <f t="shared" si="4"/>
        <v>560</v>
      </c>
      <c r="I58" s="63">
        <f t="shared" si="1"/>
        <v>6440</v>
      </c>
      <c r="J58" s="63">
        <f t="shared" si="2"/>
        <v>7000</v>
      </c>
      <c r="K58" s="63">
        <f t="shared" si="3"/>
        <v>0</v>
      </c>
      <c r="L58" s="39"/>
    </row>
    <row r="59" spans="1:24" ht="15.75">
      <c r="A59" s="62">
        <v>42793</v>
      </c>
      <c r="B59" s="51" t="s">
        <v>428</v>
      </c>
      <c r="C59" s="51" t="s">
        <v>429</v>
      </c>
      <c r="D59" s="51" t="s">
        <v>21</v>
      </c>
      <c r="E59" s="51" t="s">
        <v>38</v>
      </c>
      <c r="F59" s="63">
        <v>7000</v>
      </c>
      <c r="G59" s="63">
        <v>2000</v>
      </c>
      <c r="H59" s="63">
        <f t="shared" si="4"/>
        <v>160</v>
      </c>
      <c r="I59" s="63">
        <f t="shared" si="1"/>
        <v>1840</v>
      </c>
      <c r="J59" s="63">
        <f t="shared" si="2"/>
        <v>2000</v>
      </c>
      <c r="K59" s="63">
        <f t="shared" si="3"/>
        <v>5000</v>
      </c>
      <c r="L59" s="39"/>
    </row>
    <row r="60" spans="1:24" ht="15.75">
      <c r="A60" s="62">
        <v>42780</v>
      </c>
      <c r="B60" s="51" t="s">
        <v>444</v>
      </c>
      <c r="C60" s="51" t="s">
        <v>445</v>
      </c>
      <c r="D60" s="51" t="s">
        <v>21</v>
      </c>
      <c r="E60" s="51" t="s">
        <v>38</v>
      </c>
      <c r="F60" s="63">
        <v>7000</v>
      </c>
      <c r="G60" s="63">
        <v>4000</v>
      </c>
      <c r="H60" s="63">
        <f t="shared" si="4"/>
        <v>320</v>
      </c>
      <c r="I60" s="63">
        <f t="shared" si="1"/>
        <v>3680</v>
      </c>
      <c r="J60" s="63">
        <f t="shared" si="2"/>
        <v>4000</v>
      </c>
      <c r="K60" s="63">
        <f t="shared" si="3"/>
        <v>3000</v>
      </c>
      <c r="L60" s="39"/>
    </row>
    <row r="61" spans="1:24" ht="15.75">
      <c r="A61" s="36">
        <v>42814</v>
      </c>
      <c r="B61" s="37" t="s">
        <v>884</v>
      </c>
      <c r="C61" s="37" t="s">
        <v>885</v>
      </c>
      <c r="D61" s="37" t="s">
        <v>507</v>
      </c>
      <c r="E61" s="37" t="s">
        <v>38</v>
      </c>
      <c r="F61" s="38">
        <v>7000</v>
      </c>
      <c r="G61" s="38">
        <v>7000</v>
      </c>
      <c r="H61" s="38">
        <f t="shared" si="4"/>
        <v>560</v>
      </c>
      <c r="I61" s="38">
        <f t="shared" si="1"/>
        <v>6440</v>
      </c>
      <c r="J61" s="38">
        <f t="shared" si="2"/>
        <v>7000</v>
      </c>
      <c r="K61" s="38">
        <f t="shared" si="3"/>
        <v>0</v>
      </c>
      <c r="L61" s="39"/>
    </row>
    <row r="62" spans="1:24" ht="15.75">
      <c r="A62" s="36">
        <v>42803</v>
      </c>
      <c r="B62" s="37" t="s">
        <v>70</v>
      </c>
      <c r="C62" s="37" t="s">
        <v>71</v>
      </c>
      <c r="D62" s="37" t="s">
        <v>37</v>
      </c>
      <c r="E62" s="37" t="s">
        <v>558</v>
      </c>
      <c r="F62" s="38">
        <v>7000</v>
      </c>
      <c r="G62" s="38">
        <v>4000</v>
      </c>
      <c r="H62" s="38">
        <f t="shared" si="4"/>
        <v>320</v>
      </c>
      <c r="I62" s="38">
        <f t="shared" si="1"/>
        <v>3680</v>
      </c>
      <c r="J62" s="38">
        <f t="shared" si="2"/>
        <v>4000</v>
      </c>
      <c r="K62" s="38">
        <f t="shared" si="3"/>
        <v>3000</v>
      </c>
      <c r="L62" s="39"/>
    </row>
    <row r="63" spans="1:24" ht="15.75">
      <c r="A63" s="36">
        <v>42807</v>
      </c>
      <c r="B63" s="37" t="s">
        <v>70</v>
      </c>
      <c r="C63" s="37" t="s">
        <v>71</v>
      </c>
      <c r="D63" s="37" t="s">
        <v>37</v>
      </c>
      <c r="E63" s="37" t="s">
        <v>558</v>
      </c>
      <c r="F63" s="38">
        <v>3000</v>
      </c>
      <c r="G63" s="38">
        <v>3000</v>
      </c>
      <c r="H63" s="38">
        <f t="shared" si="4"/>
        <v>240</v>
      </c>
      <c r="I63" s="38">
        <f t="shared" si="1"/>
        <v>2760</v>
      </c>
      <c r="J63" s="38">
        <f t="shared" si="2"/>
        <v>3000</v>
      </c>
      <c r="K63" s="38">
        <f t="shared" si="3"/>
        <v>0</v>
      </c>
      <c r="L63" s="39"/>
    </row>
    <row r="64" spans="1:24" ht="15.75">
      <c r="A64" s="36">
        <v>42797</v>
      </c>
      <c r="B64" s="37" t="s">
        <v>72</v>
      </c>
      <c r="C64" s="37" t="s">
        <v>73</v>
      </c>
      <c r="D64" s="37" t="s">
        <v>37</v>
      </c>
      <c r="E64" s="37" t="s">
        <v>558</v>
      </c>
      <c r="F64" s="38">
        <v>10000</v>
      </c>
      <c r="G64" s="38">
        <v>10000</v>
      </c>
      <c r="H64" s="38">
        <f t="shared" si="4"/>
        <v>800</v>
      </c>
      <c r="I64" s="38">
        <f t="shared" si="1"/>
        <v>9200</v>
      </c>
      <c r="J64" s="38">
        <f t="shared" si="2"/>
        <v>10000</v>
      </c>
      <c r="K64" s="38">
        <f t="shared" si="3"/>
        <v>0</v>
      </c>
      <c r="L64" s="39"/>
    </row>
    <row r="65" spans="1:12" ht="15.75">
      <c r="A65" s="36">
        <v>42803</v>
      </c>
      <c r="B65" s="37" t="s">
        <v>74</v>
      </c>
      <c r="C65" s="37" t="s">
        <v>16</v>
      </c>
      <c r="D65" s="37" t="s">
        <v>37</v>
      </c>
      <c r="E65" s="37" t="s">
        <v>558</v>
      </c>
      <c r="F65" s="38">
        <v>7000</v>
      </c>
      <c r="G65" s="38">
        <v>7000</v>
      </c>
      <c r="H65" s="38">
        <f t="shared" si="4"/>
        <v>560</v>
      </c>
      <c r="I65" s="38">
        <f t="shared" si="1"/>
        <v>6440</v>
      </c>
      <c r="J65" s="38">
        <f t="shared" si="2"/>
        <v>7000</v>
      </c>
      <c r="K65" s="38">
        <f t="shared" si="3"/>
        <v>0</v>
      </c>
      <c r="L65" s="39"/>
    </row>
    <row r="66" spans="1:12" ht="15.75">
      <c r="A66" s="36">
        <v>42803</v>
      </c>
      <c r="B66" s="37" t="s">
        <v>136</v>
      </c>
      <c r="C66" s="37" t="s">
        <v>684</v>
      </c>
      <c r="D66" s="37" t="s">
        <v>37</v>
      </c>
      <c r="E66" s="37" t="s">
        <v>558</v>
      </c>
      <c r="F66" s="38">
        <v>7000</v>
      </c>
      <c r="G66" s="38">
        <v>7000</v>
      </c>
      <c r="H66" s="38">
        <f t="shared" si="4"/>
        <v>560</v>
      </c>
      <c r="I66" s="38">
        <f t="shared" ref="I66:I129" si="5">(G66-H66)</f>
        <v>6440</v>
      </c>
      <c r="J66" s="38">
        <f t="shared" ref="J66:J129" si="6">H66+I66</f>
        <v>7000</v>
      </c>
      <c r="K66" s="38">
        <f t="shared" ref="K66:K129" si="7">F66-J66</f>
        <v>0</v>
      </c>
      <c r="L66" s="39"/>
    </row>
    <row r="67" spans="1:12" ht="15.75">
      <c r="A67" s="36">
        <v>42803</v>
      </c>
      <c r="B67" s="37" t="s">
        <v>75</v>
      </c>
      <c r="C67" s="37" t="s">
        <v>76</v>
      </c>
      <c r="D67" s="37" t="s">
        <v>37</v>
      </c>
      <c r="E67" s="37" t="s">
        <v>558</v>
      </c>
      <c r="F67" s="38">
        <v>7000</v>
      </c>
      <c r="G67" s="38">
        <v>7000</v>
      </c>
      <c r="H67" s="38">
        <f t="shared" si="4"/>
        <v>560</v>
      </c>
      <c r="I67" s="38">
        <f t="shared" si="5"/>
        <v>6440</v>
      </c>
      <c r="J67" s="38">
        <f t="shared" si="6"/>
        <v>7000</v>
      </c>
      <c r="K67" s="38">
        <f t="shared" si="7"/>
        <v>0</v>
      </c>
      <c r="L67" s="39"/>
    </row>
    <row r="68" spans="1:12" ht="15.75">
      <c r="A68" s="36">
        <v>42780</v>
      </c>
      <c r="B68" s="37" t="s">
        <v>41</v>
      </c>
      <c r="C68" s="37" t="s">
        <v>42</v>
      </c>
      <c r="D68" s="37" t="s">
        <v>43</v>
      </c>
      <c r="E68" s="37" t="s">
        <v>558</v>
      </c>
      <c r="F68" s="38">
        <v>7000</v>
      </c>
      <c r="G68" s="50">
        <v>6000</v>
      </c>
      <c r="H68" s="61">
        <f>G68*0.12</f>
        <v>720</v>
      </c>
      <c r="I68" s="38">
        <f t="shared" si="5"/>
        <v>5280</v>
      </c>
      <c r="J68" s="38">
        <f t="shared" si="6"/>
        <v>6000</v>
      </c>
      <c r="K68" s="38">
        <f t="shared" si="7"/>
        <v>1000</v>
      </c>
      <c r="L68" s="39"/>
    </row>
    <row r="69" spans="1:12" ht="15.75">
      <c r="A69" s="36">
        <v>42804</v>
      </c>
      <c r="B69" s="37" t="s">
        <v>731</v>
      </c>
      <c r="C69" s="37" t="s">
        <v>608</v>
      </c>
      <c r="D69" s="37" t="s">
        <v>43</v>
      </c>
      <c r="E69" s="37" t="s">
        <v>558</v>
      </c>
      <c r="F69" s="38">
        <v>7000</v>
      </c>
      <c r="G69" s="38">
        <v>7000</v>
      </c>
      <c r="H69" s="38">
        <f>G69*0.08</f>
        <v>560</v>
      </c>
      <c r="I69" s="38">
        <f t="shared" si="5"/>
        <v>6440</v>
      </c>
      <c r="J69" s="38">
        <f t="shared" si="6"/>
        <v>7000</v>
      </c>
      <c r="K69" s="38">
        <f t="shared" si="7"/>
        <v>0</v>
      </c>
      <c r="L69" s="39"/>
    </row>
    <row r="70" spans="1:12" ht="15.75">
      <c r="A70" s="36">
        <v>42803</v>
      </c>
      <c r="B70" s="37" t="s">
        <v>77</v>
      </c>
      <c r="C70" s="37" t="s">
        <v>78</v>
      </c>
      <c r="D70" s="37" t="s">
        <v>79</v>
      </c>
      <c r="E70" s="37" t="s">
        <v>558</v>
      </c>
      <c r="F70" s="38">
        <v>7000</v>
      </c>
      <c r="G70" s="38">
        <v>7000</v>
      </c>
      <c r="H70" s="38">
        <f>G70*0.08</f>
        <v>560</v>
      </c>
      <c r="I70" s="38">
        <f t="shared" si="5"/>
        <v>6440</v>
      </c>
      <c r="J70" s="38">
        <f t="shared" si="6"/>
        <v>7000</v>
      </c>
      <c r="K70" s="38">
        <f t="shared" si="7"/>
        <v>0</v>
      </c>
      <c r="L70" s="39"/>
    </row>
    <row r="71" spans="1:12" ht="15.75">
      <c r="A71" s="36">
        <v>42804</v>
      </c>
      <c r="B71" s="37" t="s">
        <v>670</v>
      </c>
      <c r="C71" s="37" t="s">
        <v>671</v>
      </c>
      <c r="D71" s="37" t="s">
        <v>17</v>
      </c>
      <c r="E71" s="37" t="s">
        <v>558</v>
      </c>
      <c r="F71" s="38">
        <v>7000</v>
      </c>
      <c r="G71" s="38">
        <v>7000</v>
      </c>
      <c r="H71" s="38">
        <f>G71*0.08</f>
        <v>560</v>
      </c>
      <c r="I71" s="38">
        <f t="shared" si="5"/>
        <v>6440</v>
      </c>
      <c r="J71" s="38">
        <f t="shared" si="6"/>
        <v>7000</v>
      </c>
      <c r="K71" s="38">
        <f t="shared" si="7"/>
        <v>0</v>
      </c>
      <c r="L71" s="39"/>
    </row>
    <row r="72" spans="1:12" ht="15.75">
      <c r="A72" s="36">
        <v>42804</v>
      </c>
      <c r="B72" s="37" t="s">
        <v>668</v>
      </c>
      <c r="C72" s="37" t="s">
        <v>805</v>
      </c>
      <c r="D72" s="37" t="s">
        <v>17</v>
      </c>
      <c r="E72" s="37" t="s">
        <v>558</v>
      </c>
      <c r="F72" s="38">
        <v>7000</v>
      </c>
      <c r="G72" s="38">
        <v>7000</v>
      </c>
      <c r="H72" s="38">
        <f>G72*0.08</f>
        <v>560</v>
      </c>
      <c r="I72" s="38">
        <f t="shared" si="5"/>
        <v>6440</v>
      </c>
      <c r="J72" s="38">
        <f t="shared" si="6"/>
        <v>7000</v>
      </c>
      <c r="K72" s="38">
        <f t="shared" si="7"/>
        <v>0</v>
      </c>
      <c r="L72" s="39"/>
    </row>
    <row r="73" spans="1:12" ht="15.75">
      <c r="A73" s="62">
        <v>42790</v>
      </c>
      <c r="B73" s="51" t="s">
        <v>275</v>
      </c>
      <c r="C73" s="51" t="s">
        <v>456</v>
      </c>
      <c r="D73" s="51" t="s">
        <v>17</v>
      </c>
      <c r="E73" s="51" t="s">
        <v>558</v>
      </c>
      <c r="F73" s="63">
        <v>7000</v>
      </c>
      <c r="G73" s="63">
        <v>2000</v>
      </c>
      <c r="H73" s="63">
        <f>G73*0.16</f>
        <v>320</v>
      </c>
      <c r="I73" s="63">
        <f t="shared" si="5"/>
        <v>1680</v>
      </c>
      <c r="J73" s="63">
        <f t="shared" si="6"/>
        <v>2000</v>
      </c>
      <c r="K73" s="63">
        <f t="shared" si="7"/>
        <v>5000</v>
      </c>
      <c r="L73" s="39"/>
    </row>
    <row r="74" spans="1:12" ht="15.75">
      <c r="A74" s="62">
        <v>42793</v>
      </c>
      <c r="B74" s="51" t="s">
        <v>275</v>
      </c>
      <c r="C74" s="51" t="s">
        <v>456</v>
      </c>
      <c r="D74" s="51" t="s">
        <v>17</v>
      </c>
      <c r="E74" s="51" t="s">
        <v>558</v>
      </c>
      <c r="F74" s="63">
        <v>5000</v>
      </c>
      <c r="G74" s="63">
        <v>5000</v>
      </c>
      <c r="H74" s="63">
        <f>G74*0.08</f>
        <v>400</v>
      </c>
      <c r="I74" s="63">
        <f t="shared" si="5"/>
        <v>4600</v>
      </c>
      <c r="J74" s="63">
        <f t="shared" si="6"/>
        <v>5000</v>
      </c>
      <c r="K74" s="63">
        <f t="shared" si="7"/>
        <v>0</v>
      </c>
      <c r="L74" s="39"/>
    </row>
    <row r="75" spans="1:12" ht="15.75">
      <c r="A75" s="36">
        <v>42807</v>
      </c>
      <c r="B75" s="37" t="s">
        <v>643</v>
      </c>
      <c r="C75" s="37" t="s">
        <v>768</v>
      </c>
      <c r="D75" s="37" t="s">
        <v>17</v>
      </c>
      <c r="E75" s="37" t="s">
        <v>558</v>
      </c>
      <c r="F75" s="38">
        <v>7000</v>
      </c>
      <c r="G75" s="38">
        <v>6000</v>
      </c>
      <c r="H75" s="38">
        <f>G75*0.08</f>
        <v>480</v>
      </c>
      <c r="I75" s="38">
        <f t="shared" si="5"/>
        <v>5520</v>
      </c>
      <c r="J75" s="38">
        <f t="shared" si="6"/>
        <v>6000</v>
      </c>
      <c r="K75" s="38">
        <f t="shared" si="7"/>
        <v>1000</v>
      </c>
      <c r="L75" s="39"/>
    </row>
    <row r="76" spans="1:12" ht="15.75">
      <c r="A76" s="36">
        <v>42790</v>
      </c>
      <c r="B76" s="37" t="s">
        <v>665</v>
      </c>
      <c r="C76" s="37" t="s">
        <v>118</v>
      </c>
      <c r="D76" s="37" t="s">
        <v>17</v>
      </c>
      <c r="E76" s="37" t="s">
        <v>558</v>
      </c>
      <c r="F76" s="38">
        <v>7000</v>
      </c>
      <c r="G76" s="38">
        <v>1000</v>
      </c>
      <c r="H76" s="38">
        <f>G76*0.16</f>
        <v>160</v>
      </c>
      <c r="I76" s="38">
        <f t="shared" si="5"/>
        <v>840</v>
      </c>
      <c r="J76" s="38">
        <f t="shared" si="6"/>
        <v>1000</v>
      </c>
      <c r="K76" s="38">
        <f t="shared" si="7"/>
        <v>6000</v>
      </c>
      <c r="L76" s="39"/>
    </row>
    <row r="77" spans="1:12" ht="15.75">
      <c r="A77" s="36">
        <v>42797</v>
      </c>
      <c r="B77" s="37" t="s">
        <v>665</v>
      </c>
      <c r="C77" s="37" t="s">
        <v>118</v>
      </c>
      <c r="D77" s="37" t="s">
        <v>17</v>
      </c>
      <c r="E77" s="37" t="s">
        <v>558</v>
      </c>
      <c r="F77" s="38">
        <v>6000</v>
      </c>
      <c r="G77" s="38">
        <v>2000</v>
      </c>
      <c r="H77" s="38">
        <f t="shared" ref="H77:H98" si="8">G77*0.08</f>
        <v>160</v>
      </c>
      <c r="I77" s="38">
        <f t="shared" si="5"/>
        <v>1840</v>
      </c>
      <c r="J77" s="38">
        <f t="shared" si="6"/>
        <v>2000</v>
      </c>
      <c r="K77" s="38">
        <f t="shared" si="7"/>
        <v>4000</v>
      </c>
      <c r="L77" s="39"/>
    </row>
    <row r="78" spans="1:12" ht="15.75">
      <c r="A78" s="36">
        <v>42805</v>
      </c>
      <c r="B78" s="37" t="s">
        <v>665</v>
      </c>
      <c r="C78" s="37" t="s">
        <v>118</v>
      </c>
      <c r="D78" s="37" t="s">
        <v>17</v>
      </c>
      <c r="E78" s="37" t="s">
        <v>558</v>
      </c>
      <c r="F78" s="38">
        <v>4000</v>
      </c>
      <c r="G78" s="38">
        <v>4000</v>
      </c>
      <c r="H78" s="38">
        <f t="shared" si="8"/>
        <v>320</v>
      </c>
      <c r="I78" s="38">
        <f t="shared" si="5"/>
        <v>3680</v>
      </c>
      <c r="J78" s="38">
        <f t="shared" si="6"/>
        <v>4000</v>
      </c>
      <c r="K78" s="38">
        <f t="shared" si="7"/>
        <v>0</v>
      </c>
      <c r="L78" s="39"/>
    </row>
    <row r="79" spans="1:12" ht="15.75">
      <c r="A79" s="36">
        <v>42797</v>
      </c>
      <c r="B79" s="37" t="s">
        <v>463</v>
      </c>
      <c r="C79" s="37" t="s">
        <v>464</v>
      </c>
      <c r="D79" s="37" t="s">
        <v>17</v>
      </c>
      <c r="E79" s="37" t="s">
        <v>558</v>
      </c>
      <c r="F79" s="38">
        <v>7000</v>
      </c>
      <c r="G79" s="38">
        <v>7000</v>
      </c>
      <c r="H79" s="38">
        <f t="shared" si="8"/>
        <v>560</v>
      </c>
      <c r="I79" s="38">
        <f t="shared" si="5"/>
        <v>6440</v>
      </c>
      <c r="J79" s="38">
        <f t="shared" si="6"/>
        <v>7000</v>
      </c>
      <c r="K79" s="38">
        <f t="shared" si="7"/>
        <v>0</v>
      </c>
      <c r="L79" s="39"/>
    </row>
    <row r="80" spans="1:12" ht="15.75">
      <c r="A80" s="62">
        <v>42808</v>
      </c>
      <c r="B80" s="51" t="s">
        <v>836</v>
      </c>
      <c r="C80" s="51" t="s">
        <v>837</v>
      </c>
      <c r="D80" s="51" t="s">
        <v>46</v>
      </c>
      <c r="E80" s="51" t="s">
        <v>558</v>
      </c>
      <c r="F80" s="63">
        <v>10800</v>
      </c>
      <c r="G80" s="63">
        <v>10000</v>
      </c>
      <c r="H80" s="63">
        <f t="shared" si="8"/>
        <v>800</v>
      </c>
      <c r="I80" s="63">
        <f t="shared" si="5"/>
        <v>9200</v>
      </c>
      <c r="J80" s="63">
        <f t="shared" si="6"/>
        <v>10000</v>
      </c>
      <c r="K80" s="63">
        <f t="shared" si="7"/>
        <v>800</v>
      </c>
      <c r="L80" s="39"/>
    </row>
    <row r="81" spans="1:12" ht="15.75">
      <c r="A81" s="62">
        <v>42794</v>
      </c>
      <c r="B81" s="51" t="s">
        <v>108</v>
      </c>
      <c r="C81" s="51" t="s">
        <v>109</v>
      </c>
      <c r="D81" s="51" t="s">
        <v>46</v>
      </c>
      <c r="E81" s="51" t="s">
        <v>558</v>
      </c>
      <c r="F81" s="63">
        <v>10800</v>
      </c>
      <c r="G81" s="63">
        <v>8000</v>
      </c>
      <c r="H81" s="63">
        <f t="shared" si="8"/>
        <v>640</v>
      </c>
      <c r="I81" s="63">
        <f t="shared" si="5"/>
        <v>7360</v>
      </c>
      <c r="J81" s="63">
        <f t="shared" si="6"/>
        <v>8000</v>
      </c>
      <c r="K81" s="63">
        <f t="shared" si="7"/>
        <v>2800</v>
      </c>
      <c r="L81" s="39"/>
    </row>
    <row r="82" spans="1:12" ht="15.75">
      <c r="A82" s="62">
        <v>42810</v>
      </c>
      <c r="B82" s="51" t="s">
        <v>855</v>
      </c>
      <c r="C82" s="51" t="s">
        <v>339</v>
      </c>
      <c r="D82" s="51" t="s">
        <v>46</v>
      </c>
      <c r="E82" s="51" t="s">
        <v>558</v>
      </c>
      <c r="F82" s="63">
        <v>10800</v>
      </c>
      <c r="G82" s="63">
        <v>5000</v>
      </c>
      <c r="H82" s="63">
        <f t="shared" si="8"/>
        <v>400</v>
      </c>
      <c r="I82" s="63">
        <f t="shared" si="5"/>
        <v>4600</v>
      </c>
      <c r="J82" s="63">
        <f t="shared" si="6"/>
        <v>5000</v>
      </c>
      <c r="K82" s="63">
        <f t="shared" si="7"/>
        <v>5800</v>
      </c>
      <c r="L82" s="39"/>
    </row>
    <row r="83" spans="1:12" ht="15.75">
      <c r="A83" s="62">
        <v>42804</v>
      </c>
      <c r="B83" s="51" t="s">
        <v>44</v>
      </c>
      <c r="C83" s="51" t="s">
        <v>743</v>
      </c>
      <c r="D83" s="51" t="s">
        <v>46</v>
      </c>
      <c r="E83" s="51" t="s">
        <v>558</v>
      </c>
      <c r="F83" s="63">
        <v>13500</v>
      </c>
      <c r="G83" s="63">
        <v>10000</v>
      </c>
      <c r="H83" s="63">
        <f t="shared" si="8"/>
        <v>800</v>
      </c>
      <c r="I83" s="63">
        <f t="shared" si="5"/>
        <v>9200</v>
      </c>
      <c r="J83" s="63">
        <f t="shared" si="6"/>
        <v>10000</v>
      </c>
      <c r="K83" s="63">
        <f t="shared" si="7"/>
        <v>3500</v>
      </c>
      <c r="L83" s="39"/>
    </row>
    <row r="84" spans="1:12" ht="15.75">
      <c r="A84" s="62">
        <v>42804</v>
      </c>
      <c r="B84" s="51" t="s">
        <v>813</v>
      </c>
      <c r="C84" s="51" t="s">
        <v>814</v>
      </c>
      <c r="D84" s="51" t="s">
        <v>46</v>
      </c>
      <c r="E84" s="51" t="s">
        <v>558</v>
      </c>
      <c r="F84" s="63">
        <v>10800</v>
      </c>
      <c r="G84" s="63">
        <v>10000</v>
      </c>
      <c r="H84" s="63">
        <f t="shared" si="8"/>
        <v>800</v>
      </c>
      <c r="I84" s="63">
        <f t="shared" si="5"/>
        <v>9200</v>
      </c>
      <c r="J84" s="63">
        <f t="shared" si="6"/>
        <v>10000</v>
      </c>
      <c r="K84" s="63">
        <f t="shared" si="7"/>
        <v>800</v>
      </c>
      <c r="L84" s="39"/>
    </row>
    <row r="85" spans="1:12" ht="15.75">
      <c r="A85" s="62">
        <v>42808</v>
      </c>
      <c r="B85" s="51" t="s">
        <v>840</v>
      </c>
      <c r="C85" s="51" t="s">
        <v>841</v>
      </c>
      <c r="D85" s="51" t="s">
        <v>46</v>
      </c>
      <c r="E85" s="51" t="s">
        <v>558</v>
      </c>
      <c r="F85" s="63">
        <v>13500</v>
      </c>
      <c r="G85" s="63">
        <v>10000</v>
      </c>
      <c r="H85" s="63">
        <f t="shared" si="8"/>
        <v>800</v>
      </c>
      <c r="I85" s="63">
        <f t="shared" si="5"/>
        <v>9200</v>
      </c>
      <c r="J85" s="63">
        <f t="shared" si="6"/>
        <v>10000</v>
      </c>
      <c r="K85" s="63">
        <f t="shared" si="7"/>
        <v>3500</v>
      </c>
      <c r="L85" s="39"/>
    </row>
    <row r="86" spans="1:12" ht="15.75">
      <c r="A86" s="62">
        <v>42811</v>
      </c>
      <c r="B86" s="51" t="s">
        <v>871</v>
      </c>
      <c r="C86" s="51" t="s">
        <v>872</v>
      </c>
      <c r="D86" s="51" t="s">
        <v>46</v>
      </c>
      <c r="E86" s="51" t="s">
        <v>558</v>
      </c>
      <c r="F86" s="63">
        <v>10800</v>
      </c>
      <c r="G86" s="63">
        <v>2000</v>
      </c>
      <c r="H86" s="63">
        <f t="shared" si="8"/>
        <v>160</v>
      </c>
      <c r="I86" s="63">
        <f t="shared" si="5"/>
        <v>1840</v>
      </c>
      <c r="J86" s="63">
        <f t="shared" si="6"/>
        <v>2000</v>
      </c>
      <c r="K86" s="63">
        <f t="shared" si="7"/>
        <v>8800</v>
      </c>
      <c r="L86" s="39"/>
    </row>
    <row r="87" spans="1:12" ht="15.75">
      <c r="A87" s="62">
        <v>42811</v>
      </c>
      <c r="B87" s="51" t="s">
        <v>877</v>
      </c>
      <c r="C87" s="51" t="s">
        <v>878</v>
      </c>
      <c r="D87" s="51" t="s">
        <v>46</v>
      </c>
      <c r="E87" s="51" t="s">
        <v>558</v>
      </c>
      <c r="F87" s="63">
        <v>10800</v>
      </c>
      <c r="G87" s="63">
        <v>10000</v>
      </c>
      <c r="H87" s="63">
        <f t="shared" si="8"/>
        <v>800</v>
      </c>
      <c r="I87" s="63">
        <f t="shared" si="5"/>
        <v>9200</v>
      </c>
      <c r="J87" s="63">
        <f t="shared" si="6"/>
        <v>10000</v>
      </c>
      <c r="K87" s="63">
        <f t="shared" si="7"/>
        <v>800</v>
      </c>
      <c r="L87" s="39"/>
    </row>
    <row r="88" spans="1:12" ht="15.75">
      <c r="A88" s="36">
        <v>42805</v>
      </c>
      <c r="B88" s="37" t="s">
        <v>80</v>
      </c>
      <c r="C88" s="37" t="s">
        <v>81</v>
      </c>
      <c r="D88" s="37" t="s">
        <v>66</v>
      </c>
      <c r="E88" s="37" t="s">
        <v>558</v>
      </c>
      <c r="F88" s="38">
        <v>7000</v>
      </c>
      <c r="G88" s="38">
        <v>5000</v>
      </c>
      <c r="H88" s="38">
        <f t="shared" si="8"/>
        <v>400</v>
      </c>
      <c r="I88" s="38">
        <f t="shared" si="5"/>
        <v>4600</v>
      </c>
      <c r="J88" s="38">
        <f t="shared" si="6"/>
        <v>5000</v>
      </c>
      <c r="K88" s="38">
        <f t="shared" si="7"/>
        <v>2000</v>
      </c>
      <c r="L88" s="39"/>
    </row>
    <row r="89" spans="1:12" ht="15.75">
      <c r="A89" s="36">
        <v>42808</v>
      </c>
      <c r="B89" s="37" t="s">
        <v>117</v>
      </c>
      <c r="C89" s="37" t="s">
        <v>118</v>
      </c>
      <c r="D89" s="37" t="s">
        <v>66</v>
      </c>
      <c r="E89" s="37" t="s">
        <v>558</v>
      </c>
      <c r="F89" s="38">
        <v>7000</v>
      </c>
      <c r="G89" s="38">
        <v>3000</v>
      </c>
      <c r="H89" s="38">
        <f t="shared" si="8"/>
        <v>240</v>
      </c>
      <c r="I89" s="38">
        <f t="shared" si="5"/>
        <v>2760</v>
      </c>
      <c r="J89" s="38">
        <f t="shared" si="6"/>
        <v>3000</v>
      </c>
      <c r="K89" s="38">
        <f t="shared" si="7"/>
        <v>4000</v>
      </c>
      <c r="L89" s="39"/>
    </row>
    <row r="90" spans="1:12" ht="15.75">
      <c r="A90" s="36">
        <v>42804</v>
      </c>
      <c r="B90" s="37" t="s">
        <v>119</v>
      </c>
      <c r="C90" s="37" t="s">
        <v>120</v>
      </c>
      <c r="D90" s="37" t="s">
        <v>66</v>
      </c>
      <c r="E90" s="37" t="s">
        <v>558</v>
      </c>
      <c r="F90" s="38">
        <v>7000</v>
      </c>
      <c r="G90" s="38">
        <v>5000</v>
      </c>
      <c r="H90" s="38">
        <f t="shared" si="8"/>
        <v>400</v>
      </c>
      <c r="I90" s="38">
        <f t="shared" si="5"/>
        <v>4600</v>
      </c>
      <c r="J90" s="38">
        <f t="shared" si="6"/>
        <v>5000</v>
      </c>
      <c r="K90" s="38">
        <f t="shared" si="7"/>
        <v>2000</v>
      </c>
      <c r="L90" s="39"/>
    </row>
    <row r="91" spans="1:12" ht="15.75">
      <c r="A91" s="36">
        <v>42810</v>
      </c>
      <c r="B91" s="37" t="s">
        <v>99</v>
      </c>
      <c r="C91" s="37" t="s">
        <v>100</v>
      </c>
      <c r="D91" s="37" t="s">
        <v>66</v>
      </c>
      <c r="E91" s="37" t="s">
        <v>558</v>
      </c>
      <c r="F91" s="38">
        <v>7000</v>
      </c>
      <c r="G91" s="38">
        <v>4000</v>
      </c>
      <c r="H91" s="38">
        <f t="shared" si="8"/>
        <v>320</v>
      </c>
      <c r="I91" s="38">
        <f t="shared" si="5"/>
        <v>3680</v>
      </c>
      <c r="J91" s="38">
        <f t="shared" si="6"/>
        <v>4000</v>
      </c>
      <c r="K91" s="38">
        <f t="shared" si="7"/>
        <v>3000</v>
      </c>
      <c r="L91" s="39"/>
    </row>
    <row r="92" spans="1:12" ht="15.75">
      <c r="A92" s="36">
        <v>42809</v>
      </c>
      <c r="B92" s="37" t="s">
        <v>754</v>
      </c>
      <c r="C92" s="37" t="s">
        <v>853</v>
      </c>
      <c r="D92" s="37" t="s">
        <v>66</v>
      </c>
      <c r="E92" s="37" t="s">
        <v>558</v>
      </c>
      <c r="F92" s="38">
        <v>7000</v>
      </c>
      <c r="G92" s="38">
        <v>3000</v>
      </c>
      <c r="H92" s="38">
        <f t="shared" si="8"/>
        <v>240</v>
      </c>
      <c r="I92" s="38">
        <f t="shared" si="5"/>
        <v>2760</v>
      </c>
      <c r="J92" s="38">
        <f t="shared" si="6"/>
        <v>3000</v>
      </c>
      <c r="K92" s="38">
        <f t="shared" si="7"/>
        <v>4000</v>
      </c>
      <c r="L92" s="39"/>
    </row>
    <row r="93" spans="1:12" ht="15.75">
      <c r="A93" s="36">
        <v>42805</v>
      </c>
      <c r="B93" s="37" t="s">
        <v>121</v>
      </c>
      <c r="C93" s="37" t="s">
        <v>122</v>
      </c>
      <c r="D93" s="37" t="s">
        <v>66</v>
      </c>
      <c r="E93" s="37" t="s">
        <v>558</v>
      </c>
      <c r="F93" s="38">
        <v>7000</v>
      </c>
      <c r="G93" s="38">
        <v>5000</v>
      </c>
      <c r="H93" s="38">
        <f t="shared" si="8"/>
        <v>400</v>
      </c>
      <c r="I93" s="38">
        <f t="shared" si="5"/>
        <v>4600</v>
      </c>
      <c r="J93" s="38">
        <f t="shared" si="6"/>
        <v>5000</v>
      </c>
      <c r="K93" s="38">
        <f t="shared" si="7"/>
        <v>2000</v>
      </c>
      <c r="L93" s="39"/>
    </row>
    <row r="94" spans="1:12" ht="15.75">
      <c r="A94" s="36">
        <v>42805</v>
      </c>
      <c r="B94" s="37" t="s">
        <v>639</v>
      </c>
      <c r="C94" s="37" t="s">
        <v>120</v>
      </c>
      <c r="D94" s="37" t="s">
        <v>66</v>
      </c>
      <c r="E94" s="37" t="s">
        <v>558</v>
      </c>
      <c r="F94" s="38">
        <v>7000</v>
      </c>
      <c r="G94" s="38">
        <v>4000</v>
      </c>
      <c r="H94" s="38">
        <f t="shared" si="8"/>
        <v>320</v>
      </c>
      <c r="I94" s="38">
        <f t="shared" si="5"/>
        <v>3680</v>
      </c>
      <c r="J94" s="38">
        <f t="shared" si="6"/>
        <v>4000</v>
      </c>
      <c r="K94" s="38">
        <f t="shared" si="7"/>
        <v>3000</v>
      </c>
      <c r="L94" s="39"/>
    </row>
    <row r="95" spans="1:12" ht="15.75">
      <c r="A95" s="36">
        <v>42805</v>
      </c>
      <c r="B95" s="37" t="s">
        <v>125</v>
      </c>
      <c r="C95" s="37" t="s">
        <v>126</v>
      </c>
      <c r="D95" s="37" t="s">
        <v>66</v>
      </c>
      <c r="E95" s="37" t="s">
        <v>558</v>
      </c>
      <c r="F95" s="38">
        <v>7000</v>
      </c>
      <c r="G95" s="38">
        <v>2000</v>
      </c>
      <c r="H95" s="38">
        <f t="shared" si="8"/>
        <v>160</v>
      </c>
      <c r="I95" s="38">
        <f t="shared" si="5"/>
        <v>1840</v>
      </c>
      <c r="J95" s="38">
        <f t="shared" si="6"/>
        <v>2000</v>
      </c>
      <c r="K95" s="38">
        <f t="shared" si="7"/>
        <v>5000</v>
      </c>
      <c r="L95" s="39"/>
    </row>
    <row r="96" spans="1:12" ht="15.75">
      <c r="A96" s="36">
        <v>42814</v>
      </c>
      <c r="B96" s="37" t="s">
        <v>703</v>
      </c>
      <c r="C96" s="37" t="s">
        <v>888</v>
      </c>
      <c r="D96" s="37" t="s">
        <v>66</v>
      </c>
      <c r="E96" s="37" t="s">
        <v>558</v>
      </c>
      <c r="F96" s="38">
        <v>7000</v>
      </c>
      <c r="G96" s="38">
        <v>3000</v>
      </c>
      <c r="H96" s="38">
        <f t="shared" si="8"/>
        <v>240</v>
      </c>
      <c r="I96" s="38">
        <f t="shared" si="5"/>
        <v>2760</v>
      </c>
      <c r="J96" s="38">
        <f t="shared" si="6"/>
        <v>3000</v>
      </c>
      <c r="K96" s="38">
        <f t="shared" si="7"/>
        <v>4000</v>
      </c>
      <c r="L96" s="39"/>
    </row>
    <row r="97" spans="1:12" ht="15.75">
      <c r="A97" s="36">
        <v>42805</v>
      </c>
      <c r="B97" s="37" t="s">
        <v>127</v>
      </c>
      <c r="C97" s="37" t="s">
        <v>128</v>
      </c>
      <c r="D97" s="37" t="s">
        <v>66</v>
      </c>
      <c r="E97" s="37" t="s">
        <v>558</v>
      </c>
      <c r="F97" s="38">
        <v>7000</v>
      </c>
      <c r="G97" s="38">
        <v>4000</v>
      </c>
      <c r="H97" s="38">
        <f t="shared" si="8"/>
        <v>320</v>
      </c>
      <c r="I97" s="38">
        <f t="shared" si="5"/>
        <v>3680</v>
      </c>
      <c r="J97" s="38">
        <f t="shared" si="6"/>
        <v>4000</v>
      </c>
      <c r="K97" s="38">
        <f t="shared" si="7"/>
        <v>3000</v>
      </c>
      <c r="L97" s="39"/>
    </row>
    <row r="98" spans="1:12" ht="15.75">
      <c r="A98" s="36">
        <v>42804</v>
      </c>
      <c r="B98" s="37" t="s">
        <v>271</v>
      </c>
      <c r="C98" s="37" t="s">
        <v>737</v>
      </c>
      <c r="D98" s="37" t="s">
        <v>66</v>
      </c>
      <c r="E98" s="37" t="s">
        <v>558</v>
      </c>
      <c r="F98" s="38">
        <v>7000</v>
      </c>
      <c r="G98" s="38">
        <v>3000</v>
      </c>
      <c r="H98" s="38">
        <f t="shared" si="8"/>
        <v>240</v>
      </c>
      <c r="I98" s="38">
        <f t="shared" si="5"/>
        <v>2760</v>
      </c>
      <c r="J98" s="38">
        <f t="shared" si="6"/>
        <v>3000</v>
      </c>
      <c r="K98" s="38">
        <f t="shared" si="7"/>
        <v>4000</v>
      </c>
      <c r="L98" s="39"/>
    </row>
    <row r="99" spans="1:12" ht="15.75">
      <c r="A99" s="36">
        <v>42790</v>
      </c>
      <c r="B99" s="37" t="s">
        <v>85</v>
      </c>
      <c r="C99" s="37" t="s">
        <v>86</v>
      </c>
      <c r="D99" s="37" t="s">
        <v>66</v>
      </c>
      <c r="E99" s="37" t="s">
        <v>558</v>
      </c>
      <c r="F99" s="38">
        <v>7000</v>
      </c>
      <c r="G99" s="38">
        <v>3000</v>
      </c>
      <c r="H99" s="38">
        <f>G99*0.16</f>
        <v>480</v>
      </c>
      <c r="I99" s="38">
        <f t="shared" si="5"/>
        <v>2520</v>
      </c>
      <c r="J99" s="38">
        <f t="shared" si="6"/>
        <v>3000</v>
      </c>
      <c r="K99" s="38">
        <f t="shared" si="7"/>
        <v>4000</v>
      </c>
      <c r="L99" s="39"/>
    </row>
    <row r="100" spans="1:12" ht="15.75">
      <c r="A100" s="36">
        <v>42805</v>
      </c>
      <c r="B100" s="37" t="s">
        <v>85</v>
      </c>
      <c r="C100" s="37" t="s">
        <v>86</v>
      </c>
      <c r="D100" s="37" t="s">
        <v>66</v>
      </c>
      <c r="E100" s="37" t="s">
        <v>558</v>
      </c>
      <c r="F100" s="38">
        <v>4000</v>
      </c>
      <c r="G100" s="38">
        <v>2000</v>
      </c>
      <c r="H100" s="38">
        <f t="shared" ref="H100:H131" si="9">G100*0.08</f>
        <v>160</v>
      </c>
      <c r="I100" s="38">
        <f t="shared" si="5"/>
        <v>1840</v>
      </c>
      <c r="J100" s="38">
        <f t="shared" si="6"/>
        <v>2000</v>
      </c>
      <c r="K100" s="38">
        <f t="shared" si="7"/>
        <v>2000</v>
      </c>
      <c r="L100" s="39"/>
    </row>
    <row r="101" spans="1:12" ht="15.75">
      <c r="A101" s="36">
        <v>42803</v>
      </c>
      <c r="B101" s="37" t="s">
        <v>116</v>
      </c>
      <c r="C101" s="37" t="s">
        <v>129</v>
      </c>
      <c r="D101" s="37" t="s">
        <v>66</v>
      </c>
      <c r="E101" s="37" t="s">
        <v>558</v>
      </c>
      <c r="F101" s="38">
        <v>7000</v>
      </c>
      <c r="G101" s="38">
        <v>7000</v>
      </c>
      <c r="H101" s="38">
        <f t="shared" si="9"/>
        <v>560</v>
      </c>
      <c r="I101" s="38">
        <f t="shared" si="5"/>
        <v>6440</v>
      </c>
      <c r="J101" s="38">
        <f t="shared" si="6"/>
        <v>7000</v>
      </c>
      <c r="K101" s="38">
        <f t="shared" si="7"/>
        <v>0</v>
      </c>
      <c r="L101" s="39"/>
    </row>
    <row r="102" spans="1:12" ht="15.75">
      <c r="A102" s="36">
        <v>42805</v>
      </c>
      <c r="B102" s="37" t="s">
        <v>761</v>
      </c>
      <c r="C102" s="37" t="s">
        <v>762</v>
      </c>
      <c r="D102" s="37" t="s">
        <v>66</v>
      </c>
      <c r="E102" s="37" t="s">
        <v>558</v>
      </c>
      <c r="F102" s="38">
        <v>7000</v>
      </c>
      <c r="G102" s="38">
        <v>3000</v>
      </c>
      <c r="H102" s="38">
        <f t="shared" si="9"/>
        <v>240</v>
      </c>
      <c r="I102" s="38">
        <f t="shared" si="5"/>
        <v>2760</v>
      </c>
      <c r="J102" s="38">
        <f t="shared" si="6"/>
        <v>3000</v>
      </c>
      <c r="K102" s="38">
        <f t="shared" si="7"/>
        <v>4000</v>
      </c>
      <c r="L102" s="39"/>
    </row>
    <row r="103" spans="1:12" ht="15.75">
      <c r="A103" s="36">
        <v>42803</v>
      </c>
      <c r="B103" s="37" t="s">
        <v>87</v>
      </c>
      <c r="C103" s="37" t="s">
        <v>88</v>
      </c>
      <c r="D103" s="37" t="s">
        <v>66</v>
      </c>
      <c r="E103" s="37" t="s">
        <v>558</v>
      </c>
      <c r="F103" s="38">
        <v>7000</v>
      </c>
      <c r="G103" s="38">
        <v>7000</v>
      </c>
      <c r="H103" s="38">
        <f t="shared" si="9"/>
        <v>560</v>
      </c>
      <c r="I103" s="38">
        <f t="shared" si="5"/>
        <v>6440</v>
      </c>
      <c r="J103" s="38">
        <f t="shared" si="6"/>
        <v>7000</v>
      </c>
      <c r="K103" s="38">
        <f t="shared" si="7"/>
        <v>0</v>
      </c>
      <c r="L103" s="39"/>
    </row>
    <row r="104" spans="1:12" ht="15.75">
      <c r="A104" s="36">
        <v>42804</v>
      </c>
      <c r="B104" s="37" t="s">
        <v>132</v>
      </c>
      <c r="C104" s="37" t="s">
        <v>133</v>
      </c>
      <c r="D104" s="37" t="s">
        <v>66</v>
      </c>
      <c r="E104" s="37" t="s">
        <v>558</v>
      </c>
      <c r="F104" s="38">
        <v>7000</v>
      </c>
      <c r="G104" s="38">
        <v>7000</v>
      </c>
      <c r="H104" s="38">
        <f t="shared" si="9"/>
        <v>560</v>
      </c>
      <c r="I104" s="38">
        <f t="shared" si="5"/>
        <v>6440</v>
      </c>
      <c r="J104" s="38">
        <f t="shared" si="6"/>
        <v>7000</v>
      </c>
      <c r="K104" s="38">
        <f t="shared" si="7"/>
        <v>0</v>
      </c>
      <c r="L104" s="39"/>
    </row>
    <row r="105" spans="1:12" ht="15.75">
      <c r="A105" s="36">
        <v>42807</v>
      </c>
      <c r="B105" s="37" t="s">
        <v>827</v>
      </c>
      <c r="C105" s="37" t="s">
        <v>474</v>
      </c>
      <c r="D105" s="37" t="s">
        <v>66</v>
      </c>
      <c r="E105" s="37" t="s">
        <v>558</v>
      </c>
      <c r="F105" s="38">
        <v>7000</v>
      </c>
      <c r="G105" s="38">
        <v>3000</v>
      </c>
      <c r="H105" s="38">
        <f t="shared" si="9"/>
        <v>240</v>
      </c>
      <c r="I105" s="38">
        <f t="shared" si="5"/>
        <v>2760</v>
      </c>
      <c r="J105" s="38">
        <f t="shared" si="6"/>
        <v>3000</v>
      </c>
      <c r="K105" s="38">
        <f t="shared" si="7"/>
        <v>4000</v>
      </c>
      <c r="L105" s="39"/>
    </row>
    <row r="106" spans="1:12" ht="15.75">
      <c r="A106" s="36">
        <v>42808</v>
      </c>
      <c r="B106" s="37" t="s">
        <v>653</v>
      </c>
      <c r="C106" s="37" t="s">
        <v>760</v>
      </c>
      <c r="D106" s="37" t="s">
        <v>66</v>
      </c>
      <c r="E106" s="37" t="s">
        <v>558</v>
      </c>
      <c r="F106" s="38">
        <v>7000</v>
      </c>
      <c r="G106" s="38">
        <v>3000</v>
      </c>
      <c r="H106" s="38">
        <f t="shared" si="9"/>
        <v>240</v>
      </c>
      <c r="I106" s="38">
        <f t="shared" si="5"/>
        <v>2760</v>
      </c>
      <c r="J106" s="38">
        <f t="shared" si="6"/>
        <v>3000</v>
      </c>
      <c r="K106" s="38">
        <f t="shared" si="7"/>
        <v>4000</v>
      </c>
      <c r="L106" s="39"/>
    </row>
    <row r="107" spans="1:12" ht="15.75">
      <c r="A107" s="36">
        <v>42810</v>
      </c>
      <c r="B107" s="37" t="s">
        <v>868</v>
      </c>
      <c r="C107" s="37" t="s">
        <v>199</v>
      </c>
      <c r="D107" s="37" t="s">
        <v>66</v>
      </c>
      <c r="E107" s="37" t="s">
        <v>558</v>
      </c>
      <c r="F107" s="38">
        <v>7000</v>
      </c>
      <c r="G107" s="38">
        <v>3000</v>
      </c>
      <c r="H107" s="38">
        <f t="shared" si="9"/>
        <v>240</v>
      </c>
      <c r="I107" s="38">
        <f t="shared" si="5"/>
        <v>2760</v>
      </c>
      <c r="J107" s="38">
        <f t="shared" si="6"/>
        <v>3000</v>
      </c>
      <c r="K107" s="38">
        <f t="shared" si="7"/>
        <v>4000</v>
      </c>
      <c r="L107" s="60"/>
    </row>
    <row r="108" spans="1:12" ht="15.75">
      <c r="A108" s="36">
        <v>42807</v>
      </c>
      <c r="B108" s="37" t="s">
        <v>134</v>
      </c>
      <c r="C108" s="37" t="s">
        <v>135</v>
      </c>
      <c r="D108" s="37" t="s">
        <v>66</v>
      </c>
      <c r="E108" s="37" t="s">
        <v>558</v>
      </c>
      <c r="F108" s="38">
        <v>7000</v>
      </c>
      <c r="G108" s="38">
        <v>3000</v>
      </c>
      <c r="H108" s="38">
        <f t="shared" si="9"/>
        <v>240</v>
      </c>
      <c r="I108" s="38">
        <f t="shared" si="5"/>
        <v>2760</v>
      </c>
      <c r="J108" s="38">
        <f t="shared" si="6"/>
        <v>3000</v>
      </c>
      <c r="K108" s="38">
        <f t="shared" si="7"/>
        <v>4000</v>
      </c>
      <c r="L108" s="39"/>
    </row>
    <row r="109" spans="1:12" ht="15.75">
      <c r="A109" s="36">
        <v>42811</v>
      </c>
      <c r="B109" s="37" t="s">
        <v>873</v>
      </c>
      <c r="C109" s="37" t="s">
        <v>414</v>
      </c>
      <c r="D109" s="37" t="s">
        <v>66</v>
      </c>
      <c r="E109" s="37" t="s">
        <v>558</v>
      </c>
      <c r="F109" s="38">
        <v>7000</v>
      </c>
      <c r="G109" s="38">
        <v>1000</v>
      </c>
      <c r="H109" s="38">
        <f t="shared" si="9"/>
        <v>80</v>
      </c>
      <c r="I109" s="38">
        <f t="shared" si="5"/>
        <v>920</v>
      </c>
      <c r="J109" s="38">
        <f t="shared" si="6"/>
        <v>1000</v>
      </c>
      <c r="K109" s="38">
        <f t="shared" si="7"/>
        <v>6000</v>
      </c>
      <c r="L109" s="39"/>
    </row>
    <row r="110" spans="1:12" ht="15.75">
      <c r="A110" s="36">
        <v>42814</v>
      </c>
      <c r="B110" s="37" t="s">
        <v>873</v>
      </c>
      <c r="C110" s="37" t="s">
        <v>414</v>
      </c>
      <c r="D110" s="37" t="s">
        <v>66</v>
      </c>
      <c r="E110" s="37" t="s">
        <v>558</v>
      </c>
      <c r="F110" s="38">
        <v>6000</v>
      </c>
      <c r="G110" s="38">
        <v>2000</v>
      </c>
      <c r="H110" s="38">
        <f t="shared" si="9"/>
        <v>160</v>
      </c>
      <c r="I110" s="38">
        <f t="shared" si="5"/>
        <v>1840</v>
      </c>
      <c r="J110" s="38">
        <f t="shared" si="6"/>
        <v>2000</v>
      </c>
      <c r="K110" s="38">
        <f t="shared" si="7"/>
        <v>4000</v>
      </c>
      <c r="L110" s="39"/>
    </row>
    <row r="111" spans="1:12" ht="15.75">
      <c r="A111" s="36">
        <v>42808</v>
      </c>
      <c r="B111" s="37" t="s">
        <v>89</v>
      </c>
      <c r="C111" s="37" t="s">
        <v>90</v>
      </c>
      <c r="D111" s="37" t="s">
        <v>66</v>
      </c>
      <c r="E111" s="37" t="s">
        <v>558</v>
      </c>
      <c r="F111" s="38">
        <v>7000</v>
      </c>
      <c r="G111" s="38">
        <v>7000</v>
      </c>
      <c r="H111" s="38">
        <f t="shared" si="9"/>
        <v>560</v>
      </c>
      <c r="I111" s="38">
        <f t="shared" si="5"/>
        <v>6440</v>
      </c>
      <c r="J111" s="38">
        <f t="shared" si="6"/>
        <v>7000</v>
      </c>
      <c r="K111" s="38">
        <f t="shared" si="7"/>
        <v>0</v>
      </c>
      <c r="L111" s="39"/>
    </row>
    <row r="112" spans="1:12" ht="15.75">
      <c r="A112" s="36">
        <v>42797</v>
      </c>
      <c r="B112" s="37" t="s">
        <v>136</v>
      </c>
      <c r="C112" s="37" t="s">
        <v>770</v>
      </c>
      <c r="D112" s="37" t="s">
        <v>66</v>
      </c>
      <c r="E112" s="37" t="s">
        <v>558</v>
      </c>
      <c r="F112" s="38">
        <v>7000</v>
      </c>
      <c r="G112" s="38">
        <v>5000</v>
      </c>
      <c r="H112" s="38">
        <f t="shared" si="9"/>
        <v>400</v>
      </c>
      <c r="I112" s="38">
        <f t="shared" si="5"/>
        <v>4600</v>
      </c>
      <c r="J112" s="38">
        <f t="shared" si="6"/>
        <v>5000</v>
      </c>
      <c r="K112" s="38">
        <f t="shared" si="7"/>
        <v>2000</v>
      </c>
      <c r="L112" s="39"/>
    </row>
    <row r="113" spans="1:12" ht="15.75">
      <c r="A113" s="36">
        <v>42804</v>
      </c>
      <c r="B113" s="37" t="s">
        <v>64</v>
      </c>
      <c r="C113" s="37" t="s">
        <v>65</v>
      </c>
      <c r="D113" s="37" t="s">
        <v>66</v>
      </c>
      <c r="E113" s="37" t="s">
        <v>558</v>
      </c>
      <c r="F113" s="38">
        <v>7000</v>
      </c>
      <c r="G113" s="38">
        <v>7000</v>
      </c>
      <c r="H113" s="38">
        <f t="shared" si="9"/>
        <v>560</v>
      </c>
      <c r="I113" s="38">
        <f t="shared" si="5"/>
        <v>6440</v>
      </c>
      <c r="J113" s="38">
        <f t="shared" si="6"/>
        <v>7000</v>
      </c>
      <c r="K113" s="38">
        <f t="shared" si="7"/>
        <v>0</v>
      </c>
      <c r="L113" s="39"/>
    </row>
    <row r="114" spans="1:12" ht="15.75">
      <c r="A114" s="36">
        <v>42805</v>
      </c>
      <c r="B114" s="37" t="s">
        <v>480</v>
      </c>
      <c r="C114" s="37" t="s">
        <v>481</v>
      </c>
      <c r="D114" s="37" t="s">
        <v>66</v>
      </c>
      <c r="E114" s="37" t="s">
        <v>558</v>
      </c>
      <c r="F114" s="38">
        <v>7000</v>
      </c>
      <c r="G114" s="38">
        <v>4000</v>
      </c>
      <c r="H114" s="38">
        <f t="shared" si="9"/>
        <v>320</v>
      </c>
      <c r="I114" s="38">
        <f t="shared" si="5"/>
        <v>3680</v>
      </c>
      <c r="J114" s="38">
        <f t="shared" si="6"/>
        <v>4000</v>
      </c>
      <c r="K114" s="38">
        <f t="shared" si="7"/>
        <v>3000</v>
      </c>
      <c r="L114" s="39"/>
    </row>
    <row r="115" spans="1:12" ht="15.75">
      <c r="A115" s="36">
        <v>42805</v>
      </c>
      <c r="B115" s="37" t="s">
        <v>91</v>
      </c>
      <c r="C115" s="37" t="s">
        <v>92</v>
      </c>
      <c r="D115" s="37" t="s">
        <v>66</v>
      </c>
      <c r="E115" s="37" t="s">
        <v>558</v>
      </c>
      <c r="F115" s="38">
        <v>7000</v>
      </c>
      <c r="G115" s="38">
        <v>3000</v>
      </c>
      <c r="H115" s="38">
        <f t="shared" si="9"/>
        <v>240</v>
      </c>
      <c r="I115" s="38">
        <f t="shared" si="5"/>
        <v>2760</v>
      </c>
      <c r="J115" s="38">
        <f t="shared" si="6"/>
        <v>3000</v>
      </c>
      <c r="K115" s="38">
        <f t="shared" si="7"/>
        <v>4000</v>
      </c>
      <c r="L115" s="39"/>
    </row>
    <row r="116" spans="1:12" ht="15.75">
      <c r="A116" s="36">
        <v>42805</v>
      </c>
      <c r="B116" s="37" t="s">
        <v>556</v>
      </c>
      <c r="C116" s="37" t="s">
        <v>557</v>
      </c>
      <c r="D116" s="37" t="s">
        <v>66</v>
      </c>
      <c r="E116" s="37" t="s">
        <v>558</v>
      </c>
      <c r="F116" s="38">
        <v>7000</v>
      </c>
      <c r="G116" s="38">
        <v>7000</v>
      </c>
      <c r="H116" s="38">
        <f t="shared" si="9"/>
        <v>560</v>
      </c>
      <c r="I116" s="38">
        <f t="shared" si="5"/>
        <v>6440</v>
      </c>
      <c r="J116" s="38">
        <f t="shared" si="6"/>
        <v>7000</v>
      </c>
      <c r="K116" s="38">
        <f t="shared" si="7"/>
        <v>0</v>
      </c>
      <c r="L116" s="39"/>
    </row>
    <row r="117" spans="1:12" ht="15.75">
      <c r="A117" s="36">
        <v>42815</v>
      </c>
      <c r="B117" s="37" t="s">
        <v>139</v>
      </c>
      <c r="C117" s="37" t="s">
        <v>140</v>
      </c>
      <c r="D117" s="37" t="s">
        <v>66</v>
      </c>
      <c r="E117" s="37" t="s">
        <v>558</v>
      </c>
      <c r="F117" s="38">
        <v>7000</v>
      </c>
      <c r="G117" s="38">
        <v>5000</v>
      </c>
      <c r="H117" s="38">
        <f t="shared" si="9"/>
        <v>400</v>
      </c>
      <c r="I117" s="38">
        <f t="shared" si="5"/>
        <v>4600</v>
      </c>
      <c r="J117" s="38">
        <f t="shared" si="6"/>
        <v>5000</v>
      </c>
      <c r="K117" s="38">
        <f t="shared" si="7"/>
        <v>2000</v>
      </c>
      <c r="L117" s="39"/>
    </row>
    <row r="118" spans="1:12" ht="15.75">
      <c r="A118" s="36">
        <v>42794</v>
      </c>
      <c r="B118" s="37" t="s">
        <v>93</v>
      </c>
      <c r="C118" s="37" t="s">
        <v>94</v>
      </c>
      <c r="D118" s="37" t="s">
        <v>66</v>
      </c>
      <c r="E118" s="37" t="s">
        <v>558</v>
      </c>
      <c r="F118" s="38">
        <v>7000</v>
      </c>
      <c r="G118" s="38">
        <v>5500</v>
      </c>
      <c r="H118" s="38">
        <f t="shared" si="9"/>
        <v>440</v>
      </c>
      <c r="I118" s="38">
        <f t="shared" si="5"/>
        <v>5060</v>
      </c>
      <c r="J118" s="38">
        <f t="shared" si="6"/>
        <v>5500</v>
      </c>
      <c r="K118" s="38">
        <f t="shared" si="7"/>
        <v>1500</v>
      </c>
      <c r="L118" s="39"/>
    </row>
    <row r="119" spans="1:12" ht="15.75">
      <c r="A119" s="36">
        <v>42794</v>
      </c>
      <c r="B119" s="37" t="s">
        <v>141</v>
      </c>
      <c r="C119" s="37" t="s">
        <v>658</v>
      </c>
      <c r="D119" s="37" t="s">
        <v>66</v>
      </c>
      <c r="E119" s="37" t="s">
        <v>558</v>
      </c>
      <c r="F119" s="38">
        <v>7000</v>
      </c>
      <c r="G119" s="38">
        <v>5000</v>
      </c>
      <c r="H119" s="38">
        <f t="shared" si="9"/>
        <v>400</v>
      </c>
      <c r="I119" s="38">
        <f t="shared" si="5"/>
        <v>4600</v>
      </c>
      <c r="J119" s="38">
        <f t="shared" si="6"/>
        <v>5000</v>
      </c>
      <c r="K119" s="38">
        <f t="shared" si="7"/>
        <v>2000</v>
      </c>
      <c r="L119" s="39"/>
    </row>
    <row r="120" spans="1:12" ht="15.75">
      <c r="A120" s="36">
        <v>42811</v>
      </c>
      <c r="B120" s="37" t="s">
        <v>141</v>
      </c>
      <c r="C120" s="37" t="s">
        <v>658</v>
      </c>
      <c r="D120" s="37" t="s">
        <v>66</v>
      </c>
      <c r="E120" s="37" t="s">
        <v>558</v>
      </c>
      <c r="F120" s="38">
        <v>2000</v>
      </c>
      <c r="G120" s="38">
        <v>2000</v>
      </c>
      <c r="H120" s="38">
        <f t="shared" si="9"/>
        <v>160</v>
      </c>
      <c r="I120" s="38">
        <f t="shared" si="5"/>
        <v>1840</v>
      </c>
      <c r="J120" s="38">
        <f t="shared" si="6"/>
        <v>2000</v>
      </c>
      <c r="K120" s="38">
        <f t="shared" si="7"/>
        <v>0</v>
      </c>
      <c r="L120" s="39"/>
    </row>
    <row r="121" spans="1:12" ht="15.75">
      <c r="A121" s="36">
        <v>42805</v>
      </c>
      <c r="B121" s="37" t="s">
        <v>740</v>
      </c>
      <c r="C121" s="37" t="s">
        <v>741</v>
      </c>
      <c r="D121" s="37" t="s">
        <v>66</v>
      </c>
      <c r="E121" s="37" t="s">
        <v>558</v>
      </c>
      <c r="F121" s="38">
        <v>7000</v>
      </c>
      <c r="G121" s="38">
        <v>4000</v>
      </c>
      <c r="H121" s="38">
        <f t="shared" si="9"/>
        <v>320</v>
      </c>
      <c r="I121" s="38">
        <f t="shared" si="5"/>
        <v>3680</v>
      </c>
      <c r="J121" s="38">
        <f t="shared" si="6"/>
        <v>4000</v>
      </c>
      <c r="K121" s="38">
        <f t="shared" si="7"/>
        <v>3000</v>
      </c>
      <c r="L121" s="39"/>
    </row>
    <row r="122" spans="1:12" ht="15.75">
      <c r="A122" s="36">
        <v>42808</v>
      </c>
      <c r="B122" s="37" t="s">
        <v>95</v>
      </c>
      <c r="C122" s="37" t="s">
        <v>96</v>
      </c>
      <c r="D122" s="37" t="s">
        <v>66</v>
      </c>
      <c r="E122" s="37" t="s">
        <v>558</v>
      </c>
      <c r="F122" s="38">
        <v>7000</v>
      </c>
      <c r="G122" s="38">
        <v>1500</v>
      </c>
      <c r="H122" s="38">
        <f t="shared" si="9"/>
        <v>120</v>
      </c>
      <c r="I122" s="38">
        <f t="shared" si="5"/>
        <v>1380</v>
      </c>
      <c r="J122" s="38">
        <f t="shared" si="6"/>
        <v>1500</v>
      </c>
      <c r="K122" s="38">
        <f t="shared" si="7"/>
        <v>5500</v>
      </c>
      <c r="L122" s="60"/>
    </row>
    <row r="123" spans="1:12" ht="15.75">
      <c r="A123" s="36">
        <v>42805</v>
      </c>
      <c r="B123" s="37" t="s">
        <v>617</v>
      </c>
      <c r="C123" s="37" t="s">
        <v>618</v>
      </c>
      <c r="D123" s="37" t="s">
        <v>66</v>
      </c>
      <c r="E123" s="37" t="s">
        <v>558</v>
      </c>
      <c r="F123" s="38">
        <v>7000</v>
      </c>
      <c r="G123" s="38">
        <v>2000</v>
      </c>
      <c r="H123" s="38">
        <f t="shared" si="9"/>
        <v>160</v>
      </c>
      <c r="I123" s="38">
        <f t="shared" si="5"/>
        <v>1840</v>
      </c>
      <c r="J123" s="38">
        <f t="shared" si="6"/>
        <v>2000</v>
      </c>
      <c r="K123" s="38">
        <f t="shared" si="7"/>
        <v>5000</v>
      </c>
      <c r="L123" s="39"/>
    </row>
    <row r="124" spans="1:12" ht="15.75">
      <c r="A124" s="36">
        <v>42797</v>
      </c>
      <c r="B124" s="37" t="s">
        <v>97</v>
      </c>
      <c r="C124" s="37" t="s">
        <v>98</v>
      </c>
      <c r="D124" s="37" t="s">
        <v>66</v>
      </c>
      <c r="E124" s="37" t="s">
        <v>558</v>
      </c>
      <c r="F124" s="38">
        <v>7000</v>
      </c>
      <c r="G124" s="38">
        <v>7000</v>
      </c>
      <c r="H124" s="38">
        <f t="shared" si="9"/>
        <v>560</v>
      </c>
      <c r="I124" s="38">
        <f t="shared" si="5"/>
        <v>6440</v>
      </c>
      <c r="J124" s="38">
        <f t="shared" si="6"/>
        <v>7000</v>
      </c>
      <c r="K124" s="38">
        <f t="shared" si="7"/>
        <v>0</v>
      </c>
      <c r="L124" s="39"/>
    </row>
    <row r="125" spans="1:12" ht="15.75">
      <c r="A125" s="36">
        <v>42807</v>
      </c>
      <c r="B125" s="37" t="s">
        <v>826</v>
      </c>
      <c r="C125" s="37" t="s">
        <v>419</v>
      </c>
      <c r="D125" s="37" t="s">
        <v>66</v>
      </c>
      <c r="E125" s="37" t="s">
        <v>558</v>
      </c>
      <c r="F125" s="38">
        <v>7000</v>
      </c>
      <c r="G125" s="38">
        <v>3000</v>
      </c>
      <c r="H125" s="38">
        <f t="shared" si="9"/>
        <v>240</v>
      </c>
      <c r="I125" s="38">
        <f t="shared" si="5"/>
        <v>2760</v>
      </c>
      <c r="J125" s="38">
        <f t="shared" si="6"/>
        <v>3000</v>
      </c>
      <c r="K125" s="38">
        <f t="shared" si="7"/>
        <v>4000</v>
      </c>
      <c r="L125" s="39"/>
    </row>
    <row r="126" spans="1:12" ht="15.75">
      <c r="A126" s="36">
        <v>42808</v>
      </c>
      <c r="B126" s="37" t="s">
        <v>744</v>
      </c>
      <c r="C126" s="37" t="s">
        <v>268</v>
      </c>
      <c r="D126" s="37" t="s">
        <v>66</v>
      </c>
      <c r="E126" s="37" t="s">
        <v>558</v>
      </c>
      <c r="F126" s="38">
        <v>7000</v>
      </c>
      <c r="G126" s="38">
        <v>3000</v>
      </c>
      <c r="H126" s="38">
        <f t="shared" si="9"/>
        <v>240</v>
      </c>
      <c r="I126" s="38">
        <f t="shared" si="5"/>
        <v>2760</v>
      </c>
      <c r="J126" s="38">
        <f t="shared" si="6"/>
        <v>3000</v>
      </c>
      <c r="K126" s="38">
        <f t="shared" si="7"/>
        <v>4000</v>
      </c>
      <c r="L126" s="39"/>
    </row>
    <row r="127" spans="1:12" ht="15.75">
      <c r="A127" s="36">
        <v>42807</v>
      </c>
      <c r="B127" s="37" t="s">
        <v>612</v>
      </c>
      <c r="C127" s="37" t="s">
        <v>613</v>
      </c>
      <c r="D127" s="37" t="s">
        <v>66</v>
      </c>
      <c r="E127" s="37" t="s">
        <v>558</v>
      </c>
      <c r="F127" s="38">
        <v>7000</v>
      </c>
      <c r="G127" s="38">
        <v>6000</v>
      </c>
      <c r="H127" s="38">
        <f t="shared" si="9"/>
        <v>480</v>
      </c>
      <c r="I127" s="38">
        <f t="shared" si="5"/>
        <v>5520</v>
      </c>
      <c r="J127" s="38">
        <f t="shared" si="6"/>
        <v>6000</v>
      </c>
      <c r="K127" s="38">
        <f t="shared" si="7"/>
        <v>1000</v>
      </c>
      <c r="L127" s="39"/>
    </row>
    <row r="128" spans="1:12" ht="15.75">
      <c r="A128" s="36">
        <v>42805</v>
      </c>
      <c r="B128" s="37" t="s">
        <v>143</v>
      </c>
      <c r="C128" s="37" t="s">
        <v>144</v>
      </c>
      <c r="D128" s="37" t="s">
        <v>66</v>
      </c>
      <c r="E128" s="37" t="s">
        <v>558</v>
      </c>
      <c r="F128" s="38">
        <v>7000</v>
      </c>
      <c r="G128" s="38">
        <v>3500</v>
      </c>
      <c r="H128" s="38">
        <f t="shared" si="9"/>
        <v>280</v>
      </c>
      <c r="I128" s="38">
        <f t="shared" si="5"/>
        <v>3220</v>
      </c>
      <c r="J128" s="38">
        <f t="shared" si="6"/>
        <v>3500</v>
      </c>
      <c r="K128" s="38">
        <f t="shared" si="7"/>
        <v>3500</v>
      </c>
      <c r="L128" s="39"/>
    </row>
    <row r="129" spans="1:12" ht="15.75">
      <c r="A129" s="36">
        <v>42810</v>
      </c>
      <c r="B129" s="37" t="s">
        <v>143</v>
      </c>
      <c r="C129" s="37" t="s">
        <v>144</v>
      </c>
      <c r="D129" s="37" t="s">
        <v>66</v>
      </c>
      <c r="E129" s="37" t="s">
        <v>558</v>
      </c>
      <c r="F129" s="38">
        <v>3500</v>
      </c>
      <c r="G129" s="38">
        <v>3500</v>
      </c>
      <c r="H129" s="38">
        <f t="shared" si="9"/>
        <v>280</v>
      </c>
      <c r="I129" s="38">
        <f t="shared" si="5"/>
        <v>3220</v>
      </c>
      <c r="J129" s="38">
        <f t="shared" si="6"/>
        <v>3500</v>
      </c>
      <c r="K129" s="38">
        <f t="shared" si="7"/>
        <v>0</v>
      </c>
      <c r="L129" s="39"/>
    </row>
    <row r="130" spans="1:12" ht="15.75">
      <c r="A130" s="36">
        <v>42811</v>
      </c>
      <c r="B130" s="37" t="s">
        <v>197</v>
      </c>
      <c r="C130" s="37" t="s">
        <v>602</v>
      </c>
      <c r="D130" s="37" t="s">
        <v>66</v>
      </c>
      <c r="E130" s="37" t="s">
        <v>558</v>
      </c>
      <c r="F130" s="38">
        <v>7000</v>
      </c>
      <c r="G130" s="38">
        <v>2000</v>
      </c>
      <c r="H130" s="38">
        <f t="shared" si="9"/>
        <v>160</v>
      </c>
      <c r="I130" s="38">
        <f t="shared" ref="I130:I193" si="10">(G130-H130)</f>
        <v>1840</v>
      </c>
      <c r="J130" s="38">
        <f t="shared" ref="J130:J193" si="11">H130+I130</f>
        <v>2000</v>
      </c>
      <c r="K130" s="38">
        <f t="shared" ref="K130:K193" si="12">F130-J130</f>
        <v>5000</v>
      </c>
      <c r="L130" s="39"/>
    </row>
    <row r="131" spans="1:12" ht="15.75">
      <c r="A131" s="36">
        <v>42805</v>
      </c>
      <c r="B131" s="37" t="s">
        <v>145</v>
      </c>
      <c r="C131" s="37" t="s">
        <v>793</v>
      </c>
      <c r="D131" s="37" t="s">
        <v>66</v>
      </c>
      <c r="E131" s="37" t="s">
        <v>558</v>
      </c>
      <c r="F131" s="38">
        <v>7000</v>
      </c>
      <c r="G131" s="38">
        <v>3000</v>
      </c>
      <c r="H131" s="38">
        <f t="shared" si="9"/>
        <v>240</v>
      </c>
      <c r="I131" s="38">
        <f t="shared" si="10"/>
        <v>2760</v>
      </c>
      <c r="J131" s="38">
        <f t="shared" si="11"/>
        <v>3000</v>
      </c>
      <c r="K131" s="38">
        <f t="shared" si="12"/>
        <v>4000</v>
      </c>
      <c r="L131" s="39"/>
    </row>
    <row r="132" spans="1:12" ht="15.75">
      <c r="A132" s="36">
        <v>42808</v>
      </c>
      <c r="B132" s="37" t="s">
        <v>147</v>
      </c>
      <c r="C132" s="37" t="s">
        <v>219</v>
      </c>
      <c r="D132" s="37" t="s">
        <v>66</v>
      </c>
      <c r="E132" s="37" t="s">
        <v>558</v>
      </c>
      <c r="F132" s="38">
        <v>7000</v>
      </c>
      <c r="G132" s="38">
        <v>3000</v>
      </c>
      <c r="H132" s="38">
        <f t="shared" ref="H132:H163" si="13">G132*0.08</f>
        <v>240</v>
      </c>
      <c r="I132" s="38">
        <f t="shared" si="10"/>
        <v>2760</v>
      </c>
      <c r="J132" s="38">
        <f t="shared" si="11"/>
        <v>3000</v>
      </c>
      <c r="K132" s="38">
        <f t="shared" si="12"/>
        <v>4000</v>
      </c>
      <c r="L132" s="39"/>
    </row>
    <row r="133" spans="1:12" ht="15.75">
      <c r="A133" s="36">
        <v>42794</v>
      </c>
      <c r="B133" s="37" t="s">
        <v>149</v>
      </c>
      <c r="C133" s="37" t="s">
        <v>73</v>
      </c>
      <c r="D133" s="37" t="s">
        <v>66</v>
      </c>
      <c r="E133" s="37" t="s">
        <v>558</v>
      </c>
      <c r="F133" s="38">
        <v>7000</v>
      </c>
      <c r="G133" s="38">
        <v>4000</v>
      </c>
      <c r="H133" s="38">
        <f t="shared" si="13"/>
        <v>320</v>
      </c>
      <c r="I133" s="38">
        <f t="shared" si="10"/>
        <v>3680</v>
      </c>
      <c r="J133" s="38">
        <f t="shared" si="11"/>
        <v>4000</v>
      </c>
      <c r="K133" s="38">
        <f t="shared" si="12"/>
        <v>3000</v>
      </c>
      <c r="L133" s="39"/>
    </row>
    <row r="134" spans="1:12" ht="15.75">
      <c r="A134" s="36">
        <v>42811</v>
      </c>
      <c r="B134" s="37" t="s">
        <v>149</v>
      </c>
      <c r="C134" s="37" t="s">
        <v>73</v>
      </c>
      <c r="D134" s="37" t="s">
        <v>66</v>
      </c>
      <c r="E134" s="37" t="s">
        <v>558</v>
      </c>
      <c r="F134" s="38">
        <v>3000</v>
      </c>
      <c r="G134" s="38">
        <v>3000</v>
      </c>
      <c r="H134" s="38">
        <f t="shared" si="13"/>
        <v>240</v>
      </c>
      <c r="I134" s="38">
        <f t="shared" si="10"/>
        <v>2760</v>
      </c>
      <c r="J134" s="38">
        <f t="shared" si="11"/>
        <v>3000</v>
      </c>
      <c r="K134" s="38">
        <f t="shared" si="12"/>
        <v>0</v>
      </c>
      <c r="L134" s="39"/>
    </row>
    <row r="135" spans="1:12" ht="15.75">
      <c r="A135" s="36">
        <v>42804</v>
      </c>
      <c r="B135" s="37" t="s">
        <v>150</v>
      </c>
      <c r="C135" s="37" t="s">
        <v>151</v>
      </c>
      <c r="D135" s="37" t="s">
        <v>66</v>
      </c>
      <c r="E135" s="37" t="s">
        <v>558</v>
      </c>
      <c r="F135" s="38">
        <v>7000</v>
      </c>
      <c r="G135" s="38">
        <v>5000</v>
      </c>
      <c r="H135" s="38">
        <f t="shared" si="13"/>
        <v>400</v>
      </c>
      <c r="I135" s="38">
        <f t="shared" si="10"/>
        <v>4600</v>
      </c>
      <c r="J135" s="38">
        <f t="shared" si="11"/>
        <v>5000</v>
      </c>
      <c r="K135" s="38">
        <f t="shared" si="12"/>
        <v>2000</v>
      </c>
      <c r="L135" s="39"/>
    </row>
    <row r="136" spans="1:12" ht="15.75">
      <c r="A136" s="36">
        <v>42805</v>
      </c>
      <c r="B136" s="37" t="s">
        <v>152</v>
      </c>
      <c r="C136" s="37" t="s">
        <v>153</v>
      </c>
      <c r="D136" s="37" t="s">
        <v>66</v>
      </c>
      <c r="E136" s="37" t="s">
        <v>558</v>
      </c>
      <c r="F136" s="38">
        <v>7000</v>
      </c>
      <c r="G136" s="38">
        <v>5000</v>
      </c>
      <c r="H136" s="38">
        <f t="shared" si="13"/>
        <v>400</v>
      </c>
      <c r="I136" s="38">
        <f t="shared" si="10"/>
        <v>4600</v>
      </c>
      <c r="J136" s="38">
        <f t="shared" si="11"/>
        <v>5000</v>
      </c>
      <c r="K136" s="38">
        <f t="shared" si="12"/>
        <v>2000</v>
      </c>
      <c r="L136" s="39"/>
    </row>
    <row r="137" spans="1:12" ht="15.75">
      <c r="A137" s="36">
        <v>42803</v>
      </c>
      <c r="B137" s="37" t="s">
        <v>154</v>
      </c>
      <c r="C137" s="37" t="s">
        <v>155</v>
      </c>
      <c r="D137" s="37" t="s">
        <v>66</v>
      </c>
      <c r="E137" s="37" t="s">
        <v>558</v>
      </c>
      <c r="F137" s="38">
        <v>7000</v>
      </c>
      <c r="G137" s="38">
        <v>7000</v>
      </c>
      <c r="H137" s="38">
        <f t="shared" si="13"/>
        <v>560</v>
      </c>
      <c r="I137" s="38">
        <f t="shared" si="10"/>
        <v>6440</v>
      </c>
      <c r="J137" s="38">
        <f t="shared" si="11"/>
        <v>7000</v>
      </c>
      <c r="K137" s="38">
        <f t="shared" si="12"/>
        <v>0</v>
      </c>
      <c r="L137" s="39"/>
    </row>
    <row r="138" spans="1:12" ht="15.75">
      <c r="A138" s="36">
        <v>42805</v>
      </c>
      <c r="B138" s="37" t="s">
        <v>791</v>
      </c>
      <c r="C138" s="37" t="s">
        <v>364</v>
      </c>
      <c r="D138" s="37" t="s">
        <v>66</v>
      </c>
      <c r="E138" s="37" t="s">
        <v>558</v>
      </c>
      <c r="F138" s="38">
        <v>7000</v>
      </c>
      <c r="G138" s="38">
        <v>4000</v>
      </c>
      <c r="H138" s="38">
        <f t="shared" si="13"/>
        <v>320</v>
      </c>
      <c r="I138" s="38">
        <f t="shared" si="10"/>
        <v>3680</v>
      </c>
      <c r="J138" s="38">
        <f t="shared" si="11"/>
        <v>4000</v>
      </c>
      <c r="K138" s="38">
        <f t="shared" si="12"/>
        <v>3000</v>
      </c>
      <c r="L138" s="39"/>
    </row>
    <row r="139" spans="1:12" ht="15.75">
      <c r="A139" s="36">
        <v>42804</v>
      </c>
      <c r="B139" s="37" t="s">
        <v>156</v>
      </c>
      <c r="C139" s="37" t="s">
        <v>157</v>
      </c>
      <c r="D139" s="37" t="s">
        <v>66</v>
      </c>
      <c r="E139" s="37" t="s">
        <v>558</v>
      </c>
      <c r="F139" s="38">
        <v>7000</v>
      </c>
      <c r="G139" s="38">
        <v>7000</v>
      </c>
      <c r="H139" s="38">
        <f t="shared" si="13"/>
        <v>560</v>
      </c>
      <c r="I139" s="38">
        <f t="shared" si="10"/>
        <v>6440</v>
      </c>
      <c r="J139" s="38">
        <f t="shared" si="11"/>
        <v>7000</v>
      </c>
      <c r="K139" s="38">
        <f t="shared" si="12"/>
        <v>0</v>
      </c>
      <c r="L139" s="39"/>
    </row>
    <row r="140" spans="1:12" ht="15.75">
      <c r="A140" s="36">
        <v>42805</v>
      </c>
      <c r="B140" s="37" t="s">
        <v>732</v>
      </c>
      <c r="C140" s="37" t="s">
        <v>733</v>
      </c>
      <c r="D140" s="37" t="s">
        <v>66</v>
      </c>
      <c r="E140" s="37" t="s">
        <v>558</v>
      </c>
      <c r="F140" s="38">
        <v>7000</v>
      </c>
      <c r="G140" s="38">
        <v>7000</v>
      </c>
      <c r="H140" s="38">
        <f t="shared" si="13"/>
        <v>560</v>
      </c>
      <c r="I140" s="38">
        <f t="shared" si="10"/>
        <v>6440</v>
      </c>
      <c r="J140" s="38">
        <f t="shared" si="11"/>
        <v>7000</v>
      </c>
      <c r="K140" s="38">
        <f t="shared" si="12"/>
        <v>0</v>
      </c>
      <c r="L140" s="39"/>
    </row>
    <row r="141" spans="1:12" ht="15.75">
      <c r="A141" s="36">
        <v>42808</v>
      </c>
      <c r="B141" s="37" t="s">
        <v>158</v>
      </c>
      <c r="C141" s="37" t="s">
        <v>159</v>
      </c>
      <c r="D141" s="37" t="s">
        <v>66</v>
      </c>
      <c r="E141" s="37" t="s">
        <v>558</v>
      </c>
      <c r="F141" s="38">
        <v>7000</v>
      </c>
      <c r="G141" s="38">
        <v>2000</v>
      </c>
      <c r="H141" s="38">
        <f t="shared" si="13"/>
        <v>160</v>
      </c>
      <c r="I141" s="38">
        <f t="shared" si="10"/>
        <v>1840</v>
      </c>
      <c r="J141" s="38">
        <f t="shared" si="11"/>
        <v>2000</v>
      </c>
      <c r="K141" s="38">
        <f t="shared" si="12"/>
        <v>5000</v>
      </c>
      <c r="L141" s="39"/>
    </row>
    <row r="142" spans="1:12" ht="15.75">
      <c r="A142" s="62">
        <v>42810</v>
      </c>
      <c r="B142" s="51" t="s">
        <v>870</v>
      </c>
      <c r="C142" s="51" t="s">
        <v>209</v>
      </c>
      <c r="D142" s="51" t="s">
        <v>29</v>
      </c>
      <c r="E142" s="51" t="s">
        <v>558</v>
      </c>
      <c r="F142" s="63">
        <v>5000</v>
      </c>
      <c r="G142" s="63">
        <v>5000</v>
      </c>
      <c r="H142" s="63">
        <f t="shared" si="13"/>
        <v>400</v>
      </c>
      <c r="I142" s="63">
        <f t="shared" si="10"/>
        <v>4600</v>
      </c>
      <c r="J142" s="63">
        <f t="shared" si="11"/>
        <v>5000</v>
      </c>
      <c r="K142" s="63">
        <f t="shared" si="12"/>
        <v>0</v>
      </c>
      <c r="L142" s="39"/>
    </row>
    <row r="143" spans="1:12" ht="15.75">
      <c r="A143" s="62">
        <v>42804</v>
      </c>
      <c r="B143" s="51" t="s">
        <v>106</v>
      </c>
      <c r="C143" s="51" t="s">
        <v>107</v>
      </c>
      <c r="D143" s="51" t="s">
        <v>46</v>
      </c>
      <c r="E143" s="51" t="s">
        <v>558</v>
      </c>
      <c r="F143" s="63">
        <v>9000</v>
      </c>
      <c r="G143" s="63">
        <v>6000</v>
      </c>
      <c r="H143" s="63">
        <f t="shared" si="13"/>
        <v>480</v>
      </c>
      <c r="I143" s="63">
        <f t="shared" si="10"/>
        <v>5520</v>
      </c>
      <c r="J143" s="63">
        <f t="shared" si="11"/>
        <v>6000</v>
      </c>
      <c r="K143" s="63">
        <f t="shared" si="12"/>
        <v>3000</v>
      </c>
      <c r="L143" s="39"/>
    </row>
    <row r="144" spans="1:12" ht="15.75">
      <c r="A144" s="62">
        <v>42795</v>
      </c>
      <c r="B144" s="51" t="s">
        <v>44</v>
      </c>
      <c r="C144" s="51" t="s">
        <v>45</v>
      </c>
      <c r="D144" s="51" t="s">
        <v>46</v>
      </c>
      <c r="E144" s="51" t="s">
        <v>558</v>
      </c>
      <c r="F144" s="63">
        <v>10800</v>
      </c>
      <c r="G144" s="63">
        <v>10800</v>
      </c>
      <c r="H144" s="63">
        <f t="shared" si="13"/>
        <v>864</v>
      </c>
      <c r="I144" s="63">
        <f t="shared" si="10"/>
        <v>9936</v>
      </c>
      <c r="J144" s="63">
        <f t="shared" si="11"/>
        <v>10800</v>
      </c>
      <c r="K144" s="63">
        <f t="shared" si="12"/>
        <v>0</v>
      </c>
      <c r="L144" s="39"/>
    </row>
    <row r="145" spans="1:12" ht="15.75">
      <c r="A145" s="36">
        <v>42804</v>
      </c>
      <c r="B145" s="37" t="s">
        <v>797</v>
      </c>
      <c r="C145" s="37" t="s">
        <v>798</v>
      </c>
      <c r="D145" s="37" t="s">
        <v>164</v>
      </c>
      <c r="E145" s="37" t="s">
        <v>558</v>
      </c>
      <c r="F145" s="38">
        <v>7000</v>
      </c>
      <c r="G145" s="38">
        <v>2000</v>
      </c>
      <c r="H145" s="38">
        <f t="shared" si="13"/>
        <v>160</v>
      </c>
      <c r="I145" s="38">
        <f t="shared" si="10"/>
        <v>1840</v>
      </c>
      <c r="J145" s="38">
        <f t="shared" si="11"/>
        <v>2000</v>
      </c>
      <c r="K145" s="38">
        <f t="shared" si="12"/>
        <v>5000</v>
      </c>
      <c r="L145" s="39"/>
    </row>
    <row r="146" spans="1:12" ht="15.75">
      <c r="A146" s="36">
        <v>42804</v>
      </c>
      <c r="B146" s="37" t="s">
        <v>541</v>
      </c>
      <c r="C146" s="37" t="s">
        <v>542</v>
      </c>
      <c r="D146" s="37" t="s">
        <v>164</v>
      </c>
      <c r="E146" s="37" t="s">
        <v>558</v>
      </c>
      <c r="F146" s="38">
        <v>7000</v>
      </c>
      <c r="G146" s="38">
        <v>4000</v>
      </c>
      <c r="H146" s="38">
        <f t="shared" si="13"/>
        <v>320</v>
      </c>
      <c r="I146" s="38">
        <f t="shared" si="10"/>
        <v>3680</v>
      </c>
      <c r="J146" s="38">
        <f t="shared" si="11"/>
        <v>4000</v>
      </c>
      <c r="K146" s="38">
        <f t="shared" si="12"/>
        <v>3000</v>
      </c>
      <c r="L146" s="39"/>
    </row>
    <row r="147" spans="1:12" ht="15.75">
      <c r="A147" s="36">
        <v>42816</v>
      </c>
      <c r="B147" s="37" t="s">
        <v>541</v>
      </c>
      <c r="C147" s="37" t="s">
        <v>542</v>
      </c>
      <c r="D147" s="37" t="s">
        <v>164</v>
      </c>
      <c r="E147" s="37" t="s">
        <v>558</v>
      </c>
      <c r="F147" s="38">
        <v>3000</v>
      </c>
      <c r="G147" s="38">
        <v>2000</v>
      </c>
      <c r="H147" s="38">
        <f t="shared" si="13"/>
        <v>160</v>
      </c>
      <c r="I147" s="38">
        <f t="shared" si="10"/>
        <v>1840</v>
      </c>
      <c r="J147" s="38">
        <f t="shared" si="11"/>
        <v>2000</v>
      </c>
      <c r="K147" s="38">
        <f t="shared" si="12"/>
        <v>1000</v>
      </c>
      <c r="L147" s="39"/>
    </row>
    <row r="148" spans="1:12" ht="15.75">
      <c r="A148" s="36">
        <v>42804</v>
      </c>
      <c r="B148" s="37" t="s">
        <v>769</v>
      </c>
      <c r="C148" s="37" t="s">
        <v>427</v>
      </c>
      <c r="D148" s="37" t="s">
        <v>164</v>
      </c>
      <c r="E148" s="37" t="s">
        <v>558</v>
      </c>
      <c r="F148" s="38">
        <v>7000</v>
      </c>
      <c r="G148" s="38">
        <v>1500</v>
      </c>
      <c r="H148" s="38">
        <f t="shared" si="13"/>
        <v>120</v>
      </c>
      <c r="I148" s="38">
        <f t="shared" si="10"/>
        <v>1380</v>
      </c>
      <c r="J148" s="38">
        <f t="shared" si="11"/>
        <v>1500</v>
      </c>
      <c r="K148" s="38">
        <f t="shared" si="12"/>
        <v>5500</v>
      </c>
      <c r="L148" s="39"/>
    </row>
    <row r="149" spans="1:12" ht="15.75">
      <c r="A149" s="36">
        <v>42807</v>
      </c>
      <c r="B149" s="37" t="s">
        <v>769</v>
      </c>
      <c r="C149" s="37" t="s">
        <v>427</v>
      </c>
      <c r="D149" s="37" t="s">
        <v>164</v>
      </c>
      <c r="E149" s="37" t="s">
        <v>558</v>
      </c>
      <c r="F149" s="38">
        <v>5500</v>
      </c>
      <c r="G149" s="38">
        <v>500</v>
      </c>
      <c r="H149" s="38">
        <f t="shared" si="13"/>
        <v>40</v>
      </c>
      <c r="I149" s="38">
        <f t="shared" si="10"/>
        <v>460</v>
      </c>
      <c r="J149" s="38">
        <f t="shared" si="11"/>
        <v>500</v>
      </c>
      <c r="K149" s="38">
        <f t="shared" si="12"/>
        <v>5000</v>
      </c>
      <c r="L149" s="39"/>
    </row>
    <row r="150" spans="1:12" ht="15.75">
      <c r="A150" s="36">
        <v>42797</v>
      </c>
      <c r="B150" s="37" t="s">
        <v>162</v>
      </c>
      <c r="C150" s="37" t="s">
        <v>163</v>
      </c>
      <c r="D150" s="37" t="s">
        <v>164</v>
      </c>
      <c r="E150" s="37" t="s">
        <v>558</v>
      </c>
      <c r="F150" s="38">
        <v>7000</v>
      </c>
      <c r="G150" s="38">
        <v>1000</v>
      </c>
      <c r="H150" s="38">
        <f t="shared" si="13"/>
        <v>80</v>
      </c>
      <c r="I150" s="38">
        <f t="shared" si="10"/>
        <v>920</v>
      </c>
      <c r="J150" s="38">
        <f t="shared" si="11"/>
        <v>1000</v>
      </c>
      <c r="K150" s="38">
        <f t="shared" si="12"/>
        <v>6000</v>
      </c>
      <c r="L150" s="39"/>
    </row>
    <row r="151" spans="1:12" ht="15.75">
      <c r="A151" s="36">
        <v>42803</v>
      </c>
      <c r="B151" s="37" t="s">
        <v>162</v>
      </c>
      <c r="C151" s="37" t="s">
        <v>163</v>
      </c>
      <c r="D151" s="37" t="s">
        <v>164</v>
      </c>
      <c r="E151" s="37" t="s">
        <v>558</v>
      </c>
      <c r="F151" s="38">
        <v>6000</v>
      </c>
      <c r="G151" s="38">
        <v>3000</v>
      </c>
      <c r="H151" s="38">
        <f t="shared" si="13"/>
        <v>240</v>
      </c>
      <c r="I151" s="38">
        <f t="shared" si="10"/>
        <v>2760</v>
      </c>
      <c r="J151" s="38">
        <f t="shared" si="11"/>
        <v>3000</v>
      </c>
      <c r="K151" s="38">
        <f t="shared" si="12"/>
        <v>3000</v>
      </c>
      <c r="L151" s="39"/>
    </row>
    <row r="152" spans="1:12" ht="15.75">
      <c r="A152" s="36">
        <v>42810</v>
      </c>
      <c r="B152" s="37" t="s">
        <v>162</v>
      </c>
      <c r="C152" s="37" t="s">
        <v>163</v>
      </c>
      <c r="D152" s="37" t="s">
        <v>164</v>
      </c>
      <c r="E152" s="37" t="s">
        <v>558</v>
      </c>
      <c r="F152" s="38">
        <v>3000</v>
      </c>
      <c r="G152" s="38">
        <v>3000</v>
      </c>
      <c r="H152" s="38">
        <f t="shared" si="13"/>
        <v>240</v>
      </c>
      <c r="I152" s="38">
        <f t="shared" si="10"/>
        <v>2760</v>
      </c>
      <c r="J152" s="38">
        <f t="shared" si="11"/>
        <v>3000</v>
      </c>
      <c r="K152" s="38">
        <f t="shared" si="12"/>
        <v>0</v>
      </c>
      <c r="L152" s="39"/>
    </row>
    <row r="153" spans="1:12" ht="15.75">
      <c r="A153" s="36">
        <v>42804</v>
      </c>
      <c r="B153" s="37" t="s">
        <v>794</v>
      </c>
      <c r="C153" s="37" t="s">
        <v>795</v>
      </c>
      <c r="D153" s="37" t="s">
        <v>164</v>
      </c>
      <c r="E153" s="37" t="s">
        <v>558</v>
      </c>
      <c r="F153" s="38">
        <v>7000</v>
      </c>
      <c r="G153" s="38">
        <v>7000</v>
      </c>
      <c r="H153" s="38">
        <f t="shared" si="13"/>
        <v>560</v>
      </c>
      <c r="I153" s="38">
        <f t="shared" si="10"/>
        <v>6440</v>
      </c>
      <c r="J153" s="38">
        <f t="shared" si="11"/>
        <v>7000</v>
      </c>
      <c r="K153" s="38">
        <f t="shared" si="12"/>
        <v>0</v>
      </c>
      <c r="L153" s="39"/>
    </row>
    <row r="154" spans="1:12" ht="15.75">
      <c r="A154" s="36">
        <v>42809</v>
      </c>
      <c r="B154" s="37" t="s">
        <v>852</v>
      </c>
      <c r="C154" s="37" t="s">
        <v>899</v>
      </c>
      <c r="D154" s="37" t="s">
        <v>164</v>
      </c>
      <c r="E154" s="37" t="s">
        <v>558</v>
      </c>
      <c r="F154" s="38">
        <v>7000</v>
      </c>
      <c r="G154" s="38">
        <v>3000</v>
      </c>
      <c r="H154" s="38">
        <f t="shared" si="13"/>
        <v>240</v>
      </c>
      <c r="I154" s="38">
        <f t="shared" si="10"/>
        <v>2760</v>
      </c>
      <c r="J154" s="38">
        <f t="shared" si="11"/>
        <v>3000</v>
      </c>
      <c r="K154" s="38">
        <f t="shared" si="12"/>
        <v>4000</v>
      </c>
      <c r="L154" s="39"/>
    </row>
    <row r="155" spans="1:12" ht="15.75">
      <c r="A155" s="36">
        <v>42817</v>
      </c>
      <c r="B155" s="37" t="s">
        <v>763</v>
      </c>
      <c r="C155" s="37" t="s">
        <v>764</v>
      </c>
      <c r="D155" s="37" t="s">
        <v>164</v>
      </c>
      <c r="E155" s="37" t="s">
        <v>558</v>
      </c>
      <c r="F155" s="38">
        <v>7000</v>
      </c>
      <c r="G155" s="38">
        <v>4000</v>
      </c>
      <c r="H155" s="38">
        <f t="shared" si="13"/>
        <v>320</v>
      </c>
      <c r="I155" s="38">
        <f t="shared" si="10"/>
        <v>3680</v>
      </c>
      <c r="J155" s="38">
        <f t="shared" si="11"/>
        <v>4000</v>
      </c>
      <c r="K155" s="38">
        <f t="shared" si="12"/>
        <v>3000</v>
      </c>
      <c r="L155" s="39"/>
    </row>
    <row r="156" spans="1:12" ht="15.75">
      <c r="A156" s="36">
        <v>42803</v>
      </c>
      <c r="B156" s="37" t="s">
        <v>44</v>
      </c>
      <c r="C156" s="37" t="s">
        <v>719</v>
      </c>
      <c r="D156" s="37" t="s">
        <v>164</v>
      </c>
      <c r="E156" s="37" t="s">
        <v>558</v>
      </c>
      <c r="F156" s="38">
        <v>7000</v>
      </c>
      <c r="G156" s="38">
        <v>5000</v>
      </c>
      <c r="H156" s="38">
        <f t="shared" si="13"/>
        <v>400</v>
      </c>
      <c r="I156" s="38">
        <f t="shared" si="10"/>
        <v>4600</v>
      </c>
      <c r="J156" s="38">
        <f t="shared" si="11"/>
        <v>5000</v>
      </c>
      <c r="K156" s="38">
        <f t="shared" si="12"/>
        <v>2000</v>
      </c>
      <c r="L156" s="39"/>
    </row>
    <row r="157" spans="1:12" ht="15.75">
      <c r="A157" s="36">
        <v>42797</v>
      </c>
      <c r="B157" s="37" t="s">
        <v>165</v>
      </c>
      <c r="C157" s="37" t="s">
        <v>166</v>
      </c>
      <c r="D157" s="37" t="s">
        <v>164</v>
      </c>
      <c r="E157" s="37" t="s">
        <v>558</v>
      </c>
      <c r="F157" s="38">
        <v>7000</v>
      </c>
      <c r="G157" s="38">
        <v>3000</v>
      </c>
      <c r="H157" s="38">
        <f t="shared" si="13"/>
        <v>240</v>
      </c>
      <c r="I157" s="38">
        <f t="shared" si="10"/>
        <v>2760</v>
      </c>
      <c r="J157" s="38">
        <f t="shared" si="11"/>
        <v>3000</v>
      </c>
      <c r="K157" s="38">
        <f t="shared" si="12"/>
        <v>4000</v>
      </c>
      <c r="L157" s="39"/>
    </row>
    <row r="158" spans="1:12" ht="15.75">
      <c r="A158" s="36">
        <v>42803</v>
      </c>
      <c r="B158" s="37" t="s">
        <v>165</v>
      </c>
      <c r="C158" s="37" t="s">
        <v>166</v>
      </c>
      <c r="D158" s="37" t="s">
        <v>164</v>
      </c>
      <c r="E158" s="37" t="s">
        <v>558</v>
      </c>
      <c r="F158" s="38">
        <v>4000</v>
      </c>
      <c r="G158" s="38">
        <v>2000</v>
      </c>
      <c r="H158" s="38">
        <f t="shared" si="13"/>
        <v>160</v>
      </c>
      <c r="I158" s="38">
        <f t="shared" si="10"/>
        <v>1840</v>
      </c>
      <c r="J158" s="38">
        <f t="shared" si="11"/>
        <v>2000</v>
      </c>
      <c r="K158" s="38">
        <f t="shared" si="12"/>
        <v>2000</v>
      </c>
      <c r="L158" s="39"/>
    </row>
    <row r="159" spans="1:12" ht="15.75">
      <c r="A159" s="36">
        <v>42814</v>
      </c>
      <c r="B159" s="37" t="s">
        <v>165</v>
      </c>
      <c r="C159" s="37" t="s">
        <v>166</v>
      </c>
      <c r="D159" s="37" t="s">
        <v>164</v>
      </c>
      <c r="E159" s="37" t="s">
        <v>558</v>
      </c>
      <c r="F159" s="38">
        <v>2000</v>
      </c>
      <c r="G159" s="38">
        <v>1000</v>
      </c>
      <c r="H159" s="38">
        <f t="shared" si="13"/>
        <v>80</v>
      </c>
      <c r="I159" s="38">
        <f t="shared" si="10"/>
        <v>920</v>
      </c>
      <c r="J159" s="38">
        <f t="shared" si="11"/>
        <v>1000</v>
      </c>
      <c r="K159" s="38">
        <f t="shared" si="12"/>
        <v>1000</v>
      </c>
      <c r="L159" s="39"/>
    </row>
    <row r="160" spans="1:12" ht="15.75">
      <c r="A160" s="36">
        <v>42802</v>
      </c>
      <c r="B160" s="37" t="s">
        <v>735</v>
      </c>
      <c r="C160" s="37" t="s">
        <v>736</v>
      </c>
      <c r="D160" s="37" t="s">
        <v>169</v>
      </c>
      <c r="E160" s="37" t="s">
        <v>558</v>
      </c>
      <c r="F160" s="38">
        <v>6900</v>
      </c>
      <c r="G160" s="38">
        <v>6900</v>
      </c>
      <c r="H160" s="38">
        <f t="shared" si="13"/>
        <v>552</v>
      </c>
      <c r="I160" s="38">
        <f t="shared" si="10"/>
        <v>6348</v>
      </c>
      <c r="J160" s="38">
        <f t="shared" si="11"/>
        <v>6900</v>
      </c>
      <c r="K160" s="38">
        <f t="shared" si="12"/>
        <v>0</v>
      </c>
      <c r="L160" s="39"/>
    </row>
    <row r="161" spans="1:12" ht="15.75">
      <c r="A161" s="36">
        <v>42808</v>
      </c>
      <c r="B161" s="37" t="s">
        <v>167</v>
      </c>
      <c r="C161" s="37" t="s">
        <v>168</v>
      </c>
      <c r="D161" s="37" t="s">
        <v>169</v>
      </c>
      <c r="E161" s="37" t="s">
        <v>558</v>
      </c>
      <c r="F161" s="38">
        <v>6900</v>
      </c>
      <c r="G161" s="38">
        <v>6900</v>
      </c>
      <c r="H161" s="38">
        <f t="shared" si="13"/>
        <v>552</v>
      </c>
      <c r="I161" s="38">
        <f t="shared" si="10"/>
        <v>6348</v>
      </c>
      <c r="J161" s="38">
        <f t="shared" si="11"/>
        <v>6900</v>
      </c>
      <c r="K161" s="38">
        <f t="shared" si="12"/>
        <v>0</v>
      </c>
      <c r="L161" s="39"/>
    </row>
    <row r="162" spans="1:12" ht="15.75">
      <c r="A162" s="36">
        <v>42804</v>
      </c>
      <c r="B162" s="37" t="s">
        <v>528</v>
      </c>
      <c r="C162" s="37" t="s">
        <v>529</v>
      </c>
      <c r="D162" s="37" t="s">
        <v>530</v>
      </c>
      <c r="E162" s="37" t="s">
        <v>558</v>
      </c>
      <c r="F162" s="38">
        <v>7000</v>
      </c>
      <c r="G162" s="38">
        <v>7000</v>
      </c>
      <c r="H162" s="38">
        <f t="shared" si="13"/>
        <v>560</v>
      </c>
      <c r="I162" s="38">
        <f t="shared" si="10"/>
        <v>6440</v>
      </c>
      <c r="J162" s="38">
        <f t="shared" si="11"/>
        <v>7000</v>
      </c>
      <c r="K162" s="38">
        <f t="shared" si="12"/>
        <v>0</v>
      </c>
      <c r="L162" s="39"/>
    </row>
    <row r="163" spans="1:12" ht="15.75">
      <c r="A163" s="36">
        <v>42803</v>
      </c>
      <c r="B163" s="37" t="s">
        <v>275</v>
      </c>
      <c r="C163" s="37" t="s">
        <v>535</v>
      </c>
      <c r="D163" s="37" t="s">
        <v>530</v>
      </c>
      <c r="E163" s="37" t="s">
        <v>558</v>
      </c>
      <c r="F163" s="38">
        <v>7000</v>
      </c>
      <c r="G163" s="38">
        <v>7000</v>
      </c>
      <c r="H163" s="38">
        <f t="shared" si="13"/>
        <v>560</v>
      </c>
      <c r="I163" s="38">
        <f t="shared" si="10"/>
        <v>6440</v>
      </c>
      <c r="J163" s="38">
        <f t="shared" si="11"/>
        <v>7000</v>
      </c>
      <c r="K163" s="38">
        <f t="shared" si="12"/>
        <v>0</v>
      </c>
      <c r="L163" s="39"/>
    </row>
    <row r="164" spans="1:12" ht="15.75">
      <c r="A164" s="36">
        <v>42803</v>
      </c>
      <c r="B164" s="37" t="s">
        <v>531</v>
      </c>
      <c r="C164" s="37" t="s">
        <v>120</v>
      </c>
      <c r="D164" s="37" t="s">
        <v>530</v>
      </c>
      <c r="E164" s="37" t="s">
        <v>558</v>
      </c>
      <c r="F164" s="38">
        <v>7000</v>
      </c>
      <c r="G164" s="38">
        <v>7000</v>
      </c>
      <c r="H164" s="38">
        <f t="shared" ref="H164:H183" si="14">G164*0.08</f>
        <v>560</v>
      </c>
      <c r="I164" s="38">
        <f t="shared" si="10"/>
        <v>6440</v>
      </c>
      <c r="J164" s="38">
        <f t="shared" si="11"/>
        <v>7000</v>
      </c>
      <c r="K164" s="38">
        <f t="shared" si="12"/>
        <v>0</v>
      </c>
      <c r="L164" s="39"/>
    </row>
    <row r="165" spans="1:12" ht="15.75">
      <c r="A165" s="36">
        <v>42803</v>
      </c>
      <c r="B165" s="37" t="s">
        <v>537</v>
      </c>
      <c r="C165" s="37" t="s">
        <v>538</v>
      </c>
      <c r="D165" s="37" t="s">
        <v>530</v>
      </c>
      <c r="E165" s="37" t="s">
        <v>558</v>
      </c>
      <c r="F165" s="38">
        <v>7000</v>
      </c>
      <c r="G165" s="38">
        <v>7000</v>
      </c>
      <c r="H165" s="38">
        <f t="shared" si="14"/>
        <v>560</v>
      </c>
      <c r="I165" s="38">
        <f t="shared" si="10"/>
        <v>6440</v>
      </c>
      <c r="J165" s="38">
        <f t="shared" si="11"/>
        <v>7000</v>
      </c>
      <c r="K165" s="38">
        <f t="shared" si="12"/>
        <v>0</v>
      </c>
      <c r="L165" s="39"/>
    </row>
    <row r="166" spans="1:12" ht="15.75">
      <c r="A166" s="36">
        <v>42799</v>
      </c>
      <c r="B166" s="37" t="s">
        <v>539</v>
      </c>
      <c r="C166" s="37" t="s">
        <v>540</v>
      </c>
      <c r="D166" s="37" t="s">
        <v>530</v>
      </c>
      <c r="E166" s="37" t="s">
        <v>558</v>
      </c>
      <c r="F166" s="38">
        <v>7000</v>
      </c>
      <c r="G166" s="38">
        <v>7000</v>
      </c>
      <c r="H166" s="38">
        <f t="shared" si="14"/>
        <v>560</v>
      </c>
      <c r="I166" s="38">
        <f t="shared" si="10"/>
        <v>6440</v>
      </c>
      <c r="J166" s="38">
        <f t="shared" si="11"/>
        <v>7000</v>
      </c>
      <c r="K166" s="38">
        <f t="shared" si="12"/>
        <v>0</v>
      </c>
      <c r="L166" s="39"/>
    </row>
    <row r="167" spans="1:12" ht="15.75">
      <c r="A167" s="36">
        <v>42803</v>
      </c>
      <c r="B167" s="37" t="s">
        <v>532</v>
      </c>
      <c r="C167" s="37" t="s">
        <v>36</v>
      </c>
      <c r="D167" s="37" t="s">
        <v>530</v>
      </c>
      <c r="E167" s="37" t="s">
        <v>558</v>
      </c>
      <c r="F167" s="38">
        <v>7000</v>
      </c>
      <c r="G167" s="38">
        <v>7000</v>
      </c>
      <c r="H167" s="38">
        <f t="shared" si="14"/>
        <v>560</v>
      </c>
      <c r="I167" s="38">
        <f t="shared" si="10"/>
        <v>6440</v>
      </c>
      <c r="J167" s="38">
        <f t="shared" si="11"/>
        <v>7000</v>
      </c>
      <c r="K167" s="38">
        <f t="shared" si="12"/>
        <v>0</v>
      </c>
      <c r="L167" s="39"/>
    </row>
    <row r="168" spans="1:12" ht="15.75">
      <c r="A168" s="36">
        <v>42803</v>
      </c>
      <c r="B168" s="37" t="s">
        <v>470</v>
      </c>
      <c r="C168" s="37" t="s">
        <v>536</v>
      </c>
      <c r="D168" s="37" t="s">
        <v>530</v>
      </c>
      <c r="E168" s="37" t="s">
        <v>558</v>
      </c>
      <c r="F168" s="38">
        <v>7000</v>
      </c>
      <c r="G168" s="38">
        <v>7000</v>
      </c>
      <c r="H168" s="38">
        <f t="shared" si="14"/>
        <v>560</v>
      </c>
      <c r="I168" s="38">
        <f t="shared" si="10"/>
        <v>6440</v>
      </c>
      <c r="J168" s="38">
        <f t="shared" si="11"/>
        <v>7000</v>
      </c>
      <c r="K168" s="38">
        <f t="shared" si="12"/>
        <v>0</v>
      </c>
      <c r="L168" s="39"/>
    </row>
    <row r="169" spans="1:12" ht="15.75">
      <c r="A169" s="36">
        <v>42803</v>
      </c>
      <c r="B169" s="37" t="s">
        <v>533</v>
      </c>
      <c r="C169" s="37" t="s">
        <v>534</v>
      </c>
      <c r="D169" s="37" t="s">
        <v>530</v>
      </c>
      <c r="E169" s="37" t="s">
        <v>558</v>
      </c>
      <c r="F169" s="38">
        <v>7000</v>
      </c>
      <c r="G169" s="38">
        <v>7000</v>
      </c>
      <c r="H169" s="38">
        <f t="shared" si="14"/>
        <v>560</v>
      </c>
      <c r="I169" s="38">
        <f t="shared" si="10"/>
        <v>6440</v>
      </c>
      <c r="J169" s="38">
        <f t="shared" si="11"/>
        <v>7000</v>
      </c>
      <c r="K169" s="38">
        <f t="shared" si="12"/>
        <v>0</v>
      </c>
      <c r="L169" s="39"/>
    </row>
    <row r="170" spans="1:12" ht="15.75">
      <c r="A170" s="36">
        <v>42803</v>
      </c>
      <c r="B170" s="37" t="s">
        <v>585</v>
      </c>
      <c r="C170" s="37" t="s">
        <v>586</v>
      </c>
      <c r="D170" s="37" t="s">
        <v>530</v>
      </c>
      <c r="E170" s="37" t="s">
        <v>558</v>
      </c>
      <c r="F170" s="38">
        <v>7000</v>
      </c>
      <c r="G170" s="38">
        <v>7000</v>
      </c>
      <c r="H170" s="38">
        <f t="shared" si="14"/>
        <v>560</v>
      </c>
      <c r="I170" s="38">
        <f t="shared" si="10"/>
        <v>6440</v>
      </c>
      <c r="J170" s="38">
        <f t="shared" si="11"/>
        <v>7000</v>
      </c>
      <c r="K170" s="38">
        <f t="shared" si="12"/>
        <v>0</v>
      </c>
      <c r="L170" s="39"/>
    </row>
    <row r="171" spans="1:12" ht="15.75">
      <c r="A171" s="36">
        <v>42807</v>
      </c>
      <c r="B171" s="37" t="s">
        <v>645</v>
      </c>
      <c r="C171" s="37" t="s">
        <v>646</v>
      </c>
      <c r="D171" s="37" t="s">
        <v>49</v>
      </c>
      <c r="E171" s="37" t="s">
        <v>558</v>
      </c>
      <c r="F171" s="38">
        <v>7000</v>
      </c>
      <c r="G171" s="38">
        <v>7000</v>
      </c>
      <c r="H171" s="38">
        <f t="shared" si="14"/>
        <v>560</v>
      </c>
      <c r="I171" s="38">
        <f t="shared" si="10"/>
        <v>6440</v>
      </c>
      <c r="J171" s="38">
        <f t="shared" si="11"/>
        <v>7000</v>
      </c>
      <c r="K171" s="38">
        <f t="shared" si="12"/>
        <v>0</v>
      </c>
      <c r="L171" s="39"/>
    </row>
    <row r="172" spans="1:12" ht="15.75">
      <c r="A172" s="36">
        <v>42807</v>
      </c>
      <c r="B172" s="37" t="s">
        <v>822</v>
      </c>
      <c r="C172" s="37" t="s">
        <v>823</v>
      </c>
      <c r="D172" s="37" t="s">
        <v>49</v>
      </c>
      <c r="E172" s="37" t="s">
        <v>558</v>
      </c>
      <c r="F172" s="38">
        <v>7000</v>
      </c>
      <c r="G172" s="38">
        <v>7000</v>
      </c>
      <c r="H172" s="38">
        <f t="shared" si="14"/>
        <v>560</v>
      </c>
      <c r="I172" s="38">
        <f t="shared" si="10"/>
        <v>6440</v>
      </c>
      <c r="J172" s="38">
        <f t="shared" si="11"/>
        <v>7000</v>
      </c>
      <c r="K172" s="38">
        <f t="shared" si="12"/>
        <v>0</v>
      </c>
      <c r="L172" s="39"/>
    </row>
    <row r="173" spans="1:12" ht="15.75">
      <c r="A173" s="36">
        <v>42804</v>
      </c>
      <c r="B173" s="37" t="s">
        <v>172</v>
      </c>
      <c r="C173" s="37" t="s">
        <v>173</v>
      </c>
      <c r="D173" s="37" t="s">
        <v>49</v>
      </c>
      <c r="E173" s="37" t="s">
        <v>558</v>
      </c>
      <c r="F173" s="38">
        <v>10000</v>
      </c>
      <c r="G173" s="38">
        <v>10000</v>
      </c>
      <c r="H173" s="38">
        <f t="shared" si="14"/>
        <v>800</v>
      </c>
      <c r="I173" s="38">
        <f t="shared" si="10"/>
        <v>9200</v>
      </c>
      <c r="J173" s="38">
        <f t="shared" si="11"/>
        <v>10000</v>
      </c>
      <c r="K173" s="38">
        <f t="shared" si="12"/>
        <v>0</v>
      </c>
      <c r="L173" s="39"/>
    </row>
    <row r="174" spans="1:12" ht="15.75">
      <c r="A174" s="36">
        <v>42797</v>
      </c>
      <c r="B174" s="37" t="s">
        <v>174</v>
      </c>
      <c r="C174" s="37" t="s">
        <v>175</v>
      </c>
      <c r="D174" s="37" t="s">
        <v>49</v>
      </c>
      <c r="E174" s="37" t="s">
        <v>558</v>
      </c>
      <c r="F174" s="38">
        <v>7000</v>
      </c>
      <c r="G174" s="38">
        <v>1000</v>
      </c>
      <c r="H174" s="38">
        <f t="shared" si="14"/>
        <v>80</v>
      </c>
      <c r="I174" s="38">
        <f t="shared" si="10"/>
        <v>920</v>
      </c>
      <c r="J174" s="38">
        <f t="shared" si="11"/>
        <v>1000</v>
      </c>
      <c r="K174" s="38">
        <f t="shared" si="12"/>
        <v>6000</v>
      </c>
      <c r="L174" s="39"/>
    </row>
    <row r="175" spans="1:12" ht="15.75">
      <c r="A175" s="36">
        <v>42804</v>
      </c>
      <c r="B175" s="37" t="s">
        <v>174</v>
      </c>
      <c r="C175" s="37" t="s">
        <v>175</v>
      </c>
      <c r="D175" s="37" t="s">
        <v>49</v>
      </c>
      <c r="E175" s="37" t="s">
        <v>558</v>
      </c>
      <c r="F175" s="38">
        <v>6000</v>
      </c>
      <c r="G175" s="38">
        <v>6000</v>
      </c>
      <c r="H175" s="38">
        <f t="shared" si="14"/>
        <v>480</v>
      </c>
      <c r="I175" s="38">
        <f t="shared" si="10"/>
        <v>5520</v>
      </c>
      <c r="J175" s="38">
        <f t="shared" si="11"/>
        <v>6000</v>
      </c>
      <c r="K175" s="38">
        <f t="shared" si="12"/>
        <v>0</v>
      </c>
      <c r="L175" s="39"/>
    </row>
    <row r="176" spans="1:12" ht="15.75">
      <c r="A176" s="36">
        <v>42807</v>
      </c>
      <c r="B176" s="37" t="s">
        <v>559</v>
      </c>
      <c r="C176" s="37" t="s">
        <v>560</v>
      </c>
      <c r="D176" s="37" t="s">
        <v>49</v>
      </c>
      <c r="E176" s="37" t="s">
        <v>558</v>
      </c>
      <c r="F176" s="38">
        <v>7000</v>
      </c>
      <c r="G176" s="38">
        <v>7000</v>
      </c>
      <c r="H176" s="38">
        <f t="shared" si="14"/>
        <v>560</v>
      </c>
      <c r="I176" s="38">
        <f t="shared" si="10"/>
        <v>6440</v>
      </c>
      <c r="J176" s="38">
        <f t="shared" si="11"/>
        <v>7000</v>
      </c>
      <c r="K176" s="38">
        <f t="shared" si="12"/>
        <v>0</v>
      </c>
      <c r="L176" s="39"/>
    </row>
    <row r="177" spans="1:12" ht="15.75">
      <c r="A177" s="36">
        <v>42804</v>
      </c>
      <c r="B177" s="37" t="s">
        <v>176</v>
      </c>
      <c r="C177" s="37" t="s">
        <v>177</v>
      </c>
      <c r="D177" s="37" t="s">
        <v>49</v>
      </c>
      <c r="E177" s="37" t="s">
        <v>558</v>
      </c>
      <c r="F177" s="38">
        <v>7000</v>
      </c>
      <c r="G177" s="38">
        <v>7000</v>
      </c>
      <c r="H177" s="38">
        <f t="shared" si="14"/>
        <v>560</v>
      </c>
      <c r="I177" s="38">
        <f t="shared" si="10"/>
        <v>6440</v>
      </c>
      <c r="J177" s="38">
        <f t="shared" si="11"/>
        <v>7000</v>
      </c>
      <c r="K177" s="38">
        <f t="shared" si="12"/>
        <v>0</v>
      </c>
      <c r="L177" s="39"/>
    </row>
    <row r="178" spans="1:12" ht="15.75">
      <c r="A178" s="36">
        <v>42807</v>
      </c>
      <c r="B178" s="37" t="s">
        <v>178</v>
      </c>
      <c r="C178" s="37" t="s">
        <v>179</v>
      </c>
      <c r="D178" s="37" t="s">
        <v>49</v>
      </c>
      <c r="E178" s="37" t="s">
        <v>558</v>
      </c>
      <c r="F178" s="38">
        <v>7000</v>
      </c>
      <c r="G178" s="38">
        <v>5000</v>
      </c>
      <c r="H178" s="38">
        <f t="shared" si="14"/>
        <v>400</v>
      </c>
      <c r="I178" s="38">
        <f t="shared" si="10"/>
        <v>4600</v>
      </c>
      <c r="J178" s="38">
        <f t="shared" si="11"/>
        <v>5000</v>
      </c>
      <c r="K178" s="38">
        <f t="shared" si="12"/>
        <v>2000</v>
      </c>
      <c r="L178" s="39"/>
    </row>
    <row r="179" spans="1:12" ht="15.75">
      <c r="A179" s="36">
        <v>42817</v>
      </c>
      <c r="B179" s="37" t="s">
        <v>891</v>
      </c>
      <c r="C179" s="37" t="s">
        <v>179</v>
      </c>
      <c r="D179" s="37" t="s">
        <v>49</v>
      </c>
      <c r="E179" s="37" t="s">
        <v>558</v>
      </c>
      <c r="F179" s="38">
        <v>10000</v>
      </c>
      <c r="G179" s="38">
        <v>10000</v>
      </c>
      <c r="H179" s="38">
        <f t="shared" si="14"/>
        <v>800</v>
      </c>
      <c r="I179" s="38">
        <f t="shared" si="10"/>
        <v>9200</v>
      </c>
      <c r="J179" s="38">
        <f t="shared" si="11"/>
        <v>10000</v>
      </c>
      <c r="K179" s="38">
        <f t="shared" si="12"/>
        <v>0</v>
      </c>
      <c r="L179" s="39"/>
    </row>
    <row r="180" spans="1:12" ht="15.75">
      <c r="A180" s="36">
        <v>42803</v>
      </c>
      <c r="B180" s="37" t="s">
        <v>180</v>
      </c>
      <c r="C180" s="37" t="s">
        <v>179</v>
      </c>
      <c r="D180" s="37" t="s">
        <v>49</v>
      </c>
      <c r="E180" s="37" t="s">
        <v>558</v>
      </c>
      <c r="F180" s="38">
        <v>7000</v>
      </c>
      <c r="G180" s="38">
        <v>7000</v>
      </c>
      <c r="H180" s="38">
        <f t="shared" si="14"/>
        <v>560</v>
      </c>
      <c r="I180" s="38">
        <f t="shared" si="10"/>
        <v>6440</v>
      </c>
      <c r="J180" s="38">
        <f t="shared" si="11"/>
        <v>7000</v>
      </c>
      <c r="K180" s="38">
        <f t="shared" si="12"/>
        <v>0</v>
      </c>
      <c r="L180" s="39"/>
    </row>
    <row r="181" spans="1:12" ht="15.75">
      <c r="A181" s="36">
        <v>42804</v>
      </c>
      <c r="B181" s="37" t="s">
        <v>181</v>
      </c>
      <c r="C181" s="37" t="s">
        <v>182</v>
      </c>
      <c r="D181" s="37" t="s">
        <v>49</v>
      </c>
      <c r="E181" s="37" t="s">
        <v>558</v>
      </c>
      <c r="F181" s="38">
        <v>7000</v>
      </c>
      <c r="G181" s="38">
        <v>7000</v>
      </c>
      <c r="H181" s="38">
        <f t="shared" si="14"/>
        <v>560</v>
      </c>
      <c r="I181" s="38">
        <f t="shared" si="10"/>
        <v>6440</v>
      </c>
      <c r="J181" s="38">
        <f t="shared" si="11"/>
        <v>7000</v>
      </c>
      <c r="K181" s="38">
        <f t="shared" si="12"/>
        <v>0</v>
      </c>
      <c r="L181" s="39"/>
    </row>
    <row r="182" spans="1:12" ht="15.75">
      <c r="A182" s="36">
        <v>42804</v>
      </c>
      <c r="B182" s="37" t="s">
        <v>183</v>
      </c>
      <c r="C182" s="37" t="s">
        <v>810</v>
      </c>
      <c r="D182" s="37" t="s">
        <v>49</v>
      </c>
      <c r="E182" s="37" t="s">
        <v>558</v>
      </c>
      <c r="F182" s="38">
        <v>7000</v>
      </c>
      <c r="G182" s="38">
        <v>7000</v>
      </c>
      <c r="H182" s="38">
        <f t="shared" si="14"/>
        <v>560</v>
      </c>
      <c r="I182" s="38">
        <f t="shared" si="10"/>
        <v>6440</v>
      </c>
      <c r="J182" s="38">
        <f t="shared" si="11"/>
        <v>7000</v>
      </c>
      <c r="K182" s="38">
        <f t="shared" si="12"/>
        <v>0</v>
      </c>
      <c r="L182" s="39"/>
    </row>
    <row r="183" spans="1:12" ht="15.75">
      <c r="A183" s="36">
        <v>42804</v>
      </c>
      <c r="B183" s="37" t="s">
        <v>185</v>
      </c>
      <c r="C183" s="37" t="s">
        <v>186</v>
      </c>
      <c r="D183" s="37" t="s">
        <v>49</v>
      </c>
      <c r="E183" s="37" t="s">
        <v>558</v>
      </c>
      <c r="F183" s="38">
        <v>7000</v>
      </c>
      <c r="G183" s="38">
        <v>7000</v>
      </c>
      <c r="H183" s="38">
        <f t="shared" si="14"/>
        <v>560</v>
      </c>
      <c r="I183" s="38">
        <f t="shared" si="10"/>
        <v>6440</v>
      </c>
      <c r="J183" s="38">
        <f t="shared" si="11"/>
        <v>7000</v>
      </c>
      <c r="K183" s="38">
        <f t="shared" si="12"/>
        <v>0</v>
      </c>
      <c r="L183" s="39"/>
    </row>
    <row r="184" spans="1:12" ht="15.75">
      <c r="A184" s="36">
        <v>42790</v>
      </c>
      <c r="B184" s="37" t="s">
        <v>187</v>
      </c>
      <c r="C184" s="37" t="s">
        <v>188</v>
      </c>
      <c r="D184" s="37" t="s">
        <v>49</v>
      </c>
      <c r="E184" s="37" t="s">
        <v>558</v>
      </c>
      <c r="F184" s="38">
        <v>7000</v>
      </c>
      <c r="G184" s="38">
        <v>7000</v>
      </c>
      <c r="H184" s="38">
        <f>G184*0.16</f>
        <v>1120</v>
      </c>
      <c r="I184" s="38">
        <f t="shared" si="10"/>
        <v>5880</v>
      </c>
      <c r="J184" s="38">
        <f t="shared" si="11"/>
        <v>7000</v>
      </c>
      <c r="K184" s="38">
        <f t="shared" si="12"/>
        <v>0</v>
      </c>
      <c r="L184" s="39"/>
    </row>
    <row r="185" spans="1:12" ht="15.75">
      <c r="A185" s="36">
        <v>42807</v>
      </c>
      <c r="B185" s="37" t="s">
        <v>513</v>
      </c>
      <c r="C185" s="37" t="s">
        <v>599</v>
      </c>
      <c r="D185" s="37" t="s">
        <v>49</v>
      </c>
      <c r="E185" s="37" t="s">
        <v>558</v>
      </c>
      <c r="F185" s="38">
        <v>7000</v>
      </c>
      <c r="G185" s="38">
        <v>7000</v>
      </c>
      <c r="H185" s="38">
        <f t="shared" ref="H185:H223" si="15">G185*0.08</f>
        <v>560</v>
      </c>
      <c r="I185" s="38">
        <f t="shared" si="10"/>
        <v>6440</v>
      </c>
      <c r="J185" s="38">
        <f t="shared" si="11"/>
        <v>7000</v>
      </c>
      <c r="K185" s="38">
        <f t="shared" si="12"/>
        <v>0</v>
      </c>
      <c r="L185" s="39"/>
    </row>
    <row r="186" spans="1:12" ht="15.75">
      <c r="A186" s="36">
        <v>42804</v>
      </c>
      <c r="B186" s="37" t="s">
        <v>189</v>
      </c>
      <c r="C186" s="37" t="s">
        <v>190</v>
      </c>
      <c r="D186" s="37" t="s">
        <v>49</v>
      </c>
      <c r="E186" s="37" t="s">
        <v>558</v>
      </c>
      <c r="F186" s="38">
        <v>7000</v>
      </c>
      <c r="G186" s="38">
        <v>7000</v>
      </c>
      <c r="H186" s="38">
        <f t="shared" si="15"/>
        <v>560</v>
      </c>
      <c r="I186" s="38">
        <f t="shared" si="10"/>
        <v>6440</v>
      </c>
      <c r="J186" s="38">
        <f t="shared" si="11"/>
        <v>7000</v>
      </c>
      <c r="K186" s="38">
        <f t="shared" si="12"/>
        <v>0</v>
      </c>
      <c r="L186" s="39"/>
    </row>
    <row r="187" spans="1:12" ht="15.75">
      <c r="A187" s="36">
        <v>42814</v>
      </c>
      <c r="B187" s="37" t="s">
        <v>883</v>
      </c>
      <c r="C187" s="37" t="s">
        <v>254</v>
      </c>
      <c r="D187" s="37" t="s">
        <v>49</v>
      </c>
      <c r="E187" s="37" t="s">
        <v>558</v>
      </c>
      <c r="F187" s="38">
        <v>10000</v>
      </c>
      <c r="G187" s="38">
        <v>10000</v>
      </c>
      <c r="H187" s="38">
        <f t="shared" si="15"/>
        <v>800</v>
      </c>
      <c r="I187" s="38">
        <f t="shared" si="10"/>
        <v>9200</v>
      </c>
      <c r="J187" s="38">
        <f t="shared" si="11"/>
        <v>10000</v>
      </c>
      <c r="K187" s="38">
        <f t="shared" si="12"/>
        <v>0</v>
      </c>
      <c r="L187" s="39"/>
    </row>
    <row r="188" spans="1:12" ht="15.75">
      <c r="A188" s="36">
        <v>42804</v>
      </c>
      <c r="B188" s="37" t="s">
        <v>808</v>
      </c>
      <c r="C188" s="37" t="s">
        <v>809</v>
      </c>
      <c r="D188" s="37" t="s">
        <v>49</v>
      </c>
      <c r="E188" s="37" t="s">
        <v>558</v>
      </c>
      <c r="F188" s="38">
        <v>10000</v>
      </c>
      <c r="G188" s="38">
        <v>10000</v>
      </c>
      <c r="H188" s="38">
        <f t="shared" si="15"/>
        <v>800</v>
      </c>
      <c r="I188" s="38">
        <f t="shared" si="10"/>
        <v>9200</v>
      </c>
      <c r="J188" s="38">
        <f t="shared" si="11"/>
        <v>10000</v>
      </c>
      <c r="K188" s="38">
        <f t="shared" si="12"/>
        <v>0</v>
      </c>
      <c r="L188" s="39"/>
    </row>
    <row r="189" spans="1:12" ht="15.75">
      <c r="A189" s="36">
        <v>42804</v>
      </c>
      <c r="B189" s="37" t="s">
        <v>701</v>
      </c>
      <c r="C189" s="37" t="s">
        <v>702</v>
      </c>
      <c r="D189" s="37" t="s">
        <v>49</v>
      </c>
      <c r="E189" s="37" t="s">
        <v>558</v>
      </c>
      <c r="F189" s="38">
        <v>7000</v>
      </c>
      <c r="G189" s="38">
        <v>7000</v>
      </c>
      <c r="H189" s="38">
        <f t="shared" si="15"/>
        <v>560</v>
      </c>
      <c r="I189" s="38">
        <f t="shared" si="10"/>
        <v>6440</v>
      </c>
      <c r="J189" s="38">
        <f t="shared" si="11"/>
        <v>7000</v>
      </c>
      <c r="K189" s="38">
        <f t="shared" si="12"/>
        <v>0</v>
      </c>
      <c r="L189" s="39"/>
    </row>
    <row r="190" spans="1:12" ht="15.75">
      <c r="A190" s="36">
        <v>42804</v>
      </c>
      <c r="B190" s="37" t="s">
        <v>806</v>
      </c>
      <c r="C190" s="37" t="s">
        <v>807</v>
      </c>
      <c r="D190" s="37" t="s">
        <v>49</v>
      </c>
      <c r="E190" s="37" t="s">
        <v>558</v>
      </c>
      <c r="F190" s="38">
        <v>10000</v>
      </c>
      <c r="G190" s="38">
        <v>10000</v>
      </c>
      <c r="H190" s="38">
        <f t="shared" si="15"/>
        <v>800</v>
      </c>
      <c r="I190" s="38">
        <f t="shared" si="10"/>
        <v>9200</v>
      </c>
      <c r="J190" s="38">
        <f t="shared" si="11"/>
        <v>10000</v>
      </c>
      <c r="K190" s="38">
        <f t="shared" si="12"/>
        <v>0</v>
      </c>
      <c r="L190" s="39"/>
    </row>
    <row r="191" spans="1:12" ht="15.75">
      <c r="A191" s="36">
        <v>42804</v>
      </c>
      <c r="B191" s="37" t="s">
        <v>193</v>
      </c>
      <c r="C191" s="37" t="s">
        <v>194</v>
      </c>
      <c r="D191" s="37" t="s">
        <v>49</v>
      </c>
      <c r="E191" s="37" t="s">
        <v>558</v>
      </c>
      <c r="F191" s="38">
        <v>7000</v>
      </c>
      <c r="G191" s="38">
        <v>7000</v>
      </c>
      <c r="H191" s="38">
        <f t="shared" si="15"/>
        <v>560</v>
      </c>
      <c r="I191" s="38">
        <f t="shared" si="10"/>
        <v>6440</v>
      </c>
      <c r="J191" s="38">
        <f t="shared" si="11"/>
        <v>7000</v>
      </c>
      <c r="K191" s="38">
        <f t="shared" si="12"/>
        <v>0</v>
      </c>
      <c r="L191" s="39"/>
    </row>
    <row r="192" spans="1:12" ht="15.75">
      <c r="A192" s="36">
        <v>42794</v>
      </c>
      <c r="B192" s="37" t="s">
        <v>195</v>
      </c>
      <c r="C192" s="37" t="s">
        <v>196</v>
      </c>
      <c r="D192" s="37" t="s">
        <v>49</v>
      </c>
      <c r="E192" s="37" t="s">
        <v>558</v>
      </c>
      <c r="F192" s="38">
        <v>7000</v>
      </c>
      <c r="G192" s="38">
        <v>7000</v>
      </c>
      <c r="H192" s="38">
        <f t="shared" si="15"/>
        <v>560</v>
      </c>
      <c r="I192" s="38">
        <f t="shared" si="10"/>
        <v>6440</v>
      </c>
      <c r="J192" s="38">
        <f t="shared" si="11"/>
        <v>7000</v>
      </c>
      <c r="K192" s="38">
        <f t="shared" si="12"/>
        <v>0</v>
      </c>
      <c r="L192" s="39"/>
    </row>
    <row r="193" spans="1:12" ht="15.75">
      <c r="A193" s="36">
        <v>42804</v>
      </c>
      <c r="B193" s="37" t="s">
        <v>554</v>
      </c>
      <c r="C193" s="37" t="s">
        <v>205</v>
      </c>
      <c r="D193" s="37" t="s">
        <v>49</v>
      </c>
      <c r="E193" s="37" t="s">
        <v>558</v>
      </c>
      <c r="F193" s="38">
        <v>7000</v>
      </c>
      <c r="G193" s="38">
        <v>7000</v>
      </c>
      <c r="H193" s="38">
        <f t="shared" si="15"/>
        <v>560</v>
      </c>
      <c r="I193" s="38">
        <f t="shared" si="10"/>
        <v>6440</v>
      </c>
      <c r="J193" s="38">
        <f t="shared" si="11"/>
        <v>7000</v>
      </c>
      <c r="K193" s="38">
        <f t="shared" si="12"/>
        <v>0</v>
      </c>
      <c r="L193" s="39"/>
    </row>
    <row r="194" spans="1:12" ht="15.75">
      <c r="A194" s="36">
        <v>42799</v>
      </c>
      <c r="B194" s="37" t="s">
        <v>47</v>
      </c>
      <c r="C194" s="37" t="s">
        <v>48</v>
      </c>
      <c r="D194" s="37" t="s">
        <v>49</v>
      </c>
      <c r="E194" s="37" t="s">
        <v>558</v>
      </c>
      <c r="F194" s="38">
        <v>15000</v>
      </c>
      <c r="G194" s="38">
        <v>15000</v>
      </c>
      <c r="H194" s="38">
        <f t="shared" si="15"/>
        <v>1200</v>
      </c>
      <c r="I194" s="38">
        <f t="shared" ref="I194:I257" si="16">(G194-H194)</f>
        <v>13800</v>
      </c>
      <c r="J194" s="38">
        <f t="shared" ref="J194:J257" si="17">H194+I194</f>
        <v>15000</v>
      </c>
      <c r="K194" s="38">
        <f t="shared" ref="K194:K257" si="18">F194-J194</f>
        <v>0</v>
      </c>
      <c r="L194" s="39"/>
    </row>
    <row r="195" spans="1:12" ht="15.75">
      <c r="A195" s="36">
        <v>42804</v>
      </c>
      <c r="B195" s="37" t="s">
        <v>197</v>
      </c>
      <c r="C195" s="37" t="s">
        <v>198</v>
      </c>
      <c r="D195" s="37" t="s">
        <v>49</v>
      </c>
      <c r="E195" s="37" t="s">
        <v>558</v>
      </c>
      <c r="F195" s="38">
        <v>7000</v>
      </c>
      <c r="G195" s="38">
        <v>7000</v>
      </c>
      <c r="H195" s="38">
        <f t="shared" si="15"/>
        <v>560</v>
      </c>
      <c r="I195" s="38">
        <f t="shared" si="16"/>
        <v>6440</v>
      </c>
      <c r="J195" s="38">
        <f t="shared" si="17"/>
        <v>7000</v>
      </c>
      <c r="K195" s="38">
        <f t="shared" si="18"/>
        <v>0</v>
      </c>
      <c r="L195" s="39"/>
    </row>
    <row r="196" spans="1:12" ht="15.75">
      <c r="A196" s="36">
        <v>42804</v>
      </c>
      <c r="B196" s="37" t="s">
        <v>199</v>
      </c>
      <c r="C196" s="37" t="s">
        <v>86</v>
      </c>
      <c r="D196" s="37" t="s">
        <v>49</v>
      </c>
      <c r="E196" s="37" t="s">
        <v>558</v>
      </c>
      <c r="F196" s="38">
        <v>7000</v>
      </c>
      <c r="G196" s="38">
        <v>7000</v>
      </c>
      <c r="H196" s="38">
        <f t="shared" si="15"/>
        <v>560</v>
      </c>
      <c r="I196" s="38">
        <f t="shared" si="16"/>
        <v>6440</v>
      </c>
      <c r="J196" s="38">
        <f t="shared" si="17"/>
        <v>7000</v>
      </c>
      <c r="K196" s="38">
        <f t="shared" si="18"/>
        <v>0</v>
      </c>
      <c r="L196" s="39"/>
    </row>
    <row r="197" spans="1:12" ht="15.75">
      <c r="A197" s="36">
        <v>42804</v>
      </c>
      <c r="B197" s="37" t="s">
        <v>200</v>
      </c>
      <c r="C197" s="37" t="s">
        <v>201</v>
      </c>
      <c r="D197" s="37" t="s">
        <v>49</v>
      </c>
      <c r="E197" s="37" t="s">
        <v>558</v>
      </c>
      <c r="F197" s="38">
        <v>10000</v>
      </c>
      <c r="G197" s="38">
        <v>10000</v>
      </c>
      <c r="H197" s="38">
        <f t="shared" si="15"/>
        <v>800</v>
      </c>
      <c r="I197" s="38">
        <f t="shared" si="16"/>
        <v>9200</v>
      </c>
      <c r="J197" s="38">
        <f t="shared" si="17"/>
        <v>10000</v>
      </c>
      <c r="K197" s="38">
        <f t="shared" si="18"/>
        <v>0</v>
      </c>
      <c r="L197" s="39"/>
    </row>
    <row r="198" spans="1:12" ht="15.75">
      <c r="A198" s="36">
        <v>42804</v>
      </c>
      <c r="B198" s="37" t="s">
        <v>202</v>
      </c>
      <c r="C198" s="37" t="s">
        <v>203</v>
      </c>
      <c r="D198" s="37" t="s">
        <v>49</v>
      </c>
      <c r="E198" s="37" t="s">
        <v>558</v>
      </c>
      <c r="F198" s="38">
        <v>7000</v>
      </c>
      <c r="G198" s="38">
        <v>5000</v>
      </c>
      <c r="H198" s="38">
        <f t="shared" si="15"/>
        <v>400</v>
      </c>
      <c r="I198" s="38">
        <f t="shared" si="16"/>
        <v>4600</v>
      </c>
      <c r="J198" s="38">
        <f t="shared" si="17"/>
        <v>5000</v>
      </c>
      <c r="K198" s="38">
        <f t="shared" si="18"/>
        <v>2000</v>
      </c>
      <c r="L198" s="39"/>
    </row>
    <row r="199" spans="1:12" ht="15.75">
      <c r="A199" s="36">
        <v>42814</v>
      </c>
      <c r="B199" s="37" t="s">
        <v>202</v>
      </c>
      <c r="C199" s="37" t="s">
        <v>203</v>
      </c>
      <c r="D199" s="37" t="s">
        <v>49</v>
      </c>
      <c r="E199" s="37" t="s">
        <v>558</v>
      </c>
      <c r="F199" s="38">
        <v>2000</v>
      </c>
      <c r="G199" s="38">
        <v>2000</v>
      </c>
      <c r="H199" s="38">
        <f t="shared" si="15"/>
        <v>160</v>
      </c>
      <c r="I199" s="38">
        <f t="shared" si="16"/>
        <v>1840</v>
      </c>
      <c r="J199" s="38">
        <f t="shared" si="17"/>
        <v>2000</v>
      </c>
      <c r="K199" s="38">
        <f t="shared" si="18"/>
        <v>0</v>
      </c>
      <c r="L199" s="39"/>
    </row>
    <row r="200" spans="1:12" ht="15.75">
      <c r="A200" s="36">
        <v>42804</v>
      </c>
      <c r="B200" s="37" t="s">
        <v>204</v>
      </c>
      <c r="C200" s="37" t="s">
        <v>205</v>
      </c>
      <c r="D200" s="37" t="s">
        <v>49</v>
      </c>
      <c r="E200" s="37" t="s">
        <v>558</v>
      </c>
      <c r="F200" s="38">
        <v>7000</v>
      </c>
      <c r="G200" s="38">
        <v>7000</v>
      </c>
      <c r="H200" s="38">
        <f t="shared" si="15"/>
        <v>560</v>
      </c>
      <c r="I200" s="38">
        <f t="shared" si="16"/>
        <v>6440</v>
      </c>
      <c r="J200" s="38">
        <f t="shared" si="17"/>
        <v>7000</v>
      </c>
      <c r="K200" s="38">
        <f t="shared" si="18"/>
        <v>0</v>
      </c>
      <c r="L200" s="39"/>
    </row>
    <row r="201" spans="1:12" ht="15.75">
      <c r="A201" s="36">
        <v>42804</v>
      </c>
      <c r="B201" s="37" t="s">
        <v>811</v>
      </c>
      <c r="C201" s="37" t="s">
        <v>812</v>
      </c>
      <c r="D201" s="37" t="s">
        <v>49</v>
      </c>
      <c r="E201" s="37" t="s">
        <v>558</v>
      </c>
      <c r="F201" s="38">
        <v>7000</v>
      </c>
      <c r="G201" s="38">
        <v>7000</v>
      </c>
      <c r="H201" s="38">
        <f t="shared" si="15"/>
        <v>560</v>
      </c>
      <c r="I201" s="38">
        <f t="shared" si="16"/>
        <v>6440</v>
      </c>
      <c r="J201" s="38">
        <f t="shared" si="17"/>
        <v>7000</v>
      </c>
      <c r="K201" s="38">
        <f t="shared" si="18"/>
        <v>0</v>
      </c>
      <c r="L201" s="39"/>
    </row>
    <row r="202" spans="1:12" ht="15.75">
      <c r="A202" s="36">
        <v>42807</v>
      </c>
      <c r="B202" s="37" t="s">
        <v>206</v>
      </c>
      <c r="C202" s="37" t="s">
        <v>207</v>
      </c>
      <c r="D202" s="37" t="s">
        <v>49</v>
      </c>
      <c r="E202" s="37" t="s">
        <v>558</v>
      </c>
      <c r="F202" s="38">
        <v>7000</v>
      </c>
      <c r="G202" s="38">
        <v>7000</v>
      </c>
      <c r="H202" s="38">
        <f t="shared" si="15"/>
        <v>560</v>
      </c>
      <c r="I202" s="38">
        <f t="shared" si="16"/>
        <v>6440</v>
      </c>
      <c r="J202" s="38">
        <f t="shared" si="17"/>
        <v>7000</v>
      </c>
      <c r="K202" s="38">
        <f t="shared" si="18"/>
        <v>0</v>
      </c>
      <c r="L202" s="39"/>
    </row>
    <row r="203" spans="1:12" ht="15.75">
      <c r="A203" s="36">
        <v>42807</v>
      </c>
      <c r="B203" s="37" t="s">
        <v>208</v>
      </c>
      <c r="C203" s="37" t="s">
        <v>209</v>
      </c>
      <c r="D203" s="37" t="s">
        <v>49</v>
      </c>
      <c r="E203" s="37" t="s">
        <v>558</v>
      </c>
      <c r="F203" s="38">
        <v>7000</v>
      </c>
      <c r="G203" s="38">
        <v>7000</v>
      </c>
      <c r="H203" s="38">
        <f t="shared" si="15"/>
        <v>560</v>
      </c>
      <c r="I203" s="38">
        <f t="shared" si="16"/>
        <v>6440</v>
      </c>
      <c r="J203" s="38">
        <f t="shared" si="17"/>
        <v>7000</v>
      </c>
      <c r="K203" s="38">
        <f t="shared" si="18"/>
        <v>0</v>
      </c>
      <c r="L203" s="39"/>
    </row>
    <row r="204" spans="1:12" ht="15.75">
      <c r="A204" s="36">
        <v>42810</v>
      </c>
      <c r="B204" s="37" t="s">
        <v>856</v>
      </c>
      <c r="C204" s="37" t="s">
        <v>857</v>
      </c>
      <c r="D204" s="37" t="s">
        <v>49</v>
      </c>
      <c r="E204" s="37" t="s">
        <v>558</v>
      </c>
      <c r="F204" s="38">
        <v>7000</v>
      </c>
      <c r="G204" s="38">
        <v>7000</v>
      </c>
      <c r="H204" s="38">
        <f t="shared" si="15"/>
        <v>560</v>
      </c>
      <c r="I204" s="38">
        <f t="shared" si="16"/>
        <v>6440</v>
      </c>
      <c r="J204" s="38">
        <f t="shared" si="17"/>
        <v>7000</v>
      </c>
      <c r="K204" s="38">
        <f t="shared" si="18"/>
        <v>0</v>
      </c>
      <c r="L204" s="39"/>
    </row>
    <row r="205" spans="1:12" ht="15.75">
      <c r="A205" s="36">
        <v>42804</v>
      </c>
      <c r="B205" s="37" t="s">
        <v>210</v>
      </c>
      <c r="C205" s="37" t="s">
        <v>211</v>
      </c>
      <c r="D205" s="37" t="s">
        <v>49</v>
      </c>
      <c r="E205" s="37" t="s">
        <v>558</v>
      </c>
      <c r="F205" s="38">
        <v>7000</v>
      </c>
      <c r="G205" s="38">
        <v>4000</v>
      </c>
      <c r="H205" s="38">
        <f t="shared" si="15"/>
        <v>320</v>
      </c>
      <c r="I205" s="38">
        <f t="shared" si="16"/>
        <v>3680</v>
      </c>
      <c r="J205" s="38">
        <f t="shared" si="17"/>
        <v>4000</v>
      </c>
      <c r="K205" s="38">
        <f t="shared" si="18"/>
        <v>3000</v>
      </c>
      <c r="L205" s="39"/>
    </row>
    <row r="206" spans="1:12" ht="15.75">
      <c r="A206" s="36">
        <v>42816</v>
      </c>
      <c r="B206" s="37" t="s">
        <v>210</v>
      </c>
      <c r="C206" s="37" t="s">
        <v>211</v>
      </c>
      <c r="D206" s="37" t="s">
        <v>49</v>
      </c>
      <c r="E206" s="37" t="s">
        <v>558</v>
      </c>
      <c r="F206" s="38">
        <v>3000</v>
      </c>
      <c r="G206" s="38">
        <v>3000</v>
      </c>
      <c r="H206" s="38">
        <f t="shared" si="15"/>
        <v>240</v>
      </c>
      <c r="I206" s="38">
        <f t="shared" si="16"/>
        <v>2760</v>
      </c>
      <c r="J206" s="38">
        <f t="shared" si="17"/>
        <v>3000</v>
      </c>
      <c r="K206" s="38">
        <f t="shared" si="18"/>
        <v>0</v>
      </c>
      <c r="L206" s="39"/>
    </row>
    <row r="207" spans="1:12" ht="15.75">
      <c r="A207" s="36">
        <v>42805</v>
      </c>
      <c r="B207" s="37" t="s">
        <v>551</v>
      </c>
      <c r="C207" s="37" t="s">
        <v>16</v>
      </c>
      <c r="D207" s="37" t="s">
        <v>21</v>
      </c>
      <c r="E207" s="37" t="s">
        <v>558</v>
      </c>
      <c r="F207" s="38">
        <v>7000</v>
      </c>
      <c r="G207" s="38">
        <v>5000</v>
      </c>
      <c r="H207" s="38">
        <f t="shared" si="15"/>
        <v>400</v>
      </c>
      <c r="I207" s="38">
        <f t="shared" si="16"/>
        <v>4600</v>
      </c>
      <c r="J207" s="38">
        <f t="shared" si="17"/>
        <v>5000</v>
      </c>
      <c r="K207" s="38">
        <f t="shared" si="18"/>
        <v>2000</v>
      </c>
      <c r="L207" s="39"/>
    </row>
    <row r="208" spans="1:12" ht="15.75">
      <c r="A208" s="36">
        <v>42805</v>
      </c>
      <c r="B208" s="37" t="s">
        <v>632</v>
      </c>
      <c r="C208" s="37" t="s">
        <v>219</v>
      </c>
      <c r="D208" s="37" t="s">
        <v>21</v>
      </c>
      <c r="E208" s="37" t="s">
        <v>558</v>
      </c>
      <c r="F208" s="38">
        <v>7000</v>
      </c>
      <c r="G208" s="38">
        <v>7000</v>
      </c>
      <c r="H208" s="38">
        <f t="shared" si="15"/>
        <v>560</v>
      </c>
      <c r="I208" s="38">
        <f t="shared" si="16"/>
        <v>6440</v>
      </c>
      <c r="J208" s="38">
        <f t="shared" si="17"/>
        <v>7000</v>
      </c>
      <c r="K208" s="38">
        <f t="shared" si="18"/>
        <v>0</v>
      </c>
      <c r="L208" s="39"/>
    </row>
    <row r="209" spans="1:12" ht="15.75">
      <c r="A209" s="36">
        <v>42804</v>
      </c>
      <c r="B209" s="37" t="s">
        <v>709</v>
      </c>
      <c r="C209" s="37" t="s">
        <v>804</v>
      </c>
      <c r="D209" s="37" t="s">
        <v>21</v>
      </c>
      <c r="E209" s="37" t="s">
        <v>558</v>
      </c>
      <c r="F209" s="38">
        <v>7000</v>
      </c>
      <c r="G209" s="38">
        <v>7000</v>
      </c>
      <c r="H209" s="38">
        <f t="shared" si="15"/>
        <v>560</v>
      </c>
      <c r="I209" s="38">
        <f t="shared" si="16"/>
        <v>6440</v>
      </c>
      <c r="J209" s="38">
        <f t="shared" si="17"/>
        <v>7000</v>
      </c>
      <c r="K209" s="38">
        <f t="shared" si="18"/>
        <v>0</v>
      </c>
      <c r="L209" s="39"/>
    </row>
    <row r="210" spans="1:12" ht="15.75">
      <c r="A210" s="36">
        <v>42807</v>
      </c>
      <c r="B210" s="37" t="s">
        <v>215</v>
      </c>
      <c r="C210" s="37" t="s">
        <v>216</v>
      </c>
      <c r="D210" s="37" t="s">
        <v>21</v>
      </c>
      <c r="E210" s="37" t="s">
        <v>558</v>
      </c>
      <c r="F210" s="38">
        <v>7000</v>
      </c>
      <c r="G210" s="38">
        <v>5000</v>
      </c>
      <c r="H210" s="38">
        <f t="shared" si="15"/>
        <v>400</v>
      </c>
      <c r="I210" s="38">
        <f t="shared" si="16"/>
        <v>4600</v>
      </c>
      <c r="J210" s="38">
        <f t="shared" si="17"/>
        <v>5000</v>
      </c>
      <c r="K210" s="38">
        <f t="shared" si="18"/>
        <v>2000</v>
      </c>
      <c r="L210" s="39"/>
    </row>
    <row r="211" spans="1:12" ht="15.75">
      <c r="A211" s="62">
        <v>42807</v>
      </c>
      <c r="B211" s="51" t="s">
        <v>757</v>
      </c>
      <c r="C211" s="51" t="s">
        <v>758</v>
      </c>
      <c r="D211" s="51" t="s">
        <v>21</v>
      </c>
      <c r="E211" s="51" t="s">
        <v>558</v>
      </c>
      <c r="F211" s="63">
        <v>7000</v>
      </c>
      <c r="G211" s="63">
        <v>7000</v>
      </c>
      <c r="H211" s="63">
        <f t="shared" si="15"/>
        <v>560</v>
      </c>
      <c r="I211" s="63">
        <f t="shared" si="16"/>
        <v>6440</v>
      </c>
      <c r="J211" s="63">
        <f t="shared" si="17"/>
        <v>7000</v>
      </c>
      <c r="K211" s="63">
        <f t="shared" si="18"/>
        <v>0</v>
      </c>
      <c r="L211" s="39"/>
    </row>
    <row r="212" spans="1:12" ht="15.75">
      <c r="A212" s="62">
        <v>42810</v>
      </c>
      <c r="B212" s="51" t="s">
        <v>863</v>
      </c>
      <c r="C212" s="51" t="s">
        <v>626</v>
      </c>
      <c r="D212" s="51" t="s">
        <v>21</v>
      </c>
      <c r="E212" s="51" t="s">
        <v>558</v>
      </c>
      <c r="F212" s="63">
        <v>7000</v>
      </c>
      <c r="G212" s="63">
        <v>7000</v>
      </c>
      <c r="H212" s="63">
        <f t="shared" si="15"/>
        <v>560</v>
      </c>
      <c r="I212" s="63">
        <f t="shared" si="16"/>
        <v>6440</v>
      </c>
      <c r="J212" s="63">
        <f t="shared" si="17"/>
        <v>7000</v>
      </c>
      <c r="K212" s="63">
        <f t="shared" si="18"/>
        <v>0</v>
      </c>
      <c r="L212" s="60"/>
    </row>
    <row r="213" spans="1:12" ht="15.75">
      <c r="A213" s="62">
        <v>42807</v>
      </c>
      <c r="B213" s="51" t="s">
        <v>449</v>
      </c>
      <c r="C213" s="51" t="s">
        <v>450</v>
      </c>
      <c r="D213" s="51" t="s">
        <v>21</v>
      </c>
      <c r="E213" s="51" t="s">
        <v>558</v>
      </c>
      <c r="F213" s="63">
        <v>7000</v>
      </c>
      <c r="G213" s="63">
        <v>7000</v>
      </c>
      <c r="H213" s="63">
        <f t="shared" si="15"/>
        <v>560</v>
      </c>
      <c r="I213" s="63">
        <f t="shared" si="16"/>
        <v>6440</v>
      </c>
      <c r="J213" s="63">
        <f t="shared" si="17"/>
        <v>7000</v>
      </c>
      <c r="K213" s="63">
        <f t="shared" si="18"/>
        <v>0</v>
      </c>
      <c r="L213" s="39"/>
    </row>
    <row r="214" spans="1:12" ht="15.75">
      <c r="A214" s="62">
        <v>42805</v>
      </c>
      <c r="B214" s="51" t="s">
        <v>219</v>
      </c>
      <c r="C214" s="51" t="s">
        <v>220</v>
      </c>
      <c r="D214" s="51" t="s">
        <v>21</v>
      </c>
      <c r="E214" s="51" t="s">
        <v>558</v>
      </c>
      <c r="F214" s="63">
        <v>7000</v>
      </c>
      <c r="G214" s="63">
        <v>7000</v>
      </c>
      <c r="H214" s="63">
        <f t="shared" si="15"/>
        <v>560</v>
      </c>
      <c r="I214" s="63">
        <f t="shared" si="16"/>
        <v>6440</v>
      </c>
      <c r="J214" s="63">
        <f t="shared" si="17"/>
        <v>7000</v>
      </c>
      <c r="K214" s="63">
        <f t="shared" si="18"/>
        <v>0</v>
      </c>
      <c r="L214" s="39"/>
    </row>
    <row r="215" spans="1:12" ht="15.75">
      <c r="A215" s="62">
        <v>42805</v>
      </c>
      <c r="B215" s="51" t="s">
        <v>754</v>
      </c>
      <c r="C215" s="51" t="s">
        <v>755</v>
      </c>
      <c r="D215" s="51" t="s">
        <v>21</v>
      </c>
      <c r="E215" s="51" t="s">
        <v>558</v>
      </c>
      <c r="F215" s="63">
        <v>7000</v>
      </c>
      <c r="G215" s="63">
        <v>7000</v>
      </c>
      <c r="H215" s="63">
        <f t="shared" si="15"/>
        <v>560</v>
      </c>
      <c r="I215" s="63">
        <f t="shared" si="16"/>
        <v>6440</v>
      </c>
      <c r="J215" s="63">
        <f t="shared" si="17"/>
        <v>7000</v>
      </c>
      <c r="K215" s="63">
        <f t="shared" si="18"/>
        <v>0</v>
      </c>
      <c r="L215" s="39"/>
    </row>
    <row r="216" spans="1:12" ht="15.75">
      <c r="A216" s="62">
        <v>42808</v>
      </c>
      <c r="B216" s="51" t="s">
        <v>170</v>
      </c>
      <c r="C216" s="51" t="s">
        <v>831</v>
      </c>
      <c r="D216" s="51" t="s">
        <v>21</v>
      </c>
      <c r="E216" s="51" t="s">
        <v>558</v>
      </c>
      <c r="F216" s="63">
        <v>7000</v>
      </c>
      <c r="G216" s="63">
        <v>7000</v>
      </c>
      <c r="H216" s="63">
        <f t="shared" si="15"/>
        <v>560</v>
      </c>
      <c r="I216" s="63">
        <f t="shared" si="16"/>
        <v>6440</v>
      </c>
      <c r="J216" s="63">
        <f t="shared" si="17"/>
        <v>7000</v>
      </c>
      <c r="K216" s="63">
        <f t="shared" si="18"/>
        <v>0</v>
      </c>
      <c r="L216" s="39"/>
    </row>
    <row r="217" spans="1:12" ht="15.75">
      <c r="A217" s="62">
        <v>42808</v>
      </c>
      <c r="B217" s="51" t="s">
        <v>749</v>
      </c>
      <c r="C217" s="51" t="s">
        <v>750</v>
      </c>
      <c r="D217" s="51" t="s">
        <v>21</v>
      </c>
      <c r="E217" s="51" t="s">
        <v>558</v>
      </c>
      <c r="F217" s="63">
        <v>7000</v>
      </c>
      <c r="G217" s="63">
        <v>7000</v>
      </c>
      <c r="H217" s="63">
        <f t="shared" si="15"/>
        <v>560</v>
      </c>
      <c r="I217" s="63">
        <f t="shared" si="16"/>
        <v>6440</v>
      </c>
      <c r="J217" s="63">
        <f t="shared" si="17"/>
        <v>7000</v>
      </c>
      <c r="K217" s="63">
        <f t="shared" si="18"/>
        <v>0</v>
      </c>
      <c r="L217" s="39"/>
    </row>
    <row r="218" spans="1:12" ht="15.75">
      <c r="A218" s="62">
        <v>42797</v>
      </c>
      <c r="B218" s="51" t="s">
        <v>223</v>
      </c>
      <c r="C218" s="51" t="s">
        <v>126</v>
      </c>
      <c r="D218" s="51" t="s">
        <v>21</v>
      </c>
      <c r="E218" s="51" t="s">
        <v>558</v>
      </c>
      <c r="F218" s="63">
        <v>7000</v>
      </c>
      <c r="G218" s="63">
        <v>7000</v>
      </c>
      <c r="H218" s="63">
        <f t="shared" si="15"/>
        <v>560</v>
      </c>
      <c r="I218" s="63">
        <f t="shared" si="16"/>
        <v>6440</v>
      </c>
      <c r="J218" s="63">
        <f t="shared" si="17"/>
        <v>7000</v>
      </c>
      <c r="K218" s="63">
        <f t="shared" si="18"/>
        <v>0</v>
      </c>
      <c r="L218" s="39"/>
    </row>
    <row r="219" spans="1:12" ht="15.75">
      <c r="A219" s="62">
        <v>42802</v>
      </c>
      <c r="B219" s="51" t="s">
        <v>224</v>
      </c>
      <c r="C219" s="51" t="s">
        <v>225</v>
      </c>
      <c r="D219" s="51" t="s">
        <v>21</v>
      </c>
      <c r="E219" s="51" t="s">
        <v>558</v>
      </c>
      <c r="F219" s="63">
        <v>7000</v>
      </c>
      <c r="G219" s="63">
        <v>6000</v>
      </c>
      <c r="H219" s="63">
        <f t="shared" si="15"/>
        <v>480</v>
      </c>
      <c r="I219" s="63">
        <f t="shared" si="16"/>
        <v>5520</v>
      </c>
      <c r="J219" s="63">
        <f t="shared" si="17"/>
        <v>6000</v>
      </c>
      <c r="K219" s="63">
        <f t="shared" si="18"/>
        <v>1000</v>
      </c>
      <c r="L219" s="39"/>
    </row>
    <row r="220" spans="1:12" ht="15.75">
      <c r="A220" s="62">
        <v>42805</v>
      </c>
      <c r="B220" s="51" t="s">
        <v>780</v>
      </c>
      <c r="C220" s="51" t="s">
        <v>781</v>
      </c>
      <c r="D220" s="51" t="s">
        <v>21</v>
      </c>
      <c r="E220" s="51" t="s">
        <v>558</v>
      </c>
      <c r="F220" s="63">
        <v>7000</v>
      </c>
      <c r="G220" s="63">
        <v>7000</v>
      </c>
      <c r="H220" s="63">
        <f t="shared" si="15"/>
        <v>560</v>
      </c>
      <c r="I220" s="63">
        <f t="shared" si="16"/>
        <v>6440</v>
      </c>
      <c r="J220" s="63">
        <f t="shared" si="17"/>
        <v>7000</v>
      </c>
      <c r="K220" s="63">
        <f t="shared" si="18"/>
        <v>0</v>
      </c>
      <c r="L220" s="39"/>
    </row>
    <row r="221" spans="1:12" ht="15.75">
      <c r="A221" s="62">
        <v>42805</v>
      </c>
      <c r="B221" s="51" t="s">
        <v>661</v>
      </c>
      <c r="C221" s="51" t="s">
        <v>662</v>
      </c>
      <c r="D221" s="51" t="s">
        <v>21</v>
      </c>
      <c r="E221" s="51" t="s">
        <v>558</v>
      </c>
      <c r="F221" s="63">
        <v>7000</v>
      </c>
      <c r="G221" s="63">
        <v>7000</v>
      </c>
      <c r="H221" s="63">
        <f t="shared" si="15"/>
        <v>560</v>
      </c>
      <c r="I221" s="63">
        <f t="shared" si="16"/>
        <v>6440</v>
      </c>
      <c r="J221" s="63">
        <f t="shared" si="17"/>
        <v>7000</v>
      </c>
      <c r="K221" s="63">
        <f t="shared" si="18"/>
        <v>0</v>
      </c>
      <c r="L221" s="39"/>
    </row>
    <row r="222" spans="1:12" ht="15.75">
      <c r="A222" s="62">
        <v>42805</v>
      </c>
      <c r="B222" s="51" t="s">
        <v>552</v>
      </c>
      <c r="C222" s="51" t="s">
        <v>553</v>
      </c>
      <c r="D222" s="51" t="s">
        <v>21</v>
      </c>
      <c r="E222" s="51" t="s">
        <v>558</v>
      </c>
      <c r="F222" s="63">
        <v>7000</v>
      </c>
      <c r="G222" s="63">
        <v>7000</v>
      </c>
      <c r="H222" s="63">
        <f t="shared" si="15"/>
        <v>560</v>
      </c>
      <c r="I222" s="63">
        <f t="shared" si="16"/>
        <v>6440</v>
      </c>
      <c r="J222" s="63">
        <f t="shared" si="17"/>
        <v>7000</v>
      </c>
      <c r="K222" s="63">
        <f t="shared" si="18"/>
        <v>0</v>
      </c>
      <c r="L222" s="39"/>
    </row>
    <row r="223" spans="1:12" ht="15.75">
      <c r="A223" s="62">
        <v>42805</v>
      </c>
      <c r="B223" s="51" t="s">
        <v>790</v>
      </c>
      <c r="C223" s="51" t="s">
        <v>300</v>
      </c>
      <c r="D223" s="51" t="s">
        <v>21</v>
      </c>
      <c r="E223" s="51" t="s">
        <v>558</v>
      </c>
      <c r="F223" s="63">
        <v>7000</v>
      </c>
      <c r="G223" s="63">
        <v>7000</v>
      </c>
      <c r="H223" s="63">
        <f t="shared" si="15"/>
        <v>560</v>
      </c>
      <c r="I223" s="63">
        <f t="shared" si="16"/>
        <v>6440</v>
      </c>
      <c r="J223" s="63">
        <f t="shared" si="17"/>
        <v>7000</v>
      </c>
      <c r="K223" s="63">
        <f t="shared" si="18"/>
        <v>0</v>
      </c>
      <c r="L223" s="39"/>
    </row>
    <row r="224" spans="1:12" ht="15.75">
      <c r="A224" s="62">
        <v>42789</v>
      </c>
      <c r="B224" s="51" t="s">
        <v>226</v>
      </c>
      <c r="C224" s="51" t="s">
        <v>227</v>
      </c>
      <c r="D224" s="51" t="s">
        <v>21</v>
      </c>
      <c r="E224" s="51" t="s">
        <v>558</v>
      </c>
      <c r="F224" s="63">
        <v>7000</v>
      </c>
      <c r="G224" s="63">
        <v>7000</v>
      </c>
      <c r="H224" s="63">
        <f>G224*0.16</f>
        <v>1120</v>
      </c>
      <c r="I224" s="63">
        <f t="shared" si="16"/>
        <v>5880</v>
      </c>
      <c r="J224" s="63">
        <f t="shared" si="17"/>
        <v>7000</v>
      </c>
      <c r="K224" s="63">
        <f t="shared" si="18"/>
        <v>0</v>
      </c>
      <c r="L224" s="39"/>
    </row>
    <row r="225" spans="1:12" ht="15.75">
      <c r="A225" s="62">
        <v>42810</v>
      </c>
      <c r="B225" s="51" t="s">
        <v>228</v>
      </c>
      <c r="C225" s="51" t="s">
        <v>229</v>
      </c>
      <c r="D225" s="51" t="s">
        <v>21</v>
      </c>
      <c r="E225" s="51" t="s">
        <v>558</v>
      </c>
      <c r="F225" s="63">
        <v>7000</v>
      </c>
      <c r="G225" s="63">
        <v>7000</v>
      </c>
      <c r="H225" s="63">
        <f t="shared" ref="H225:H242" si="19">G225*0.08</f>
        <v>560</v>
      </c>
      <c r="I225" s="63">
        <f t="shared" si="16"/>
        <v>6440</v>
      </c>
      <c r="J225" s="63">
        <f t="shared" si="17"/>
        <v>7000</v>
      </c>
      <c r="K225" s="63">
        <f t="shared" si="18"/>
        <v>0</v>
      </c>
      <c r="L225" s="39"/>
    </row>
    <row r="226" spans="1:12" ht="15.75">
      <c r="A226" s="62">
        <v>42805</v>
      </c>
      <c r="B226" s="51" t="s">
        <v>230</v>
      </c>
      <c r="C226" s="51" t="s">
        <v>231</v>
      </c>
      <c r="D226" s="51" t="s">
        <v>21</v>
      </c>
      <c r="E226" s="51" t="s">
        <v>558</v>
      </c>
      <c r="F226" s="63">
        <v>7000</v>
      </c>
      <c r="G226" s="63">
        <v>4000</v>
      </c>
      <c r="H226" s="63">
        <f t="shared" si="19"/>
        <v>320</v>
      </c>
      <c r="I226" s="63">
        <f t="shared" si="16"/>
        <v>3680</v>
      </c>
      <c r="J226" s="63">
        <f t="shared" si="17"/>
        <v>4000</v>
      </c>
      <c r="K226" s="63">
        <f t="shared" si="18"/>
        <v>3000</v>
      </c>
      <c r="L226" s="39"/>
    </row>
    <row r="227" spans="1:12" ht="15.75">
      <c r="A227" s="62">
        <v>42807</v>
      </c>
      <c r="B227" s="51" t="s">
        <v>230</v>
      </c>
      <c r="C227" s="51" t="s">
        <v>231</v>
      </c>
      <c r="D227" s="51" t="s">
        <v>21</v>
      </c>
      <c r="E227" s="51" t="s">
        <v>558</v>
      </c>
      <c r="F227" s="63">
        <v>3000</v>
      </c>
      <c r="G227" s="63">
        <v>1000</v>
      </c>
      <c r="H227" s="63">
        <f t="shared" si="19"/>
        <v>80</v>
      </c>
      <c r="I227" s="63">
        <f t="shared" si="16"/>
        <v>920</v>
      </c>
      <c r="J227" s="63">
        <f t="shared" si="17"/>
        <v>1000</v>
      </c>
      <c r="K227" s="63">
        <f t="shared" si="18"/>
        <v>2000</v>
      </c>
      <c r="L227" s="39"/>
    </row>
    <row r="228" spans="1:12" ht="15.75">
      <c r="A228" s="62">
        <v>42810</v>
      </c>
      <c r="B228" s="51" t="s">
        <v>230</v>
      </c>
      <c r="C228" s="51" t="s">
        <v>231</v>
      </c>
      <c r="D228" s="51" t="s">
        <v>21</v>
      </c>
      <c r="E228" s="51" t="s">
        <v>558</v>
      </c>
      <c r="F228" s="63">
        <v>2000</v>
      </c>
      <c r="G228" s="63">
        <v>1000</v>
      </c>
      <c r="H228" s="63">
        <f t="shared" si="19"/>
        <v>80</v>
      </c>
      <c r="I228" s="63">
        <f t="shared" si="16"/>
        <v>920</v>
      </c>
      <c r="J228" s="63">
        <f t="shared" si="17"/>
        <v>1000</v>
      </c>
      <c r="K228" s="63">
        <f t="shared" si="18"/>
        <v>1000</v>
      </c>
      <c r="L228" s="39"/>
    </row>
    <row r="229" spans="1:12" ht="15.75">
      <c r="A229" s="62">
        <v>42816</v>
      </c>
      <c r="B229" s="51" t="s">
        <v>230</v>
      </c>
      <c r="C229" s="51" t="s">
        <v>231</v>
      </c>
      <c r="D229" s="51" t="s">
        <v>21</v>
      </c>
      <c r="E229" s="51" t="s">
        <v>558</v>
      </c>
      <c r="F229" s="63">
        <v>1000</v>
      </c>
      <c r="G229" s="63">
        <v>1000</v>
      </c>
      <c r="H229" s="63">
        <f t="shared" si="19"/>
        <v>80</v>
      </c>
      <c r="I229" s="63">
        <f t="shared" si="16"/>
        <v>920</v>
      </c>
      <c r="J229" s="63">
        <f t="shared" si="17"/>
        <v>1000</v>
      </c>
      <c r="K229" s="63">
        <f t="shared" si="18"/>
        <v>0</v>
      </c>
      <c r="L229" s="39"/>
    </row>
    <row r="230" spans="1:12" ht="15.75">
      <c r="A230" s="62">
        <v>42807</v>
      </c>
      <c r="B230" s="51" t="s">
        <v>230</v>
      </c>
      <c r="C230" s="51" t="s">
        <v>445</v>
      </c>
      <c r="D230" s="51" t="s">
        <v>21</v>
      </c>
      <c r="E230" s="51" t="s">
        <v>558</v>
      </c>
      <c r="F230" s="63">
        <v>7000</v>
      </c>
      <c r="G230" s="63">
        <v>4000</v>
      </c>
      <c r="H230" s="63">
        <f t="shared" si="19"/>
        <v>320</v>
      </c>
      <c r="I230" s="63">
        <f t="shared" si="16"/>
        <v>3680</v>
      </c>
      <c r="J230" s="63">
        <f t="shared" si="17"/>
        <v>4000</v>
      </c>
      <c r="K230" s="63">
        <f t="shared" si="18"/>
        <v>3000</v>
      </c>
      <c r="L230" s="39"/>
    </row>
    <row r="231" spans="1:12" ht="15.75">
      <c r="A231" s="62">
        <v>42815</v>
      </c>
      <c r="B231" s="51" t="s">
        <v>230</v>
      </c>
      <c r="C231" s="51" t="s">
        <v>445</v>
      </c>
      <c r="D231" s="51" t="s">
        <v>21</v>
      </c>
      <c r="E231" s="51" t="s">
        <v>558</v>
      </c>
      <c r="F231" s="63">
        <v>3000</v>
      </c>
      <c r="G231" s="63">
        <v>3000</v>
      </c>
      <c r="H231" s="63">
        <f t="shared" si="19"/>
        <v>240</v>
      </c>
      <c r="I231" s="63">
        <f t="shared" si="16"/>
        <v>2760</v>
      </c>
      <c r="J231" s="63">
        <f t="shared" si="17"/>
        <v>3000</v>
      </c>
      <c r="K231" s="63">
        <f t="shared" si="18"/>
        <v>0</v>
      </c>
      <c r="L231" s="39"/>
    </row>
    <row r="232" spans="1:12" ht="15.75">
      <c r="A232" s="62">
        <v>42805</v>
      </c>
      <c r="B232" s="51" t="s">
        <v>232</v>
      </c>
      <c r="C232" s="51" t="s">
        <v>233</v>
      </c>
      <c r="D232" s="51" t="s">
        <v>21</v>
      </c>
      <c r="E232" s="51" t="s">
        <v>558</v>
      </c>
      <c r="F232" s="63">
        <v>7000</v>
      </c>
      <c r="G232" s="63">
        <v>7000</v>
      </c>
      <c r="H232" s="63">
        <f t="shared" si="19"/>
        <v>560</v>
      </c>
      <c r="I232" s="63">
        <f t="shared" si="16"/>
        <v>6440</v>
      </c>
      <c r="J232" s="63">
        <f t="shared" si="17"/>
        <v>7000</v>
      </c>
      <c r="K232" s="63">
        <f t="shared" si="18"/>
        <v>0</v>
      </c>
      <c r="L232" s="39"/>
    </row>
    <row r="233" spans="1:12" ht="15.75">
      <c r="A233" s="62">
        <v>42805</v>
      </c>
      <c r="B233" s="51" t="s">
        <v>234</v>
      </c>
      <c r="C233" s="51" t="s">
        <v>235</v>
      </c>
      <c r="D233" s="51" t="s">
        <v>21</v>
      </c>
      <c r="E233" s="51" t="s">
        <v>558</v>
      </c>
      <c r="F233" s="63">
        <v>7000</v>
      </c>
      <c r="G233" s="63">
        <v>7000</v>
      </c>
      <c r="H233" s="63">
        <f t="shared" si="19"/>
        <v>560</v>
      </c>
      <c r="I233" s="63">
        <f t="shared" si="16"/>
        <v>6440</v>
      </c>
      <c r="J233" s="63">
        <f t="shared" si="17"/>
        <v>7000</v>
      </c>
      <c r="K233" s="63">
        <f t="shared" si="18"/>
        <v>0</v>
      </c>
      <c r="L233" s="39"/>
    </row>
    <row r="234" spans="1:12" ht="15.75">
      <c r="A234" s="62">
        <v>42810</v>
      </c>
      <c r="B234" s="51" t="s">
        <v>236</v>
      </c>
      <c r="C234" s="51" t="s">
        <v>163</v>
      </c>
      <c r="D234" s="51" t="s">
        <v>21</v>
      </c>
      <c r="E234" s="51" t="s">
        <v>558</v>
      </c>
      <c r="F234" s="63">
        <v>7000</v>
      </c>
      <c r="G234" s="63">
        <v>6000</v>
      </c>
      <c r="H234" s="63">
        <f t="shared" si="19"/>
        <v>480</v>
      </c>
      <c r="I234" s="63">
        <f t="shared" si="16"/>
        <v>5520</v>
      </c>
      <c r="J234" s="63">
        <f t="shared" si="17"/>
        <v>6000</v>
      </c>
      <c r="K234" s="63">
        <f t="shared" si="18"/>
        <v>1000</v>
      </c>
      <c r="L234" s="39"/>
    </row>
    <row r="235" spans="1:12" ht="15.75">
      <c r="A235" s="62">
        <v>42808</v>
      </c>
      <c r="B235" s="51" t="s">
        <v>609</v>
      </c>
      <c r="C235" s="51" t="s">
        <v>174</v>
      </c>
      <c r="D235" s="51" t="s">
        <v>21</v>
      </c>
      <c r="E235" s="51" t="s">
        <v>558</v>
      </c>
      <c r="F235" s="63">
        <v>7000</v>
      </c>
      <c r="G235" s="63">
        <v>7000</v>
      </c>
      <c r="H235" s="63">
        <f t="shared" si="19"/>
        <v>560</v>
      </c>
      <c r="I235" s="63">
        <f t="shared" si="16"/>
        <v>6440</v>
      </c>
      <c r="J235" s="63">
        <f t="shared" si="17"/>
        <v>7000</v>
      </c>
      <c r="K235" s="63">
        <f t="shared" si="18"/>
        <v>0</v>
      </c>
      <c r="L235" s="39"/>
    </row>
    <row r="236" spans="1:12" ht="15.75">
      <c r="A236" s="62">
        <v>42805</v>
      </c>
      <c r="B236" s="51" t="s">
        <v>692</v>
      </c>
      <c r="C236" s="51" t="s">
        <v>535</v>
      </c>
      <c r="D236" s="51" t="s">
        <v>21</v>
      </c>
      <c r="E236" s="51" t="s">
        <v>558</v>
      </c>
      <c r="F236" s="63">
        <v>7000</v>
      </c>
      <c r="G236" s="63">
        <v>7000</v>
      </c>
      <c r="H236" s="63">
        <f t="shared" si="19"/>
        <v>560</v>
      </c>
      <c r="I236" s="63">
        <f t="shared" si="16"/>
        <v>6440</v>
      </c>
      <c r="J236" s="63">
        <f t="shared" si="17"/>
        <v>7000</v>
      </c>
      <c r="K236" s="63">
        <f t="shared" si="18"/>
        <v>0</v>
      </c>
      <c r="L236" s="39"/>
    </row>
    <row r="237" spans="1:12" ht="15.75">
      <c r="A237" s="62">
        <v>42811</v>
      </c>
      <c r="B237" s="51" t="s">
        <v>238</v>
      </c>
      <c r="C237" s="51" t="s">
        <v>205</v>
      </c>
      <c r="D237" s="51" t="s">
        <v>21</v>
      </c>
      <c r="E237" s="51" t="s">
        <v>558</v>
      </c>
      <c r="F237" s="63">
        <v>7000</v>
      </c>
      <c r="G237" s="63">
        <v>7000</v>
      </c>
      <c r="H237" s="63">
        <f t="shared" si="19"/>
        <v>560</v>
      </c>
      <c r="I237" s="63">
        <f t="shared" si="16"/>
        <v>6440</v>
      </c>
      <c r="J237" s="63">
        <f t="shared" si="17"/>
        <v>7000</v>
      </c>
      <c r="K237" s="63">
        <f t="shared" si="18"/>
        <v>0</v>
      </c>
      <c r="L237" s="39"/>
    </row>
    <row r="238" spans="1:12" ht="15.75">
      <c r="A238" s="62">
        <v>42810</v>
      </c>
      <c r="B238" s="51" t="s">
        <v>239</v>
      </c>
      <c r="C238" s="51" t="s">
        <v>240</v>
      </c>
      <c r="D238" s="51" t="s">
        <v>21</v>
      </c>
      <c r="E238" s="51" t="s">
        <v>558</v>
      </c>
      <c r="F238" s="63">
        <v>7000</v>
      </c>
      <c r="G238" s="63">
        <v>5000</v>
      </c>
      <c r="H238" s="63">
        <f t="shared" si="19"/>
        <v>400</v>
      </c>
      <c r="I238" s="63">
        <f t="shared" si="16"/>
        <v>4600</v>
      </c>
      <c r="J238" s="63">
        <f t="shared" si="17"/>
        <v>5000</v>
      </c>
      <c r="K238" s="63">
        <f t="shared" si="18"/>
        <v>2000</v>
      </c>
      <c r="L238" s="39"/>
    </row>
    <row r="239" spans="1:12" ht="15.75">
      <c r="A239" s="62">
        <v>42797</v>
      </c>
      <c r="B239" s="51" t="s">
        <v>241</v>
      </c>
      <c r="C239" s="51" t="s">
        <v>242</v>
      </c>
      <c r="D239" s="51" t="s">
        <v>21</v>
      </c>
      <c r="E239" s="51" t="s">
        <v>558</v>
      </c>
      <c r="F239" s="63">
        <v>7000</v>
      </c>
      <c r="G239" s="63">
        <v>3500</v>
      </c>
      <c r="H239" s="63">
        <f t="shared" si="19"/>
        <v>280</v>
      </c>
      <c r="I239" s="63">
        <f t="shared" si="16"/>
        <v>3220</v>
      </c>
      <c r="J239" s="63">
        <f t="shared" si="17"/>
        <v>3500</v>
      </c>
      <c r="K239" s="63">
        <f t="shared" si="18"/>
        <v>3500</v>
      </c>
      <c r="L239" s="39"/>
    </row>
    <row r="240" spans="1:12" ht="15.75">
      <c r="A240" s="62">
        <v>42810</v>
      </c>
      <c r="B240" s="51" t="s">
        <v>241</v>
      </c>
      <c r="C240" s="51" t="s">
        <v>242</v>
      </c>
      <c r="D240" s="51" t="s">
        <v>21</v>
      </c>
      <c r="E240" s="51" t="s">
        <v>558</v>
      </c>
      <c r="F240" s="63">
        <v>3500</v>
      </c>
      <c r="G240" s="63">
        <v>3500</v>
      </c>
      <c r="H240" s="63">
        <f t="shared" si="19"/>
        <v>280</v>
      </c>
      <c r="I240" s="63">
        <f t="shared" si="16"/>
        <v>3220</v>
      </c>
      <c r="J240" s="63">
        <f t="shared" si="17"/>
        <v>3500</v>
      </c>
      <c r="K240" s="63">
        <f t="shared" si="18"/>
        <v>0</v>
      </c>
      <c r="L240" s="39"/>
    </row>
    <row r="241" spans="1:12" ht="15.75">
      <c r="A241" s="62">
        <v>42816</v>
      </c>
      <c r="B241" s="51" t="s">
        <v>864</v>
      </c>
      <c r="C241" s="51" t="s">
        <v>865</v>
      </c>
      <c r="D241" s="51" t="s">
        <v>21</v>
      </c>
      <c r="E241" s="51" t="s">
        <v>558</v>
      </c>
      <c r="F241" s="63">
        <v>7000</v>
      </c>
      <c r="G241" s="63">
        <v>7000</v>
      </c>
      <c r="H241" s="63">
        <f t="shared" si="19"/>
        <v>560</v>
      </c>
      <c r="I241" s="63">
        <f t="shared" si="16"/>
        <v>6440</v>
      </c>
      <c r="J241" s="63">
        <f t="shared" si="17"/>
        <v>7000</v>
      </c>
      <c r="K241" s="63">
        <f t="shared" si="18"/>
        <v>0</v>
      </c>
      <c r="L241" s="39"/>
    </row>
    <row r="242" spans="1:12" ht="15.75">
      <c r="A242" s="62">
        <v>42804</v>
      </c>
      <c r="B242" s="51" t="s">
        <v>243</v>
      </c>
      <c r="C242" s="51" t="s">
        <v>159</v>
      </c>
      <c r="D242" s="51" t="s">
        <v>21</v>
      </c>
      <c r="E242" s="51" t="s">
        <v>558</v>
      </c>
      <c r="F242" s="63">
        <v>7000</v>
      </c>
      <c r="G242" s="63">
        <v>7000</v>
      </c>
      <c r="H242" s="63">
        <f t="shared" si="19"/>
        <v>560</v>
      </c>
      <c r="I242" s="63">
        <f t="shared" si="16"/>
        <v>6440</v>
      </c>
      <c r="J242" s="63">
        <f t="shared" si="17"/>
        <v>7000</v>
      </c>
      <c r="K242" s="63">
        <f t="shared" si="18"/>
        <v>0</v>
      </c>
      <c r="L242" s="39"/>
    </row>
    <row r="243" spans="1:12" ht="15.75">
      <c r="A243" s="62">
        <v>42780</v>
      </c>
      <c r="B243" s="51" t="s">
        <v>244</v>
      </c>
      <c r="C243" s="51" t="s">
        <v>245</v>
      </c>
      <c r="D243" s="51" t="s">
        <v>21</v>
      </c>
      <c r="E243" s="51" t="s">
        <v>558</v>
      </c>
      <c r="F243" s="63">
        <v>7000</v>
      </c>
      <c r="G243" s="63">
        <v>3500</v>
      </c>
      <c r="H243" s="63">
        <f>G243*0.16</f>
        <v>560</v>
      </c>
      <c r="I243" s="63">
        <f t="shared" si="16"/>
        <v>2940</v>
      </c>
      <c r="J243" s="63">
        <f t="shared" si="17"/>
        <v>3500</v>
      </c>
      <c r="K243" s="63">
        <f t="shared" si="18"/>
        <v>3500</v>
      </c>
      <c r="L243" s="39"/>
    </row>
    <row r="244" spans="1:12" ht="15.75">
      <c r="A244" s="62">
        <v>42803</v>
      </c>
      <c r="B244" s="51" t="s">
        <v>244</v>
      </c>
      <c r="C244" s="51" t="s">
        <v>245</v>
      </c>
      <c r="D244" s="51" t="s">
        <v>21</v>
      </c>
      <c r="E244" s="51" t="s">
        <v>558</v>
      </c>
      <c r="F244" s="63">
        <v>3500</v>
      </c>
      <c r="G244" s="63">
        <v>3500</v>
      </c>
      <c r="H244" s="63">
        <f t="shared" ref="H244:H252" si="20">G244*0.08</f>
        <v>280</v>
      </c>
      <c r="I244" s="63">
        <f t="shared" si="16"/>
        <v>3220</v>
      </c>
      <c r="J244" s="63">
        <f t="shared" si="17"/>
        <v>3500</v>
      </c>
      <c r="K244" s="63">
        <f t="shared" si="18"/>
        <v>0</v>
      </c>
      <c r="L244" s="39"/>
    </row>
    <row r="245" spans="1:12" ht="15.75">
      <c r="A245" s="62">
        <v>42808</v>
      </c>
      <c r="B245" s="51" t="s">
        <v>101</v>
      </c>
      <c r="C245" s="51" t="s">
        <v>772</v>
      </c>
      <c r="D245" s="51" t="s">
        <v>21</v>
      </c>
      <c r="E245" s="51" t="s">
        <v>558</v>
      </c>
      <c r="F245" s="63">
        <v>7000</v>
      </c>
      <c r="G245" s="63">
        <v>3500</v>
      </c>
      <c r="H245" s="63">
        <f t="shared" si="20"/>
        <v>280</v>
      </c>
      <c r="I245" s="63">
        <f t="shared" si="16"/>
        <v>3220</v>
      </c>
      <c r="J245" s="63">
        <f t="shared" si="17"/>
        <v>3500</v>
      </c>
      <c r="K245" s="63">
        <f t="shared" si="18"/>
        <v>3500</v>
      </c>
      <c r="L245" s="39"/>
    </row>
    <row r="246" spans="1:12" ht="15.75">
      <c r="A246" s="62">
        <v>42810</v>
      </c>
      <c r="B246" s="51" t="s">
        <v>101</v>
      </c>
      <c r="C246" s="51" t="s">
        <v>772</v>
      </c>
      <c r="D246" s="51" t="s">
        <v>21</v>
      </c>
      <c r="E246" s="51" t="s">
        <v>558</v>
      </c>
      <c r="F246" s="63">
        <v>3500</v>
      </c>
      <c r="G246" s="63">
        <v>3500</v>
      </c>
      <c r="H246" s="63">
        <f t="shared" si="20"/>
        <v>280</v>
      </c>
      <c r="I246" s="63">
        <f t="shared" si="16"/>
        <v>3220</v>
      </c>
      <c r="J246" s="63">
        <f t="shared" si="17"/>
        <v>3500</v>
      </c>
      <c r="K246" s="63">
        <f t="shared" si="18"/>
        <v>0</v>
      </c>
      <c r="L246" s="39"/>
    </row>
    <row r="247" spans="1:12" ht="15.75">
      <c r="A247" s="62">
        <v>42810</v>
      </c>
      <c r="B247" s="51" t="s">
        <v>249</v>
      </c>
      <c r="C247" s="51" t="s">
        <v>250</v>
      </c>
      <c r="D247" s="51" t="s">
        <v>21</v>
      </c>
      <c r="E247" s="51" t="s">
        <v>558</v>
      </c>
      <c r="F247" s="63">
        <v>7000</v>
      </c>
      <c r="G247" s="63">
        <v>5500</v>
      </c>
      <c r="H247" s="63">
        <f t="shared" si="20"/>
        <v>440</v>
      </c>
      <c r="I247" s="63">
        <f t="shared" si="16"/>
        <v>5060</v>
      </c>
      <c r="J247" s="63">
        <f t="shared" si="17"/>
        <v>5500</v>
      </c>
      <c r="K247" s="63">
        <f t="shared" si="18"/>
        <v>1500</v>
      </c>
      <c r="L247" s="39"/>
    </row>
    <row r="248" spans="1:12" ht="15.75">
      <c r="A248" s="62">
        <v>42805</v>
      </c>
      <c r="B248" s="51" t="s">
        <v>787</v>
      </c>
      <c r="C248" s="51" t="s">
        <v>16</v>
      </c>
      <c r="D248" s="51" t="s">
        <v>21</v>
      </c>
      <c r="E248" s="51" t="s">
        <v>558</v>
      </c>
      <c r="F248" s="63">
        <v>7000</v>
      </c>
      <c r="G248" s="63">
        <v>7000</v>
      </c>
      <c r="H248" s="63">
        <f t="shared" si="20"/>
        <v>560</v>
      </c>
      <c r="I248" s="63">
        <f t="shared" si="16"/>
        <v>6440</v>
      </c>
      <c r="J248" s="63">
        <f t="shared" si="17"/>
        <v>7000</v>
      </c>
      <c r="K248" s="63">
        <f t="shared" si="18"/>
        <v>0</v>
      </c>
      <c r="L248" s="39"/>
    </row>
    <row r="249" spans="1:12" ht="15.75">
      <c r="A249" s="36">
        <v>42810</v>
      </c>
      <c r="B249" s="37" t="s">
        <v>858</v>
      </c>
      <c r="C249" s="37" t="s">
        <v>859</v>
      </c>
      <c r="D249" s="37" t="s">
        <v>21</v>
      </c>
      <c r="E249" s="37" t="s">
        <v>558</v>
      </c>
      <c r="F249" s="38">
        <v>7000</v>
      </c>
      <c r="G249" s="38">
        <v>7000</v>
      </c>
      <c r="H249" s="38">
        <f t="shared" si="20"/>
        <v>560</v>
      </c>
      <c r="I249" s="38">
        <f t="shared" si="16"/>
        <v>6440</v>
      </c>
      <c r="J249" s="38">
        <f t="shared" si="17"/>
        <v>7000</v>
      </c>
      <c r="K249" s="38">
        <f t="shared" si="18"/>
        <v>0</v>
      </c>
      <c r="L249" s="39"/>
    </row>
    <row r="250" spans="1:12" ht="15.75">
      <c r="A250" s="62">
        <v>42809</v>
      </c>
      <c r="B250" s="51" t="s">
        <v>253</v>
      </c>
      <c r="C250" s="51" t="s">
        <v>254</v>
      </c>
      <c r="D250" s="51" t="s">
        <v>21</v>
      </c>
      <c r="E250" s="51" t="s">
        <v>558</v>
      </c>
      <c r="F250" s="63">
        <v>7000</v>
      </c>
      <c r="G250" s="63">
        <v>7000</v>
      </c>
      <c r="H250" s="63">
        <f t="shared" si="20"/>
        <v>560</v>
      </c>
      <c r="I250" s="63">
        <f t="shared" si="16"/>
        <v>6440</v>
      </c>
      <c r="J250" s="63">
        <f t="shared" si="17"/>
        <v>7000</v>
      </c>
      <c r="K250" s="63">
        <f t="shared" si="18"/>
        <v>0</v>
      </c>
      <c r="L250" s="39"/>
    </row>
    <row r="251" spans="1:12" ht="15.75">
      <c r="A251" s="62">
        <v>42807</v>
      </c>
      <c r="B251" s="51" t="s">
        <v>670</v>
      </c>
      <c r="C251" s="51" t="s">
        <v>220</v>
      </c>
      <c r="D251" s="51" t="s">
        <v>21</v>
      </c>
      <c r="E251" s="51" t="s">
        <v>558</v>
      </c>
      <c r="F251" s="63">
        <v>7000</v>
      </c>
      <c r="G251" s="63">
        <v>7000</v>
      </c>
      <c r="H251" s="63">
        <f t="shared" si="20"/>
        <v>560</v>
      </c>
      <c r="I251" s="63">
        <f t="shared" si="16"/>
        <v>6440</v>
      </c>
      <c r="J251" s="63">
        <f t="shared" si="17"/>
        <v>7000</v>
      </c>
      <c r="K251" s="63">
        <f t="shared" si="18"/>
        <v>0</v>
      </c>
      <c r="L251" s="39"/>
    </row>
    <row r="252" spans="1:12" ht="15.75">
      <c r="A252" s="62">
        <v>42804</v>
      </c>
      <c r="B252" s="51" t="s">
        <v>700</v>
      </c>
      <c r="C252" s="51" t="s">
        <v>447</v>
      </c>
      <c r="D252" s="51" t="s">
        <v>21</v>
      </c>
      <c r="E252" s="51" t="s">
        <v>558</v>
      </c>
      <c r="F252" s="63">
        <v>7000</v>
      </c>
      <c r="G252" s="63">
        <v>7000</v>
      </c>
      <c r="H252" s="63">
        <f t="shared" si="20"/>
        <v>560</v>
      </c>
      <c r="I252" s="63">
        <f t="shared" si="16"/>
        <v>6440</v>
      </c>
      <c r="J252" s="63">
        <f t="shared" si="17"/>
        <v>7000</v>
      </c>
      <c r="K252" s="63">
        <f t="shared" si="18"/>
        <v>0</v>
      </c>
      <c r="L252" s="39"/>
    </row>
    <row r="253" spans="1:12" ht="15.75">
      <c r="A253" s="62">
        <v>42790</v>
      </c>
      <c r="B253" s="51" t="s">
        <v>256</v>
      </c>
      <c r="C253" s="51" t="s">
        <v>704</v>
      </c>
      <c r="D253" s="51" t="s">
        <v>21</v>
      </c>
      <c r="E253" s="51" t="s">
        <v>558</v>
      </c>
      <c r="F253" s="63">
        <v>7000</v>
      </c>
      <c r="G253" s="63">
        <v>7000</v>
      </c>
      <c r="H253" s="63">
        <f>G253*0.16</f>
        <v>1120</v>
      </c>
      <c r="I253" s="63">
        <f t="shared" si="16"/>
        <v>5880</v>
      </c>
      <c r="J253" s="63">
        <f t="shared" si="17"/>
        <v>7000</v>
      </c>
      <c r="K253" s="63">
        <f t="shared" si="18"/>
        <v>0</v>
      </c>
      <c r="L253" s="39"/>
    </row>
    <row r="254" spans="1:12" ht="15.75">
      <c r="A254" s="62">
        <v>42814</v>
      </c>
      <c r="B254" s="51" t="s">
        <v>887</v>
      </c>
      <c r="C254" s="51" t="s">
        <v>166</v>
      </c>
      <c r="D254" s="51" t="s">
        <v>21</v>
      </c>
      <c r="E254" s="51" t="s">
        <v>558</v>
      </c>
      <c r="F254" s="63">
        <v>7000</v>
      </c>
      <c r="G254" s="63">
        <v>7000</v>
      </c>
      <c r="H254" s="63">
        <f t="shared" ref="H254:H289" si="21">G254*0.08</f>
        <v>560</v>
      </c>
      <c r="I254" s="63">
        <f t="shared" si="16"/>
        <v>6440</v>
      </c>
      <c r="J254" s="63">
        <f t="shared" si="17"/>
        <v>7000</v>
      </c>
      <c r="K254" s="63">
        <f t="shared" si="18"/>
        <v>0</v>
      </c>
      <c r="L254" s="39"/>
    </row>
    <row r="255" spans="1:12" ht="15.75">
      <c r="A255" s="62">
        <v>42810</v>
      </c>
      <c r="B255" s="51" t="s">
        <v>258</v>
      </c>
      <c r="C255" s="51" t="s">
        <v>259</v>
      </c>
      <c r="D255" s="51" t="s">
        <v>21</v>
      </c>
      <c r="E255" s="51" t="s">
        <v>558</v>
      </c>
      <c r="F255" s="63">
        <v>7000</v>
      </c>
      <c r="G255" s="63">
        <v>7000</v>
      </c>
      <c r="H255" s="63">
        <f t="shared" si="21"/>
        <v>560</v>
      </c>
      <c r="I255" s="63">
        <f t="shared" si="16"/>
        <v>6440</v>
      </c>
      <c r="J255" s="63">
        <f t="shared" si="17"/>
        <v>7000</v>
      </c>
      <c r="K255" s="63">
        <f t="shared" si="18"/>
        <v>0</v>
      </c>
      <c r="L255" s="39"/>
    </row>
    <row r="256" spans="1:12" ht="15.75">
      <c r="A256" s="62">
        <v>42805</v>
      </c>
      <c r="B256" s="51" t="s">
        <v>792</v>
      </c>
      <c r="C256" s="51" t="s">
        <v>626</v>
      </c>
      <c r="D256" s="51" t="s">
        <v>21</v>
      </c>
      <c r="E256" s="51" t="s">
        <v>558</v>
      </c>
      <c r="F256" s="63">
        <v>7000</v>
      </c>
      <c r="G256" s="63">
        <v>7000</v>
      </c>
      <c r="H256" s="63">
        <f t="shared" si="21"/>
        <v>560</v>
      </c>
      <c r="I256" s="63">
        <f t="shared" si="16"/>
        <v>6440</v>
      </c>
      <c r="J256" s="63">
        <f t="shared" si="17"/>
        <v>7000</v>
      </c>
      <c r="K256" s="63">
        <f t="shared" si="18"/>
        <v>0</v>
      </c>
      <c r="L256" s="39"/>
    </row>
    <row r="257" spans="1:12" ht="15.75">
      <c r="A257" s="62">
        <v>42805</v>
      </c>
      <c r="B257" s="51" t="s">
        <v>261</v>
      </c>
      <c r="C257" s="51" t="s">
        <v>225</v>
      </c>
      <c r="D257" s="51" t="s">
        <v>21</v>
      </c>
      <c r="E257" s="51" t="s">
        <v>558</v>
      </c>
      <c r="F257" s="63">
        <v>7000</v>
      </c>
      <c r="G257" s="63">
        <v>7000</v>
      </c>
      <c r="H257" s="63">
        <f t="shared" si="21"/>
        <v>560</v>
      </c>
      <c r="I257" s="63">
        <f t="shared" si="16"/>
        <v>6440</v>
      </c>
      <c r="J257" s="63">
        <f t="shared" si="17"/>
        <v>7000</v>
      </c>
      <c r="K257" s="63">
        <f t="shared" si="18"/>
        <v>0</v>
      </c>
      <c r="L257" s="39"/>
    </row>
    <row r="258" spans="1:12" ht="15.75">
      <c r="A258" s="36">
        <v>42803</v>
      </c>
      <c r="B258" s="37" t="s">
        <v>265</v>
      </c>
      <c r="C258" s="37" t="s">
        <v>266</v>
      </c>
      <c r="D258" s="37" t="s">
        <v>21</v>
      </c>
      <c r="E258" s="37" t="s">
        <v>558</v>
      </c>
      <c r="F258" s="38">
        <v>9000</v>
      </c>
      <c r="G258" s="38">
        <v>4000</v>
      </c>
      <c r="H258" s="38">
        <f t="shared" si="21"/>
        <v>320</v>
      </c>
      <c r="I258" s="38">
        <f t="shared" ref="I258:I321" si="22">(G258-H258)</f>
        <v>3680</v>
      </c>
      <c r="J258" s="38">
        <f t="shared" ref="J258:J321" si="23">H258+I258</f>
        <v>4000</v>
      </c>
      <c r="K258" s="38">
        <f t="shared" ref="K258:K321" si="24">F258-J258</f>
        <v>5000</v>
      </c>
      <c r="L258" s="39"/>
    </row>
    <row r="259" spans="1:12" ht="15.75">
      <c r="A259" s="36">
        <v>42804</v>
      </c>
      <c r="B259" s="37" t="s">
        <v>265</v>
      </c>
      <c r="C259" s="37" t="s">
        <v>266</v>
      </c>
      <c r="D259" s="37" t="s">
        <v>21</v>
      </c>
      <c r="E259" s="37" t="s">
        <v>558</v>
      </c>
      <c r="F259" s="38">
        <v>5000</v>
      </c>
      <c r="G259" s="38">
        <v>5000</v>
      </c>
      <c r="H259" s="38">
        <f t="shared" si="21"/>
        <v>400</v>
      </c>
      <c r="I259" s="38">
        <f t="shared" si="22"/>
        <v>4600</v>
      </c>
      <c r="J259" s="38">
        <f t="shared" si="23"/>
        <v>5000</v>
      </c>
      <c r="K259" s="38">
        <f t="shared" si="24"/>
        <v>0</v>
      </c>
      <c r="L259" s="39"/>
    </row>
    <row r="260" spans="1:12" ht="15.75">
      <c r="A260" s="62">
        <v>42807</v>
      </c>
      <c r="B260" s="51" t="s">
        <v>267</v>
      </c>
      <c r="C260" s="51" t="s">
        <v>268</v>
      </c>
      <c r="D260" s="51" t="s">
        <v>21</v>
      </c>
      <c r="E260" s="51" t="s">
        <v>558</v>
      </c>
      <c r="F260" s="63">
        <v>7000</v>
      </c>
      <c r="G260" s="63">
        <v>5000</v>
      </c>
      <c r="H260" s="63">
        <f t="shared" si="21"/>
        <v>400</v>
      </c>
      <c r="I260" s="63">
        <f t="shared" si="22"/>
        <v>4600</v>
      </c>
      <c r="J260" s="63">
        <f t="shared" si="23"/>
        <v>5000</v>
      </c>
      <c r="K260" s="63">
        <f t="shared" si="24"/>
        <v>2000</v>
      </c>
      <c r="L260" s="39"/>
    </row>
    <row r="261" spans="1:12" ht="15.75">
      <c r="A261" s="62">
        <v>42805</v>
      </c>
      <c r="B261" s="51" t="s">
        <v>269</v>
      </c>
      <c r="C261" s="51" t="s">
        <v>789</v>
      </c>
      <c r="D261" s="51" t="s">
        <v>21</v>
      </c>
      <c r="E261" s="51" t="s">
        <v>558</v>
      </c>
      <c r="F261" s="63">
        <v>7000</v>
      </c>
      <c r="G261" s="63">
        <v>7000</v>
      </c>
      <c r="H261" s="63">
        <f t="shared" si="21"/>
        <v>560</v>
      </c>
      <c r="I261" s="63">
        <f t="shared" si="22"/>
        <v>6440</v>
      </c>
      <c r="J261" s="63">
        <f t="shared" si="23"/>
        <v>7000</v>
      </c>
      <c r="K261" s="63">
        <f t="shared" si="24"/>
        <v>0</v>
      </c>
      <c r="L261" s="39"/>
    </row>
    <row r="262" spans="1:12" ht="15.75">
      <c r="A262" s="62">
        <v>42805</v>
      </c>
      <c r="B262" s="51" t="s">
        <v>607</v>
      </c>
      <c r="C262" s="51" t="s">
        <v>608</v>
      </c>
      <c r="D262" s="51" t="s">
        <v>21</v>
      </c>
      <c r="E262" s="51" t="s">
        <v>558</v>
      </c>
      <c r="F262" s="63">
        <v>7000</v>
      </c>
      <c r="G262" s="63">
        <v>7000</v>
      </c>
      <c r="H262" s="63">
        <f t="shared" si="21"/>
        <v>560</v>
      </c>
      <c r="I262" s="63">
        <f t="shared" si="22"/>
        <v>6440</v>
      </c>
      <c r="J262" s="63">
        <f t="shared" si="23"/>
        <v>7000</v>
      </c>
      <c r="K262" s="63">
        <f t="shared" si="24"/>
        <v>0</v>
      </c>
      <c r="L262" s="39"/>
    </row>
    <row r="263" spans="1:12" ht="15.75">
      <c r="A263" s="62">
        <v>42804</v>
      </c>
      <c r="B263" s="51" t="s">
        <v>271</v>
      </c>
      <c r="C263" s="51" t="s">
        <v>589</v>
      </c>
      <c r="D263" s="51" t="s">
        <v>21</v>
      </c>
      <c r="E263" s="51" t="s">
        <v>558</v>
      </c>
      <c r="F263" s="63">
        <v>7000</v>
      </c>
      <c r="G263" s="63">
        <v>7000</v>
      </c>
      <c r="H263" s="63">
        <f t="shared" si="21"/>
        <v>560</v>
      </c>
      <c r="I263" s="63">
        <f t="shared" si="22"/>
        <v>6440</v>
      </c>
      <c r="J263" s="63">
        <f t="shared" si="23"/>
        <v>7000</v>
      </c>
      <c r="K263" s="63">
        <f t="shared" si="24"/>
        <v>0</v>
      </c>
      <c r="L263" s="39"/>
    </row>
    <row r="264" spans="1:12" ht="15.75">
      <c r="A264" s="62">
        <v>42810</v>
      </c>
      <c r="B264" s="51" t="s">
        <v>271</v>
      </c>
      <c r="C264" s="51" t="s">
        <v>306</v>
      </c>
      <c r="D264" s="51" t="s">
        <v>21</v>
      </c>
      <c r="E264" s="51" t="s">
        <v>558</v>
      </c>
      <c r="F264" s="63">
        <v>7000</v>
      </c>
      <c r="G264" s="63">
        <v>7000</v>
      </c>
      <c r="H264" s="63">
        <f t="shared" si="21"/>
        <v>560</v>
      </c>
      <c r="I264" s="63">
        <f t="shared" si="22"/>
        <v>6440</v>
      </c>
      <c r="J264" s="63">
        <f t="shared" si="23"/>
        <v>7000</v>
      </c>
      <c r="K264" s="63">
        <f t="shared" si="24"/>
        <v>0</v>
      </c>
      <c r="L264" s="39"/>
    </row>
    <row r="265" spans="1:12" ht="15.75">
      <c r="A265" s="62">
        <v>42815</v>
      </c>
      <c r="B265" s="51" t="s">
        <v>271</v>
      </c>
      <c r="C265" s="51" t="s">
        <v>691</v>
      </c>
      <c r="D265" s="51" t="s">
        <v>21</v>
      </c>
      <c r="E265" s="51" t="s">
        <v>558</v>
      </c>
      <c r="F265" s="63">
        <v>7000</v>
      </c>
      <c r="G265" s="63">
        <v>6000</v>
      </c>
      <c r="H265" s="63">
        <f t="shared" si="21"/>
        <v>480</v>
      </c>
      <c r="I265" s="63">
        <f t="shared" si="22"/>
        <v>5520</v>
      </c>
      <c r="J265" s="63">
        <f t="shared" si="23"/>
        <v>6000</v>
      </c>
      <c r="K265" s="63">
        <f t="shared" si="24"/>
        <v>1000</v>
      </c>
      <c r="L265" s="39"/>
    </row>
    <row r="266" spans="1:12" ht="15.75">
      <c r="A266" s="62">
        <v>42804</v>
      </c>
      <c r="B266" s="51" t="s">
        <v>273</v>
      </c>
      <c r="C266" s="51" t="s">
        <v>274</v>
      </c>
      <c r="D266" s="51" t="s">
        <v>21</v>
      </c>
      <c r="E266" s="51" t="s">
        <v>558</v>
      </c>
      <c r="F266" s="63">
        <v>7000</v>
      </c>
      <c r="G266" s="63">
        <v>7000</v>
      </c>
      <c r="H266" s="63">
        <f t="shared" si="21"/>
        <v>560</v>
      </c>
      <c r="I266" s="63">
        <f t="shared" si="22"/>
        <v>6440</v>
      </c>
      <c r="J266" s="63">
        <f t="shared" si="23"/>
        <v>7000</v>
      </c>
      <c r="K266" s="63">
        <f t="shared" si="24"/>
        <v>0</v>
      </c>
      <c r="L266" s="39"/>
    </row>
    <row r="267" spans="1:12" ht="15.75">
      <c r="A267" s="62">
        <v>42807</v>
      </c>
      <c r="B267" s="51" t="s">
        <v>273</v>
      </c>
      <c r="C267" s="51" t="s">
        <v>276</v>
      </c>
      <c r="D267" s="51" t="s">
        <v>21</v>
      </c>
      <c r="E267" s="51" t="s">
        <v>558</v>
      </c>
      <c r="F267" s="63">
        <v>7000</v>
      </c>
      <c r="G267" s="63">
        <v>7000</v>
      </c>
      <c r="H267" s="63">
        <f t="shared" si="21"/>
        <v>560</v>
      </c>
      <c r="I267" s="63">
        <f t="shared" si="22"/>
        <v>6440</v>
      </c>
      <c r="J267" s="63">
        <f t="shared" si="23"/>
        <v>7000</v>
      </c>
      <c r="K267" s="63">
        <f t="shared" si="24"/>
        <v>0</v>
      </c>
      <c r="L267" s="39"/>
    </row>
    <row r="268" spans="1:12" ht="15.75">
      <c r="A268" s="62">
        <v>42805</v>
      </c>
      <c r="B268" s="51" t="s">
        <v>85</v>
      </c>
      <c r="C268" s="51" t="s">
        <v>166</v>
      </c>
      <c r="D268" s="51" t="s">
        <v>21</v>
      </c>
      <c r="E268" s="51" t="s">
        <v>558</v>
      </c>
      <c r="F268" s="63">
        <v>7000</v>
      </c>
      <c r="G268" s="63">
        <v>7000</v>
      </c>
      <c r="H268" s="63">
        <f t="shared" si="21"/>
        <v>560</v>
      </c>
      <c r="I268" s="63">
        <f t="shared" si="22"/>
        <v>6440</v>
      </c>
      <c r="J268" s="63">
        <f t="shared" si="23"/>
        <v>7000</v>
      </c>
      <c r="K268" s="63">
        <f t="shared" si="24"/>
        <v>0</v>
      </c>
      <c r="L268" s="39"/>
    </row>
    <row r="269" spans="1:12" ht="15.75">
      <c r="A269" s="36">
        <v>42805</v>
      </c>
      <c r="B269" s="37" t="s">
        <v>784</v>
      </c>
      <c r="C269" s="37" t="s">
        <v>785</v>
      </c>
      <c r="D269" s="37" t="s">
        <v>21</v>
      </c>
      <c r="E269" s="37" t="s">
        <v>558</v>
      </c>
      <c r="F269" s="38">
        <v>7000</v>
      </c>
      <c r="G269" s="38">
        <v>7000</v>
      </c>
      <c r="H269" s="38">
        <f t="shared" si="21"/>
        <v>560</v>
      </c>
      <c r="I269" s="38">
        <f t="shared" si="22"/>
        <v>6440</v>
      </c>
      <c r="J269" s="38">
        <f t="shared" si="23"/>
        <v>7000</v>
      </c>
      <c r="K269" s="38">
        <f t="shared" si="24"/>
        <v>0</v>
      </c>
      <c r="L269" s="39"/>
    </row>
    <row r="270" spans="1:12" ht="15.75">
      <c r="A270" s="36">
        <v>42805</v>
      </c>
      <c r="B270" s="37" t="s">
        <v>275</v>
      </c>
      <c r="C270" s="37" t="s">
        <v>276</v>
      </c>
      <c r="D270" s="37" t="s">
        <v>21</v>
      </c>
      <c r="E270" s="37" t="s">
        <v>558</v>
      </c>
      <c r="F270" s="38">
        <v>7000</v>
      </c>
      <c r="G270" s="38">
        <v>7000</v>
      </c>
      <c r="H270" s="38">
        <f t="shared" si="21"/>
        <v>560</v>
      </c>
      <c r="I270" s="38">
        <f t="shared" si="22"/>
        <v>6440</v>
      </c>
      <c r="J270" s="38">
        <f t="shared" si="23"/>
        <v>7000</v>
      </c>
      <c r="K270" s="38">
        <f t="shared" si="24"/>
        <v>0</v>
      </c>
      <c r="L270" s="39"/>
    </row>
    <row r="271" spans="1:12" ht="15.75">
      <c r="A271" s="62">
        <v>42808</v>
      </c>
      <c r="B271" s="51" t="s">
        <v>183</v>
      </c>
      <c r="C271" s="51" t="s">
        <v>728</v>
      </c>
      <c r="D271" s="51" t="s">
        <v>21</v>
      </c>
      <c r="E271" s="51" t="s">
        <v>558</v>
      </c>
      <c r="F271" s="63">
        <v>7000</v>
      </c>
      <c r="G271" s="63">
        <v>4000</v>
      </c>
      <c r="H271" s="63">
        <f t="shared" si="21"/>
        <v>320</v>
      </c>
      <c r="I271" s="63">
        <f t="shared" si="22"/>
        <v>3680</v>
      </c>
      <c r="J271" s="63">
        <f t="shared" si="23"/>
        <v>4000</v>
      </c>
      <c r="K271" s="63">
        <f t="shared" si="24"/>
        <v>3000</v>
      </c>
      <c r="L271" s="39"/>
    </row>
    <row r="272" spans="1:12" ht="15.75">
      <c r="A272" s="62">
        <v>42815</v>
      </c>
      <c r="B272" s="51" t="s">
        <v>183</v>
      </c>
      <c r="C272" s="51" t="s">
        <v>728</v>
      </c>
      <c r="D272" s="51" t="s">
        <v>21</v>
      </c>
      <c r="E272" s="51" t="s">
        <v>558</v>
      </c>
      <c r="F272" s="63">
        <v>3000</v>
      </c>
      <c r="G272" s="63">
        <v>3000</v>
      </c>
      <c r="H272" s="63">
        <f t="shared" si="21"/>
        <v>240</v>
      </c>
      <c r="I272" s="63">
        <f t="shared" si="22"/>
        <v>2760</v>
      </c>
      <c r="J272" s="63">
        <f t="shared" si="23"/>
        <v>3000</v>
      </c>
      <c r="K272" s="63">
        <f t="shared" si="24"/>
        <v>0</v>
      </c>
      <c r="L272" s="39"/>
    </row>
    <row r="273" spans="1:12" ht="15.75">
      <c r="A273" s="62">
        <v>42808</v>
      </c>
      <c r="B273" s="51" t="s">
        <v>183</v>
      </c>
      <c r="C273" s="51" t="s">
        <v>562</v>
      </c>
      <c r="D273" s="51" t="s">
        <v>21</v>
      </c>
      <c r="E273" s="51" t="s">
        <v>558</v>
      </c>
      <c r="F273" s="63">
        <v>7000</v>
      </c>
      <c r="G273" s="63">
        <v>7000</v>
      </c>
      <c r="H273" s="63">
        <f t="shared" si="21"/>
        <v>560</v>
      </c>
      <c r="I273" s="63">
        <f t="shared" si="22"/>
        <v>6440</v>
      </c>
      <c r="J273" s="63">
        <f t="shared" si="23"/>
        <v>7000</v>
      </c>
      <c r="K273" s="63">
        <f t="shared" si="24"/>
        <v>0</v>
      </c>
      <c r="L273" s="39"/>
    </row>
    <row r="274" spans="1:12" ht="15.75">
      <c r="A274" s="62">
        <v>42809</v>
      </c>
      <c r="B274" s="51" t="s">
        <v>183</v>
      </c>
      <c r="C274" s="51" t="s">
        <v>854</v>
      </c>
      <c r="D274" s="51" t="s">
        <v>21</v>
      </c>
      <c r="E274" s="51" t="s">
        <v>558</v>
      </c>
      <c r="F274" s="63">
        <v>7000</v>
      </c>
      <c r="G274" s="63">
        <v>7000</v>
      </c>
      <c r="H274" s="63">
        <f t="shared" si="21"/>
        <v>560</v>
      </c>
      <c r="I274" s="63">
        <f t="shared" si="22"/>
        <v>6440</v>
      </c>
      <c r="J274" s="63">
        <f t="shared" si="23"/>
        <v>7000</v>
      </c>
      <c r="K274" s="63">
        <f t="shared" si="24"/>
        <v>0</v>
      </c>
      <c r="L274" s="39"/>
    </row>
    <row r="275" spans="1:12" ht="15.75">
      <c r="A275" s="62">
        <v>42802</v>
      </c>
      <c r="B275" s="51" t="s">
        <v>635</v>
      </c>
      <c r="C275" s="51" t="s">
        <v>278</v>
      </c>
      <c r="D275" s="51" t="s">
        <v>21</v>
      </c>
      <c r="E275" s="51" t="s">
        <v>558</v>
      </c>
      <c r="F275" s="63">
        <v>7000</v>
      </c>
      <c r="G275" s="63">
        <v>6000</v>
      </c>
      <c r="H275" s="63">
        <f t="shared" si="21"/>
        <v>480</v>
      </c>
      <c r="I275" s="63">
        <f t="shared" si="22"/>
        <v>5520</v>
      </c>
      <c r="J275" s="63">
        <f t="shared" si="23"/>
        <v>6000</v>
      </c>
      <c r="K275" s="63">
        <f t="shared" si="24"/>
        <v>1000</v>
      </c>
      <c r="L275" s="39"/>
    </row>
    <row r="276" spans="1:12" ht="15.75">
      <c r="A276" s="62">
        <v>42810</v>
      </c>
      <c r="B276" s="51" t="s">
        <v>866</v>
      </c>
      <c r="C276" s="51" t="s">
        <v>867</v>
      </c>
      <c r="D276" s="51" t="s">
        <v>21</v>
      </c>
      <c r="E276" s="51" t="s">
        <v>558</v>
      </c>
      <c r="F276" s="63">
        <v>7000</v>
      </c>
      <c r="G276" s="63">
        <v>3000</v>
      </c>
      <c r="H276" s="63">
        <f t="shared" si="21"/>
        <v>240</v>
      </c>
      <c r="I276" s="63">
        <f t="shared" si="22"/>
        <v>2760</v>
      </c>
      <c r="J276" s="63">
        <f t="shared" si="23"/>
        <v>3000</v>
      </c>
      <c r="K276" s="63">
        <f t="shared" si="24"/>
        <v>4000</v>
      </c>
      <c r="L276" s="39"/>
    </row>
    <row r="277" spans="1:12" ht="15.75">
      <c r="A277" s="62">
        <v>42802</v>
      </c>
      <c r="B277" s="51" t="s">
        <v>279</v>
      </c>
      <c r="C277" s="51" t="s">
        <v>280</v>
      </c>
      <c r="D277" s="51" t="s">
        <v>21</v>
      </c>
      <c r="E277" s="51" t="s">
        <v>558</v>
      </c>
      <c r="F277" s="63">
        <v>7000</v>
      </c>
      <c r="G277" s="63">
        <v>7000</v>
      </c>
      <c r="H277" s="63">
        <f t="shared" si="21"/>
        <v>560</v>
      </c>
      <c r="I277" s="63">
        <f t="shared" si="22"/>
        <v>6440</v>
      </c>
      <c r="J277" s="63">
        <f t="shared" si="23"/>
        <v>7000</v>
      </c>
      <c r="K277" s="63">
        <f t="shared" si="24"/>
        <v>0</v>
      </c>
      <c r="L277" s="39"/>
    </row>
    <row r="278" spans="1:12" ht="15.75">
      <c r="A278" s="62">
        <v>42797</v>
      </c>
      <c r="B278" s="51" t="s">
        <v>448</v>
      </c>
      <c r="C278" s="51" t="s">
        <v>717</v>
      </c>
      <c r="D278" s="51" t="s">
        <v>21</v>
      </c>
      <c r="E278" s="51" t="s">
        <v>558</v>
      </c>
      <c r="F278" s="63">
        <v>7000</v>
      </c>
      <c r="G278" s="63">
        <v>1500</v>
      </c>
      <c r="H278" s="63">
        <f t="shared" si="21"/>
        <v>120</v>
      </c>
      <c r="I278" s="63">
        <f t="shared" si="22"/>
        <v>1380</v>
      </c>
      <c r="J278" s="63">
        <f t="shared" si="23"/>
        <v>1500</v>
      </c>
      <c r="K278" s="63">
        <f t="shared" si="24"/>
        <v>5500</v>
      </c>
      <c r="L278" s="39"/>
    </row>
    <row r="279" spans="1:12" ht="15.75">
      <c r="A279" s="62">
        <v>42808</v>
      </c>
      <c r="B279" s="51" t="s">
        <v>282</v>
      </c>
      <c r="C279" s="51" t="s">
        <v>830</v>
      </c>
      <c r="D279" s="51" t="s">
        <v>21</v>
      </c>
      <c r="E279" s="51" t="s">
        <v>558</v>
      </c>
      <c r="F279" s="63">
        <v>7000</v>
      </c>
      <c r="G279" s="63">
        <v>7000</v>
      </c>
      <c r="H279" s="63">
        <f t="shared" si="21"/>
        <v>560</v>
      </c>
      <c r="I279" s="63">
        <f t="shared" si="22"/>
        <v>6440</v>
      </c>
      <c r="J279" s="63">
        <f t="shared" si="23"/>
        <v>7000</v>
      </c>
      <c r="K279" s="63">
        <f t="shared" si="24"/>
        <v>0</v>
      </c>
      <c r="L279" s="39"/>
    </row>
    <row r="280" spans="1:12" ht="15.75">
      <c r="A280" s="62">
        <v>42810</v>
      </c>
      <c r="B280" s="51" t="s">
        <v>284</v>
      </c>
      <c r="C280" s="51" t="s">
        <v>285</v>
      </c>
      <c r="D280" s="51" t="s">
        <v>21</v>
      </c>
      <c r="E280" s="51" t="s">
        <v>558</v>
      </c>
      <c r="F280" s="63">
        <v>7000</v>
      </c>
      <c r="G280" s="63">
        <v>7000</v>
      </c>
      <c r="H280" s="63">
        <f t="shared" si="21"/>
        <v>560</v>
      </c>
      <c r="I280" s="63">
        <f t="shared" si="22"/>
        <v>6440</v>
      </c>
      <c r="J280" s="63">
        <f t="shared" si="23"/>
        <v>7000</v>
      </c>
      <c r="K280" s="63">
        <f t="shared" si="24"/>
        <v>0</v>
      </c>
      <c r="L280" s="39"/>
    </row>
    <row r="281" spans="1:12" ht="15.75">
      <c r="A281" s="62">
        <v>42807</v>
      </c>
      <c r="B281" s="51" t="s">
        <v>286</v>
      </c>
      <c r="C281" s="51" t="s">
        <v>166</v>
      </c>
      <c r="D281" s="51" t="s">
        <v>21</v>
      </c>
      <c r="E281" s="51" t="s">
        <v>558</v>
      </c>
      <c r="F281" s="63">
        <v>9000</v>
      </c>
      <c r="G281" s="63">
        <v>3000</v>
      </c>
      <c r="H281" s="63">
        <f t="shared" si="21"/>
        <v>240</v>
      </c>
      <c r="I281" s="63">
        <f t="shared" si="22"/>
        <v>2760</v>
      </c>
      <c r="J281" s="63">
        <f t="shared" si="23"/>
        <v>3000</v>
      </c>
      <c r="K281" s="63">
        <f t="shared" si="24"/>
        <v>6000</v>
      </c>
      <c r="L281" s="39"/>
    </row>
    <row r="282" spans="1:12" ht="15.75">
      <c r="A282" s="62">
        <v>42810</v>
      </c>
      <c r="B282" s="51" t="s">
        <v>452</v>
      </c>
      <c r="C282" s="51" t="s">
        <v>453</v>
      </c>
      <c r="D282" s="51" t="s">
        <v>21</v>
      </c>
      <c r="E282" s="51" t="s">
        <v>558</v>
      </c>
      <c r="F282" s="63">
        <v>7000</v>
      </c>
      <c r="G282" s="63">
        <v>6000</v>
      </c>
      <c r="H282" s="63">
        <f t="shared" si="21"/>
        <v>480</v>
      </c>
      <c r="I282" s="63">
        <f t="shared" si="22"/>
        <v>5520</v>
      </c>
      <c r="J282" s="63">
        <f t="shared" si="23"/>
        <v>6000</v>
      </c>
      <c r="K282" s="63">
        <f t="shared" si="24"/>
        <v>1000</v>
      </c>
      <c r="L282" s="39"/>
    </row>
    <row r="283" spans="1:12" ht="15.75">
      <c r="A283" s="62">
        <v>42805</v>
      </c>
      <c r="B283" s="51" t="s">
        <v>776</v>
      </c>
      <c r="C283" s="51" t="s">
        <v>777</v>
      </c>
      <c r="D283" s="51" t="s">
        <v>21</v>
      </c>
      <c r="E283" s="51" t="s">
        <v>558</v>
      </c>
      <c r="F283" s="63">
        <v>7000</v>
      </c>
      <c r="G283" s="63">
        <v>7000</v>
      </c>
      <c r="H283" s="63">
        <f t="shared" si="21"/>
        <v>560</v>
      </c>
      <c r="I283" s="63">
        <f t="shared" si="22"/>
        <v>6440</v>
      </c>
      <c r="J283" s="63">
        <f t="shared" si="23"/>
        <v>7000</v>
      </c>
      <c r="K283" s="63">
        <f t="shared" si="24"/>
        <v>0</v>
      </c>
      <c r="L283" s="39"/>
    </row>
    <row r="284" spans="1:12" ht="15.75">
      <c r="A284" s="62">
        <v>42817</v>
      </c>
      <c r="B284" s="51" t="s">
        <v>893</v>
      </c>
      <c r="C284" s="51" t="s">
        <v>415</v>
      </c>
      <c r="D284" s="51" t="s">
        <v>21</v>
      </c>
      <c r="E284" s="51" t="s">
        <v>558</v>
      </c>
      <c r="F284" s="63">
        <v>7000</v>
      </c>
      <c r="G284" s="63">
        <v>7000</v>
      </c>
      <c r="H284" s="63">
        <f t="shared" si="21"/>
        <v>560</v>
      </c>
      <c r="I284" s="63">
        <f t="shared" si="22"/>
        <v>6440</v>
      </c>
      <c r="J284" s="63">
        <f t="shared" si="23"/>
        <v>7000</v>
      </c>
      <c r="K284" s="63">
        <f t="shared" si="24"/>
        <v>0</v>
      </c>
      <c r="L284" s="39"/>
    </row>
    <row r="285" spans="1:12" ht="15.75">
      <c r="A285" s="62">
        <v>42805</v>
      </c>
      <c r="B285" s="51" t="s">
        <v>696</v>
      </c>
      <c r="C285" s="51" t="s">
        <v>306</v>
      </c>
      <c r="D285" s="51" t="s">
        <v>21</v>
      </c>
      <c r="E285" s="51" t="s">
        <v>558</v>
      </c>
      <c r="F285" s="63">
        <v>7000</v>
      </c>
      <c r="G285" s="63">
        <v>7000</v>
      </c>
      <c r="H285" s="63">
        <f t="shared" si="21"/>
        <v>560</v>
      </c>
      <c r="I285" s="63">
        <f t="shared" si="22"/>
        <v>6440</v>
      </c>
      <c r="J285" s="63">
        <f t="shared" si="23"/>
        <v>7000</v>
      </c>
      <c r="K285" s="63">
        <f t="shared" si="24"/>
        <v>0</v>
      </c>
      <c r="L285" s="39"/>
    </row>
    <row r="286" spans="1:12" ht="15.75">
      <c r="A286" s="62">
        <v>42803</v>
      </c>
      <c r="B286" s="51" t="s">
        <v>295</v>
      </c>
      <c r="C286" s="51" t="s">
        <v>296</v>
      </c>
      <c r="D286" s="51" t="s">
        <v>21</v>
      </c>
      <c r="E286" s="51" t="s">
        <v>558</v>
      </c>
      <c r="F286" s="63">
        <v>7000</v>
      </c>
      <c r="G286" s="63">
        <v>7000</v>
      </c>
      <c r="H286" s="63">
        <f t="shared" si="21"/>
        <v>560</v>
      </c>
      <c r="I286" s="63">
        <f t="shared" si="22"/>
        <v>6440</v>
      </c>
      <c r="J286" s="63">
        <f t="shared" si="23"/>
        <v>7000</v>
      </c>
      <c r="K286" s="63">
        <f t="shared" si="24"/>
        <v>0</v>
      </c>
      <c r="L286" s="39"/>
    </row>
    <row r="287" spans="1:12" ht="15.75">
      <c r="A287" s="62">
        <v>42802</v>
      </c>
      <c r="B287" s="51" t="s">
        <v>297</v>
      </c>
      <c r="C287" s="51" t="s">
        <v>298</v>
      </c>
      <c r="D287" s="51" t="s">
        <v>21</v>
      </c>
      <c r="E287" s="51" t="s">
        <v>558</v>
      </c>
      <c r="F287" s="63">
        <v>7000</v>
      </c>
      <c r="G287" s="63">
        <v>6000</v>
      </c>
      <c r="H287" s="63">
        <f t="shared" si="21"/>
        <v>480</v>
      </c>
      <c r="I287" s="63">
        <f t="shared" si="22"/>
        <v>5520</v>
      </c>
      <c r="J287" s="63">
        <f t="shared" si="23"/>
        <v>6000</v>
      </c>
      <c r="K287" s="63">
        <f t="shared" si="24"/>
        <v>1000</v>
      </c>
      <c r="L287" s="39"/>
    </row>
    <row r="288" spans="1:12" ht="15.75">
      <c r="A288" s="62">
        <v>42803</v>
      </c>
      <c r="B288" s="51" t="s">
        <v>299</v>
      </c>
      <c r="C288" s="51" t="s">
        <v>300</v>
      </c>
      <c r="D288" s="51" t="s">
        <v>21</v>
      </c>
      <c r="E288" s="51" t="s">
        <v>558</v>
      </c>
      <c r="F288" s="63">
        <v>7000</v>
      </c>
      <c r="G288" s="63">
        <v>7000</v>
      </c>
      <c r="H288" s="63">
        <f t="shared" si="21"/>
        <v>560</v>
      </c>
      <c r="I288" s="63">
        <f t="shared" si="22"/>
        <v>6440</v>
      </c>
      <c r="J288" s="63">
        <f t="shared" si="23"/>
        <v>7000</v>
      </c>
      <c r="K288" s="63">
        <f t="shared" si="24"/>
        <v>0</v>
      </c>
      <c r="L288" s="39"/>
    </row>
    <row r="289" spans="1:12" ht="15.75">
      <c r="A289" s="62">
        <v>42805</v>
      </c>
      <c r="B289" s="51" t="s">
        <v>301</v>
      </c>
      <c r="C289" s="51" t="s">
        <v>302</v>
      </c>
      <c r="D289" s="51" t="s">
        <v>21</v>
      </c>
      <c r="E289" s="51" t="s">
        <v>558</v>
      </c>
      <c r="F289" s="63">
        <v>7000</v>
      </c>
      <c r="G289" s="63">
        <v>5000</v>
      </c>
      <c r="H289" s="63">
        <f t="shared" si="21"/>
        <v>400</v>
      </c>
      <c r="I289" s="63">
        <f t="shared" si="22"/>
        <v>4600</v>
      </c>
      <c r="J289" s="63">
        <f t="shared" si="23"/>
        <v>5000</v>
      </c>
      <c r="K289" s="63">
        <f t="shared" si="24"/>
        <v>2000</v>
      </c>
      <c r="L289" s="39"/>
    </row>
    <row r="290" spans="1:12" ht="15.75">
      <c r="A290" s="62">
        <v>42789</v>
      </c>
      <c r="B290" s="51" t="s">
        <v>19</v>
      </c>
      <c r="C290" s="51" t="s">
        <v>20</v>
      </c>
      <c r="D290" s="51" t="s">
        <v>21</v>
      </c>
      <c r="E290" s="51" t="s">
        <v>558</v>
      </c>
      <c r="F290" s="63">
        <v>7000</v>
      </c>
      <c r="G290" s="63">
        <v>7000</v>
      </c>
      <c r="H290" s="63">
        <f>G290*0.16</f>
        <v>1120</v>
      </c>
      <c r="I290" s="63">
        <f t="shared" si="22"/>
        <v>5880</v>
      </c>
      <c r="J290" s="63">
        <f t="shared" si="23"/>
        <v>7000</v>
      </c>
      <c r="K290" s="63">
        <f t="shared" si="24"/>
        <v>0</v>
      </c>
      <c r="L290" s="39"/>
    </row>
    <row r="291" spans="1:12" ht="15.75">
      <c r="A291" s="62">
        <v>42805</v>
      </c>
      <c r="B291" s="51" t="s">
        <v>303</v>
      </c>
      <c r="C291" s="51" t="s">
        <v>304</v>
      </c>
      <c r="D291" s="51" t="s">
        <v>21</v>
      </c>
      <c r="E291" s="51" t="s">
        <v>558</v>
      </c>
      <c r="F291" s="63">
        <v>7000</v>
      </c>
      <c r="G291" s="63">
        <v>7000</v>
      </c>
      <c r="H291" s="63">
        <f>G291*0.08</f>
        <v>560</v>
      </c>
      <c r="I291" s="63">
        <f t="shared" si="22"/>
        <v>6440</v>
      </c>
      <c r="J291" s="63">
        <f t="shared" si="23"/>
        <v>7000</v>
      </c>
      <c r="K291" s="63">
        <f t="shared" si="24"/>
        <v>0</v>
      </c>
      <c r="L291" s="39"/>
    </row>
    <row r="292" spans="1:12" ht="15.75">
      <c r="A292" s="36">
        <v>42807</v>
      </c>
      <c r="B292" s="37" t="s">
        <v>828</v>
      </c>
      <c r="C292" s="37" t="s">
        <v>829</v>
      </c>
      <c r="D292" s="37" t="s">
        <v>21</v>
      </c>
      <c r="E292" s="37" t="s">
        <v>558</v>
      </c>
      <c r="F292" s="38">
        <v>7000</v>
      </c>
      <c r="G292" s="38">
        <v>7000</v>
      </c>
      <c r="H292" s="38">
        <f>G292*0.08</f>
        <v>560</v>
      </c>
      <c r="I292" s="38">
        <f t="shared" si="22"/>
        <v>6440</v>
      </c>
      <c r="J292" s="38">
        <f t="shared" si="23"/>
        <v>7000</v>
      </c>
      <c r="K292" s="38">
        <f t="shared" si="24"/>
        <v>0</v>
      </c>
      <c r="L292" s="39"/>
    </row>
    <row r="293" spans="1:12" ht="15.75">
      <c r="A293" s="36">
        <v>42780</v>
      </c>
      <c r="B293" s="37" t="s">
        <v>136</v>
      </c>
      <c r="C293" s="37" t="s">
        <v>305</v>
      </c>
      <c r="D293" s="37" t="s">
        <v>21</v>
      </c>
      <c r="E293" s="37" t="s">
        <v>558</v>
      </c>
      <c r="F293" s="38">
        <v>7000</v>
      </c>
      <c r="G293" s="38">
        <v>4000</v>
      </c>
      <c r="H293" s="38">
        <f>G293*0.16</f>
        <v>640</v>
      </c>
      <c r="I293" s="38">
        <f t="shared" si="22"/>
        <v>3360</v>
      </c>
      <c r="J293" s="38">
        <f t="shared" si="23"/>
        <v>4000</v>
      </c>
      <c r="K293" s="38">
        <f t="shared" si="24"/>
        <v>3000</v>
      </c>
      <c r="L293" s="39"/>
    </row>
    <row r="294" spans="1:12" ht="15.75">
      <c r="A294" s="36">
        <v>42793</v>
      </c>
      <c r="B294" s="37" t="s">
        <v>136</v>
      </c>
      <c r="C294" s="37" t="s">
        <v>305</v>
      </c>
      <c r="D294" s="37" t="s">
        <v>21</v>
      </c>
      <c r="E294" s="37" t="s">
        <v>558</v>
      </c>
      <c r="F294" s="38">
        <v>3000</v>
      </c>
      <c r="G294" s="38">
        <v>3000</v>
      </c>
      <c r="H294" s="38">
        <f>G294*0.16</f>
        <v>480</v>
      </c>
      <c r="I294" s="38">
        <f t="shared" si="22"/>
        <v>2520</v>
      </c>
      <c r="J294" s="38">
        <f t="shared" si="23"/>
        <v>3000</v>
      </c>
      <c r="K294" s="38">
        <f t="shared" si="24"/>
        <v>0</v>
      </c>
      <c r="L294" s="39"/>
    </row>
    <row r="295" spans="1:12" ht="15.75">
      <c r="A295" s="36">
        <v>42805</v>
      </c>
      <c r="B295" s="37" t="s">
        <v>136</v>
      </c>
      <c r="C295" s="37" t="s">
        <v>306</v>
      </c>
      <c r="D295" s="37" t="s">
        <v>21</v>
      </c>
      <c r="E295" s="37" t="s">
        <v>558</v>
      </c>
      <c r="F295" s="38">
        <v>7000</v>
      </c>
      <c r="G295" s="38">
        <v>7000</v>
      </c>
      <c r="H295" s="38">
        <f>G295*0.08</f>
        <v>560</v>
      </c>
      <c r="I295" s="38">
        <f t="shared" si="22"/>
        <v>6440</v>
      </c>
      <c r="J295" s="38">
        <f t="shared" si="23"/>
        <v>7000</v>
      </c>
      <c r="K295" s="38">
        <f t="shared" si="24"/>
        <v>0</v>
      </c>
      <c r="L295" s="39"/>
    </row>
    <row r="296" spans="1:12" ht="15.75">
      <c r="A296" s="36">
        <v>42810</v>
      </c>
      <c r="B296" s="37" t="s">
        <v>136</v>
      </c>
      <c r="C296" s="37" t="s">
        <v>307</v>
      </c>
      <c r="D296" s="37" t="s">
        <v>21</v>
      </c>
      <c r="E296" s="37" t="s">
        <v>558</v>
      </c>
      <c r="F296" s="38">
        <v>7000</v>
      </c>
      <c r="G296" s="38">
        <v>7000</v>
      </c>
      <c r="H296" s="38">
        <f>G296*0.08</f>
        <v>560</v>
      </c>
      <c r="I296" s="38">
        <f t="shared" si="22"/>
        <v>6440</v>
      </c>
      <c r="J296" s="38">
        <f t="shared" si="23"/>
        <v>7000</v>
      </c>
      <c r="K296" s="38">
        <f t="shared" si="24"/>
        <v>0</v>
      </c>
      <c r="L296" s="39"/>
    </row>
    <row r="297" spans="1:12" ht="15.75">
      <c r="A297" s="36">
        <v>42790</v>
      </c>
      <c r="B297" s="37" t="s">
        <v>308</v>
      </c>
      <c r="C297" s="37" t="s">
        <v>177</v>
      </c>
      <c r="D297" s="37" t="s">
        <v>21</v>
      </c>
      <c r="E297" s="37" t="s">
        <v>558</v>
      </c>
      <c r="F297" s="38">
        <v>7000</v>
      </c>
      <c r="G297" s="38">
        <v>5000</v>
      </c>
      <c r="H297" s="38">
        <f>G297*0.16</f>
        <v>800</v>
      </c>
      <c r="I297" s="38">
        <f t="shared" si="22"/>
        <v>4200</v>
      </c>
      <c r="J297" s="38">
        <f t="shared" si="23"/>
        <v>5000</v>
      </c>
      <c r="K297" s="38">
        <f t="shared" si="24"/>
        <v>2000</v>
      </c>
      <c r="L297" s="39"/>
    </row>
    <row r="298" spans="1:12" ht="15.75">
      <c r="A298" s="36">
        <v>42804</v>
      </c>
      <c r="B298" s="37" t="s">
        <v>50</v>
      </c>
      <c r="C298" s="37" t="s">
        <v>51</v>
      </c>
      <c r="D298" s="37" t="s">
        <v>21</v>
      </c>
      <c r="E298" s="37" t="s">
        <v>558</v>
      </c>
      <c r="F298" s="38">
        <v>7000</v>
      </c>
      <c r="G298" s="38">
        <v>7000</v>
      </c>
      <c r="H298" s="38">
        <f t="shared" ref="H298:H315" si="25">G298*0.08</f>
        <v>560</v>
      </c>
      <c r="I298" s="38">
        <f t="shared" si="22"/>
        <v>6440</v>
      </c>
      <c r="J298" s="38">
        <f t="shared" si="23"/>
        <v>7000</v>
      </c>
      <c r="K298" s="38">
        <f t="shared" si="24"/>
        <v>0</v>
      </c>
      <c r="L298" s="39"/>
    </row>
    <row r="299" spans="1:12" ht="15.75">
      <c r="A299" s="62">
        <v>42807</v>
      </c>
      <c r="B299" s="51" t="s">
        <v>458</v>
      </c>
      <c r="C299" s="51" t="s">
        <v>459</v>
      </c>
      <c r="D299" s="51" t="s">
        <v>21</v>
      </c>
      <c r="E299" s="51" t="s">
        <v>558</v>
      </c>
      <c r="F299" s="63">
        <v>7000</v>
      </c>
      <c r="G299" s="63">
        <v>7000</v>
      </c>
      <c r="H299" s="63">
        <f t="shared" si="25"/>
        <v>560</v>
      </c>
      <c r="I299" s="63">
        <f t="shared" si="22"/>
        <v>6440</v>
      </c>
      <c r="J299" s="63">
        <f t="shared" si="23"/>
        <v>7000</v>
      </c>
      <c r="K299" s="63">
        <f t="shared" si="24"/>
        <v>0</v>
      </c>
      <c r="L299" s="39"/>
    </row>
    <row r="300" spans="1:12" ht="15.75">
      <c r="A300" s="62">
        <v>42810</v>
      </c>
      <c r="B300" s="51" t="s">
        <v>605</v>
      </c>
      <c r="C300" s="51" t="s">
        <v>606</v>
      </c>
      <c r="D300" s="51" t="s">
        <v>21</v>
      </c>
      <c r="E300" s="51" t="s">
        <v>558</v>
      </c>
      <c r="F300" s="63">
        <v>7000</v>
      </c>
      <c r="G300" s="63">
        <v>7000</v>
      </c>
      <c r="H300" s="63">
        <f t="shared" si="25"/>
        <v>560</v>
      </c>
      <c r="I300" s="63">
        <f t="shared" si="22"/>
        <v>6440</v>
      </c>
      <c r="J300" s="63">
        <f t="shared" si="23"/>
        <v>7000</v>
      </c>
      <c r="K300" s="63">
        <f t="shared" si="24"/>
        <v>0</v>
      </c>
      <c r="L300" s="39"/>
    </row>
    <row r="301" spans="1:12" ht="15.75">
      <c r="A301" s="62">
        <v>42805</v>
      </c>
      <c r="B301" s="51" t="s">
        <v>513</v>
      </c>
      <c r="C301" s="51" t="s">
        <v>786</v>
      </c>
      <c r="D301" s="51" t="s">
        <v>21</v>
      </c>
      <c r="E301" s="51" t="s">
        <v>558</v>
      </c>
      <c r="F301" s="63">
        <v>7000</v>
      </c>
      <c r="G301" s="63">
        <v>7000</v>
      </c>
      <c r="H301" s="63">
        <f t="shared" si="25"/>
        <v>560</v>
      </c>
      <c r="I301" s="63">
        <f t="shared" si="22"/>
        <v>6440</v>
      </c>
      <c r="J301" s="63">
        <f t="shared" si="23"/>
        <v>7000</v>
      </c>
      <c r="K301" s="63">
        <f t="shared" si="24"/>
        <v>0</v>
      </c>
      <c r="L301" s="39"/>
    </row>
    <row r="302" spans="1:12" ht="15.75">
      <c r="A302" s="62">
        <v>42805</v>
      </c>
      <c r="B302" s="51" t="s">
        <v>309</v>
      </c>
      <c r="C302" s="51" t="s">
        <v>310</v>
      </c>
      <c r="D302" s="51" t="s">
        <v>21</v>
      </c>
      <c r="E302" s="51" t="s">
        <v>558</v>
      </c>
      <c r="F302" s="63">
        <v>7000</v>
      </c>
      <c r="G302" s="63">
        <v>7000</v>
      </c>
      <c r="H302" s="63">
        <f t="shared" si="25"/>
        <v>560</v>
      </c>
      <c r="I302" s="63">
        <f t="shared" si="22"/>
        <v>6440</v>
      </c>
      <c r="J302" s="63">
        <f t="shared" si="23"/>
        <v>7000</v>
      </c>
      <c r="K302" s="63">
        <f t="shared" si="24"/>
        <v>0</v>
      </c>
      <c r="L302" s="39"/>
    </row>
    <row r="303" spans="1:12" ht="15.75">
      <c r="A303" s="62">
        <v>42797</v>
      </c>
      <c r="B303" s="51" t="s">
        <v>311</v>
      </c>
      <c r="C303" s="51" t="s">
        <v>186</v>
      </c>
      <c r="D303" s="51" t="s">
        <v>21</v>
      </c>
      <c r="E303" s="51" t="s">
        <v>558</v>
      </c>
      <c r="F303" s="63">
        <v>7000</v>
      </c>
      <c r="G303" s="63">
        <v>3500</v>
      </c>
      <c r="H303" s="63">
        <f t="shared" si="25"/>
        <v>280</v>
      </c>
      <c r="I303" s="63">
        <f t="shared" si="22"/>
        <v>3220</v>
      </c>
      <c r="J303" s="63">
        <f t="shared" si="23"/>
        <v>3500</v>
      </c>
      <c r="K303" s="63">
        <f t="shared" si="24"/>
        <v>3500</v>
      </c>
      <c r="L303" s="39"/>
    </row>
    <row r="304" spans="1:12" ht="15.75">
      <c r="A304" s="62">
        <v>42810</v>
      </c>
      <c r="B304" s="51" t="s">
        <v>311</v>
      </c>
      <c r="C304" s="51" t="s">
        <v>186</v>
      </c>
      <c r="D304" s="51" t="s">
        <v>21</v>
      </c>
      <c r="E304" s="51" t="s">
        <v>558</v>
      </c>
      <c r="F304" s="63">
        <v>3500</v>
      </c>
      <c r="G304" s="63">
        <v>3500</v>
      </c>
      <c r="H304" s="63">
        <f t="shared" si="25"/>
        <v>280</v>
      </c>
      <c r="I304" s="63">
        <f t="shared" si="22"/>
        <v>3220</v>
      </c>
      <c r="J304" s="63">
        <f t="shared" si="23"/>
        <v>3500</v>
      </c>
      <c r="K304" s="63">
        <f t="shared" si="24"/>
        <v>0</v>
      </c>
      <c r="L304" s="39"/>
    </row>
    <row r="305" spans="1:12" ht="15.75">
      <c r="A305" s="62">
        <v>42805</v>
      </c>
      <c r="B305" s="51" t="s">
        <v>311</v>
      </c>
      <c r="C305" s="51" t="s">
        <v>312</v>
      </c>
      <c r="D305" s="51" t="s">
        <v>21</v>
      </c>
      <c r="E305" s="51" t="s">
        <v>558</v>
      </c>
      <c r="F305" s="63">
        <v>7000</v>
      </c>
      <c r="G305" s="63">
        <v>6000</v>
      </c>
      <c r="H305" s="63">
        <f t="shared" si="25"/>
        <v>480</v>
      </c>
      <c r="I305" s="63">
        <f t="shared" si="22"/>
        <v>5520</v>
      </c>
      <c r="J305" s="63">
        <f t="shared" si="23"/>
        <v>6000</v>
      </c>
      <c r="K305" s="63">
        <f t="shared" si="24"/>
        <v>1000</v>
      </c>
      <c r="L305" s="39"/>
    </row>
    <row r="306" spans="1:12" ht="15.75">
      <c r="A306" s="62">
        <v>42805</v>
      </c>
      <c r="B306" s="51" t="s">
        <v>311</v>
      </c>
      <c r="C306" s="51" t="s">
        <v>313</v>
      </c>
      <c r="D306" s="51" t="s">
        <v>21</v>
      </c>
      <c r="E306" s="51" t="s">
        <v>558</v>
      </c>
      <c r="F306" s="63">
        <v>7000</v>
      </c>
      <c r="G306" s="63">
        <v>7000</v>
      </c>
      <c r="H306" s="63">
        <f t="shared" si="25"/>
        <v>560</v>
      </c>
      <c r="I306" s="63">
        <f t="shared" si="22"/>
        <v>6440</v>
      </c>
      <c r="J306" s="63">
        <f t="shared" si="23"/>
        <v>7000</v>
      </c>
      <c r="K306" s="63">
        <f t="shared" si="24"/>
        <v>0</v>
      </c>
      <c r="L306" s="39"/>
    </row>
    <row r="307" spans="1:12" ht="15.75">
      <c r="A307" s="62">
        <v>42805</v>
      </c>
      <c r="B307" s="51" t="s">
        <v>316</v>
      </c>
      <c r="C307" s="51" t="s">
        <v>317</v>
      </c>
      <c r="D307" s="51" t="s">
        <v>21</v>
      </c>
      <c r="E307" s="51" t="s">
        <v>558</v>
      </c>
      <c r="F307" s="63">
        <v>7000</v>
      </c>
      <c r="G307" s="63">
        <v>7000</v>
      </c>
      <c r="H307" s="63">
        <f t="shared" si="25"/>
        <v>560</v>
      </c>
      <c r="I307" s="63">
        <f t="shared" si="22"/>
        <v>6440</v>
      </c>
      <c r="J307" s="63">
        <f t="shared" si="23"/>
        <v>7000</v>
      </c>
      <c r="K307" s="63">
        <f t="shared" si="24"/>
        <v>0</v>
      </c>
      <c r="L307" s="39"/>
    </row>
    <row r="308" spans="1:12" ht="15.75">
      <c r="A308" s="62">
        <v>42805</v>
      </c>
      <c r="B308" s="51" t="s">
        <v>318</v>
      </c>
      <c r="C308" s="51" t="s">
        <v>638</v>
      </c>
      <c r="D308" s="51" t="s">
        <v>21</v>
      </c>
      <c r="E308" s="51" t="s">
        <v>558</v>
      </c>
      <c r="F308" s="63">
        <v>7000</v>
      </c>
      <c r="G308" s="63">
        <v>6000</v>
      </c>
      <c r="H308" s="63">
        <f t="shared" si="25"/>
        <v>480</v>
      </c>
      <c r="I308" s="63">
        <f t="shared" si="22"/>
        <v>5520</v>
      </c>
      <c r="J308" s="63">
        <f t="shared" si="23"/>
        <v>6000</v>
      </c>
      <c r="K308" s="63">
        <f t="shared" si="24"/>
        <v>1000</v>
      </c>
      <c r="L308" s="39"/>
    </row>
    <row r="309" spans="1:12" ht="15.75">
      <c r="A309" s="62">
        <v>42805</v>
      </c>
      <c r="B309" s="51" t="s">
        <v>318</v>
      </c>
      <c r="C309" s="51" t="s">
        <v>319</v>
      </c>
      <c r="D309" s="51" t="s">
        <v>21</v>
      </c>
      <c r="E309" s="51" t="s">
        <v>558</v>
      </c>
      <c r="F309" s="63">
        <v>7000</v>
      </c>
      <c r="G309" s="63">
        <v>7000</v>
      </c>
      <c r="H309" s="63">
        <f t="shared" si="25"/>
        <v>560</v>
      </c>
      <c r="I309" s="63">
        <f t="shared" si="22"/>
        <v>6440</v>
      </c>
      <c r="J309" s="63">
        <f t="shared" si="23"/>
        <v>7000</v>
      </c>
      <c r="K309" s="63">
        <f t="shared" si="24"/>
        <v>0</v>
      </c>
      <c r="L309" s="39"/>
    </row>
    <row r="310" spans="1:12" ht="15.75">
      <c r="A310" s="62">
        <v>42810</v>
      </c>
      <c r="B310" s="51" t="s">
        <v>320</v>
      </c>
      <c r="C310" s="51" t="s">
        <v>321</v>
      </c>
      <c r="D310" s="51" t="s">
        <v>21</v>
      </c>
      <c r="E310" s="51" t="s">
        <v>558</v>
      </c>
      <c r="F310" s="63">
        <v>7000</v>
      </c>
      <c r="G310" s="63">
        <v>5000</v>
      </c>
      <c r="H310" s="63">
        <f t="shared" si="25"/>
        <v>400</v>
      </c>
      <c r="I310" s="63">
        <f t="shared" si="22"/>
        <v>4600</v>
      </c>
      <c r="J310" s="63">
        <f t="shared" si="23"/>
        <v>5000</v>
      </c>
      <c r="K310" s="63">
        <f t="shared" si="24"/>
        <v>2000</v>
      </c>
      <c r="L310" s="39"/>
    </row>
    <row r="311" spans="1:12" ht="15.75">
      <c r="A311" s="62">
        <v>42805</v>
      </c>
      <c r="B311" s="51" t="s">
        <v>555</v>
      </c>
      <c r="C311" s="51" t="s">
        <v>16</v>
      </c>
      <c r="D311" s="51" t="s">
        <v>21</v>
      </c>
      <c r="E311" s="51" t="s">
        <v>558</v>
      </c>
      <c r="F311" s="63">
        <v>7000</v>
      </c>
      <c r="G311" s="63">
        <v>7000</v>
      </c>
      <c r="H311" s="63">
        <f t="shared" si="25"/>
        <v>560</v>
      </c>
      <c r="I311" s="63">
        <f t="shared" si="22"/>
        <v>6440</v>
      </c>
      <c r="J311" s="63">
        <f t="shared" si="23"/>
        <v>7000</v>
      </c>
      <c r="K311" s="63">
        <f t="shared" si="24"/>
        <v>0</v>
      </c>
      <c r="L311" s="39"/>
    </row>
    <row r="312" spans="1:12" ht="15.75">
      <c r="A312" s="62">
        <v>42808</v>
      </c>
      <c r="B312" s="51" t="s">
        <v>565</v>
      </c>
      <c r="C312" s="51" t="s">
        <v>834</v>
      </c>
      <c r="D312" s="51" t="s">
        <v>21</v>
      </c>
      <c r="E312" s="51" t="s">
        <v>558</v>
      </c>
      <c r="F312" s="63">
        <v>7000</v>
      </c>
      <c r="G312" s="63">
        <v>6000</v>
      </c>
      <c r="H312" s="63">
        <f t="shared" si="25"/>
        <v>480</v>
      </c>
      <c r="I312" s="63">
        <f t="shared" si="22"/>
        <v>5520</v>
      </c>
      <c r="J312" s="63">
        <f t="shared" si="23"/>
        <v>6000</v>
      </c>
      <c r="K312" s="63">
        <f t="shared" si="24"/>
        <v>1000</v>
      </c>
      <c r="L312" s="39"/>
    </row>
    <row r="313" spans="1:12" ht="15.75">
      <c r="A313" s="62">
        <v>42805</v>
      </c>
      <c r="B313" s="51" t="s">
        <v>322</v>
      </c>
      <c r="C313" s="51" t="s">
        <v>324</v>
      </c>
      <c r="D313" s="51" t="s">
        <v>21</v>
      </c>
      <c r="E313" s="51" t="s">
        <v>558</v>
      </c>
      <c r="F313" s="63">
        <v>7000</v>
      </c>
      <c r="G313" s="63">
        <v>7000</v>
      </c>
      <c r="H313" s="63">
        <f t="shared" si="25"/>
        <v>560</v>
      </c>
      <c r="I313" s="63">
        <f t="shared" si="22"/>
        <v>6440</v>
      </c>
      <c r="J313" s="63">
        <f t="shared" si="23"/>
        <v>7000</v>
      </c>
      <c r="K313" s="63">
        <f t="shared" si="24"/>
        <v>0</v>
      </c>
      <c r="L313" s="39"/>
    </row>
    <row r="314" spans="1:12" ht="15.75">
      <c r="A314" s="62">
        <v>42810</v>
      </c>
      <c r="B314" s="51" t="s">
        <v>322</v>
      </c>
      <c r="C314" s="51" t="s">
        <v>323</v>
      </c>
      <c r="D314" s="51" t="s">
        <v>21</v>
      </c>
      <c r="E314" s="51" t="s">
        <v>558</v>
      </c>
      <c r="F314" s="63">
        <v>7000</v>
      </c>
      <c r="G314" s="63">
        <v>7000</v>
      </c>
      <c r="H314" s="63">
        <f t="shared" si="25"/>
        <v>560</v>
      </c>
      <c r="I314" s="63">
        <f t="shared" si="22"/>
        <v>6440</v>
      </c>
      <c r="J314" s="63">
        <f t="shared" si="23"/>
        <v>7000</v>
      </c>
      <c r="K314" s="63">
        <f t="shared" si="24"/>
        <v>0</v>
      </c>
      <c r="L314" s="39"/>
    </row>
    <row r="315" spans="1:12" ht="15.75">
      <c r="A315" s="36">
        <v>42808</v>
      </c>
      <c r="B315" s="37" t="s">
        <v>327</v>
      </c>
      <c r="C315" s="37" t="s">
        <v>328</v>
      </c>
      <c r="D315" s="37" t="s">
        <v>21</v>
      </c>
      <c r="E315" s="37" t="s">
        <v>558</v>
      </c>
      <c r="F315" s="38">
        <v>7000</v>
      </c>
      <c r="G315" s="38">
        <v>7000</v>
      </c>
      <c r="H315" s="38">
        <f t="shared" si="25"/>
        <v>560</v>
      </c>
      <c r="I315" s="38">
        <f t="shared" si="22"/>
        <v>6440</v>
      </c>
      <c r="J315" s="38">
        <f t="shared" si="23"/>
        <v>7000</v>
      </c>
      <c r="K315" s="38">
        <f t="shared" si="24"/>
        <v>0</v>
      </c>
      <c r="L315" s="39"/>
    </row>
    <row r="316" spans="1:12" ht="15.75">
      <c r="A316" s="36">
        <v>42780</v>
      </c>
      <c r="B316" s="37" t="s">
        <v>329</v>
      </c>
      <c r="C316" s="37" t="s">
        <v>331</v>
      </c>
      <c r="D316" s="37" t="s">
        <v>21</v>
      </c>
      <c r="E316" s="37" t="s">
        <v>558</v>
      </c>
      <c r="F316" s="38">
        <v>7000</v>
      </c>
      <c r="G316" s="38">
        <v>3500</v>
      </c>
      <c r="H316" s="38">
        <f>G316*0.16</f>
        <v>560</v>
      </c>
      <c r="I316" s="38">
        <f t="shared" si="22"/>
        <v>2940</v>
      </c>
      <c r="J316" s="38">
        <f t="shared" si="23"/>
        <v>3500</v>
      </c>
      <c r="K316" s="38">
        <f t="shared" si="24"/>
        <v>3500</v>
      </c>
      <c r="L316" s="39"/>
    </row>
    <row r="317" spans="1:12" ht="15.75">
      <c r="A317" s="36">
        <v>42808</v>
      </c>
      <c r="B317" s="37" t="s">
        <v>329</v>
      </c>
      <c r="C317" s="37" t="s">
        <v>331</v>
      </c>
      <c r="D317" s="37" t="s">
        <v>21</v>
      </c>
      <c r="E317" s="37" t="s">
        <v>558</v>
      </c>
      <c r="F317" s="38">
        <v>3500</v>
      </c>
      <c r="G317" s="38">
        <v>3500</v>
      </c>
      <c r="H317" s="38">
        <f t="shared" ref="H317:H336" si="26">G317*0.08</f>
        <v>280</v>
      </c>
      <c r="I317" s="38">
        <f t="shared" si="22"/>
        <v>3220</v>
      </c>
      <c r="J317" s="38">
        <f t="shared" si="23"/>
        <v>3500</v>
      </c>
      <c r="K317" s="38">
        <f t="shared" si="24"/>
        <v>0</v>
      </c>
      <c r="L317" s="39"/>
    </row>
    <row r="318" spans="1:12" ht="15.75">
      <c r="A318" s="36">
        <v>42795</v>
      </c>
      <c r="B318" s="37" t="s">
        <v>329</v>
      </c>
      <c r="C318" s="37" t="s">
        <v>330</v>
      </c>
      <c r="D318" s="37" t="s">
        <v>21</v>
      </c>
      <c r="E318" s="37" t="s">
        <v>558</v>
      </c>
      <c r="F318" s="38">
        <v>9000</v>
      </c>
      <c r="G318" s="38">
        <v>9000</v>
      </c>
      <c r="H318" s="38">
        <f t="shared" si="26"/>
        <v>720</v>
      </c>
      <c r="I318" s="38">
        <f t="shared" si="22"/>
        <v>8280</v>
      </c>
      <c r="J318" s="38">
        <f t="shared" si="23"/>
        <v>9000</v>
      </c>
      <c r="K318" s="38">
        <f t="shared" si="24"/>
        <v>0</v>
      </c>
      <c r="L318" s="39"/>
    </row>
    <row r="319" spans="1:12" ht="15.75">
      <c r="A319" s="36">
        <v>42805</v>
      </c>
      <c r="B319" s="37" t="s">
        <v>332</v>
      </c>
      <c r="C319" s="37" t="s">
        <v>306</v>
      </c>
      <c r="D319" s="37" t="s">
        <v>21</v>
      </c>
      <c r="E319" s="37" t="s">
        <v>558</v>
      </c>
      <c r="F319" s="38">
        <v>7000</v>
      </c>
      <c r="G319" s="38">
        <v>7000</v>
      </c>
      <c r="H319" s="38">
        <f t="shared" si="26"/>
        <v>560</v>
      </c>
      <c r="I319" s="38">
        <f t="shared" si="22"/>
        <v>6440</v>
      </c>
      <c r="J319" s="38">
        <f t="shared" si="23"/>
        <v>7000</v>
      </c>
      <c r="K319" s="38">
        <f t="shared" si="24"/>
        <v>0</v>
      </c>
      <c r="L319" s="39"/>
    </row>
    <row r="320" spans="1:12" ht="15.75">
      <c r="A320" s="36">
        <v>42810</v>
      </c>
      <c r="B320" s="37" t="s">
        <v>333</v>
      </c>
      <c r="C320" s="37" t="s">
        <v>298</v>
      </c>
      <c r="D320" s="37" t="s">
        <v>21</v>
      </c>
      <c r="E320" s="37" t="s">
        <v>558</v>
      </c>
      <c r="F320" s="38">
        <v>7000</v>
      </c>
      <c r="G320" s="38">
        <v>6000</v>
      </c>
      <c r="H320" s="38">
        <f t="shared" si="26"/>
        <v>480</v>
      </c>
      <c r="I320" s="38">
        <f t="shared" si="22"/>
        <v>5520</v>
      </c>
      <c r="J320" s="38">
        <f t="shared" si="23"/>
        <v>6000</v>
      </c>
      <c r="K320" s="38">
        <f t="shared" si="24"/>
        <v>1000</v>
      </c>
      <c r="L320" s="39"/>
    </row>
    <row r="321" spans="1:12" ht="15.75">
      <c r="A321" s="36">
        <v>42802</v>
      </c>
      <c r="B321" s="37" t="s">
        <v>636</v>
      </c>
      <c r="C321" s="37" t="s">
        <v>637</v>
      </c>
      <c r="D321" s="37" t="s">
        <v>21</v>
      </c>
      <c r="E321" s="37" t="s">
        <v>558</v>
      </c>
      <c r="F321" s="38">
        <v>7000</v>
      </c>
      <c r="G321" s="38">
        <v>7000</v>
      </c>
      <c r="H321" s="38">
        <f t="shared" si="26"/>
        <v>560</v>
      </c>
      <c r="I321" s="38">
        <f t="shared" si="22"/>
        <v>6440</v>
      </c>
      <c r="J321" s="38">
        <f t="shared" si="23"/>
        <v>7000</v>
      </c>
      <c r="K321" s="38">
        <f t="shared" si="24"/>
        <v>0</v>
      </c>
      <c r="L321" s="39"/>
    </row>
    <row r="322" spans="1:12" ht="15.75">
      <c r="A322" s="36">
        <v>42804</v>
      </c>
      <c r="B322" s="37" t="s">
        <v>334</v>
      </c>
      <c r="C322" s="37" t="s">
        <v>799</v>
      </c>
      <c r="D322" s="37" t="s">
        <v>21</v>
      </c>
      <c r="E322" s="37" t="s">
        <v>558</v>
      </c>
      <c r="F322" s="38">
        <v>7000</v>
      </c>
      <c r="G322" s="38">
        <v>7000</v>
      </c>
      <c r="H322" s="38">
        <f t="shared" si="26"/>
        <v>560</v>
      </c>
      <c r="I322" s="38">
        <f t="shared" ref="I322:I385" si="27">(G322-H322)</f>
        <v>6440</v>
      </c>
      <c r="J322" s="38">
        <f t="shared" ref="J322:J385" si="28">H322+I322</f>
        <v>7000</v>
      </c>
      <c r="K322" s="38">
        <f t="shared" ref="K322:K385" si="29">F322-J322</f>
        <v>0</v>
      </c>
      <c r="L322" s="39"/>
    </row>
    <row r="323" spans="1:12" ht="15.75">
      <c r="A323" s="36">
        <v>42802</v>
      </c>
      <c r="B323" s="37" t="s">
        <v>336</v>
      </c>
      <c r="C323" s="37" t="s">
        <v>337</v>
      </c>
      <c r="D323" s="37" t="s">
        <v>21</v>
      </c>
      <c r="E323" s="37" t="s">
        <v>558</v>
      </c>
      <c r="F323" s="38">
        <v>7000</v>
      </c>
      <c r="G323" s="38">
        <v>7000</v>
      </c>
      <c r="H323" s="38">
        <f t="shared" si="26"/>
        <v>560</v>
      </c>
      <c r="I323" s="38">
        <f t="shared" si="27"/>
        <v>6440</v>
      </c>
      <c r="J323" s="38">
        <f t="shared" si="28"/>
        <v>7000</v>
      </c>
      <c r="K323" s="38">
        <f t="shared" si="29"/>
        <v>0</v>
      </c>
      <c r="L323" s="39"/>
    </row>
    <row r="324" spans="1:12" ht="15.75">
      <c r="A324" s="36">
        <v>42797</v>
      </c>
      <c r="B324" s="37" t="s">
        <v>338</v>
      </c>
      <c r="C324" s="37" t="s">
        <v>340</v>
      </c>
      <c r="D324" s="37" t="s">
        <v>21</v>
      </c>
      <c r="E324" s="37" t="s">
        <v>558</v>
      </c>
      <c r="F324" s="38">
        <v>7000</v>
      </c>
      <c r="G324" s="38">
        <v>4000</v>
      </c>
      <c r="H324" s="38">
        <f t="shared" si="26"/>
        <v>320</v>
      </c>
      <c r="I324" s="38">
        <f t="shared" si="27"/>
        <v>3680</v>
      </c>
      <c r="J324" s="38">
        <f t="shared" si="28"/>
        <v>4000</v>
      </c>
      <c r="K324" s="38">
        <f t="shared" si="29"/>
        <v>3000</v>
      </c>
      <c r="L324" s="39"/>
    </row>
    <row r="325" spans="1:12" ht="15.75">
      <c r="A325" s="36">
        <v>42808</v>
      </c>
      <c r="B325" s="37" t="s">
        <v>338</v>
      </c>
      <c r="C325" s="37" t="s">
        <v>340</v>
      </c>
      <c r="D325" s="37" t="s">
        <v>21</v>
      </c>
      <c r="E325" s="37" t="s">
        <v>558</v>
      </c>
      <c r="F325" s="38">
        <v>3000</v>
      </c>
      <c r="G325" s="38">
        <v>3000</v>
      </c>
      <c r="H325" s="38">
        <f t="shared" si="26"/>
        <v>240</v>
      </c>
      <c r="I325" s="38">
        <f t="shared" si="27"/>
        <v>2760</v>
      </c>
      <c r="J325" s="38">
        <f t="shared" si="28"/>
        <v>3000</v>
      </c>
      <c r="K325" s="38">
        <f t="shared" si="29"/>
        <v>0</v>
      </c>
      <c r="L325" s="39"/>
    </row>
    <row r="326" spans="1:12" ht="15.75">
      <c r="A326" s="36">
        <v>42804</v>
      </c>
      <c r="B326" s="37" t="s">
        <v>338</v>
      </c>
      <c r="C326" s="37" t="s">
        <v>796</v>
      </c>
      <c r="D326" s="37" t="s">
        <v>21</v>
      </c>
      <c r="E326" s="37" t="s">
        <v>558</v>
      </c>
      <c r="F326" s="38">
        <v>7000</v>
      </c>
      <c r="G326" s="38">
        <v>7000</v>
      </c>
      <c r="H326" s="38">
        <f t="shared" si="26"/>
        <v>560</v>
      </c>
      <c r="I326" s="38">
        <f t="shared" si="27"/>
        <v>6440</v>
      </c>
      <c r="J326" s="38">
        <f t="shared" si="28"/>
        <v>7000</v>
      </c>
      <c r="K326" s="38">
        <f t="shared" si="29"/>
        <v>0</v>
      </c>
      <c r="L326" s="39"/>
    </row>
    <row r="327" spans="1:12" ht="15.75">
      <c r="A327" s="62">
        <v>42805</v>
      </c>
      <c r="B327" s="51" t="s">
        <v>782</v>
      </c>
      <c r="C327" s="51" t="s">
        <v>783</v>
      </c>
      <c r="D327" s="51" t="s">
        <v>21</v>
      </c>
      <c r="E327" s="51" t="s">
        <v>558</v>
      </c>
      <c r="F327" s="63">
        <v>7000</v>
      </c>
      <c r="G327" s="63">
        <v>7000</v>
      </c>
      <c r="H327" s="63">
        <f t="shared" si="26"/>
        <v>560</v>
      </c>
      <c r="I327" s="63">
        <f t="shared" si="27"/>
        <v>6440</v>
      </c>
      <c r="J327" s="63">
        <f t="shared" si="28"/>
        <v>7000</v>
      </c>
      <c r="K327" s="63">
        <f t="shared" si="29"/>
        <v>0</v>
      </c>
      <c r="L327" s="39"/>
    </row>
    <row r="328" spans="1:12" ht="15.75">
      <c r="A328" s="62">
        <v>42805</v>
      </c>
      <c r="B328" s="51" t="s">
        <v>751</v>
      </c>
      <c r="C328" s="51" t="s">
        <v>128</v>
      </c>
      <c r="D328" s="51" t="s">
        <v>21</v>
      </c>
      <c r="E328" s="51" t="s">
        <v>558</v>
      </c>
      <c r="F328" s="63">
        <v>7000</v>
      </c>
      <c r="G328" s="63">
        <v>7000</v>
      </c>
      <c r="H328" s="63">
        <f t="shared" si="26"/>
        <v>560</v>
      </c>
      <c r="I328" s="63">
        <f t="shared" si="27"/>
        <v>6440</v>
      </c>
      <c r="J328" s="63">
        <f t="shared" si="28"/>
        <v>7000</v>
      </c>
      <c r="K328" s="63">
        <f t="shared" si="29"/>
        <v>0</v>
      </c>
      <c r="L328" s="39"/>
    </row>
    <row r="329" spans="1:12" ht="15.75">
      <c r="A329" s="62">
        <v>42807</v>
      </c>
      <c r="B329" s="51" t="s">
        <v>341</v>
      </c>
      <c r="C329" s="51" t="s">
        <v>338</v>
      </c>
      <c r="D329" s="51" t="s">
        <v>21</v>
      </c>
      <c r="E329" s="51" t="s">
        <v>558</v>
      </c>
      <c r="F329" s="63">
        <v>7000</v>
      </c>
      <c r="G329" s="63">
        <v>7000</v>
      </c>
      <c r="H329" s="63">
        <f t="shared" si="26"/>
        <v>560</v>
      </c>
      <c r="I329" s="63">
        <f t="shared" si="27"/>
        <v>6440</v>
      </c>
      <c r="J329" s="63">
        <f t="shared" si="28"/>
        <v>7000</v>
      </c>
      <c r="K329" s="63">
        <f t="shared" si="29"/>
        <v>0</v>
      </c>
      <c r="L329" s="39"/>
    </row>
    <row r="330" spans="1:12" ht="15.75">
      <c r="A330" s="62">
        <v>42803</v>
      </c>
      <c r="B330" s="51" t="s">
        <v>343</v>
      </c>
      <c r="C330" s="51" t="s">
        <v>344</v>
      </c>
      <c r="D330" s="51" t="s">
        <v>21</v>
      </c>
      <c r="E330" s="51" t="s">
        <v>558</v>
      </c>
      <c r="F330" s="63">
        <v>7000</v>
      </c>
      <c r="G330" s="63">
        <v>7000</v>
      </c>
      <c r="H330" s="63">
        <f t="shared" si="26"/>
        <v>560</v>
      </c>
      <c r="I330" s="63">
        <f t="shared" si="27"/>
        <v>6440</v>
      </c>
      <c r="J330" s="63">
        <f t="shared" si="28"/>
        <v>7000</v>
      </c>
      <c r="K330" s="63">
        <f t="shared" si="29"/>
        <v>0</v>
      </c>
      <c r="L330" s="39"/>
    </row>
    <row r="331" spans="1:12" ht="15.75">
      <c r="A331" s="62">
        <v>42808</v>
      </c>
      <c r="B331" s="51" t="s">
        <v>842</v>
      </c>
      <c r="C331" s="51" t="s">
        <v>843</v>
      </c>
      <c r="D331" s="51" t="s">
        <v>21</v>
      </c>
      <c r="E331" s="51" t="s">
        <v>558</v>
      </c>
      <c r="F331" s="63">
        <v>7000</v>
      </c>
      <c r="G331" s="63">
        <v>7000</v>
      </c>
      <c r="H331" s="63">
        <f t="shared" si="26"/>
        <v>560</v>
      </c>
      <c r="I331" s="63">
        <f t="shared" si="27"/>
        <v>6440</v>
      </c>
      <c r="J331" s="63">
        <f t="shared" si="28"/>
        <v>7000</v>
      </c>
      <c r="K331" s="63">
        <f t="shared" si="29"/>
        <v>0</v>
      </c>
      <c r="L331" s="39"/>
    </row>
    <row r="332" spans="1:12" ht="15.75">
      <c r="A332" s="62">
        <v>42804</v>
      </c>
      <c r="B332" s="51" t="s">
        <v>701</v>
      </c>
      <c r="C332" s="51" t="s">
        <v>276</v>
      </c>
      <c r="D332" s="51" t="s">
        <v>21</v>
      </c>
      <c r="E332" s="51" t="s">
        <v>558</v>
      </c>
      <c r="F332" s="63">
        <v>8000</v>
      </c>
      <c r="G332" s="63">
        <v>7000</v>
      </c>
      <c r="H332" s="63">
        <f t="shared" si="26"/>
        <v>560</v>
      </c>
      <c r="I332" s="63">
        <f t="shared" si="27"/>
        <v>6440</v>
      </c>
      <c r="J332" s="63">
        <f t="shared" si="28"/>
        <v>7000</v>
      </c>
      <c r="K332" s="63">
        <f t="shared" si="29"/>
        <v>1000</v>
      </c>
      <c r="L332" s="39"/>
    </row>
    <row r="333" spans="1:12" ht="15.75">
      <c r="A333" s="81">
        <v>42805</v>
      </c>
      <c r="B333" s="82" t="s">
        <v>745</v>
      </c>
      <c r="C333" s="82" t="s">
        <v>746</v>
      </c>
      <c r="D333" s="82" t="s">
        <v>21</v>
      </c>
      <c r="E333" s="82" t="s">
        <v>558</v>
      </c>
      <c r="F333" s="66">
        <v>7000</v>
      </c>
      <c r="G333" s="66">
        <v>7000</v>
      </c>
      <c r="H333" s="66">
        <f t="shared" si="26"/>
        <v>560</v>
      </c>
      <c r="I333" s="66">
        <f t="shared" si="27"/>
        <v>6440</v>
      </c>
      <c r="J333" s="66">
        <f t="shared" si="28"/>
        <v>7000</v>
      </c>
      <c r="K333" s="66">
        <f t="shared" si="29"/>
        <v>0</v>
      </c>
      <c r="L333" s="39"/>
    </row>
    <row r="334" spans="1:12" ht="15.75">
      <c r="A334" s="62">
        <v>42809</v>
      </c>
      <c r="B334" s="51" t="s">
        <v>345</v>
      </c>
      <c r="C334" s="51" t="s">
        <v>346</v>
      </c>
      <c r="D334" s="51" t="s">
        <v>21</v>
      </c>
      <c r="E334" s="51" t="s">
        <v>558</v>
      </c>
      <c r="F334" s="63">
        <v>7000</v>
      </c>
      <c r="G334" s="63">
        <v>6000</v>
      </c>
      <c r="H334" s="63">
        <f t="shared" si="26"/>
        <v>480</v>
      </c>
      <c r="I334" s="63">
        <f t="shared" si="27"/>
        <v>5520</v>
      </c>
      <c r="J334" s="63">
        <f t="shared" si="28"/>
        <v>6000</v>
      </c>
      <c r="K334" s="63">
        <f t="shared" si="29"/>
        <v>1000</v>
      </c>
      <c r="L334" s="39"/>
    </row>
    <row r="335" spans="1:12" ht="15.75">
      <c r="A335" s="62">
        <v>42807</v>
      </c>
      <c r="B335" s="51" t="s">
        <v>347</v>
      </c>
      <c r="C335" s="51" t="s">
        <v>348</v>
      </c>
      <c r="D335" s="51" t="s">
        <v>21</v>
      </c>
      <c r="E335" s="51" t="s">
        <v>558</v>
      </c>
      <c r="F335" s="63">
        <v>7000</v>
      </c>
      <c r="G335" s="63">
        <v>7000</v>
      </c>
      <c r="H335" s="63">
        <f t="shared" si="26"/>
        <v>560</v>
      </c>
      <c r="I335" s="63">
        <f t="shared" si="27"/>
        <v>6440</v>
      </c>
      <c r="J335" s="63">
        <f t="shared" si="28"/>
        <v>7000</v>
      </c>
      <c r="K335" s="63">
        <f t="shared" si="29"/>
        <v>0</v>
      </c>
      <c r="L335" s="39"/>
    </row>
    <row r="336" spans="1:12" ht="15.75">
      <c r="A336" s="62">
        <v>42808</v>
      </c>
      <c r="B336" s="51" t="s">
        <v>839</v>
      </c>
      <c r="C336" s="51" t="s">
        <v>384</v>
      </c>
      <c r="D336" s="51" t="s">
        <v>21</v>
      </c>
      <c r="E336" s="51" t="s">
        <v>558</v>
      </c>
      <c r="F336" s="63">
        <v>7000</v>
      </c>
      <c r="G336" s="63">
        <v>7000</v>
      </c>
      <c r="H336" s="63">
        <f t="shared" si="26"/>
        <v>560</v>
      </c>
      <c r="I336" s="63">
        <f t="shared" si="27"/>
        <v>6440</v>
      </c>
      <c r="J336" s="63">
        <f t="shared" si="28"/>
        <v>7000</v>
      </c>
      <c r="K336" s="63">
        <f t="shared" si="29"/>
        <v>0</v>
      </c>
      <c r="L336" s="39"/>
    </row>
    <row r="337" spans="1:12" ht="15.75">
      <c r="A337" s="62">
        <v>42789</v>
      </c>
      <c r="B337" s="51" t="s">
        <v>23</v>
      </c>
      <c r="C337" s="51" t="s">
        <v>24</v>
      </c>
      <c r="D337" s="51" t="s">
        <v>21</v>
      </c>
      <c r="E337" s="51" t="s">
        <v>558</v>
      </c>
      <c r="F337" s="63">
        <v>7000</v>
      </c>
      <c r="G337" s="63">
        <v>7000</v>
      </c>
      <c r="H337" s="63">
        <f>G337*0.16</f>
        <v>1120</v>
      </c>
      <c r="I337" s="63">
        <f t="shared" si="27"/>
        <v>5880</v>
      </c>
      <c r="J337" s="63">
        <f t="shared" si="28"/>
        <v>7000</v>
      </c>
      <c r="K337" s="63">
        <f t="shared" si="29"/>
        <v>0</v>
      </c>
      <c r="L337" s="39"/>
    </row>
    <row r="338" spans="1:12" ht="15.75">
      <c r="A338" s="62">
        <v>42780</v>
      </c>
      <c r="B338" s="51" t="s">
        <v>351</v>
      </c>
      <c r="C338" s="51" t="s">
        <v>352</v>
      </c>
      <c r="D338" s="51" t="s">
        <v>21</v>
      </c>
      <c r="E338" s="51" t="s">
        <v>558</v>
      </c>
      <c r="F338" s="63">
        <v>7000</v>
      </c>
      <c r="G338" s="63">
        <v>3500</v>
      </c>
      <c r="H338" s="63">
        <f>G338*0.16</f>
        <v>560</v>
      </c>
      <c r="I338" s="63">
        <f t="shared" si="27"/>
        <v>2940</v>
      </c>
      <c r="J338" s="63">
        <f t="shared" si="28"/>
        <v>3500</v>
      </c>
      <c r="K338" s="63">
        <f t="shared" si="29"/>
        <v>3500</v>
      </c>
      <c r="L338" s="39"/>
    </row>
    <row r="339" spans="1:12" ht="15.75">
      <c r="A339" s="62">
        <v>42805</v>
      </c>
      <c r="B339" s="51" t="s">
        <v>351</v>
      </c>
      <c r="C339" s="51" t="s">
        <v>352</v>
      </c>
      <c r="D339" s="51" t="s">
        <v>21</v>
      </c>
      <c r="E339" s="51" t="s">
        <v>558</v>
      </c>
      <c r="F339" s="63">
        <v>3500</v>
      </c>
      <c r="G339" s="63">
        <v>3500</v>
      </c>
      <c r="H339" s="63">
        <f>G339*0.16</f>
        <v>560</v>
      </c>
      <c r="I339" s="63">
        <f t="shared" si="27"/>
        <v>2940</v>
      </c>
      <c r="J339" s="63">
        <f t="shared" si="28"/>
        <v>3500</v>
      </c>
      <c r="K339" s="63">
        <f t="shared" si="29"/>
        <v>0</v>
      </c>
      <c r="L339" s="39"/>
    </row>
    <row r="340" spans="1:12" ht="15.75">
      <c r="A340" s="62">
        <v>42808</v>
      </c>
      <c r="B340" s="51" t="s">
        <v>838</v>
      </c>
      <c r="C340" s="51" t="s">
        <v>276</v>
      </c>
      <c r="D340" s="51" t="s">
        <v>21</v>
      </c>
      <c r="E340" s="51" t="s">
        <v>558</v>
      </c>
      <c r="F340" s="63">
        <v>7000</v>
      </c>
      <c r="G340" s="63">
        <v>7000</v>
      </c>
      <c r="H340" s="63">
        <f t="shared" ref="H340:H351" si="30">G340*0.08</f>
        <v>560</v>
      </c>
      <c r="I340" s="63">
        <f t="shared" si="27"/>
        <v>6440</v>
      </c>
      <c r="J340" s="63">
        <f t="shared" si="28"/>
        <v>7000</v>
      </c>
      <c r="K340" s="63">
        <f t="shared" si="29"/>
        <v>0</v>
      </c>
      <c r="L340" s="39"/>
    </row>
    <row r="341" spans="1:12" ht="15.75">
      <c r="A341" s="62">
        <v>42811</v>
      </c>
      <c r="B341" s="51" t="s">
        <v>876</v>
      </c>
      <c r="C341" s="51" t="s">
        <v>682</v>
      </c>
      <c r="D341" s="51" t="s">
        <v>21</v>
      </c>
      <c r="E341" s="51" t="s">
        <v>558</v>
      </c>
      <c r="F341" s="63">
        <v>7000</v>
      </c>
      <c r="G341" s="63">
        <v>7000</v>
      </c>
      <c r="H341" s="63">
        <f t="shared" si="30"/>
        <v>560</v>
      </c>
      <c r="I341" s="63">
        <f t="shared" si="27"/>
        <v>6440</v>
      </c>
      <c r="J341" s="63">
        <f t="shared" si="28"/>
        <v>7000</v>
      </c>
      <c r="K341" s="63">
        <f t="shared" si="29"/>
        <v>0</v>
      </c>
      <c r="L341" s="39"/>
    </row>
    <row r="342" spans="1:12" ht="15.75">
      <c r="A342" s="36">
        <v>42805</v>
      </c>
      <c r="B342" s="37" t="s">
        <v>774</v>
      </c>
      <c r="C342" s="37" t="s">
        <v>166</v>
      </c>
      <c r="D342" s="37" t="s">
        <v>21</v>
      </c>
      <c r="E342" s="37" t="s">
        <v>558</v>
      </c>
      <c r="F342" s="38">
        <v>7000</v>
      </c>
      <c r="G342" s="38">
        <v>7000</v>
      </c>
      <c r="H342" s="38">
        <f t="shared" si="30"/>
        <v>560</v>
      </c>
      <c r="I342" s="38">
        <f t="shared" si="27"/>
        <v>6440</v>
      </c>
      <c r="J342" s="38">
        <f t="shared" si="28"/>
        <v>7000</v>
      </c>
      <c r="K342" s="38">
        <f t="shared" si="29"/>
        <v>0</v>
      </c>
      <c r="L342" s="39"/>
    </row>
    <row r="343" spans="1:12" ht="15.75">
      <c r="A343" s="36">
        <v>42807</v>
      </c>
      <c r="B343" s="37" t="s">
        <v>600</v>
      </c>
      <c r="C343" s="37" t="s">
        <v>601</v>
      </c>
      <c r="D343" s="37" t="s">
        <v>21</v>
      </c>
      <c r="E343" s="37" t="s">
        <v>558</v>
      </c>
      <c r="F343" s="38">
        <v>7000</v>
      </c>
      <c r="G343" s="38">
        <v>7000</v>
      </c>
      <c r="H343" s="38">
        <f t="shared" si="30"/>
        <v>560</v>
      </c>
      <c r="I343" s="38">
        <f t="shared" si="27"/>
        <v>6440</v>
      </c>
      <c r="J343" s="38">
        <f t="shared" si="28"/>
        <v>7000</v>
      </c>
      <c r="K343" s="38">
        <f t="shared" si="29"/>
        <v>0</v>
      </c>
      <c r="L343" s="39"/>
    </row>
    <row r="344" spans="1:12" ht="15.75">
      <c r="A344" s="36">
        <v>42808</v>
      </c>
      <c r="B344" s="37" t="s">
        <v>353</v>
      </c>
      <c r="C344" s="37" t="s">
        <v>354</v>
      </c>
      <c r="D344" s="37" t="s">
        <v>21</v>
      </c>
      <c r="E344" s="37" t="s">
        <v>558</v>
      </c>
      <c r="F344" s="38">
        <v>9000</v>
      </c>
      <c r="G344" s="38">
        <v>4000</v>
      </c>
      <c r="H344" s="38">
        <f t="shared" si="30"/>
        <v>320</v>
      </c>
      <c r="I344" s="38">
        <f t="shared" si="27"/>
        <v>3680</v>
      </c>
      <c r="J344" s="38">
        <f t="shared" si="28"/>
        <v>4000</v>
      </c>
      <c r="K344" s="38">
        <f t="shared" si="29"/>
        <v>5000</v>
      </c>
      <c r="L344" s="39"/>
    </row>
    <row r="345" spans="1:12" ht="15.75">
      <c r="A345" s="36">
        <v>42815</v>
      </c>
      <c r="B345" s="37" t="s">
        <v>353</v>
      </c>
      <c r="C345" s="37" t="s">
        <v>354</v>
      </c>
      <c r="D345" s="37" t="s">
        <v>21</v>
      </c>
      <c r="E345" s="37" t="s">
        <v>558</v>
      </c>
      <c r="F345" s="38">
        <v>5000</v>
      </c>
      <c r="G345" s="38">
        <v>5000</v>
      </c>
      <c r="H345" s="38">
        <f t="shared" si="30"/>
        <v>400</v>
      </c>
      <c r="I345" s="38">
        <f t="shared" si="27"/>
        <v>4600</v>
      </c>
      <c r="J345" s="38">
        <f t="shared" si="28"/>
        <v>5000</v>
      </c>
      <c r="K345" s="38">
        <f t="shared" si="29"/>
        <v>0</v>
      </c>
      <c r="L345" s="39"/>
    </row>
    <row r="346" spans="1:12" ht="15.75">
      <c r="A346" s="36">
        <v>42797</v>
      </c>
      <c r="B346" s="37" t="s">
        <v>355</v>
      </c>
      <c r="C346" s="37" t="s">
        <v>648</v>
      </c>
      <c r="D346" s="37" t="s">
        <v>21</v>
      </c>
      <c r="E346" s="37" t="s">
        <v>558</v>
      </c>
      <c r="F346" s="38">
        <v>7000</v>
      </c>
      <c r="G346" s="38">
        <v>3000</v>
      </c>
      <c r="H346" s="38">
        <f t="shared" si="30"/>
        <v>240</v>
      </c>
      <c r="I346" s="38">
        <f t="shared" si="27"/>
        <v>2760</v>
      </c>
      <c r="J346" s="38">
        <f t="shared" si="28"/>
        <v>3000</v>
      </c>
      <c r="K346" s="38">
        <f t="shared" si="29"/>
        <v>4000</v>
      </c>
      <c r="L346" s="39"/>
    </row>
    <row r="347" spans="1:12" ht="15.75">
      <c r="A347" s="36">
        <v>42807</v>
      </c>
      <c r="B347" s="37" t="s">
        <v>355</v>
      </c>
      <c r="C347" s="37" t="s">
        <v>648</v>
      </c>
      <c r="D347" s="37" t="s">
        <v>21</v>
      </c>
      <c r="E347" s="37" t="s">
        <v>558</v>
      </c>
      <c r="F347" s="38">
        <v>4000</v>
      </c>
      <c r="G347" s="38">
        <v>4000</v>
      </c>
      <c r="H347" s="38">
        <f t="shared" si="30"/>
        <v>320</v>
      </c>
      <c r="I347" s="38">
        <f t="shared" si="27"/>
        <v>3680</v>
      </c>
      <c r="J347" s="38">
        <f t="shared" si="28"/>
        <v>4000</v>
      </c>
      <c r="K347" s="38">
        <f t="shared" si="29"/>
        <v>0</v>
      </c>
      <c r="L347" s="39"/>
    </row>
    <row r="348" spans="1:12" ht="15.75">
      <c r="A348" s="36">
        <v>42797</v>
      </c>
      <c r="B348" s="37" t="s">
        <v>357</v>
      </c>
      <c r="C348" s="37" t="s">
        <v>358</v>
      </c>
      <c r="D348" s="37" t="s">
        <v>21</v>
      </c>
      <c r="E348" s="37" t="s">
        <v>558</v>
      </c>
      <c r="F348" s="38">
        <v>7000</v>
      </c>
      <c r="G348" s="38">
        <v>3500</v>
      </c>
      <c r="H348" s="38">
        <f t="shared" si="30"/>
        <v>280</v>
      </c>
      <c r="I348" s="38">
        <f t="shared" si="27"/>
        <v>3220</v>
      </c>
      <c r="J348" s="38">
        <f t="shared" si="28"/>
        <v>3500</v>
      </c>
      <c r="K348" s="38">
        <f t="shared" si="29"/>
        <v>3500</v>
      </c>
      <c r="L348" s="39"/>
    </row>
    <row r="349" spans="1:12" ht="15.75">
      <c r="A349" s="36">
        <v>42805</v>
      </c>
      <c r="B349" s="37" t="s">
        <v>357</v>
      </c>
      <c r="C349" s="37" t="s">
        <v>358</v>
      </c>
      <c r="D349" s="37" t="s">
        <v>21</v>
      </c>
      <c r="E349" s="37" t="s">
        <v>558</v>
      </c>
      <c r="F349" s="38">
        <v>3500</v>
      </c>
      <c r="G349" s="38">
        <v>3500</v>
      </c>
      <c r="H349" s="38">
        <f t="shared" si="30"/>
        <v>280</v>
      </c>
      <c r="I349" s="38">
        <f t="shared" si="27"/>
        <v>3220</v>
      </c>
      <c r="J349" s="38">
        <f t="shared" si="28"/>
        <v>3500</v>
      </c>
      <c r="K349" s="38">
        <f t="shared" si="29"/>
        <v>0</v>
      </c>
      <c r="L349" s="39"/>
    </row>
    <row r="350" spans="1:12" ht="15.75">
      <c r="A350" s="36">
        <v>42810</v>
      </c>
      <c r="B350" s="37" t="s">
        <v>652</v>
      </c>
      <c r="C350" s="37" t="s">
        <v>653</v>
      </c>
      <c r="D350" s="37" t="s">
        <v>21</v>
      </c>
      <c r="E350" s="37" t="s">
        <v>558</v>
      </c>
      <c r="F350" s="38">
        <v>7000</v>
      </c>
      <c r="G350" s="38">
        <v>7000</v>
      </c>
      <c r="H350" s="38">
        <f t="shared" si="30"/>
        <v>560</v>
      </c>
      <c r="I350" s="38">
        <f t="shared" si="27"/>
        <v>6440</v>
      </c>
      <c r="J350" s="38">
        <f t="shared" si="28"/>
        <v>7000</v>
      </c>
      <c r="K350" s="38">
        <f t="shared" si="29"/>
        <v>0</v>
      </c>
      <c r="L350" s="39"/>
    </row>
    <row r="351" spans="1:12" ht="15.75">
      <c r="A351" s="62">
        <v>42808</v>
      </c>
      <c r="B351" s="51" t="s">
        <v>554</v>
      </c>
      <c r="C351" s="51" t="s">
        <v>642</v>
      </c>
      <c r="D351" s="51" t="s">
        <v>21</v>
      </c>
      <c r="E351" s="51" t="s">
        <v>558</v>
      </c>
      <c r="F351" s="63">
        <v>7000</v>
      </c>
      <c r="G351" s="63">
        <v>7000</v>
      </c>
      <c r="H351" s="63">
        <f t="shared" si="30"/>
        <v>560</v>
      </c>
      <c r="I351" s="63">
        <f t="shared" si="27"/>
        <v>6440</v>
      </c>
      <c r="J351" s="63">
        <f t="shared" si="28"/>
        <v>7000</v>
      </c>
      <c r="K351" s="63">
        <f t="shared" si="29"/>
        <v>0</v>
      </c>
      <c r="L351" s="39"/>
    </row>
    <row r="352" spans="1:12" ht="15.75">
      <c r="A352" s="62">
        <v>42780</v>
      </c>
      <c r="B352" s="51" t="s">
        <v>361</v>
      </c>
      <c r="C352" s="51" t="s">
        <v>266</v>
      </c>
      <c r="D352" s="51" t="s">
        <v>21</v>
      </c>
      <c r="E352" s="51" t="s">
        <v>558</v>
      </c>
      <c r="F352" s="63">
        <v>7000</v>
      </c>
      <c r="G352" s="63">
        <v>4000</v>
      </c>
      <c r="H352" s="63">
        <f>G352*0.16</f>
        <v>640</v>
      </c>
      <c r="I352" s="63">
        <f t="shared" si="27"/>
        <v>3360</v>
      </c>
      <c r="J352" s="63">
        <f t="shared" si="28"/>
        <v>4000</v>
      </c>
      <c r="K352" s="63">
        <f t="shared" si="29"/>
        <v>3000</v>
      </c>
      <c r="L352" s="39"/>
    </row>
    <row r="353" spans="1:12" ht="15.75">
      <c r="A353" s="62">
        <v>42794</v>
      </c>
      <c r="B353" s="51" t="s">
        <v>361</v>
      </c>
      <c r="C353" s="51" t="s">
        <v>266</v>
      </c>
      <c r="D353" s="51" t="s">
        <v>21</v>
      </c>
      <c r="E353" s="51" t="s">
        <v>558</v>
      </c>
      <c r="F353" s="63">
        <v>3000</v>
      </c>
      <c r="G353" s="63">
        <v>3000</v>
      </c>
      <c r="H353" s="63">
        <f t="shared" ref="H353:H366" si="31">G353*0.08</f>
        <v>240</v>
      </c>
      <c r="I353" s="63">
        <f t="shared" si="27"/>
        <v>2760</v>
      </c>
      <c r="J353" s="63">
        <f t="shared" si="28"/>
        <v>3000</v>
      </c>
      <c r="K353" s="63">
        <f t="shared" si="29"/>
        <v>0</v>
      </c>
      <c r="L353" s="39"/>
    </row>
    <row r="354" spans="1:12" ht="15.75">
      <c r="A354" s="62">
        <v>42811</v>
      </c>
      <c r="B354" s="51" t="s">
        <v>362</v>
      </c>
      <c r="C354" s="51" t="s">
        <v>363</v>
      </c>
      <c r="D354" s="51" t="s">
        <v>21</v>
      </c>
      <c r="E354" s="51" t="s">
        <v>558</v>
      </c>
      <c r="F354" s="63">
        <v>7000</v>
      </c>
      <c r="G354" s="63">
        <v>7000</v>
      </c>
      <c r="H354" s="63">
        <f t="shared" si="31"/>
        <v>560</v>
      </c>
      <c r="I354" s="63">
        <f t="shared" si="27"/>
        <v>6440</v>
      </c>
      <c r="J354" s="63">
        <f t="shared" si="28"/>
        <v>7000</v>
      </c>
      <c r="K354" s="63">
        <f t="shared" si="29"/>
        <v>0</v>
      </c>
      <c r="L354" s="39"/>
    </row>
    <row r="355" spans="1:12" ht="15.75">
      <c r="A355" s="62">
        <v>42805</v>
      </c>
      <c r="B355" s="51" t="s">
        <v>788</v>
      </c>
      <c r="C355" s="51" t="s">
        <v>159</v>
      </c>
      <c r="D355" s="51" t="s">
        <v>21</v>
      </c>
      <c r="E355" s="51" t="s">
        <v>558</v>
      </c>
      <c r="F355" s="63">
        <v>7000</v>
      </c>
      <c r="G355" s="63">
        <v>7000</v>
      </c>
      <c r="H355" s="63">
        <f t="shared" si="31"/>
        <v>560</v>
      </c>
      <c r="I355" s="63">
        <f t="shared" si="27"/>
        <v>6440</v>
      </c>
      <c r="J355" s="63">
        <f t="shared" si="28"/>
        <v>7000</v>
      </c>
      <c r="K355" s="63">
        <f t="shared" si="29"/>
        <v>0</v>
      </c>
      <c r="L355" s="39"/>
    </row>
    <row r="356" spans="1:12" ht="15.75">
      <c r="A356" s="62">
        <v>42805</v>
      </c>
      <c r="B356" s="51" t="s">
        <v>778</v>
      </c>
      <c r="C356" s="51" t="s">
        <v>779</v>
      </c>
      <c r="D356" s="51" t="s">
        <v>21</v>
      </c>
      <c r="E356" s="51" t="s">
        <v>558</v>
      </c>
      <c r="F356" s="63">
        <v>7000</v>
      </c>
      <c r="G356" s="63">
        <v>7000</v>
      </c>
      <c r="H356" s="63">
        <f t="shared" si="31"/>
        <v>560</v>
      </c>
      <c r="I356" s="63">
        <f t="shared" si="27"/>
        <v>6440</v>
      </c>
      <c r="J356" s="63">
        <f t="shared" si="28"/>
        <v>7000</v>
      </c>
      <c r="K356" s="63">
        <f t="shared" si="29"/>
        <v>0</v>
      </c>
      <c r="L356" s="39"/>
    </row>
    <row r="357" spans="1:12" ht="15.75">
      <c r="A357" s="62">
        <v>42816</v>
      </c>
      <c r="B357" s="51" t="s">
        <v>676</v>
      </c>
      <c r="C357" s="51" t="s">
        <v>677</v>
      </c>
      <c r="D357" s="51" t="s">
        <v>21</v>
      </c>
      <c r="E357" s="51" t="s">
        <v>558</v>
      </c>
      <c r="F357" s="63">
        <v>7000</v>
      </c>
      <c r="G357" s="63">
        <v>7000</v>
      </c>
      <c r="H357" s="63">
        <f t="shared" si="31"/>
        <v>560</v>
      </c>
      <c r="I357" s="63">
        <f t="shared" si="27"/>
        <v>6440</v>
      </c>
      <c r="J357" s="63">
        <f t="shared" si="28"/>
        <v>7000</v>
      </c>
      <c r="K357" s="63">
        <f t="shared" si="29"/>
        <v>0</v>
      </c>
      <c r="L357" s="39"/>
    </row>
    <row r="358" spans="1:12" ht="15.75">
      <c r="A358" s="62">
        <v>42805</v>
      </c>
      <c r="B358" s="51" t="s">
        <v>365</v>
      </c>
      <c r="C358" s="51" t="s">
        <v>366</v>
      </c>
      <c r="D358" s="51" t="s">
        <v>21</v>
      </c>
      <c r="E358" s="51" t="s">
        <v>558</v>
      </c>
      <c r="F358" s="63">
        <v>7000</v>
      </c>
      <c r="G358" s="63">
        <v>5000</v>
      </c>
      <c r="H358" s="63">
        <f t="shared" si="31"/>
        <v>400</v>
      </c>
      <c r="I358" s="63">
        <f t="shared" si="27"/>
        <v>4600</v>
      </c>
      <c r="J358" s="63">
        <f t="shared" si="28"/>
        <v>5000</v>
      </c>
      <c r="K358" s="63">
        <f t="shared" si="29"/>
        <v>2000</v>
      </c>
      <c r="L358" s="39"/>
    </row>
    <row r="359" spans="1:12" ht="15.75">
      <c r="A359" s="62">
        <v>42797</v>
      </c>
      <c r="B359" s="51" t="s">
        <v>773</v>
      </c>
      <c r="C359" s="51" t="s">
        <v>395</v>
      </c>
      <c r="D359" s="51" t="s">
        <v>21</v>
      </c>
      <c r="E359" s="51" t="s">
        <v>558</v>
      </c>
      <c r="F359" s="63">
        <v>7000</v>
      </c>
      <c r="G359" s="63">
        <v>1500</v>
      </c>
      <c r="H359" s="63">
        <f t="shared" si="31"/>
        <v>120</v>
      </c>
      <c r="I359" s="63">
        <f t="shared" si="27"/>
        <v>1380</v>
      </c>
      <c r="J359" s="63">
        <f t="shared" si="28"/>
        <v>1500</v>
      </c>
      <c r="K359" s="63">
        <f t="shared" si="29"/>
        <v>5500</v>
      </c>
      <c r="L359" s="39"/>
    </row>
    <row r="360" spans="1:12" ht="15.75">
      <c r="A360" s="36">
        <v>42794</v>
      </c>
      <c r="B360" s="37" t="s">
        <v>367</v>
      </c>
      <c r="C360" s="37" t="s">
        <v>368</v>
      </c>
      <c r="D360" s="37" t="s">
        <v>21</v>
      </c>
      <c r="E360" s="37" t="s">
        <v>558</v>
      </c>
      <c r="F360" s="38">
        <v>7000</v>
      </c>
      <c r="G360" s="38">
        <v>3500</v>
      </c>
      <c r="H360" s="38">
        <f t="shared" si="31"/>
        <v>280</v>
      </c>
      <c r="I360" s="38">
        <f t="shared" si="27"/>
        <v>3220</v>
      </c>
      <c r="J360" s="38">
        <f t="shared" si="28"/>
        <v>3500</v>
      </c>
      <c r="K360" s="38">
        <f t="shared" si="29"/>
        <v>3500</v>
      </c>
      <c r="L360" s="39"/>
    </row>
    <row r="361" spans="1:12" ht="15.75">
      <c r="A361" s="36">
        <v>42810</v>
      </c>
      <c r="B361" s="37" t="s">
        <v>367</v>
      </c>
      <c r="C361" s="37" t="s">
        <v>368</v>
      </c>
      <c r="D361" s="37" t="s">
        <v>21</v>
      </c>
      <c r="E361" s="37" t="s">
        <v>558</v>
      </c>
      <c r="F361" s="38">
        <v>3500</v>
      </c>
      <c r="G361" s="38">
        <v>3500</v>
      </c>
      <c r="H361" s="38">
        <f t="shared" si="31"/>
        <v>280</v>
      </c>
      <c r="I361" s="38">
        <f t="shared" si="27"/>
        <v>3220</v>
      </c>
      <c r="J361" s="38">
        <f t="shared" si="28"/>
        <v>3500</v>
      </c>
      <c r="K361" s="38">
        <f t="shared" si="29"/>
        <v>0</v>
      </c>
      <c r="L361" s="39"/>
    </row>
    <row r="362" spans="1:12" ht="15.75">
      <c r="A362" s="62">
        <v>42810</v>
      </c>
      <c r="B362" s="51" t="s">
        <v>861</v>
      </c>
      <c r="C362" s="51" t="s">
        <v>862</v>
      </c>
      <c r="D362" s="51" t="s">
        <v>21</v>
      </c>
      <c r="E362" s="51" t="s">
        <v>558</v>
      </c>
      <c r="F362" s="63">
        <v>7000</v>
      </c>
      <c r="G362" s="63">
        <v>7000</v>
      </c>
      <c r="H362" s="63">
        <f t="shared" si="31"/>
        <v>560</v>
      </c>
      <c r="I362" s="63">
        <f t="shared" si="27"/>
        <v>6440</v>
      </c>
      <c r="J362" s="63">
        <f t="shared" si="28"/>
        <v>7000</v>
      </c>
      <c r="K362" s="63">
        <f t="shared" si="29"/>
        <v>0</v>
      </c>
      <c r="L362" s="39"/>
    </row>
    <row r="363" spans="1:12" ht="15.75">
      <c r="A363" s="62">
        <v>42808</v>
      </c>
      <c r="B363" s="51" t="s">
        <v>369</v>
      </c>
      <c r="C363" s="51" t="s">
        <v>364</v>
      </c>
      <c r="D363" s="51" t="s">
        <v>21</v>
      </c>
      <c r="E363" s="51" t="s">
        <v>558</v>
      </c>
      <c r="F363" s="63">
        <v>7000</v>
      </c>
      <c r="G363" s="63">
        <v>7000</v>
      </c>
      <c r="H363" s="63">
        <f t="shared" si="31"/>
        <v>560</v>
      </c>
      <c r="I363" s="63">
        <f t="shared" si="27"/>
        <v>6440</v>
      </c>
      <c r="J363" s="63">
        <f t="shared" si="28"/>
        <v>7000</v>
      </c>
      <c r="K363" s="63">
        <f t="shared" si="29"/>
        <v>0</v>
      </c>
      <c r="L363" s="39"/>
    </row>
    <row r="364" spans="1:12" ht="15.75">
      <c r="A364" s="62">
        <v>42802</v>
      </c>
      <c r="B364" s="51" t="s">
        <v>371</v>
      </c>
      <c r="C364" s="51" t="s">
        <v>372</v>
      </c>
      <c r="D364" s="51" t="s">
        <v>21</v>
      </c>
      <c r="E364" s="51" t="s">
        <v>558</v>
      </c>
      <c r="F364" s="63">
        <v>7000</v>
      </c>
      <c r="G364" s="63">
        <v>5000</v>
      </c>
      <c r="H364" s="63">
        <f t="shared" si="31"/>
        <v>400</v>
      </c>
      <c r="I364" s="63">
        <f t="shared" si="27"/>
        <v>4600</v>
      </c>
      <c r="J364" s="63">
        <f t="shared" si="28"/>
        <v>5000</v>
      </c>
      <c r="K364" s="63">
        <f t="shared" si="29"/>
        <v>2000</v>
      </c>
      <c r="L364" s="39"/>
    </row>
    <row r="365" spans="1:12" ht="15.75">
      <c r="A365" s="62">
        <v>42805</v>
      </c>
      <c r="B365" s="51" t="s">
        <v>561</v>
      </c>
      <c r="C365" s="51" t="s">
        <v>98</v>
      </c>
      <c r="D365" s="51" t="s">
        <v>21</v>
      </c>
      <c r="E365" s="51" t="s">
        <v>558</v>
      </c>
      <c r="F365" s="63">
        <v>7000</v>
      </c>
      <c r="G365" s="63">
        <v>7000</v>
      </c>
      <c r="H365" s="63">
        <f t="shared" si="31"/>
        <v>560</v>
      </c>
      <c r="I365" s="63">
        <f t="shared" si="27"/>
        <v>6440</v>
      </c>
      <c r="J365" s="63">
        <f t="shared" si="28"/>
        <v>7000</v>
      </c>
      <c r="K365" s="63">
        <f t="shared" si="29"/>
        <v>0</v>
      </c>
      <c r="L365" s="39"/>
    </row>
    <row r="366" spans="1:12" ht="15.75">
      <c r="A366" s="62">
        <v>42807</v>
      </c>
      <c r="B366" s="51" t="s">
        <v>373</v>
      </c>
      <c r="C366" s="51" t="s">
        <v>824</v>
      </c>
      <c r="D366" s="51" t="s">
        <v>21</v>
      </c>
      <c r="E366" s="51" t="s">
        <v>558</v>
      </c>
      <c r="F366" s="63">
        <v>7000</v>
      </c>
      <c r="G366" s="63">
        <v>7000</v>
      </c>
      <c r="H366" s="63">
        <f t="shared" si="31"/>
        <v>560</v>
      </c>
      <c r="I366" s="63">
        <f t="shared" si="27"/>
        <v>6440</v>
      </c>
      <c r="J366" s="63">
        <f t="shared" si="28"/>
        <v>7000</v>
      </c>
      <c r="K366" s="63">
        <f t="shared" si="29"/>
        <v>0</v>
      </c>
      <c r="L366" s="39"/>
    </row>
    <row r="367" spans="1:12" ht="15.75">
      <c r="A367" s="62">
        <v>42790</v>
      </c>
      <c r="B367" s="51" t="s">
        <v>375</v>
      </c>
      <c r="C367" s="51" t="s">
        <v>376</v>
      </c>
      <c r="D367" s="51" t="s">
        <v>21</v>
      </c>
      <c r="E367" s="51" t="s">
        <v>558</v>
      </c>
      <c r="F367" s="63">
        <v>7000</v>
      </c>
      <c r="G367" s="63">
        <v>3500</v>
      </c>
      <c r="H367" s="63">
        <f>G367*0.16</f>
        <v>560</v>
      </c>
      <c r="I367" s="63">
        <f t="shared" si="27"/>
        <v>2940</v>
      </c>
      <c r="J367" s="63">
        <f t="shared" si="28"/>
        <v>3500</v>
      </c>
      <c r="K367" s="63">
        <f t="shared" si="29"/>
        <v>3500</v>
      </c>
      <c r="L367" s="39"/>
    </row>
    <row r="368" spans="1:12" ht="15.75">
      <c r="A368" s="62">
        <v>42811</v>
      </c>
      <c r="B368" s="51" t="s">
        <v>375</v>
      </c>
      <c r="C368" s="51" t="s">
        <v>376</v>
      </c>
      <c r="D368" s="51" t="s">
        <v>21</v>
      </c>
      <c r="E368" s="51" t="s">
        <v>558</v>
      </c>
      <c r="F368" s="63">
        <v>3500</v>
      </c>
      <c r="G368" s="63">
        <v>3500</v>
      </c>
      <c r="H368" s="63">
        <f t="shared" ref="H368:H384" si="32">G368*0.08</f>
        <v>280</v>
      </c>
      <c r="I368" s="63">
        <f t="shared" si="27"/>
        <v>3220</v>
      </c>
      <c r="J368" s="63">
        <f t="shared" si="28"/>
        <v>3500</v>
      </c>
      <c r="K368" s="63">
        <f t="shared" si="29"/>
        <v>0</v>
      </c>
      <c r="L368" s="39"/>
    </row>
    <row r="369" spans="1:12" ht="15.75">
      <c r="A369" s="62">
        <v>42808</v>
      </c>
      <c r="B369" s="51" t="s">
        <v>846</v>
      </c>
      <c r="C369" s="51" t="s">
        <v>847</v>
      </c>
      <c r="D369" s="51" t="s">
        <v>21</v>
      </c>
      <c r="E369" s="51" t="s">
        <v>558</v>
      </c>
      <c r="F369" s="63">
        <v>7000</v>
      </c>
      <c r="G369" s="63">
        <v>7000</v>
      </c>
      <c r="H369" s="63">
        <f t="shared" si="32"/>
        <v>560</v>
      </c>
      <c r="I369" s="63">
        <f t="shared" si="27"/>
        <v>6440</v>
      </c>
      <c r="J369" s="63">
        <f t="shared" si="28"/>
        <v>7000</v>
      </c>
      <c r="K369" s="63">
        <f t="shared" si="29"/>
        <v>0</v>
      </c>
      <c r="L369" s="39"/>
    </row>
    <row r="370" spans="1:12" ht="15.75">
      <c r="A370" s="36">
        <v>42805</v>
      </c>
      <c r="B370" s="37" t="s">
        <v>377</v>
      </c>
      <c r="C370" s="37" t="s">
        <v>42</v>
      </c>
      <c r="D370" s="37" t="s">
        <v>21</v>
      </c>
      <c r="E370" s="37" t="s">
        <v>558</v>
      </c>
      <c r="F370" s="38">
        <v>7000</v>
      </c>
      <c r="G370" s="38">
        <v>7000</v>
      </c>
      <c r="H370" s="38">
        <f t="shared" si="32"/>
        <v>560</v>
      </c>
      <c r="I370" s="38">
        <f t="shared" si="27"/>
        <v>6440</v>
      </c>
      <c r="J370" s="38">
        <f t="shared" si="28"/>
        <v>7000</v>
      </c>
      <c r="K370" s="38">
        <f t="shared" si="29"/>
        <v>0</v>
      </c>
      <c r="L370" s="39"/>
    </row>
    <row r="371" spans="1:12" ht="15.75">
      <c r="A371" s="36">
        <v>42807</v>
      </c>
      <c r="B371" s="37" t="s">
        <v>664</v>
      </c>
      <c r="C371" s="37" t="s">
        <v>94</v>
      </c>
      <c r="D371" s="37" t="s">
        <v>21</v>
      </c>
      <c r="E371" s="37" t="s">
        <v>558</v>
      </c>
      <c r="F371" s="38">
        <v>7000</v>
      </c>
      <c r="G371" s="38">
        <v>7000</v>
      </c>
      <c r="H371" s="38">
        <f t="shared" si="32"/>
        <v>560</v>
      </c>
      <c r="I371" s="38">
        <f t="shared" si="27"/>
        <v>6440</v>
      </c>
      <c r="J371" s="38">
        <f t="shared" si="28"/>
        <v>7000</v>
      </c>
      <c r="K371" s="38">
        <f t="shared" si="29"/>
        <v>0</v>
      </c>
      <c r="L371" s="39"/>
    </row>
    <row r="372" spans="1:12" ht="15.75">
      <c r="A372" s="62">
        <v>42804</v>
      </c>
      <c r="B372" s="51" t="s">
        <v>802</v>
      </c>
      <c r="C372" s="51" t="s">
        <v>803</v>
      </c>
      <c r="D372" s="51" t="s">
        <v>21</v>
      </c>
      <c r="E372" s="51" t="s">
        <v>558</v>
      </c>
      <c r="F372" s="63">
        <v>7000</v>
      </c>
      <c r="G372" s="63">
        <v>7000</v>
      </c>
      <c r="H372" s="63">
        <f t="shared" si="32"/>
        <v>560</v>
      </c>
      <c r="I372" s="63">
        <f t="shared" si="27"/>
        <v>6440</v>
      </c>
      <c r="J372" s="63">
        <f t="shared" si="28"/>
        <v>7000</v>
      </c>
      <c r="K372" s="63">
        <f t="shared" si="29"/>
        <v>0</v>
      </c>
      <c r="L372" s="39"/>
    </row>
    <row r="373" spans="1:12" ht="15.75">
      <c r="A373" s="62">
        <v>42810</v>
      </c>
      <c r="B373" s="51" t="s">
        <v>378</v>
      </c>
      <c r="C373" s="51" t="s">
        <v>276</v>
      </c>
      <c r="D373" s="51" t="s">
        <v>21</v>
      </c>
      <c r="E373" s="51" t="s">
        <v>558</v>
      </c>
      <c r="F373" s="63">
        <v>7000</v>
      </c>
      <c r="G373" s="63">
        <v>7000</v>
      </c>
      <c r="H373" s="63">
        <f t="shared" si="32"/>
        <v>560</v>
      </c>
      <c r="I373" s="63">
        <f t="shared" si="27"/>
        <v>6440</v>
      </c>
      <c r="J373" s="63">
        <f t="shared" si="28"/>
        <v>7000</v>
      </c>
      <c r="K373" s="63">
        <f t="shared" si="29"/>
        <v>0</v>
      </c>
      <c r="L373" s="39"/>
    </row>
    <row r="374" spans="1:12" ht="15.75">
      <c r="A374" s="62">
        <v>42803</v>
      </c>
      <c r="B374" s="51" t="s">
        <v>590</v>
      </c>
      <c r="C374" s="51" t="s">
        <v>372</v>
      </c>
      <c r="D374" s="51" t="s">
        <v>21</v>
      </c>
      <c r="E374" s="51" t="s">
        <v>558</v>
      </c>
      <c r="F374" s="63">
        <v>7000</v>
      </c>
      <c r="G374" s="63">
        <v>7000</v>
      </c>
      <c r="H374" s="63">
        <f t="shared" si="32"/>
        <v>560</v>
      </c>
      <c r="I374" s="63">
        <f t="shared" si="27"/>
        <v>6440</v>
      </c>
      <c r="J374" s="63">
        <f t="shared" si="28"/>
        <v>7000</v>
      </c>
      <c r="K374" s="63">
        <f t="shared" si="29"/>
        <v>0</v>
      </c>
      <c r="L374" s="39"/>
    </row>
    <row r="375" spans="1:12" ht="15.75">
      <c r="A375" s="62">
        <v>42804</v>
      </c>
      <c r="B375" s="51" t="s">
        <v>678</v>
      </c>
      <c r="C375" s="51" t="s">
        <v>413</v>
      </c>
      <c r="D375" s="51" t="s">
        <v>21</v>
      </c>
      <c r="E375" s="51" t="s">
        <v>558</v>
      </c>
      <c r="F375" s="63">
        <v>7000</v>
      </c>
      <c r="G375" s="63">
        <v>7000</v>
      </c>
      <c r="H375" s="63">
        <f t="shared" si="32"/>
        <v>560</v>
      </c>
      <c r="I375" s="63">
        <f t="shared" si="27"/>
        <v>6440</v>
      </c>
      <c r="J375" s="63">
        <f t="shared" si="28"/>
        <v>7000</v>
      </c>
      <c r="K375" s="63">
        <f t="shared" si="29"/>
        <v>0</v>
      </c>
      <c r="L375" s="39"/>
    </row>
    <row r="376" spans="1:12" ht="15.75">
      <c r="A376" s="62">
        <v>42802</v>
      </c>
      <c r="B376" s="51" t="s">
        <v>379</v>
      </c>
      <c r="C376" s="51" t="s">
        <v>380</v>
      </c>
      <c r="D376" s="51" t="s">
        <v>21</v>
      </c>
      <c r="E376" s="51" t="s">
        <v>558</v>
      </c>
      <c r="F376" s="63">
        <v>7000</v>
      </c>
      <c r="G376" s="63">
        <v>7000</v>
      </c>
      <c r="H376" s="63">
        <f t="shared" si="32"/>
        <v>560</v>
      </c>
      <c r="I376" s="63">
        <f t="shared" si="27"/>
        <v>6440</v>
      </c>
      <c r="J376" s="63">
        <f t="shared" si="28"/>
        <v>7000</v>
      </c>
      <c r="K376" s="63">
        <f t="shared" si="29"/>
        <v>0</v>
      </c>
      <c r="L376" s="39"/>
    </row>
    <row r="377" spans="1:12" ht="15.75">
      <c r="A377" s="62">
        <v>42808</v>
      </c>
      <c r="B377" s="51" t="s">
        <v>381</v>
      </c>
      <c r="C377" s="51" t="s">
        <v>382</v>
      </c>
      <c r="D377" s="51" t="s">
        <v>21</v>
      </c>
      <c r="E377" s="51" t="s">
        <v>558</v>
      </c>
      <c r="F377" s="63">
        <v>7000</v>
      </c>
      <c r="G377" s="63">
        <v>7000</v>
      </c>
      <c r="H377" s="63">
        <f t="shared" si="32"/>
        <v>560</v>
      </c>
      <c r="I377" s="63">
        <f t="shared" si="27"/>
        <v>6440</v>
      </c>
      <c r="J377" s="63">
        <f t="shared" si="28"/>
        <v>7000</v>
      </c>
      <c r="K377" s="63">
        <f t="shared" si="29"/>
        <v>0</v>
      </c>
      <c r="L377" s="39"/>
    </row>
    <row r="378" spans="1:12" ht="15.75">
      <c r="A378" s="62">
        <v>42805</v>
      </c>
      <c r="B378" s="51" t="s">
        <v>383</v>
      </c>
      <c r="C378" s="51" t="s">
        <v>384</v>
      </c>
      <c r="D378" s="51" t="s">
        <v>21</v>
      </c>
      <c r="E378" s="51" t="s">
        <v>558</v>
      </c>
      <c r="F378" s="63">
        <v>7000</v>
      </c>
      <c r="G378" s="63">
        <v>7000</v>
      </c>
      <c r="H378" s="63">
        <f t="shared" si="32"/>
        <v>560</v>
      </c>
      <c r="I378" s="63">
        <f t="shared" si="27"/>
        <v>6440</v>
      </c>
      <c r="J378" s="63">
        <f t="shared" si="28"/>
        <v>7000</v>
      </c>
      <c r="K378" s="63">
        <f t="shared" si="29"/>
        <v>0</v>
      </c>
      <c r="L378" s="39"/>
    </row>
    <row r="379" spans="1:12" ht="15.75">
      <c r="A379" s="62">
        <v>42803</v>
      </c>
      <c r="B379" s="51" t="s">
        <v>385</v>
      </c>
      <c r="C379" s="51" t="s">
        <v>386</v>
      </c>
      <c r="D379" s="51" t="s">
        <v>21</v>
      </c>
      <c r="E379" s="51" t="s">
        <v>558</v>
      </c>
      <c r="F379" s="63">
        <v>7000</v>
      </c>
      <c r="G379" s="63">
        <v>6000</v>
      </c>
      <c r="H379" s="63">
        <f t="shared" si="32"/>
        <v>480</v>
      </c>
      <c r="I379" s="63">
        <f t="shared" si="27"/>
        <v>5520</v>
      </c>
      <c r="J379" s="63">
        <f t="shared" si="28"/>
        <v>6000</v>
      </c>
      <c r="K379" s="63">
        <f t="shared" si="29"/>
        <v>1000</v>
      </c>
      <c r="L379" s="39"/>
    </row>
    <row r="380" spans="1:12" ht="15.75">
      <c r="A380" s="62">
        <v>42807</v>
      </c>
      <c r="B380" s="51" t="s">
        <v>385</v>
      </c>
      <c r="C380" s="51" t="s">
        <v>387</v>
      </c>
      <c r="D380" s="51" t="s">
        <v>21</v>
      </c>
      <c r="E380" s="51" t="s">
        <v>558</v>
      </c>
      <c r="F380" s="63">
        <v>7000</v>
      </c>
      <c r="G380" s="63">
        <v>7000</v>
      </c>
      <c r="H380" s="63">
        <f t="shared" si="32"/>
        <v>560</v>
      </c>
      <c r="I380" s="63">
        <f t="shared" si="27"/>
        <v>6440</v>
      </c>
      <c r="J380" s="63">
        <f t="shared" si="28"/>
        <v>7000</v>
      </c>
      <c r="K380" s="63">
        <f t="shared" si="29"/>
        <v>0</v>
      </c>
      <c r="L380" s="39"/>
    </row>
    <row r="381" spans="1:12" ht="15.75">
      <c r="A381" s="62">
        <v>42805</v>
      </c>
      <c r="B381" s="51" t="s">
        <v>388</v>
      </c>
      <c r="C381" s="51" t="s">
        <v>389</v>
      </c>
      <c r="D381" s="51" t="s">
        <v>21</v>
      </c>
      <c r="E381" s="51" t="s">
        <v>558</v>
      </c>
      <c r="F381" s="63">
        <v>7000</v>
      </c>
      <c r="G381" s="63">
        <v>7000</v>
      </c>
      <c r="H381" s="63">
        <f t="shared" si="32"/>
        <v>560</v>
      </c>
      <c r="I381" s="63">
        <f t="shared" si="27"/>
        <v>6440</v>
      </c>
      <c r="J381" s="63">
        <f t="shared" si="28"/>
        <v>7000</v>
      </c>
      <c r="K381" s="63">
        <f t="shared" si="29"/>
        <v>0</v>
      </c>
      <c r="L381" s="39"/>
    </row>
    <row r="382" spans="1:12" ht="15.75">
      <c r="A382" s="62">
        <v>42808</v>
      </c>
      <c r="B382" s="51" t="s">
        <v>388</v>
      </c>
      <c r="C382" s="51" t="s">
        <v>844</v>
      </c>
      <c r="D382" s="51" t="s">
        <v>21</v>
      </c>
      <c r="E382" s="51" t="s">
        <v>558</v>
      </c>
      <c r="F382" s="63">
        <v>7000</v>
      </c>
      <c r="G382" s="63">
        <v>7000</v>
      </c>
      <c r="H382" s="63">
        <f t="shared" si="32"/>
        <v>560</v>
      </c>
      <c r="I382" s="63">
        <f t="shared" si="27"/>
        <v>6440</v>
      </c>
      <c r="J382" s="63">
        <f t="shared" si="28"/>
        <v>7000</v>
      </c>
      <c r="K382" s="63">
        <f t="shared" si="29"/>
        <v>0</v>
      </c>
      <c r="L382" s="39"/>
    </row>
    <row r="383" spans="1:12" ht="15.75">
      <c r="A383" s="62">
        <v>42816</v>
      </c>
      <c r="B383" s="51" t="s">
        <v>39</v>
      </c>
      <c r="C383" s="51" t="s">
        <v>889</v>
      </c>
      <c r="D383" s="51" t="s">
        <v>21</v>
      </c>
      <c r="E383" s="51" t="s">
        <v>558</v>
      </c>
      <c r="F383" s="63">
        <v>7000</v>
      </c>
      <c r="G383" s="63">
        <v>7000</v>
      </c>
      <c r="H383" s="63">
        <f t="shared" si="32"/>
        <v>560</v>
      </c>
      <c r="I383" s="63">
        <f t="shared" si="27"/>
        <v>6440</v>
      </c>
      <c r="J383" s="63">
        <f t="shared" si="28"/>
        <v>7000</v>
      </c>
      <c r="K383" s="63">
        <f t="shared" si="29"/>
        <v>0</v>
      </c>
      <c r="L383" s="60"/>
    </row>
    <row r="384" spans="1:12" ht="15.75">
      <c r="A384" s="62">
        <v>42805</v>
      </c>
      <c r="B384" s="51" t="s">
        <v>771</v>
      </c>
      <c r="C384" s="51" t="s">
        <v>51</v>
      </c>
      <c r="D384" s="51" t="s">
        <v>21</v>
      </c>
      <c r="E384" s="51" t="s">
        <v>558</v>
      </c>
      <c r="F384" s="63">
        <v>7000</v>
      </c>
      <c r="G384" s="63">
        <v>7000</v>
      </c>
      <c r="H384" s="63">
        <f t="shared" si="32"/>
        <v>560</v>
      </c>
      <c r="I384" s="63">
        <f t="shared" si="27"/>
        <v>6440</v>
      </c>
      <c r="J384" s="63">
        <f t="shared" si="28"/>
        <v>7000</v>
      </c>
      <c r="K384" s="63">
        <f t="shared" si="29"/>
        <v>0</v>
      </c>
      <c r="L384" s="39"/>
    </row>
    <row r="385" spans="1:12" ht="15.75">
      <c r="A385" s="62">
        <v>42789</v>
      </c>
      <c r="B385" s="51" t="s">
        <v>666</v>
      </c>
      <c r="C385" s="51" t="s">
        <v>667</v>
      </c>
      <c r="D385" s="51" t="s">
        <v>21</v>
      </c>
      <c r="E385" s="51" t="s">
        <v>558</v>
      </c>
      <c r="F385" s="63">
        <v>7000</v>
      </c>
      <c r="G385" s="63">
        <v>3000</v>
      </c>
      <c r="H385" s="63">
        <f>G385*0.16</f>
        <v>480</v>
      </c>
      <c r="I385" s="63">
        <f t="shared" si="27"/>
        <v>2520</v>
      </c>
      <c r="J385" s="63">
        <f t="shared" si="28"/>
        <v>3000</v>
      </c>
      <c r="K385" s="63">
        <f t="shared" si="29"/>
        <v>4000</v>
      </c>
      <c r="L385" s="39"/>
    </row>
    <row r="386" spans="1:12" ht="15.75">
      <c r="A386" s="62">
        <v>42804</v>
      </c>
      <c r="B386" s="51" t="s">
        <v>666</v>
      </c>
      <c r="C386" s="51" t="s">
        <v>667</v>
      </c>
      <c r="D386" s="51" t="s">
        <v>21</v>
      </c>
      <c r="E386" s="51" t="s">
        <v>558</v>
      </c>
      <c r="F386" s="63">
        <v>4000</v>
      </c>
      <c r="G386" s="63">
        <v>4000</v>
      </c>
      <c r="H386" s="63">
        <f>G386*0.08</f>
        <v>320</v>
      </c>
      <c r="I386" s="63">
        <f t="shared" ref="I386:I449" si="33">(G386-H386)</f>
        <v>3680</v>
      </c>
      <c r="J386" s="63">
        <f t="shared" ref="J386:J449" si="34">H386+I386</f>
        <v>4000</v>
      </c>
      <c r="K386" s="63">
        <f t="shared" ref="K386:K449" si="35">F386-J386</f>
        <v>0</v>
      </c>
      <c r="L386" s="39"/>
    </row>
    <row r="387" spans="1:12" ht="15.75">
      <c r="A387" s="62">
        <v>42789</v>
      </c>
      <c r="B387" s="51" t="s">
        <v>672</v>
      </c>
      <c r="C387" s="51" t="s">
        <v>673</v>
      </c>
      <c r="D387" s="51" t="s">
        <v>21</v>
      </c>
      <c r="E387" s="51" t="s">
        <v>558</v>
      </c>
      <c r="F387" s="63">
        <v>7000</v>
      </c>
      <c r="G387" s="63">
        <v>4000</v>
      </c>
      <c r="H387" s="63">
        <f>G387*0.16</f>
        <v>640</v>
      </c>
      <c r="I387" s="63">
        <f t="shared" si="33"/>
        <v>3360</v>
      </c>
      <c r="J387" s="63">
        <f t="shared" si="34"/>
        <v>4000</v>
      </c>
      <c r="K387" s="63">
        <f t="shared" si="35"/>
        <v>3000</v>
      </c>
      <c r="L387" s="39"/>
    </row>
    <row r="388" spans="1:12" ht="15.75">
      <c r="A388" s="62">
        <v>42805</v>
      </c>
      <c r="B388" s="51" t="s">
        <v>672</v>
      </c>
      <c r="C388" s="51" t="s">
        <v>673</v>
      </c>
      <c r="D388" s="51" t="s">
        <v>21</v>
      </c>
      <c r="E388" s="51" t="s">
        <v>558</v>
      </c>
      <c r="F388" s="63">
        <v>3000</v>
      </c>
      <c r="G388" s="63">
        <v>3000</v>
      </c>
      <c r="H388" s="63">
        <f t="shared" ref="H388:H407" si="36">G388*0.08</f>
        <v>240</v>
      </c>
      <c r="I388" s="63">
        <f t="shared" si="33"/>
        <v>2760</v>
      </c>
      <c r="J388" s="63">
        <f t="shared" si="34"/>
        <v>3000</v>
      </c>
      <c r="K388" s="63">
        <f t="shared" si="35"/>
        <v>0</v>
      </c>
      <c r="L388" s="39"/>
    </row>
    <row r="389" spans="1:12" ht="15.75">
      <c r="A389" s="62">
        <v>42804</v>
      </c>
      <c r="B389" s="51" t="s">
        <v>392</v>
      </c>
      <c r="C389" s="51" t="s">
        <v>393</v>
      </c>
      <c r="D389" s="51" t="s">
        <v>21</v>
      </c>
      <c r="E389" s="51" t="s">
        <v>558</v>
      </c>
      <c r="F389" s="63">
        <v>7000</v>
      </c>
      <c r="G389" s="63">
        <v>7000</v>
      </c>
      <c r="H389" s="63">
        <f t="shared" si="36"/>
        <v>560</v>
      </c>
      <c r="I389" s="63">
        <f t="shared" si="33"/>
        <v>6440</v>
      </c>
      <c r="J389" s="63">
        <f t="shared" si="34"/>
        <v>7000</v>
      </c>
      <c r="K389" s="63">
        <f t="shared" si="35"/>
        <v>0</v>
      </c>
      <c r="L389" s="39"/>
    </row>
    <row r="390" spans="1:12" ht="15.75">
      <c r="A390" s="62">
        <v>42811</v>
      </c>
      <c r="B390" s="51" t="s">
        <v>394</v>
      </c>
      <c r="C390" s="51" t="s">
        <v>129</v>
      </c>
      <c r="D390" s="51" t="s">
        <v>21</v>
      </c>
      <c r="E390" s="51" t="s">
        <v>558</v>
      </c>
      <c r="F390" s="63">
        <v>7000</v>
      </c>
      <c r="G390" s="63">
        <v>6000</v>
      </c>
      <c r="H390" s="63">
        <f t="shared" si="36"/>
        <v>480</v>
      </c>
      <c r="I390" s="63">
        <f t="shared" si="33"/>
        <v>5520</v>
      </c>
      <c r="J390" s="63">
        <f t="shared" si="34"/>
        <v>6000</v>
      </c>
      <c r="K390" s="63">
        <f t="shared" si="35"/>
        <v>1000</v>
      </c>
      <c r="L390" s="39"/>
    </row>
    <row r="391" spans="1:12" ht="15.75">
      <c r="A391" s="62">
        <v>42805</v>
      </c>
      <c r="B391" s="51" t="s">
        <v>752</v>
      </c>
      <c r="C391" s="51" t="s">
        <v>753</v>
      </c>
      <c r="D391" s="51" t="s">
        <v>21</v>
      </c>
      <c r="E391" s="51" t="s">
        <v>558</v>
      </c>
      <c r="F391" s="63">
        <v>7000</v>
      </c>
      <c r="G391" s="63">
        <v>7000</v>
      </c>
      <c r="H391" s="63">
        <f t="shared" si="36"/>
        <v>560</v>
      </c>
      <c r="I391" s="63">
        <f t="shared" si="33"/>
        <v>6440</v>
      </c>
      <c r="J391" s="63">
        <f t="shared" si="34"/>
        <v>7000</v>
      </c>
      <c r="K391" s="63">
        <f t="shared" si="35"/>
        <v>0</v>
      </c>
      <c r="L391" s="39"/>
    </row>
    <row r="392" spans="1:12" ht="15.75">
      <c r="A392" s="62">
        <v>42805</v>
      </c>
      <c r="B392" s="51" t="s">
        <v>25</v>
      </c>
      <c r="C392" s="51" t="s">
        <v>395</v>
      </c>
      <c r="D392" s="51" t="s">
        <v>21</v>
      </c>
      <c r="E392" s="51" t="s">
        <v>558</v>
      </c>
      <c r="F392" s="63">
        <v>7000</v>
      </c>
      <c r="G392" s="63">
        <v>7000</v>
      </c>
      <c r="H392" s="63">
        <f t="shared" si="36"/>
        <v>560</v>
      </c>
      <c r="I392" s="63">
        <f t="shared" si="33"/>
        <v>6440</v>
      </c>
      <c r="J392" s="63">
        <f t="shared" si="34"/>
        <v>7000</v>
      </c>
      <c r="K392" s="63">
        <f t="shared" si="35"/>
        <v>0</v>
      </c>
      <c r="L392" s="39"/>
    </row>
    <row r="393" spans="1:12" ht="15.75">
      <c r="A393" s="62">
        <v>42803</v>
      </c>
      <c r="B393" s="51" t="s">
        <v>25</v>
      </c>
      <c r="C393" s="51" t="s">
        <v>396</v>
      </c>
      <c r="D393" s="51" t="s">
        <v>21</v>
      </c>
      <c r="E393" s="51" t="s">
        <v>558</v>
      </c>
      <c r="F393" s="63">
        <v>7000</v>
      </c>
      <c r="G393" s="63">
        <v>3500</v>
      </c>
      <c r="H393" s="63">
        <f t="shared" si="36"/>
        <v>280</v>
      </c>
      <c r="I393" s="63">
        <f t="shared" si="33"/>
        <v>3220</v>
      </c>
      <c r="J393" s="63">
        <f t="shared" si="34"/>
        <v>3500</v>
      </c>
      <c r="K393" s="63">
        <f t="shared" si="35"/>
        <v>3500</v>
      </c>
      <c r="L393" s="39"/>
    </row>
    <row r="394" spans="1:12" ht="15.75">
      <c r="A394" s="62">
        <v>42803</v>
      </c>
      <c r="B394" s="51" t="s">
        <v>397</v>
      </c>
      <c r="C394" s="51" t="s">
        <v>98</v>
      </c>
      <c r="D394" s="51" t="s">
        <v>21</v>
      </c>
      <c r="E394" s="51" t="s">
        <v>558</v>
      </c>
      <c r="F394" s="63">
        <v>7000</v>
      </c>
      <c r="G394" s="63">
        <v>7000</v>
      </c>
      <c r="H394" s="63">
        <f t="shared" si="36"/>
        <v>560</v>
      </c>
      <c r="I394" s="63">
        <f t="shared" si="33"/>
        <v>6440</v>
      </c>
      <c r="J394" s="63">
        <f t="shared" si="34"/>
        <v>7000</v>
      </c>
      <c r="K394" s="63">
        <f t="shared" si="35"/>
        <v>0</v>
      </c>
      <c r="L394" s="39"/>
    </row>
    <row r="395" spans="1:12" ht="15.75">
      <c r="A395" s="62">
        <v>42810</v>
      </c>
      <c r="B395" s="51" t="s">
        <v>398</v>
      </c>
      <c r="C395" s="51" t="s">
        <v>399</v>
      </c>
      <c r="D395" s="51" t="s">
        <v>21</v>
      </c>
      <c r="E395" s="51" t="s">
        <v>558</v>
      </c>
      <c r="F395" s="63">
        <v>7000</v>
      </c>
      <c r="G395" s="63">
        <v>2000</v>
      </c>
      <c r="H395" s="63">
        <f t="shared" si="36"/>
        <v>160</v>
      </c>
      <c r="I395" s="63">
        <f t="shared" si="33"/>
        <v>1840</v>
      </c>
      <c r="J395" s="63">
        <f t="shared" si="34"/>
        <v>2000</v>
      </c>
      <c r="K395" s="63">
        <f t="shared" si="35"/>
        <v>5000</v>
      </c>
      <c r="L395" s="39"/>
    </row>
    <row r="396" spans="1:12" ht="15.75">
      <c r="A396" s="62">
        <v>42814</v>
      </c>
      <c r="B396" s="51" t="s">
        <v>398</v>
      </c>
      <c r="C396" s="51" t="s">
        <v>399</v>
      </c>
      <c r="D396" s="51" t="s">
        <v>21</v>
      </c>
      <c r="E396" s="51" t="s">
        <v>558</v>
      </c>
      <c r="F396" s="63">
        <v>5000</v>
      </c>
      <c r="G396" s="63">
        <v>5000</v>
      </c>
      <c r="H396" s="63">
        <f t="shared" si="36"/>
        <v>400</v>
      </c>
      <c r="I396" s="63">
        <f t="shared" si="33"/>
        <v>4600</v>
      </c>
      <c r="J396" s="63">
        <f t="shared" si="34"/>
        <v>5000</v>
      </c>
      <c r="K396" s="63">
        <f t="shared" si="35"/>
        <v>0</v>
      </c>
      <c r="L396" s="39"/>
    </row>
    <row r="397" spans="1:12" ht="15.75">
      <c r="A397" s="62">
        <v>42804</v>
      </c>
      <c r="B397" s="51" t="s">
        <v>201</v>
      </c>
      <c r="C397" s="51" t="s">
        <v>294</v>
      </c>
      <c r="D397" s="51" t="s">
        <v>21</v>
      </c>
      <c r="E397" s="51" t="s">
        <v>558</v>
      </c>
      <c r="F397" s="63">
        <v>7000</v>
      </c>
      <c r="G397" s="63">
        <v>7000</v>
      </c>
      <c r="H397" s="63">
        <f t="shared" si="36"/>
        <v>560</v>
      </c>
      <c r="I397" s="63">
        <f t="shared" si="33"/>
        <v>6440</v>
      </c>
      <c r="J397" s="63">
        <f t="shared" si="34"/>
        <v>7000</v>
      </c>
      <c r="K397" s="63">
        <f t="shared" si="35"/>
        <v>0</v>
      </c>
      <c r="L397" s="39"/>
    </row>
    <row r="398" spans="1:12" ht="15.75">
      <c r="A398" s="36">
        <v>42810</v>
      </c>
      <c r="B398" s="37" t="s">
        <v>400</v>
      </c>
      <c r="C398" s="37" t="s">
        <v>266</v>
      </c>
      <c r="D398" s="37" t="s">
        <v>21</v>
      </c>
      <c r="E398" s="37" t="s">
        <v>558</v>
      </c>
      <c r="F398" s="38">
        <v>7000</v>
      </c>
      <c r="G398" s="38">
        <v>7000</v>
      </c>
      <c r="H398" s="38">
        <f t="shared" si="36"/>
        <v>560</v>
      </c>
      <c r="I398" s="38">
        <f t="shared" si="33"/>
        <v>6440</v>
      </c>
      <c r="J398" s="38">
        <f t="shared" si="34"/>
        <v>7000</v>
      </c>
      <c r="K398" s="38">
        <f t="shared" si="35"/>
        <v>0</v>
      </c>
      <c r="L398" s="39"/>
    </row>
    <row r="399" spans="1:12" ht="15.75">
      <c r="A399" s="36">
        <v>42808</v>
      </c>
      <c r="B399" s="37" t="s">
        <v>401</v>
      </c>
      <c r="C399" s="37" t="s">
        <v>242</v>
      </c>
      <c r="D399" s="37" t="s">
        <v>21</v>
      </c>
      <c r="E399" s="37" t="s">
        <v>558</v>
      </c>
      <c r="F399" s="38">
        <v>7000</v>
      </c>
      <c r="G399" s="38">
        <v>7000</v>
      </c>
      <c r="H399" s="38">
        <f t="shared" si="36"/>
        <v>560</v>
      </c>
      <c r="I399" s="38">
        <f t="shared" si="33"/>
        <v>6440</v>
      </c>
      <c r="J399" s="38">
        <f t="shared" si="34"/>
        <v>7000</v>
      </c>
      <c r="K399" s="38">
        <f t="shared" si="35"/>
        <v>0</v>
      </c>
      <c r="L399" s="39"/>
    </row>
    <row r="400" spans="1:12" ht="15.75">
      <c r="A400" s="36">
        <v>42808</v>
      </c>
      <c r="B400" s="37" t="s">
        <v>401</v>
      </c>
      <c r="C400" s="37" t="s">
        <v>94</v>
      </c>
      <c r="D400" s="37" t="s">
        <v>21</v>
      </c>
      <c r="E400" s="37" t="s">
        <v>558</v>
      </c>
      <c r="F400" s="38">
        <v>7000</v>
      </c>
      <c r="G400" s="38">
        <v>5000</v>
      </c>
      <c r="H400" s="38">
        <f t="shared" si="36"/>
        <v>400</v>
      </c>
      <c r="I400" s="38">
        <f t="shared" si="33"/>
        <v>4600</v>
      </c>
      <c r="J400" s="38">
        <f t="shared" si="34"/>
        <v>5000</v>
      </c>
      <c r="K400" s="38">
        <f t="shared" si="35"/>
        <v>2000</v>
      </c>
      <c r="L400" s="39"/>
    </row>
    <row r="401" spans="1:12" ht="15.75">
      <c r="A401" s="36">
        <v>42807</v>
      </c>
      <c r="B401" s="37" t="s">
        <v>402</v>
      </c>
      <c r="C401" s="37" t="s">
        <v>403</v>
      </c>
      <c r="D401" s="37" t="s">
        <v>21</v>
      </c>
      <c r="E401" s="37" t="s">
        <v>558</v>
      </c>
      <c r="F401" s="38">
        <v>7000</v>
      </c>
      <c r="G401" s="38">
        <v>6000</v>
      </c>
      <c r="H401" s="38">
        <f t="shared" si="36"/>
        <v>480</v>
      </c>
      <c r="I401" s="38">
        <f t="shared" si="33"/>
        <v>5520</v>
      </c>
      <c r="J401" s="38">
        <f t="shared" si="34"/>
        <v>6000</v>
      </c>
      <c r="K401" s="38">
        <f t="shared" si="35"/>
        <v>1000</v>
      </c>
      <c r="L401" s="39"/>
    </row>
    <row r="402" spans="1:12" ht="15.75">
      <c r="A402" s="62">
        <v>42805</v>
      </c>
      <c r="B402" s="51" t="s">
        <v>775</v>
      </c>
      <c r="C402" s="51" t="s">
        <v>660</v>
      </c>
      <c r="D402" s="51" t="s">
        <v>21</v>
      </c>
      <c r="E402" s="51" t="s">
        <v>558</v>
      </c>
      <c r="F402" s="63">
        <v>7000</v>
      </c>
      <c r="G402" s="63">
        <v>7000</v>
      </c>
      <c r="H402" s="63">
        <f t="shared" si="36"/>
        <v>560</v>
      </c>
      <c r="I402" s="63">
        <f t="shared" si="33"/>
        <v>6440</v>
      </c>
      <c r="J402" s="63">
        <f t="shared" si="34"/>
        <v>7000</v>
      </c>
      <c r="K402" s="63">
        <f t="shared" si="35"/>
        <v>0</v>
      </c>
      <c r="L402" s="39"/>
    </row>
    <row r="403" spans="1:12" ht="15.75">
      <c r="A403" s="62">
        <v>42807</v>
      </c>
      <c r="B403" s="51" t="s">
        <v>800</v>
      </c>
      <c r="C403" s="51" t="s">
        <v>801</v>
      </c>
      <c r="D403" s="51" t="s">
        <v>21</v>
      </c>
      <c r="E403" s="51" t="s">
        <v>558</v>
      </c>
      <c r="F403" s="63">
        <v>7000</v>
      </c>
      <c r="G403" s="63">
        <v>7000</v>
      </c>
      <c r="H403" s="63">
        <f t="shared" si="36"/>
        <v>560</v>
      </c>
      <c r="I403" s="63">
        <f t="shared" si="33"/>
        <v>6440</v>
      </c>
      <c r="J403" s="63">
        <f t="shared" si="34"/>
        <v>7000</v>
      </c>
      <c r="K403" s="63">
        <f t="shared" si="35"/>
        <v>0</v>
      </c>
      <c r="L403" s="39"/>
    </row>
    <row r="404" spans="1:12" ht="15.75">
      <c r="A404" s="62">
        <v>42807</v>
      </c>
      <c r="B404" s="51" t="s">
        <v>404</v>
      </c>
      <c r="C404" s="51" t="s">
        <v>405</v>
      </c>
      <c r="D404" s="51" t="s">
        <v>21</v>
      </c>
      <c r="E404" s="51" t="s">
        <v>558</v>
      </c>
      <c r="F404" s="63">
        <v>7000</v>
      </c>
      <c r="G404" s="63">
        <v>5000</v>
      </c>
      <c r="H404" s="63">
        <f t="shared" si="36"/>
        <v>400</v>
      </c>
      <c r="I404" s="63">
        <f t="shared" si="33"/>
        <v>4600</v>
      </c>
      <c r="J404" s="63">
        <f t="shared" si="34"/>
        <v>5000</v>
      </c>
      <c r="K404" s="63">
        <f t="shared" si="35"/>
        <v>2000</v>
      </c>
      <c r="L404" s="39"/>
    </row>
    <row r="405" spans="1:12" ht="15.75">
      <c r="A405" s="36">
        <v>42797</v>
      </c>
      <c r="B405" s="37" t="s">
        <v>406</v>
      </c>
      <c r="C405" s="37" t="s">
        <v>290</v>
      </c>
      <c r="D405" s="37" t="s">
        <v>21</v>
      </c>
      <c r="E405" s="37" t="s">
        <v>558</v>
      </c>
      <c r="F405" s="61">
        <v>7000</v>
      </c>
      <c r="G405" s="61">
        <v>5000</v>
      </c>
      <c r="H405" s="61">
        <f t="shared" si="36"/>
        <v>400</v>
      </c>
      <c r="I405" s="61">
        <f t="shared" si="33"/>
        <v>4600</v>
      </c>
      <c r="J405" s="61">
        <f t="shared" si="34"/>
        <v>5000</v>
      </c>
      <c r="K405" s="61">
        <f t="shared" si="35"/>
        <v>2000</v>
      </c>
      <c r="L405" s="39"/>
    </row>
    <row r="406" spans="1:12" ht="15.75">
      <c r="A406" s="36">
        <v>42811</v>
      </c>
      <c r="B406" s="37" t="s">
        <v>406</v>
      </c>
      <c r="C406" s="37" t="s">
        <v>290</v>
      </c>
      <c r="D406" s="37" t="s">
        <v>21</v>
      </c>
      <c r="E406" s="37" t="s">
        <v>558</v>
      </c>
      <c r="F406" s="61">
        <v>2000</v>
      </c>
      <c r="G406" s="61">
        <v>2000</v>
      </c>
      <c r="H406" s="61">
        <f t="shared" si="36"/>
        <v>160</v>
      </c>
      <c r="I406" s="61">
        <f t="shared" si="33"/>
        <v>1840</v>
      </c>
      <c r="J406" s="61">
        <f t="shared" si="34"/>
        <v>2000</v>
      </c>
      <c r="K406" s="61">
        <f t="shared" si="35"/>
        <v>0</v>
      </c>
      <c r="L406" s="39"/>
    </row>
    <row r="407" spans="1:12" ht="15.75">
      <c r="A407" s="62">
        <v>42816</v>
      </c>
      <c r="B407" s="51" t="s">
        <v>406</v>
      </c>
      <c r="C407" s="51" t="s">
        <v>278</v>
      </c>
      <c r="D407" s="51" t="s">
        <v>21</v>
      </c>
      <c r="E407" s="51" t="s">
        <v>558</v>
      </c>
      <c r="F407" s="63">
        <v>7000</v>
      </c>
      <c r="G407" s="63">
        <v>7000</v>
      </c>
      <c r="H407" s="63">
        <f t="shared" si="36"/>
        <v>560</v>
      </c>
      <c r="I407" s="63">
        <f t="shared" si="33"/>
        <v>6440</v>
      </c>
      <c r="J407" s="63">
        <f t="shared" si="34"/>
        <v>7000</v>
      </c>
      <c r="K407" s="63">
        <f t="shared" si="35"/>
        <v>0</v>
      </c>
      <c r="L407" s="60"/>
    </row>
    <row r="408" spans="1:12" ht="15.75">
      <c r="A408" s="62">
        <v>42790</v>
      </c>
      <c r="B408" s="51" t="s">
        <v>71</v>
      </c>
      <c r="C408" s="51" t="s">
        <v>408</v>
      </c>
      <c r="D408" s="51" t="s">
        <v>21</v>
      </c>
      <c r="E408" s="51" t="s">
        <v>558</v>
      </c>
      <c r="F408" s="63">
        <v>7000</v>
      </c>
      <c r="G408" s="63">
        <v>4000</v>
      </c>
      <c r="H408" s="63">
        <f>G408*0.16</f>
        <v>640</v>
      </c>
      <c r="I408" s="63">
        <f t="shared" si="33"/>
        <v>3360</v>
      </c>
      <c r="J408" s="63">
        <f t="shared" si="34"/>
        <v>4000</v>
      </c>
      <c r="K408" s="63">
        <f t="shared" si="35"/>
        <v>3000</v>
      </c>
      <c r="L408" s="39"/>
    </row>
    <row r="409" spans="1:12" ht="15.75">
      <c r="A409" s="62">
        <v>42805</v>
      </c>
      <c r="B409" s="51" t="s">
        <v>71</v>
      </c>
      <c r="C409" s="51" t="s">
        <v>408</v>
      </c>
      <c r="D409" s="51" t="s">
        <v>21</v>
      </c>
      <c r="E409" s="51" t="s">
        <v>558</v>
      </c>
      <c r="F409" s="63">
        <v>3000</v>
      </c>
      <c r="G409" s="63">
        <v>3000</v>
      </c>
      <c r="H409" s="63">
        <f>G409*0.16</f>
        <v>480</v>
      </c>
      <c r="I409" s="63">
        <f t="shared" si="33"/>
        <v>2520</v>
      </c>
      <c r="J409" s="63">
        <f t="shared" si="34"/>
        <v>3000</v>
      </c>
      <c r="K409" s="63">
        <f t="shared" si="35"/>
        <v>0</v>
      </c>
      <c r="L409" s="39"/>
    </row>
    <row r="410" spans="1:12" ht="15.75">
      <c r="A410" s="62">
        <v>42808</v>
      </c>
      <c r="B410" s="51" t="s">
        <v>71</v>
      </c>
      <c r="C410" s="51" t="s">
        <v>835</v>
      </c>
      <c r="D410" s="51" t="s">
        <v>21</v>
      </c>
      <c r="E410" s="51" t="s">
        <v>558</v>
      </c>
      <c r="F410" s="63">
        <v>7000</v>
      </c>
      <c r="G410" s="63">
        <v>7000</v>
      </c>
      <c r="H410" s="63">
        <f t="shared" ref="H410:H417" si="37">G410*0.08</f>
        <v>560</v>
      </c>
      <c r="I410" s="63">
        <f t="shared" si="33"/>
        <v>6440</v>
      </c>
      <c r="J410" s="63">
        <f t="shared" si="34"/>
        <v>7000</v>
      </c>
      <c r="K410" s="63">
        <f t="shared" si="35"/>
        <v>0</v>
      </c>
      <c r="L410" s="39"/>
    </row>
    <row r="411" spans="1:12" ht="15.75">
      <c r="A411" s="62">
        <v>42803</v>
      </c>
      <c r="B411" s="51" t="s">
        <v>409</v>
      </c>
      <c r="C411" s="51" t="s">
        <v>330</v>
      </c>
      <c r="D411" s="51" t="s">
        <v>21</v>
      </c>
      <c r="E411" s="51" t="s">
        <v>558</v>
      </c>
      <c r="F411" s="63">
        <v>7000</v>
      </c>
      <c r="G411" s="63">
        <v>7000</v>
      </c>
      <c r="H411" s="63">
        <f t="shared" si="37"/>
        <v>560</v>
      </c>
      <c r="I411" s="63">
        <f t="shared" si="33"/>
        <v>6440</v>
      </c>
      <c r="J411" s="63">
        <f t="shared" si="34"/>
        <v>7000</v>
      </c>
      <c r="K411" s="63">
        <f t="shared" si="35"/>
        <v>0</v>
      </c>
      <c r="L411" s="39"/>
    </row>
    <row r="412" spans="1:12" ht="15.75">
      <c r="A412" s="62">
        <v>42805</v>
      </c>
      <c r="B412" s="51" t="s">
        <v>410</v>
      </c>
      <c r="C412" s="51" t="s">
        <v>411</v>
      </c>
      <c r="D412" s="51" t="s">
        <v>21</v>
      </c>
      <c r="E412" s="51" t="s">
        <v>558</v>
      </c>
      <c r="F412" s="63">
        <v>7000</v>
      </c>
      <c r="G412" s="63">
        <v>7000</v>
      </c>
      <c r="H412" s="63">
        <f t="shared" si="37"/>
        <v>560</v>
      </c>
      <c r="I412" s="63">
        <f t="shared" si="33"/>
        <v>6440</v>
      </c>
      <c r="J412" s="63">
        <f t="shared" si="34"/>
        <v>7000</v>
      </c>
      <c r="K412" s="63">
        <f t="shared" si="35"/>
        <v>0</v>
      </c>
      <c r="L412" s="39"/>
    </row>
    <row r="413" spans="1:12" ht="15.75">
      <c r="A413" s="62">
        <v>42809</v>
      </c>
      <c r="B413" s="51" t="s">
        <v>150</v>
      </c>
      <c r="C413" s="51" t="s">
        <v>412</v>
      </c>
      <c r="D413" s="51" t="s">
        <v>21</v>
      </c>
      <c r="E413" s="51" t="s">
        <v>558</v>
      </c>
      <c r="F413" s="63">
        <v>7000</v>
      </c>
      <c r="G413" s="63">
        <v>7000</v>
      </c>
      <c r="H413" s="63">
        <f t="shared" si="37"/>
        <v>560</v>
      </c>
      <c r="I413" s="63">
        <f t="shared" si="33"/>
        <v>6440</v>
      </c>
      <c r="J413" s="63">
        <f t="shared" si="34"/>
        <v>7000</v>
      </c>
      <c r="K413" s="63">
        <f t="shared" si="35"/>
        <v>0</v>
      </c>
      <c r="L413" s="60"/>
    </row>
    <row r="414" spans="1:12" ht="15.75">
      <c r="A414" s="62">
        <v>42797</v>
      </c>
      <c r="B414" s="51" t="s">
        <v>254</v>
      </c>
      <c r="C414" s="51" t="s">
        <v>415</v>
      </c>
      <c r="D414" s="51" t="s">
        <v>21</v>
      </c>
      <c r="E414" s="51" t="s">
        <v>558</v>
      </c>
      <c r="F414" s="63">
        <v>7000</v>
      </c>
      <c r="G414" s="63">
        <v>3500</v>
      </c>
      <c r="H414" s="63">
        <f t="shared" si="37"/>
        <v>280</v>
      </c>
      <c r="I414" s="63">
        <f t="shared" si="33"/>
        <v>3220</v>
      </c>
      <c r="J414" s="63">
        <f t="shared" si="34"/>
        <v>3500</v>
      </c>
      <c r="K414" s="63">
        <f t="shared" si="35"/>
        <v>3500</v>
      </c>
      <c r="L414" s="39"/>
    </row>
    <row r="415" spans="1:12" ht="15.75">
      <c r="A415" s="62">
        <v>42807</v>
      </c>
      <c r="B415" s="51" t="s">
        <v>254</v>
      </c>
      <c r="C415" s="51" t="s">
        <v>415</v>
      </c>
      <c r="D415" s="51" t="s">
        <v>21</v>
      </c>
      <c r="E415" s="51" t="s">
        <v>558</v>
      </c>
      <c r="F415" s="63">
        <v>3500</v>
      </c>
      <c r="G415" s="63">
        <v>3500</v>
      </c>
      <c r="H415" s="63">
        <f t="shared" si="37"/>
        <v>280</v>
      </c>
      <c r="I415" s="63">
        <f t="shared" si="33"/>
        <v>3220</v>
      </c>
      <c r="J415" s="63">
        <f t="shared" si="34"/>
        <v>3500</v>
      </c>
      <c r="K415" s="63">
        <f t="shared" si="35"/>
        <v>0</v>
      </c>
      <c r="L415" s="39"/>
    </row>
    <row r="416" spans="1:12" ht="15.75">
      <c r="A416" s="36">
        <v>42805</v>
      </c>
      <c r="B416" s="37" t="s">
        <v>254</v>
      </c>
      <c r="C416" s="37" t="s">
        <v>414</v>
      </c>
      <c r="D416" s="37" t="s">
        <v>21</v>
      </c>
      <c r="E416" s="37" t="s">
        <v>558</v>
      </c>
      <c r="F416" s="38">
        <v>7000</v>
      </c>
      <c r="G416" s="38">
        <v>7000</v>
      </c>
      <c r="H416" s="38">
        <f t="shared" si="37"/>
        <v>560</v>
      </c>
      <c r="I416" s="38">
        <f t="shared" si="33"/>
        <v>6440</v>
      </c>
      <c r="J416" s="38">
        <f t="shared" si="34"/>
        <v>7000</v>
      </c>
      <c r="K416" s="38">
        <f t="shared" si="35"/>
        <v>0</v>
      </c>
      <c r="L416" s="39"/>
    </row>
    <row r="417" spans="1:12" ht="15.75">
      <c r="A417" s="36">
        <v>42810</v>
      </c>
      <c r="B417" s="37" t="s">
        <v>254</v>
      </c>
      <c r="C417" s="37" t="s">
        <v>599</v>
      </c>
      <c r="D417" s="37" t="s">
        <v>21</v>
      </c>
      <c r="E417" s="37" t="s">
        <v>558</v>
      </c>
      <c r="F417" s="38">
        <v>7000</v>
      </c>
      <c r="G417" s="38">
        <v>5000</v>
      </c>
      <c r="H417" s="38">
        <f t="shared" si="37"/>
        <v>400</v>
      </c>
      <c r="I417" s="38">
        <f t="shared" si="33"/>
        <v>4600</v>
      </c>
      <c r="J417" s="38">
        <f t="shared" si="34"/>
        <v>5000</v>
      </c>
      <c r="K417" s="38">
        <f t="shared" si="35"/>
        <v>2000</v>
      </c>
      <c r="L417" s="39"/>
    </row>
    <row r="418" spans="1:12" ht="15.75">
      <c r="A418" s="62">
        <v>42790</v>
      </c>
      <c r="B418" s="51" t="s">
        <v>476</v>
      </c>
      <c r="C418" s="51" t="s">
        <v>161</v>
      </c>
      <c r="D418" s="51" t="s">
        <v>21</v>
      </c>
      <c r="E418" s="51" t="s">
        <v>558</v>
      </c>
      <c r="F418" s="63">
        <v>7000</v>
      </c>
      <c r="G418" s="63">
        <v>3000</v>
      </c>
      <c r="H418" s="63">
        <f>G418*0.16</f>
        <v>480</v>
      </c>
      <c r="I418" s="63">
        <f t="shared" si="33"/>
        <v>2520</v>
      </c>
      <c r="J418" s="63">
        <f t="shared" si="34"/>
        <v>3000</v>
      </c>
      <c r="K418" s="63">
        <f t="shared" si="35"/>
        <v>4000</v>
      </c>
      <c r="L418" s="39"/>
    </row>
    <row r="419" spans="1:12" ht="15.75">
      <c r="A419" s="62">
        <v>42804</v>
      </c>
      <c r="B419" s="51" t="s">
        <v>476</v>
      </c>
      <c r="C419" s="51" t="s">
        <v>161</v>
      </c>
      <c r="D419" s="51" t="s">
        <v>21</v>
      </c>
      <c r="E419" s="51" t="s">
        <v>558</v>
      </c>
      <c r="F419" s="63">
        <v>7000</v>
      </c>
      <c r="G419" s="63">
        <v>4000</v>
      </c>
      <c r="H419" s="63">
        <f t="shared" ref="H419:H432" si="38">G419*0.08</f>
        <v>320</v>
      </c>
      <c r="I419" s="63">
        <f t="shared" si="33"/>
        <v>3680</v>
      </c>
      <c r="J419" s="63">
        <f t="shared" si="34"/>
        <v>4000</v>
      </c>
      <c r="K419" s="63">
        <f t="shared" si="35"/>
        <v>3000</v>
      </c>
      <c r="L419" s="39"/>
    </row>
    <row r="420" spans="1:12" ht="15.75">
      <c r="A420" s="36">
        <v>42808</v>
      </c>
      <c r="B420" s="37" t="s">
        <v>416</v>
      </c>
      <c r="C420" s="37" t="s">
        <v>151</v>
      </c>
      <c r="D420" s="37" t="s">
        <v>21</v>
      </c>
      <c r="E420" s="37" t="s">
        <v>558</v>
      </c>
      <c r="F420" s="38">
        <v>7000</v>
      </c>
      <c r="G420" s="38">
        <v>5000</v>
      </c>
      <c r="H420" s="38">
        <f t="shared" si="38"/>
        <v>400</v>
      </c>
      <c r="I420" s="38">
        <f t="shared" si="33"/>
        <v>4600</v>
      </c>
      <c r="J420" s="38">
        <f t="shared" si="34"/>
        <v>5000</v>
      </c>
      <c r="K420" s="38">
        <f t="shared" si="35"/>
        <v>2000</v>
      </c>
      <c r="L420" s="39"/>
    </row>
    <row r="421" spans="1:12" ht="15.75">
      <c r="A421" s="36">
        <v>42804</v>
      </c>
      <c r="B421" s="37" t="s">
        <v>417</v>
      </c>
      <c r="C421" s="37" t="s">
        <v>584</v>
      </c>
      <c r="D421" s="37" t="s">
        <v>21</v>
      </c>
      <c r="E421" s="37" t="s">
        <v>558</v>
      </c>
      <c r="F421" s="38">
        <v>7000</v>
      </c>
      <c r="G421" s="38">
        <v>7000</v>
      </c>
      <c r="H421" s="38">
        <f t="shared" si="38"/>
        <v>560</v>
      </c>
      <c r="I421" s="38">
        <f t="shared" si="33"/>
        <v>6440</v>
      </c>
      <c r="J421" s="38">
        <f t="shared" si="34"/>
        <v>7000</v>
      </c>
      <c r="K421" s="38">
        <f t="shared" si="35"/>
        <v>0</v>
      </c>
      <c r="L421" s="39"/>
    </row>
    <row r="422" spans="1:12" ht="15.75">
      <c r="A422" s="36">
        <v>42807</v>
      </c>
      <c r="B422" s="37" t="s">
        <v>417</v>
      </c>
      <c r="C422" s="37" t="s">
        <v>418</v>
      </c>
      <c r="D422" s="37" t="s">
        <v>21</v>
      </c>
      <c r="E422" s="37" t="s">
        <v>558</v>
      </c>
      <c r="F422" s="38">
        <v>7000</v>
      </c>
      <c r="G422" s="38">
        <v>7000</v>
      </c>
      <c r="H422" s="38">
        <f t="shared" si="38"/>
        <v>560</v>
      </c>
      <c r="I422" s="38">
        <f t="shared" si="33"/>
        <v>6440</v>
      </c>
      <c r="J422" s="38">
        <f t="shared" si="34"/>
        <v>7000</v>
      </c>
      <c r="K422" s="38">
        <f t="shared" si="35"/>
        <v>0</v>
      </c>
      <c r="L422" s="39"/>
    </row>
    <row r="423" spans="1:12" ht="15.75">
      <c r="A423" s="36">
        <v>42807</v>
      </c>
      <c r="B423" s="37" t="s">
        <v>417</v>
      </c>
      <c r="C423" s="37" t="s">
        <v>419</v>
      </c>
      <c r="D423" s="37" t="s">
        <v>21</v>
      </c>
      <c r="E423" s="37" t="s">
        <v>558</v>
      </c>
      <c r="F423" s="38">
        <v>7000</v>
      </c>
      <c r="G423" s="38">
        <v>5000</v>
      </c>
      <c r="H423" s="38">
        <f t="shared" si="38"/>
        <v>400</v>
      </c>
      <c r="I423" s="38">
        <f t="shared" si="33"/>
        <v>4600</v>
      </c>
      <c r="J423" s="38">
        <f t="shared" si="34"/>
        <v>5000</v>
      </c>
      <c r="K423" s="38">
        <f t="shared" si="35"/>
        <v>2000</v>
      </c>
      <c r="L423" s="39"/>
    </row>
    <row r="424" spans="1:12" ht="15.75">
      <c r="A424" s="36">
        <v>42809</v>
      </c>
      <c r="B424" s="37" t="s">
        <v>417</v>
      </c>
      <c r="C424" s="37" t="s">
        <v>419</v>
      </c>
      <c r="D424" s="37" t="s">
        <v>21</v>
      </c>
      <c r="E424" s="37" t="s">
        <v>558</v>
      </c>
      <c r="F424" s="38">
        <v>2000</v>
      </c>
      <c r="G424" s="38">
        <v>2000</v>
      </c>
      <c r="H424" s="38">
        <f t="shared" si="38"/>
        <v>160</v>
      </c>
      <c r="I424" s="38">
        <f t="shared" si="33"/>
        <v>1840</v>
      </c>
      <c r="J424" s="38">
        <f t="shared" si="34"/>
        <v>2000</v>
      </c>
      <c r="K424" s="38">
        <f t="shared" si="35"/>
        <v>0</v>
      </c>
      <c r="L424" s="39"/>
    </row>
    <row r="425" spans="1:12" ht="15.75">
      <c r="A425" s="36">
        <v>42810</v>
      </c>
      <c r="B425" s="37" t="s">
        <v>674</v>
      </c>
      <c r="C425" s="37" t="s">
        <v>395</v>
      </c>
      <c r="D425" s="37" t="s">
        <v>21</v>
      </c>
      <c r="E425" s="37" t="s">
        <v>558</v>
      </c>
      <c r="F425" s="38">
        <v>7000</v>
      </c>
      <c r="G425" s="38">
        <v>7000</v>
      </c>
      <c r="H425" s="38">
        <f t="shared" si="38"/>
        <v>560</v>
      </c>
      <c r="I425" s="38">
        <f t="shared" si="33"/>
        <v>6440</v>
      </c>
      <c r="J425" s="38">
        <f t="shared" si="34"/>
        <v>7000</v>
      </c>
      <c r="K425" s="38">
        <f t="shared" si="35"/>
        <v>0</v>
      </c>
      <c r="L425" s="39"/>
    </row>
    <row r="426" spans="1:12" ht="15.75">
      <c r="A426" s="36">
        <v>42803</v>
      </c>
      <c r="B426" s="37" t="s">
        <v>817</v>
      </c>
      <c r="C426" s="37" t="s">
        <v>423</v>
      </c>
      <c r="D426" s="37" t="s">
        <v>21</v>
      </c>
      <c r="E426" s="37" t="s">
        <v>558</v>
      </c>
      <c r="F426" s="38">
        <v>7000</v>
      </c>
      <c r="G426" s="38">
        <v>7000</v>
      </c>
      <c r="H426" s="38">
        <f t="shared" si="38"/>
        <v>560</v>
      </c>
      <c r="I426" s="38">
        <f t="shared" si="33"/>
        <v>6440</v>
      </c>
      <c r="J426" s="38">
        <f t="shared" si="34"/>
        <v>7000</v>
      </c>
      <c r="K426" s="38">
        <f t="shared" si="35"/>
        <v>0</v>
      </c>
      <c r="L426" s="39"/>
    </row>
    <row r="427" spans="1:12" ht="15.75">
      <c r="A427" s="36">
        <v>42810</v>
      </c>
      <c r="B427" s="37" t="s">
        <v>693</v>
      </c>
      <c r="C427" s="37" t="s">
        <v>694</v>
      </c>
      <c r="D427" s="37" t="s">
        <v>21</v>
      </c>
      <c r="E427" s="37" t="s">
        <v>558</v>
      </c>
      <c r="F427" s="38">
        <v>7000</v>
      </c>
      <c r="G427" s="38">
        <v>7000</v>
      </c>
      <c r="H427" s="38">
        <f t="shared" si="38"/>
        <v>560</v>
      </c>
      <c r="I427" s="38">
        <f t="shared" si="33"/>
        <v>6440</v>
      </c>
      <c r="J427" s="38">
        <f t="shared" si="34"/>
        <v>7000</v>
      </c>
      <c r="K427" s="38">
        <f t="shared" si="35"/>
        <v>0</v>
      </c>
      <c r="L427" s="39"/>
    </row>
    <row r="428" spans="1:12" ht="15.75">
      <c r="A428" s="36">
        <v>42807</v>
      </c>
      <c r="B428" s="37" t="s">
        <v>420</v>
      </c>
      <c r="C428" s="37" t="s">
        <v>421</v>
      </c>
      <c r="D428" s="37" t="s">
        <v>21</v>
      </c>
      <c r="E428" s="37" t="s">
        <v>558</v>
      </c>
      <c r="F428" s="38">
        <v>7000</v>
      </c>
      <c r="G428" s="38">
        <v>7000</v>
      </c>
      <c r="H428" s="38">
        <f t="shared" si="38"/>
        <v>560</v>
      </c>
      <c r="I428" s="38">
        <f t="shared" si="33"/>
        <v>6440</v>
      </c>
      <c r="J428" s="38">
        <f t="shared" si="34"/>
        <v>7000</v>
      </c>
      <c r="K428" s="38">
        <f t="shared" si="35"/>
        <v>0</v>
      </c>
      <c r="L428" s="39"/>
    </row>
    <row r="429" spans="1:12" ht="15.75">
      <c r="A429" s="81">
        <v>42811</v>
      </c>
      <c r="B429" s="82" t="s">
        <v>472</v>
      </c>
      <c r="C429" s="82" t="s">
        <v>219</v>
      </c>
      <c r="D429" s="82" t="s">
        <v>21</v>
      </c>
      <c r="E429" s="82" t="s">
        <v>558</v>
      </c>
      <c r="F429" s="66">
        <v>7000</v>
      </c>
      <c r="G429" s="66">
        <v>4000</v>
      </c>
      <c r="H429" s="66">
        <f t="shared" si="38"/>
        <v>320</v>
      </c>
      <c r="I429" s="66">
        <f t="shared" si="33"/>
        <v>3680</v>
      </c>
      <c r="J429" s="66">
        <f t="shared" si="34"/>
        <v>4000</v>
      </c>
      <c r="K429" s="66">
        <f t="shared" si="35"/>
        <v>3000</v>
      </c>
      <c r="L429" s="60"/>
    </row>
    <row r="430" spans="1:12" ht="15.75">
      <c r="A430" s="36">
        <v>42804</v>
      </c>
      <c r="B430" s="37" t="s">
        <v>424</v>
      </c>
      <c r="C430" s="37" t="s">
        <v>425</v>
      </c>
      <c r="D430" s="37" t="s">
        <v>21</v>
      </c>
      <c r="E430" s="37" t="s">
        <v>558</v>
      </c>
      <c r="F430" s="38">
        <v>7000</v>
      </c>
      <c r="G430" s="38">
        <v>7000</v>
      </c>
      <c r="H430" s="38">
        <f t="shared" si="38"/>
        <v>560</v>
      </c>
      <c r="I430" s="38">
        <f t="shared" si="33"/>
        <v>6440</v>
      </c>
      <c r="J430" s="38">
        <f t="shared" si="34"/>
        <v>7000</v>
      </c>
      <c r="K430" s="38">
        <f t="shared" si="35"/>
        <v>0</v>
      </c>
      <c r="L430" s="39"/>
    </row>
    <row r="431" spans="1:12" ht="15.75">
      <c r="A431" s="36">
        <v>42804</v>
      </c>
      <c r="B431" s="37" t="s">
        <v>426</v>
      </c>
      <c r="C431" s="37" t="s">
        <v>427</v>
      </c>
      <c r="D431" s="37" t="s">
        <v>21</v>
      </c>
      <c r="E431" s="37" t="s">
        <v>558</v>
      </c>
      <c r="F431" s="38">
        <v>7000</v>
      </c>
      <c r="G431" s="38">
        <v>7000</v>
      </c>
      <c r="H431" s="38">
        <f t="shared" si="38"/>
        <v>560</v>
      </c>
      <c r="I431" s="38">
        <f t="shared" si="33"/>
        <v>6440</v>
      </c>
      <c r="J431" s="38">
        <f t="shared" si="34"/>
        <v>7000</v>
      </c>
      <c r="K431" s="38">
        <f t="shared" si="35"/>
        <v>0</v>
      </c>
      <c r="L431" s="39"/>
    </row>
    <row r="432" spans="1:12" ht="15.75">
      <c r="A432" s="62">
        <v>42818</v>
      </c>
      <c r="B432" s="51" t="s">
        <v>428</v>
      </c>
      <c r="C432" s="51" t="s">
        <v>429</v>
      </c>
      <c r="D432" s="51" t="s">
        <v>21</v>
      </c>
      <c r="E432" s="51" t="s">
        <v>558</v>
      </c>
      <c r="F432" s="63">
        <v>7000</v>
      </c>
      <c r="G432" s="63">
        <v>2000</v>
      </c>
      <c r="H432" s="63">
        <f t="shared" si="38"/>
        <v>160</v>
      </c>
      <c r="I432" s="63">
        <f t="shared" si="33"/>
        <v>1840</v>
      </c>
      <c r="J432" s="63">
        <f t="shared" si="34"/>
        <v>2000</v>
      </c>
      <c r="K432" s="63">
        <f t="shared" si="35"/>
        <v>5000</v>
      </c>
      <c r="L432" s="60"/>
    </row>
    <row r="433" spans="1:12" ht="15.75">
      <c r="A433" s="62">
        <v>42790</v>
      </c>
      <c r="B433" s="51" t="s">
        <v>431</v>
      </c>
      <c r="C433" s="51" t="s">
        <v>432</v>
      </c>
      <c r="D433" s="51" t="s">
        <v>21</v>
      </c>
      <c r="E433" s="51" t="s">
        <v>558</v>
      </c>
      <c r="F433" s="63">
        <v>7000</v>
      </c>
      <c r="G433" s="63">
        <v>2000</v>
      </c>
      <c r="H433" s="63">
        <f>G433*0.16</f>
        <v>320</v>
      </c>
      <c r="I433" s="63">
        <f t="shared" si="33"/>
        <v>1680</v>
      </c>
      <c r="J433" s="63">
        <f t="shared" si="34"/>
        <v>2000</v>
      </c>
      <c r="K433" s="63">
        <f t="shared" si="35"/>
        <v>5000</v>
      </c>
      <c r="L433" s="39"/>
    </row>
    <row r="434" spans="1:12" ht="15.75">
      <c r="A434" s="62">
        <v>42810</v>
      </c>
      <c r="B434" s="51" t="s">
        <v>431</v>
      </c>
      <c r="C434" s="51" t="s">
        <v>432</v>
      </c>
      <c r="D434" s="51" t="s">
        <v>21</v>
      </c>
      <c r="E434" s="51" t="s">
        <v>558</v>
      </c>
      <c r="F434" s="63">
        <v>5000</v>
      </c>
      <c r="G434" s="63">
        <v>5000</v>
      </c>
      <c r="H434" s="63">
        <f>G434*0.16</f>
        <v>800</v>
      </c>
      <c r="I434" s="63">
        <f t="shared" si="33"/>
        <v>4200</v>
      </c>
      <c r="J434" s="63">
        <f t="shared" si="34"/>
        <v>5000</v>
      </c>
      <c r="K434" s="63">
        <f t="shared" si="35"/>
        <v>0</v>
      </c>
      <c r="L434" s="39"/>
    </row>
    <row r="435" spans="1:12" ht="15.75">
      <c r="A435" s="62">
        <v>42807</v>
      </c>
      <c r="B435" s="51" t="s">
        <v>433</v>
      </c>
      <c r="C435" s="51" t="s">
        <v>159</v>
      </c>
      <c r="D435" s="51" t="s">
        <v>21</v>
      </c>
      <c r="E435" s="51" t="s">
        <v>558</v>
      </c>
      <c r="F435" s="63">
        <v>7000</v>
      </c>
      <c r="G435" s="63">
        <v>5000</v>
      </c>
      <c r="H435" s="63">
        <f t="shared" ref="H435:H468" si="39">G435*0.08</f>
        <v>400</v>
      </c>
      <c r="I435" s="63">
        <f t="shared" si="33"/>
        <v>4600</v>
      </c>
      <c r="J435" s="63">
        <f t="shared" si="34"/>
        <v>5000</v>
      </c>
      <c r="K435" s="63">
        <f t="shared" si="35"/>
        <v>2000</v>
      </c>
      <c r="L435" s="39"/>
    </row>
    <row r="436" spans="1:12" ht="15.75">
      <c r="A436" s="62">
        <v>42816</v>
      </c>
      <c r="B436" s="51" t="s">
        <v>433</v>
      </c>
      <c r="C436" s="51" t="s">
        <v>159</v>
      </c>
      <c r="D436" s="51" t="s">
        <v>21</v>
      </c>
      <c r="E436" s="51" t="s">
        <v>558</v>
      </c>
      <c r="F436" s="63">
        <v>2000</v>
      </c>
      <c r="G436" s="63">
        <v>2000</v>
      </c>
      <c r="H436" s="63">
        <f t="shared" si="39"/>
        <v>160</v>
      </c>
      <c r="I436" s="63">
        <f t="shared" si="33"/>
        <v>1840</v>
      </c>
      <c r="J436" s="63">
        <f t="shared" si="34"/>
        <v>2000</v>
      </c>
      <c r="K436" s="63">
        <f t="shared" si="35"/>
        <v>0</v>
      </c>
      <c r="L436" s="39"/>
    </row>
    <row r="437" spans="1:12" ht="15.75">
      <c r="A437" s="36">
        <v>42805</v>
      </c>
      <c r="B437" s="37" t="s">
        <v>434</v>
      </c>
      <c r="C437" s="37" t="s">
        <v>435</v>
      </c>
      <c r="D437" s="37" t="s">
        <v>21</v>
      </c>
      <c r="E437" s="37" t="s">
        <v>558</v>
      </c>
      <c r="F437" s="38">
        <v>9000</v>
      </c>
      <c r="G437" s="38">
        <v>9000</v>
      </c>
      <c r="H437" s="38">
        <f t="shared" si="39"/>
        <v>720</v>
      </c>
      <c r="I437" s="38">
        <f t="shared" si="33"/>
        <v>8280</v>
      </c>
      <c r="J437" s="38">
        <f t="shared" si="34"/>
        <v>9000</v>
      </c>
      <c r="K437" s="38">
        <f t="shared" si="35"/>
        <v>0</v>
      </c>
      <c r="L437" s="39"/>
    </row>
    <row r="438" spans="1:12" ht="15.75">
      <c r="A438" s="36">
        <v>42804</v>
      </c>
      <c r="B438" s="37" t="s">
        <v>436</v>
      </c>
      <c r="C438" s="37" t="s">
        <v>437</v>
      </c>
      <c r="D438" s="37" t="s">
        <v>21</v>
      </c>
      <c r="E438" s="37" t="s">
        <v>558</v>
      </c>
      <c r="F438" s="38">
        <v>7000</v>
      </c>
      <c r="G438" s="38">
        <v>7000</v>
      </c>
      <c r="H438" s="38">
        <f t="shared" si="39"/>
        <v>560</v>
      </c>
      <c r="I438" s="38">
        <f t="shared" si="33"/>
        <v>6440</v>
      </c>
      <c r="J438" s="38">
        <f t="shared" si="34"/>
        <v>7000</v>
      </c>
      <c r="K438" s="38">
        <f t="shared" si="35"/>
        <v>0</v>
      </c>
      <c r="L438" s="39"/>
    </row>
    <row r="439" spans="1:12" ht="15.75">
      <c r="A439" s="36">
        <v>42805</v>
      </c>
      <c r="B439" s="37" t="s">
        <v>438</v>
      </c>
      <c r="C439" s="37" t="s">
        <v>439</v>
      </c>
      <c r="D439" s="37" t="s">
        <v>21</v>
      </c>
      <c r="E439" s="37" t="s">
        <v>558</v>
      </c>
      <c r="F439" s="38">
        <v>7000</v>
      </c>
      <c r="G439" s="38">
        <v>7000</v>
      </c>
      <c r="H439" s="38">
        <f t="shared" si="39"/>
        <v>560</v>
      </c>
      <c r="I439" s="38">
        <f t="shared" si="33"/>
        <v>6440</v>
      </c>
      <c r="J439" s="38">
        <f t="shared" si="34"/>
        <v>7000</v>
      </c>
      <c r="K439" s="38">
        <f t="shared" si="35"/>
        <v>0</v>
      </c>
      <c r="L439" s="39"/>
    </row>
    <row r="440" spans="1:12" ht="15.75">
      <c r="A440" s="36">
        <v>42797</v>
      </c>
      <c r="B440" s="37" t="s">
        <v>440</v>
      </c>
      <c r="C440" s="37" t="s">
        <v>441</v>
      </c>
      <c r="D440" s="37" t="s">
        <v>21</v>
      </c>
      <c r="E440" s="37" t="s">
        <v>558</v>
      </c>
      <c r="F440" s="38">
        <v>7000</v>
      </c>
      <c r="G440" s="38">
        <v>7000</v>
      </c>
      <c r="H440" s="38">
        <f t="shared" si="39"/>
        <v>560</v>
      </c>
      <c r="I440" s="38">
        <f t="shared" si="33"/>
        <v>6440</v>
      </c>
      <c r="J440" s="38">
        <f t="shared" si="34"/>
        <v>7000</v>
      </c>
      <c r="K440" s="38">
        <f t="shared" si="35"/>
        <v>0</v>
      </c>
      <c r="L440" s="39"/>
    </row>
    <row r="441" spans="1:12" ht="15.75">
      <c r="A441" s="36">
        <v>42808</v>
      </c>
      <c r="B441" s="37" t="s">
        <v>443</v>
      </c>
      <c r="C441" s="37" t="s">
        <v>128</v>
      </c>
      <c r="D441" s="37" t="s">
        <v>21</v>
      </c>
      <c r="E441" s="37" t="s">
        <v>558</v>
      </c>
      <c r="F441" s="38">
        <v>7000</v>
      </c>
      <c r="G441" s="38">
        <v>5000</v>
      </c>
      <c r="H441" s="38">
        <f t="shared" si="39"/>
        <v>400</v>
      </c>
      <c r="I441" s="38">
        <f t="shared" si="33"/>
        <v>4600</v>
      </c>
      <c r="J441" s="38">
        <f t="shared" si="34"/>
        <v>5000</v>
      </c>
      <c r="K441" s="38">
        <f t="shared" si="35"/>
        <v>2000</v>
      </c>
      <c r="L441" s="39"/>
    </row>
    <row r="442" spans="1:12" ht="15.75">
      <c r="A442" s="62">
        <v>42808</v>
      </c>
      <c r="B442" s="51" t="s">
        <v>845</v>
      </c>
      <c r="C442" s="51" t="s">
        <v>395</v>
      </c>
      <c r="D442" s="51" t="s">
        <v>21</v>
      </c>
      <c r="E442" s="51" t="s">
        <v>558</v>
      </c>
      <c r="F442" s="63">
        <v>7000</v>
      </c>
      <c r="G442" s="63">
        <v>7000</v>
      </c>
      <c r="H442" s="63">
        <f t="shared" si="39"/>
        <v>560</v>
      </c>
      <c r="I442" s="63">
        <f t="shared" si="33"/>
        <v>6440</v>
      </c>
      <c r="J442" s="63">
        <f t="shared" si="34"/>
        <v>7000</v>
      </c>
      <c r="K442" s="63">
        <f t="shared" si="35"/>
        <v>0</v>
      </c>
      <c r="L442" s="39"/>
    </row>
    <row r="443" spans="1:12" ht="15.75">
      <c r="A443" s="62">
        <v>42807</v>
      </c>
      <c r="B443" s="51" t="s">
        <v>444</v>
      </c>
      <c r="C443" s="51" t="s">
        <v>445</v>
      </c>
      <c r="D443" s="51" t="s">
        <v>21</v>
      </c>
      <c r="E443" s="51" t="s">
        <v>558</v>
      </c>
      <c r="F443" s="63">
        <v>7000</v>
      </c>
      <c r="G443" s="63">
        <v>4000</v>
      </c>
      <c r="H443" s="63">
        <f t="shared" si="39"/>
        <v>320</v>
      </c>
      <c r="I443" s="63">
        <f t="shared" si="33"/>
        <v>3680</v>
      </c>
      <c r="J443" s="63">
        <f t="shared" si="34"/>
        <v>4000</v>
      </c>
      <c r="K443" s="63">
        <f t="shared" si="35"/>
        <v>3000</v>
      </c>
      <c r="L443" s="39"/>
    </row>
    <row r="444" spans="1:12" ht="15.75">
      <c r="A444" s="62">
        <v>42809</v>
      </c>
      <c r="B444" s="51" t="s">
        <v>850</v>
      </c>
      <c r="C444" s="51" t="s">
        <v>851</v>
      </c>
      <c r="D444" s="51" t="s">
        <v>455</v>
      </c>
      <c r="E444" s="51" t="s">
        <v>558</v>
      </c>
      <c r="F444" s="63">
        <v>7000</v>
      </c>
      <c r="G444" s="63">
        <v>7000</v>
      </c>
      <c r="H444" s="63">
        <f t="shared" si="39"/>
        <v>560</v>
      </c>
      <c r="I444" s="63">
        <f t="shared" si="33"/>
        <v>6440</v>
      </c>
      <c r="J444" s="63">
        <f t="shared" si="34"/>
        <v>7000</v>
      </c>
      <c r="K444" s="63">
        <f t="shared" si="35"/>
        <v>0</v>
      </c>
      <c r="L444" s="39"/>
    </row>
    <row r="445" spans="1:12" ht="15.75">
      <c r="A445" s="62">
        <v>42807</v>
      </c>
      <c r="B445" s="51" t="s">
        <v>465</v>
      </c>
      <c r="C445" s="51" t="s">
        <v>306</v>
      </c>
      <c r="D445" s="51" t="s">
        <v>825</v>
      </c>
      <c r="E445" s="51" t="s">
        <v>558</v>
      </c>
      <c r="F445" s="63">
        <v>7000</v>
      </c>
      <c r="G445" s="63">
        <v>5000</v>
      </c>
      <c r="H445" s="63">
        <f t="shared" si="39"/>
        <v>400</v>
      </c>
      <c r="I445" s="63">
        <f t="shared" si="33"/>
        <v>4600</v>
      </c>
      <c r="J445" s="63">
        <f t="shared" si="34"/>
        <v>5000</v>
      </c>
      <c r="K445" s="63">
        <f t="shared" si="35"/>
        <v>2000</v>
      </c>
      <c r="L445" s="39"/>
    </row>
    <row r="446" spans="1:12" ht="15.75">
      <c r="A446" s="62">
        <v>42807</v>
      </c>
      <c r="B446" s="51" t="s">
        <v>708</v>
      </c>
      <c r="C446" s="51" t="s">
        <v>16</v>
      </c>
      <c r="D446" s="51" t="s">
        <v>825</v>
      </c>
      <c r="E446" s="51" t="s">
        <v>558</v>
      </c>
      <c r="F446" s="63">
        <v>7000</v>
      </c>
      <c r="G446" s="63">
        <v>6000</v>
      </c>
      <c r="H446" s="63">
        <f t="shared" si="39"/>
        <v>480</v>
      </c>
      <c r="I446" s="63">
        <f t="shared" si="33"/>
        <v>5520</v>
      </c>
      <c r="J446" s="63">
        <f t="shared" si="34"/>
        <v>6000</v>
      </c>
      <c r="K446" s="63">
        <f t="shared" si="35"/>
        <v>1000</v>
      </c>
      <c r="L446" s="39"/>
    </row>
    <row r="447" spans="1:12" ht="15.75">
      <c r="A447" s="62">
        <v>42809</v>
      </c>
      <c r="B447" s="51" t="s">
        <v>466</v>
      </c>
      <c r="C447" s="51" t="s">
        <v>395</v>
      </c>
      <c r="D447" s="51" t="s">
        <v>825</v>
      </c>
      <c r="E447" s="51" t="s">
        <v>558</v>
      </c>
      <c r="F447" s="63">
        <v>7000</v>
      </c>
      <c r="G447" s="63">
        <v>6000</v>
      </c>
      <c r="H447" s="63">
        <f t="shared" si="39"/>
        <v>480</v>
      </c>
      <c r="I447" s="63">
        <f t="shared" si="33"/>
        <v>5520</v>
      </c>
      <c r="J447" s="63">
        <f t="shared" si="34"/>
        <v>6000</v>
      </c>
      <c r="K447" s="63">
        <f t="shared" si="35"/>
        <v>1000</v>
      </c>
      <c r="L447" s="39"/>
    </row>
    <row r="448" spans="1:12" ht="15.75">
      <c r="A448" s="62">
        <v>42807</v>
      </c>
      <c r="B448" s="51" t="s">
        <v>543</v>
      </c>
      <c r="C448" s="51" t="s">
        <v>544</v>
      </c>
      <c r="D448" s="51" t="s">
        <v>825</v>
      </c>
      <c r="E448" s="51" t="s">
        <v>558</v>
      </c>
      <c r="F448" s="63">
        <v>7000</v>
      </c>
      <c r="G448" s="63">
        <v>7000</v>
      </c>
      <c r="H448" s="63">
        <f t="shared" si="39"/>
        <v>560</v>
      </c>
      <c r="I448" s="63">
        <f t="shared" si="33"/>
        <v>6440</v>
      </c>
      <c r="J448" s="63">
        <f t="shared" si="34"/>
        <v>7000</v>
      </c>
      <c r="K448" s="63">
        <f t="shared" si="35"/>
        <v>0</v>
      </c>
      <c r="L448" s="39"/>
    </row>
    <row r="449" spans="1:12" ht="15.75">
      <c r="A449" s="62">
        <v>42807</v>
      </c>
      <c r="B449" s="51" t="s">
        <v>467</v>
      </c>
      <c r="C449" s="51" t="s">
        <v>468</v>
      </c>
      <c r="D449" s="51" t="s">
        <v>825</v>
      </c>
      <c r="E449" s="51" t="s">
        <v>558</v>
      </c>
      <c r="F449" s="63">
        <v>7000</v>
      </c>
      <c r="G449" s="63">
        <v>7000</v>
      </c>
      <c r="H449" s="63">
        <f t="shared" si="39"/>
        <v>560</v>
      </c>
      <c r="I449" s="63">
        <f t="shared" si="33"/>
        <v>6440</v>
      </c>
      <c r="J449" s="63">
        <f t="shared" si="34"/>
        <v>7000</v>
      </c>
      <c r="K449" s="63">
        <f t="shared" si="35"/>
        <v>0</v>
      </c>
      <c r="L449" s="39"/>
    </row>
    <row r="450" spans="1:12" ht="15.75">
      <c r="A450" s="62">
        <v>42807</v>
      </c>
      <c r="B450" s="51" t="s">
        <v>183</v>
      </c>
      <c r="C450" s="51" t="s">
        <v>419</v>
      </c>
      <c r="D450" s="51" t="s">
        <v>825</v>
      </c>
      <c r="E450" s="51" t="s">
        <v>558</v>
      </c>
      <c r="F450" s="63">
        <v>7000</v>
      </c>
      <c r="G450" s="63">
        <v>5000</v>
      </c>
      <c r="H450" s="63">
        <f t="shared" si="39"/>
        <v>400</v>
      </c>
      <c r="I450" s="63">
        <f t="shared" ref="I450:I513" si="40">(G450-H450)</f>
        <v>4600</v>
      </c>
      <c r="J450" s="63">
        <f t="shared" ref="J450:J513" si="41">H450+I450</f>
        <v>5000</v>
      </c>
      <c r="K450" s="63">
        <f t="shared" ref="K450:K513" si="42">F450-J450</f>
        <v>2000</v>
      </c>
      <c r="L450" s="39"/>
    </row>
    <row r="451" spans="1:12" ht="15.75">
      <c r="A451" s="62">
        <v>42807</v>
      </c>
      <c r="B451" s="51" t="s">
        <v>314</v>
      </c>
      <c r="C451" s="51" t="s">
        <v>315</v>
      </c>
      <c r="D451" s="51" t="s">
        <v>825</v>
      </c>
      <c r="E451" s="51" t="s">
        <v>558</v>
      </c>
      <c r="F451" s="63">
        <v>7000</v>
      </c>
      <c r="G451" s="63">
        <v>7000</v>
      </c>
      <c r="H451" s="63">
        <f t="shared" si="39"/>
        <v>560</v>
      </c>
      <c r="I451" s="63">
        <f t="shared" si="40"/>
        <v>6440</v>
      </c>
      <c r="J451" s="63">
        <f t="shared" si="41"/>
        <v>7000</v>
      </c>
      <c r="K451" s="63">
        <f t="shared" si="42"/>
        <v>0</v>
      </c>
      <c r="L451" s="39"/>
    </row>
    <row r="452" spans="1:12" ht="15.75">
      <c r="A452" s="62">
        <v>42810</v>
      </c>
      <c r="B452" s="51" t="s">
        <v>469</v>
      </c>
      <c r="C452" s="51" t="s">
        <v>300</v>
      </c>
      <c r="D452" s="51" t="s">
        <v>825</v>
      </c>
      <c r="E452" s="51" t="s">
        <v>558</v>
      </c>
      <c r="F452" s="63">
        <v>7000</v>
      </c>
      <c r="G452" s="63">
        <v>7000</v>
      </c>
      <c r="H452" s="63">
        <f t="shared" si="39"/>
        <v>560</v>
      </c>
      <c r="I452" s="63">
        <f t="shared" si="40"/>
        <v>6440</v>
      </c>
      <c r="J452" s="63">
        <f t="shared" si="41"/>
        <v>7000</v>
      </c>
      <c r="K452" s="63">
        <f t="shared" si="42"/>
        <v>0</v>
      </c>
      <c r="L452" s="39"/>
    </row>
    <row r="453" spans="1:12" ht="15.75">
      <c r="A453" s="62">
        <v>42807</v>
      </c>
      <c r="B453" s="51" t="s">
        <v>62</v>
      </c>
      <c r="C453" s="51" t="s">
        <v>63</v>
      </c>
      <c r="D453" s="51" t="s">
        <v>825</v>
      </c>
      <c r="E453" s="51" t="s">
        <v>558</v>
      </c>
      <c r="F453" s="63">
        <v>7000</v>
      </c>
      <c r="G453" s="63">
        <v>7000</v>
      </c>
      <c r="H453" s="63">
        <f t="shared" si="39"/>
        <v>560</v>
      </c>
      <c r="I453" s="63">
        <f t="shared" si="40"/>
        <v>6440</v>
      </c>
      <c r="J453" s="63">
        <f t="shared" si="41"/>
        <v>7000</v>
      </c>
      <c r="K453" s="63">
        <f t="shared" si="42"/>
        <v>0</v>
      </c>
      <c r="L453" s="39"/>
    </row>
    <row r="454" spans="1:12" ht="15.75">
      <c r="A454" s="62">
        <v>42808</v>
      </c>
      <c r="B454" s="51" t="s">
        <v>349</v>
      </c>
      <c r="C454" s="51" t="s">
        <v>350</v>
      </c>
      <c r="D454" s="51" t="s">
        <v>825</v>
      </c>
      <c r="E454" s="51" t="s">
        <v>558</v>
      </c>
      <c r="F454" s="63">
        <v>7000</v>
      </c>
      <c r="G454" s="63">
        <v>7000</v>
      </c>
      <c r="H454" s="63">
        <f t="shared" si="39"/>
        <v>560</v>
      </c>
      <c r="I454" s="63">
        <f t="shared" si="40"/>
        <v>6440</v>
      </c>
      <c r="J454" s="63">
        <f t="shared" si="41"/>
        <v>7000</v>
      </c>
      <c r="K454" s="63">
        <f t="shared" si="42"/>
        <v>0</v>
      </c>
      <c r="L454" s="39"/>
    </row>
    <row r="455" spans="1:12" ht="15.75">
      <c r="A455" s="62">
        <v>42808</v>
      </c>
      <c r="B455" s="51" t="s">
        <v>197</v>
      </c>
      <c r="C455" s="51" t="s">
        <v>471</v>
      </c>
      <c r="D455" s="51" t="s">
        <v>825</v>
      </c>
      <c r="E455" s="51" t="s">
        <v>558</v>
      </c>
      <c r="F455" s="63">
        <v>7000</v>
      </c>
      <c r="G455" s="63">
        <v>7000</v>
      </c>
      <c r="H455" s="63">
        <f t="shared" si="39"/>
        <v>560</v>
      </c>
      <c r="I455" s="63">
        <f t="shared" si="40"/>
        <v>6440</v>
      </c>
      <c r="J455" s="63">
        <f t="shared" si="41"/>
        <v>7000</v>
      </c>
      <c r="K455" s="63">
        <f t="shared" si="42"/>
        <v>0</v>
      </c>
      <c r="L455" s="39"/>
    </row>
    <row r="456" spans="1:12" ht="15.75">
      <c r="A456" s="62">
        <v>42807</v>
      </c>
      <c r="B456" s="51" t="s">
        <v>60</v>
      </c>
      <c r="C456" s="51" t="s">
        <v>61</v>
      </c>
      <c r="D456" s="51" t="s">
        <v>825</v>
      </c>
      <c r="E456" s="51" t="s">
        <v>558</v>
      </c>
      <c r="F456" s="63">
        <v>7000</v>
      </c>
      <c r="G456" s="63">
        <v>7000</v>
      </c>
      <c r="H456" s="63">
        <f t="shared" si="39"/>
        <v>560</v>
      </c>
      <c r="I456" s="63">
        <f t="shared" si="40"/>
        <v>6440</v>
      </c>
      <c r="J456" s="63">
        <f t="shared" si="41"/>
        <v>7000</v>
      </c>
      <c r="K456" s="63">
        <f t="shared" si="42"/>
        <v>0</v>
      </c>
      <c r="L456" s="39"/>
    </row>
    <row r="457" spans="1:12" ht="15.75">
      <c r="A457" s="62">
        <v>42808</v>
      </c>
      <c r="B457" s="51" t="s">
        <v>473</v>
      </c>
      <c r="C457" s="51" t="s">
        <v>474</v>
      </c>
      <c r="D457" s="51" t="s">
        <v>825</v>
      </c>
      <c r="E457" s="51" t="s">
        <v>558</v>
      </c>
      <c r="F457" s="63">
        <v>7000</v>
      </c>
      <c r="G457" s="63">
        <v>7000</v>
      </c>
      <c r="H457" s="63">
        <f t="shared" si="39"/>
        <v>560</v>
      </c>
      <c r="I457" s="63">
        <f t="shared" si="40"/>
        <v>6440</v>
      </c>
      <c r="J457" s="63">
        <f t="shared" si="41"/>
        <v>7000</v>
      </c>
      <c r="K457" s="63">
        <f t="shared" si="42"/>
        <v>0</v>
      </c>
      <c r="L457" s="39"/>
    </row>
    <row r="458" spans="1:12" ht="15.75">
      <c r="A458" s="62">
        <v>42807</v>
      </c>
      <c r="B458" s="51" t="s">
        <v>548</v>
      </c>
      <c r="C458" s="51" t="s">
        <v>549</v>
      </c>
      <c r="D458" s="51" t="s">
        <v>825</v>
      </c>
      <c r="E458" s="51" t="s">
        <v>558</v>
      </c>
      <c r="F458" s="63">
        <v>7000</v>
      </c>
      <c r="G458" s="63">
        <v>5000</v>
      </c>
      <c r="H458" s="63">
        <f t="shared" si="39"/>
        <v>400</v>
      </c>
      <c r="I458" s="63">
        <f t="shared" si="40"/>
        <v>4600</v>
      </c>
      <c r="J458" s="63">
        <f t="shared" si="41"/>
        <v>5000</v>
      </c>
      <c r="K458" s="63">
        <f t="shared" si="42"/>
        <v>2000</v>
      </c>
      <c r="L458" s="39"/>
    </row>
    <row r="459" spans="1:12" ht="15.75">
      <c r="A459" s="62">
        <v>42803</v>
      </c>
      <c r="B459" s="51" t="s">
        <v>724</v>
      </c>
      <c r="C459" s="51" t="s">
        <v>725</v>
      </c>
      <c r="D459" s="51" t="s">
        <v>818</v>
      </c>
      <c r="E459" s="51" t="s">
        <v>558</v>
      </c>
      <c r="F459" s="63">
        <v>9000</v>
      </c>
      <c r="G459" s="63">
        <v>9000</v>
      </c>
      <c r="H459" s="63">
        <f t="shared" si="39"/>
        <v>720</v>
      </c>
      <c r="I459" s="63">
        <f t="shared" si="40"/>
        <v>8280</v>
      </c>
      <c r="J459" s="63">
        <f t="shared" si="41"/>
        <v>9000</v>
      </c>
      <c r="K459" s="63">
        <f t="shared" si="42"/>
        <v>0</v>
      </c>
      <c r="L459" s="39"/>
    </row>
    <row r="460" spans="1:12" ht="15.75">
      <c r="A460" s="62">
        <v>42803</v>
      </c>
      <c r="B460" s="51" t="s">
        <v>685</v>
      </c>
      <c r="C460" s="51" t="s">
        <v>821</v>
      </c>
      <c r="D460" s="51" t="s">
        <v>484</v>
      </c>
      <c r="E460" s="51" t="s">
        <v>558</v>
      </c>
      <c r="F460" s="63">
        <v>9000</v>
      </c>
      <c r="G460" s="63">
        <v>6000</v>
      </c>
      <c r="H460" s="63">
        <f t="shared" si="39"/>
        <v>480</v>
      </c>
      <c r="I460" s="63">
        <f t="shared" si="40"/>
        <v>5520</v>
      </c>
      <c r="J460" s="63">
        <f t="shared" si="41"/>
        <v>6000</v>
      </c>
      <c r="K460" s="63">
        <f t="shared" si="42"/>
        <v>3000</v>
      </c>
      <c r="L460" s="39"/>
    </row>
    <row r="461" spans="1:12" ht="15.75">
      <c r="A461" s="62">
        <v>42803</v>
      </c>
      <c r="B461" s="51" t="s">
        <v>687</v>
      </c>
      <c r="C461" s="51" t="s">
        <v>126</v>
      </c>
      <c r="D461" s="51" t="s">
        <v>484</v>
      </c>
      <c r="E461" s="51" t="s">
        <v>558</v>
      </c>
      <c r="F461" s="63">
        <v>7000</v>
      </c>
      <c r="G461" s="63">
        <v>6000</v>
      </c>
      <c r="H461" s="63">
        <f t="shared" si="39"/>
        <v>480</v>
      </c>
      <c r="I461" s="63">
        <f t="shared" si="40"/>
        <v>5520</v>
      </c>
      <c r="J461" s="63">
        <f t="shared" si="41"/>
        <v>6000</v>
      </c>
      <c r="K461" s="63">
        <f t="shared" si="42"/>
        <v>1000</v>
      </c>
      <c r="L461" s="39"/>
    </row>
    <row r="462" spans="1:12" ht="15.75">
      <c r="A462" s="62">
        <v>42808</v>
      </c>
      <c r="B462" s="51" t="s">
        <v>687</v>
      </c>
      <c r="C462" s="51" t="s">
        <v>126</v>
      </c>
      <c r="D462" s="51" t="s">
        <v>484</v>
      </c>
      <c r="E462" s="51" t="s">
        <v>558</v>
      </c>
      <c r="F462" s="63">
        <v>1000</v>
      </c>
      <c r="G462" s="63">
        <v>1000</v>
      </c>
      <c r="H462" s="63">
        <f t="shared" si="39"/>
        <v>80</v>
      </c>
      <c r="I462" s="63">
        <f t="shared" si="40"/>
        <v>920</v>
      </c>
      <c r="J462" s="63">
        <f t="shared" si="41"/>
        <v>1000</v>
      </c>
      <c r="K462" s="63">
        <f t="shared" si="42"/>
        <v>0</v>
      </c>
      <c r="L462" s="39"/>
    </row>
    <row r="463" spans="1:12" ht="15.75">
      <c r="A463" s="62">
        <v>42811</v>
      </c>
      <c r="B463" s="51" t="s">
        <v>703</v>
      </c>
      <c r="C463" s="51" t="s">
        <v>704</v>
      </c>
      <c r="D463" s="51" t="s">
        <v>484</v>
      </c>
      <c r="E463" s="51" t="s">
        <v>558</v>
      </c>
      <c r="F463" s="63">
        <v>9000</v>
      </c>
      <c r="G463" s="63">
        <v>5000</v>
      </c>
      <c r="H463" s="63">
        <f t="shared" si="39"/>
        <v>400</v>
      </c>
      <c r="I463" s="63">
        <f t="shared" si="40"/>
        <v>4600</v>
      </c>
      <c r="J463" s="63">
        <f t="shared" si="41"/>
        <v>5000</v>
      </c>
      <c r="K463" s="63">
        <f t="shared" si="42"/>
        <v>4000</v>
      </c>
      <c r="L463" s="39"/>
    </row>
    <row r="464" spans="1:12" ht="15.75">
      <c r="A464" s="62">
        <v>42803</v>
      </c>
      <c r="B464" s="51" t="s">
        <v>819</v>
      </c>
      <c r="C464" s="51" t="s">
        <v>820</v>
      </c>
      <c r="D464" s="51" t="s">
        <v>484</v>
      </c>
      <c r="E464" s="51" t="s">
        <v>558</v>
      </c>
      <c r="F464" s="63">
        <v>12000</v>
      </c>
      <c r="G464" s="63">
        <v>4000</v>
      </c>
      <c r="H464" s="63">
        <f t="shared" si="39"/>
        <v>320</v>
      </c>
      <c r="I464" s="63">
        <f t="shared" si="40"/>
        <v>3680</v>
      </c>
      <c r="J464" s="63">
        <f t="shared" si="41"/>
        <v>4000</v>
      </c>
      <c r="K464" s="63">
        <f t="shared" si="42"/>
        <v>8000</v>
      </c>
      <c r="L464" s="39"/>
    </row>
    <row r="465" spans="1:12" ht="15.75">
      <c r="A465" s="62">
        <v>42803</v>
      </c>
      <c r="B465" s="51" t="s">
        <v>482</v>
      </c>
      <c r="C465" s="51" t="s">
        <v>483</v>
      </c>
      <c r="D465" s="51" t="s">
        <v>484</v>
      </c>
      <c r="E465" s="51" t="s">
        <v>558</v>
      </c>
      <c r="F465" s="63">
        <v>10000</v>
      </c>
      <c r="G465" s="63">
        <v>7000</v>
      </c>
      <c r="H465" s="63">
        <f t="shared" si="39"/>
        <v>560</v>
      </c>
      <c r="I465" s="63">
        <f t="shared" si="40"/>
        <v>6440</v>
      </c>
      <c r="J465" s="63">
        <f t="shared" si="41"/>
        <v>7000</v>
      </c>
      <c r="K465" s="63">
        <f t="shared" si="42"/>
        <v>3000</v>
      </c>
      <c r="L465" s="39"/>
    </row>
    <row r="466" spans="1:12" ht="15.75">
      <c r="A466" s="62">
        <v>42808</v>
      </c>
      <c r="B466" s="51" t="s">
        <v>816</v>
      </c>
      <c r="C466" s="51" t="s">
        <v>679</v>
      </c>
      <c r="D466" s="51" t="s">
        <v>484</v>
      </c>
      <c r="E466" s="51" t="s">
        <v>558</v>
      </c>
      <c r="F466" s="63">
        <v>7000</v>
      </c>
      <c r="G466" s="63">
        <v>3000</v>
      </c>
      <c r="H466" s="63">
        <f t="shared" si="39"/>
        <v>240</v>
      </c>
      <c r="I466" s="63">
        <f t="shared" si="40"/>
        <v>2760</v>
      </c>
      <c r="J466" s="63">
        <f t="shared" si="41"/>
        <v>3000</v>
      </c>
      <c r="K466" s="63">
        <f t="shared" si="42"/>
        <v>4000</v>
      </c>
      <c r="L466" s="39"/>
    </row>
    <row r="467" spans="1:12" ht="15.75">
      <c r="A467" s="62">
        <v>42803</v>
      </c>
      <c r="B467" s="51" t="s">
        <v>688</v>
      </c>
      <c r="C467" s="51" t="s">
        <v>689</v>
      </c>
      <c r="D467" s="51" t="s">
        <v>484</v>
      </c>
      <c r="E467" s="51" t="s">
        <v>558</v>
      </c>
      <c r="F467" s="63">
        <v>7000</v>
      </c>
      <c r="G467" s="63">
        <v>6000</v>
      </c>
      <c r="H467" s="63">
        <f t="shared" si="39"/>
        <v>480</v>
      </c>
      <c r="I467" s="63">
        <f t="shared" si="40"/>
        <v>5520</v>
      </c>
      <c r="J467" s="63">
        <f t="shared" si="41"/>
        <v>6000</v>
      </c>
      <c r="K467" s="63">
        <f t="shared" si="42"/>
        <v>1000</v>
      </c>
      <c r="L467" s="39"/>
    </row>
    <row r="468" spans="1:12" ht="15.75">
      <c r="A468" s="36">
        <v>42797</v>
      </c>
      <c r="B468" s="37" t="s">
        <v>705</v>
      </c>
      <c r="C468" s="37" t="s">
        <v>706</v>
      </c>
      <c r="D468" s="37" t="s">
        <v>488</v>
      </c>
      <c r="E468" s="37" t="s">
        <v>558</v>
      </c>
      <c r="F468" s="38">
        <v>7000</v>
      </c>
      <c r="G468" s="38">
        <v>7000</v>
      </c>
      <c r="H468" s="38">
        <f t="shared" si="39"/>
        <v>560</v>
      </c>
      <c r="I468" s="38">
        <f t="shared" si="40"/>
        <v>6440</v>
      </c>
      <c r="J468" s="38">
        <f t="shared" si="41"/>
        <v>7000</v>
      </c>
      <c r="K468" s="38">
        <f t="shared" si="42"/>
        <v>0</v>
      </c>
      <c r="L468" s="39"/>
    </row>
    <row r="469" spans="1:12" ht="15.75">
      <c r="A469" s="36">
        <v>42780</v>
      </c>
      <c r="B469" s="37" t="s">
        <v>489</v>
      </c>
      <c r="C469" s="37" t="s">
        <v>490</v>
      </c>
      <c r="D469" s="37" t="s">
        <v>488</v>
      </c>
      <c r="E469" s="37" t="s">
        <v>558</v>
      </c>
      <c r="F469" s="38">
        <v>7000</v>
      </c>
      <c r="G469" s="38">
        <v>7000</v>
      </c>
      <c r="H469" s="38">
        <f>G469*0.16</f>
        <v>1120</v>
      </c>
      <c r="I469" s="38">
        <f t="shared" si="40"/>
        <v>5880</v>
      </c>
      <c r="J469" s="38">
        <f t="shared" si="41"/>
        <v>7000</v>
      </c>
      <c r="K469" s="38">
        <f t="shared" si="42"/>
        <v>0</v>
      </c>
      <c r="L469" s="39"/>
    </row>
    <row r="470" spans="1:12" ht="15.75">
      <c r="A470" s="36">
        <v>42781</v>
      </c>
      <c r="B470" s="37" t="s">
        <v>492</v>
      </c>
      <c r="C470" s="37" t="s">
        <v>493</v>
      </c>
      <c r="D470" s="37" t="s">
        <v>488</v>
      </c>
      <c r="E470" s="37" t="s">
        <v>558</v>
      </c>
      <c r="F470" s="38">
        <v>7000</v>
      </c>
      <c r="G470" s="38">
        <v>2000</v>
      </c>
      <c r="H470" s="38">
        <f>G470*0.16</f>
        <v>320</v>
      </c>
      <c r="I470" s="38">
        <f t="shared" si="40"/>
        <v>1680</v>
      </c>
      <c r="J470" s="38">
        <f t="shared" si="41"/>
        <v>2000</v>
      </c>
      <c r="K470" s="38">
        <f t="shared" si="42"/>
        <v>5000</v>
      </c>
      <c r="L470" s="39"/>
    </row>
    <row r="471" spans="1:12" ht="15.75">
      <c r="A471" s="36">
        <v>42787</v>
      </c>
      <c r="B471" s="37" t="s">
        <v>492</v>
      </c>
      <c r="C471" s="37" t="s">
        <v>493</v>
      </c>
      <c r="D471" s="37" t="s">
        <v>488</v>
      </c>
      <c r="E471" s="37" t="s">
        <v>558</v>
      </c>
      <c r="F471" s="38">
        <v>5000</v>
      </c>
      <c r="G471" s="38">
        <v>3000</v>
      </c>
      <c r="H471" s="38">
        <f>G471*0.16</f>
        <v>480</v>
      </c>
      <c r="I471" s="38">
        <f t="shared" si="40"/>
        <v>2520</v>
      </c>
      <c r="J471" s="38">
        <f t="shared" si="41"/>
        <v>3000</v>
      </c>
      <c r="K471" s="38">
        <f t="shared" si="42"/>
        <v>2000</v>
      </c>
      <c r="L471" s="39"/>
    </row>
    <row r="472" spans="1:12" ht="15.75">
      <c r="A472" s="36">
        <v>42790</v>
      </c>
      <c r="B472" s="37" t="s">
        <v>492</v>
      </c>
      <c r="C472" s="37" t="s">
        <v>493</v>
      </c>
      <c r="D472" s="37" t="s">
        <v>488</v>
      </c>
      <c r="E472" s="37" t="s">
        <v>558</v>
      </c>
      <c r="F472" s="38">
        <v>2000</v>
      </c>
      <c r="G472" s="38">
        <v>2000</v>
      </c>
      <c r="H472" s="38">
        <f>G472*0.16</f>
        <v>320</v>
      </c>
      <c r="I472" s="38">
        <f t="shared" si="40"/>
        <v>1680</v>
      </c>
      <c r="J472" s="38">
        <f t="shared" si="41"/>
        <v>2000</v>
      </c>
      <c r="K472" s="38">
        <f t="shared" si="42"/>
        <v>0</v>
      </c>
      <c r="L472" s="39"/>
    </row>
    <row r="473" spans="1:12" ht="15.75">
      <c r="A473" s="36">
        <v>42804</v>
      </c>
      <c r="B473" s="37" t="s">
        <v>496</v>
      </c>
      <c r="C473" s="37" t="s">
        <v>497</v>
      </c>
      <c r="D473" s="37" t="s">
        <v>488</v>
      </c>
      <c r="E473" s="37" t="s">
        <v>558</v>
      </c>
      <c r="F473" s="38">
        <v>7000</v>
      </c>
      <c r="G473" s="38">
        <v>7000</v>
      </c>
      <c r="H473" s="38">
        <f>G473*0.08</f>
        <v>560</v>
      </c>
      <c r="I473" s="38">
        <f t="shared" si="40"/>
        <v>6440</v>
      </c>
      <c r="J473" s="38">
        <f t="shared" si="41"/>
        <v>7000</v>
      </c>
      <c r="K473" s="38">
        <f t="shared" si="42"/>
        <v>0</v>
      </c>
      <c r="L473" s="39"/>
    </row>
    <row r="474" spans="1:12" ht="15.75">
      <c r="A474" s="36">
        <v>42782</v>
      </c>
      <c r="B474" s="37" t="s">
        <v>498</v>
      </c>
      <c r="C474" s="37" t="s">
        <v>471</v>
      </c>
      <c r="D474" s="37" t="s">
        <v>488</v>
      </c>
      <c r="E474" s="37" t="s">
        <v>558</v>
      </c>
      <c r="F474" s="38">
        <v>7000</v>
      </c>
      <c r="G474" s="38">
        <v>3000</v>
      </c>
      <c r="H474" s="38">
        <f>G474*0.16</f>
        <v>480</v>
      </c>
      <c r="I474" s="38">
        <f t="shared" si="40"/>
        <v>2520</v>
      </c>
      <c r="J474" s="38">
        <f t="shared" si="41"/>
        <v>3000</v>
      </c>
      <c r="K474" s="38">
        <f t="shared" si="42"/>
        <v>4000</v>
      </c>
      <c r="L474" s="39"/>
    </row>
    <row r="475" spans="1:12" ht="15.75">
      <c r="A475" s="36">
        <v>42790</v>
      </c>
      <c r="B475" s="37" t="s">
        <v>498</v>
      </c>
      <c r="C475" s="37" t="s">
        <v>471</v>
      </c>
      <c r="D475" s="37" t="s">
        <v>488</v>
      </c>
      <c r="E475" s="37" t="s">
        <v>558</v>
      </c>
      <c r="F475" s="38">
        <v>4000</v>
      </c>
      <c r="G475" s="38">
        <v>2000</v>
      </c>
      <c r="H475" s="38">
        <f>G475*0.16</f>
        <v>320</v>
      </c>
      <c r="I475" s="38">
        <f t="shared" si="40"/>
        <v>1680</v>
      </c>
      <c r="J475" s="38">
        <f t="shared" si="41"/>
        <v>2000</v>
      </c>
      <c r="K475" s="38">
        <f t="shared" si="42"/>
        <v>2000</v>
      </c>
      <c r="L475" s="39"/>
    </row>
    <row r="476" spans="1:12" ht="15.75">
      <c r="A476" s="36">
        <v>42803</v>
      </c>
      <c r="B476" s="37" t="s">
        <v>498</v>
      </c>
      <c r="C476" s="37" t="s">
        <v>471</v>
      </c>
      <c r="D476" s="37" t="s">
        <v>488</v>
      </c>
      <c r="E476" s="37" t="s">
        <v>558</v>
      </c>
      <c r="F476" s="38">
        <v>2000</v>
      </c>
      <c r="G476" s="38">
        <v>2000</v>
      </c>
      <c r="H476" s="38">
        <f>G476*0.16</f>
        <v>320</v>
      </c>
      <c r="I476" s="38">
        <f t="shared" si="40"/>
        <v>1680</v>
      </c>
      <c r="J476" s="38">
        <f t="shared" si="41"/>
        <v>2000</v>
      </c>
      <c r="K476" s="38">
        <f t="shared" si="42"/>
        <v>0</v>
      </c>
      <c r="L476" s="39"/>
    </row>
    <row r="477" spans="1:12" ht="15.75">
      <c r="A477" s="36">
        <v>42797</v>
      </c>
      <c r="B477" s="37" t="s">
        <v>500</v>
      </c>
      <c r="C477" s="37" t="s">
        <v>491</v>
      </c>
      <c r="D477" s="37" t="s">
        <v>488</v>
      </c>
      <c r="E477" s="37" t="s">
        <v>558</v>
      </c>
      <c r="F477" s="38">
        <v>7000</v>
      </c>
      <c r="G477" s="38">
        <v>7000</v>
      </c>
      <c r="H477" s="38">
        <f>G477*0.08</f>
        <v>560</v>
      </c>
      <c r="I477" s="38">
        <f t="shared" si="40"/>
        <v>6440</v>
      </c>
      <c r="J477" s="38">
        <f t="shared" si="41"/>
        <v>7000</v>
      </c>
      <c r="K477" s="38">
        <f t="shared" si="42"/>
        <v>0</v>
      </c>
      <c r="L477" s="39"/>
    </row>
    <row r="478" spans="1:12" ht="15.75">
      <c r="A478" s="36">
        <v>42803</v>
      </c>
      <c r="B478" s="37" t="s">
        <v>501</v>
      </c>
      <c r="C478" s="37" t="s">
        <v>502</v>
      </c>
      <c r="D478" s="37" t="s">
        <v>488</v>
      </c>
      <c r="E478" s="37" t="s">
        <v>558</v>
      </c>
      <c r="F478" s="38">
        <v>7000</v>
      </c>
      <c r="G478" s="38">
        <v>7000</v>
      </c>
      <c r="H478" s="38">
        <f>G478*0.08</f>
        <v>560</v>
      </c>
      <c r="I478" s="38">
        <f t="shared" si="40"/>
        <v>6440</v>
      </c>
      <c r="J478" s="38">
        <f t="shared" si="41"/>
        <v>7000</v>
      </c>
      <c r="K478" s="38">
        <f t="shared" si="42"/>
        <v>0</v>
      </c>
      <c r="L478" s="39"/>
    </row>
    <row r="479" spans="1:12" ht="15.75">
      <c r="A479" s="36">
        <v>42802</v>
      </c>
      <c r="B479" s="37" t="s">
        <v>505</v>
      </c>
      <c r="C479" s="37" t="s">
        <v>506</v>
      </c>
      <c r="D479" s="37" t="s">
        <v>507</v>
      </c>
      <c r="E479" s="37" t="s">
        <v>558</v>
      </c>
      <c r="F479" s="38">
        <v>7000</v>
      </c>
      <c r="G479" s="38">
        <v>6000</v>
      </c>
      <c r="H479" s="38">
        <f>G479*0.08</f>
        <v>480</v>
      </c>
      <c r="I479" s="38">
        <f t="shared" si="40"/>
        <v>5520</v>
      </c>
      <c r="J479" s="38">
        <f t="shared" si="41"/>
        <v>6000</v>
      </c>
      <c r="K479" s="38">
        <f t="shared" si="42"/>
        <v>1000</v>
      </c>
      <c r="L479" s="39"/>
    </row>
    <row r="480" spans="1:12" ht="15.75">
      <c r="A480" s="36">
        <v>42803</v>
      </c>
      <c r="B480" s="37" t="s">
        <v>508</v>
      </c>
      <c r="C480" s="37" t="s">
        <v>509</v>
      </c>
      <c r="D480" s="37" t="s">
        <v>507</v>
      </c>
      <c r="E480" s="37" t="s">
        <v>558</v>
      </c>
      <c r="F480" s="38">
        <v>7000</v>
      </c>
      <c r="G480" s="38">
        <v>7000</v>
      </c>
      <c r="H480" s="38">
        <f>G480*0.08</f>
        <v>560</v>
      </c>
      <c r="I480" s="38">
        <f t="shared" si="40"/>
        <v>6440</v>
      </c>
      <c r="J480" s="38">
        <f t="shared" si="41"/>
        <v>7000</v>
      </c>
      <c r="K480" s="38">
        <f t="shared" si="42"/>
        <v>0</v>
      </c>
      <c r="L480" s="39"/>
    </row>
    <row r="481" spans="1:12" ht="15.75">
      <c r="A481" s="36">
        <v>42790</v>
      </c>
      <c r="B481" s="37" t="s">
        <v>510</v>
      </c>
      <c r="C481" s="37" t="s">
        <v>511</v>
      </c>
      <c r="D481" s="37" t="s">
        <v>507</v>
      </c>
      <c r="E481" s="37" t="s">
        <v>558</v>
      </c>
      <c r="F481" s="38">
        <v>7000</v>
      </c>
      <c r="G481" s="38">
        <v>3000</v>
      </c>
      <c r="H481" s="38">
        <f>G481*0.16</f>
        <v>480</v>
      </c>
      <c r="I481" s="38">
        <f t="shared" si="40"/>
        <v>2520</v>
      </c>
      <c r="J481" s="38">
        <f t="shared" si="41"/>
        <v>3000</v>
      </c>
      <c r="K481" s="38">
        <f t="shared" si="42"/>
        <v>4000</v>
      </c>
      <c r="L481" s="39"/>
    </row>
    <row r="482" spans="1:12" ht="15.75">
      <c r="A482" s="36">
        <v>42805</v>
      </c>
      <c r="B482" s="37" t="s">
        <v>510</v>
      </c>
      <c r="C482" s="37" t="s">
        <v>511</v>
      </c>
      <c r="D482" s="37" t="s">
        <v>507</v>
      </c>
      <c r="E482" s="37" t="s">
        <v>558</v>
      </c>
      <c r="F482" s="38">
        <v>4000</v>
      </c>
      <c r="G482" s="38">
        <v>4000</v>
      </c>
      <c r="H482" s="38">
        <f t="shared" ref="H482:H488" si="43">G482*0.08</f>
        <v>320</v>
      </c>
      <c r="I482" s="38">
        <f t="shared" si="40"/>
        <v>3680</v>
      </c>
      <c r="J482" s="38">
        <f t="shared" si="41"/>
        <v>4000</v>
      </c>
      <c r="K482" s="38">
        <f t="shared" si="42"/>
        <v>0</v>
      </c>
      <c r="L482" s="39"/>
    </row>
    <row r="483" spans="1:12" ht="15.75">
      <c r="A483" s="36">
        <v>42807</v>
      </c>
      <c r="B483" s="37" t="s">
        <v>271</v>
      </c>
      <c r="C483" s="37" t="s">
        <v>512</v>
      </c>
      <c r="D483" s="37" t="s">
        <v>507</v>
      </c>
      <c r="E483" s="37" t="s">
        <v>558</v>
      </c>
      <c r="F483" s="38">
        <v>7000</v>
      </c>
      <c r="G483" s="38">
        <v>5000</v>
      </c>
      <c r="H483" s="38">
        <f t="shared" si="43"/>
        <v>400</v>
      </c>
      <c r="I483" s="38">
        <f t="shared" si="40"/>
        <v>4600</v>
      </c>
      <c r="J483" s="38">
        <f t="shared" si="41"/>
        <v>5000</v>
      </c>
      <c r="K483" s="38">
        <f t="shared" si="42"/>
        <v>2000</v>
      </c>
      <c r="L483" s="39"/>
    </row>
    <row r="484" spans="1:12" ht="15.75">
      <c r="A484" s="36">
        <v>42803</v>
      </c>
      <c r="B484" s="37" t="s">
        <v>513</v>
      </c>
      <c r="C484" s="37" t="s">
        <v>380</v>
      </c>
      <c r="D484" s="37" t="s">
        <v>507</v>
      </c>
      <c r="E484" s="37" t="s">
        <v>558</v>
      </c>
      <c r="F484" s="38">
        <v>7000</v>
      </c>
      <c r="G484" s="38">
        <v>5000</v>
      </c>
      <c r="H484" s="38">
        <f t="shared" si="43"/>
        <v>400</v>
      </c>
      <c r="I484" s="38">
        <f t="shared" si="40"/>
        <v>4600</v>
      </c>
      <c r="J484" s="38">
        <f t="shared" si="41"/>
        <v>5000</v>
      </c>
      <c r="K484" s="38">
        <f t="shared" si="42"/>
        <v>2000</v>
      </c>
      <c r="L484" s="39"/>
    </row>
    <row r="485" spans="1:12" ht="15.75">
      <c r="A485" s="36">
        <v>42797</v>
      </c>
      <c r="B485" s="37" t="s">
        <v>514</v>
      </c>
      <c r="C485" s="37" t="s">
        <v>166</v>
      </c>
      <c r="D485" s="37" t="s">
        <v>507</v>
      </c>
      <c r="E485" s="37" t="s">
        <v>558</v>
      </c>
      <c r="F485" s="38">
        <v>7000</v>
      </c>
      <c r="G485" s="38">
        <v>3500</v>
      </c>
      <c r="H485" s="38">
        <f t="shared" si="43"/>
        <v>280</v>
      </c>
      <c r="I485" s="38">
        <f t="shared" si="40"/>
        <v>3220</v>
      </c>
      <c r="J485" s="38">
        <f t="shared" si="41"/>
        <v>3500</v>
      </c>
      <c r="K485" s="38">
        <f t="shared" si="42"/>
        <v>3500</v>
      </c>
      <c r="L485" s="39"/>
    </row>
    <row r="486" spans="1:12" ht="15.75">
      <c r="A486" s="36">
        <v>42803</v>
      </c>
      <c r="B486" s="37" t="s">
        <v>514</v>
      </c>
      <c r="C486" s="37" t="s">
        <v>166</v>
      </c>
      <c r="D486" s="37" t="s">
        <v>507</v>
      </c>
      <c r="E486" s="37" t="s">
        <v>558</v>
      </c>
      <c r="F486" s="38">
        <v>3500</v>
      </c>
      <c r="G486" s="38">
        <v>3500</v>
      </c>
      <c r="H486" s="38">
        <f t="shared" si="43"/>
        <v>280</v>
      </c>
      <c r="I486" s="38">
        <f t="shared" si="40"/>
        <v>3220</v>
      </c>
      <c r="J486" s="38">
        <f t="shared" si="41"/>
        <v>3500</v>
      </c>
      <c r="K486" s="38">
        <f t="shared" si="42"/>
        <v>0</v>
      </c>
      <c r="L486" s="39"/>
    </row>
    <row r="487" spans="1:12" ht="15.75">
      <c r="A487" s="36">
        <v>42807</v>
      </c>
      <c r="B487" s="37" t="s">
        <v>515</v>
      </c>
      <c r="C487" s="37" t="s">
        <v>516</v>
      </c>
      <c r="D487" s="37" t="s">
        <v>507</v>
      </c>
      <c r="E487" s="37" t="s">
        <v>558</v>
      </c>
      <c r="F487" s="38">
        <v>7000</v>
      </c>
      <c r="G487" s="38">
        <v>5000</v>
      </c>
      <c r="H487" s="38">
        <f t="shared" si="43"/>
        <v>400</v>
      </c>
      <c r="I487" s="38">
        <f t="shared" si="40"/>
        <v>4600</v>
      </c>
      <c r="J487" s="38">
        <f t="shared" si="41"/>
        <v>5000</v>
      </c>
      <c r="K487" s="38">
        <f t="shared" si="42"/>
        <v>2000</v>
      </c>
      <c r="L487" s="39"/>
    </row>
    <row r="488" spans="1:12" ht="15.75">
      <c r="A488" s="36">
        <v>42804</v>
      </c>
      <c r="B488" s="37" t="s">
        <v>519</v>
      </c>
      <c r="C488" s="37" t="s">
        <v>520</v>
      </c>
      <c r="D488" s="37" t="s">
        <v>507</v>
      </c>
      <c r="E488" s="37" t="s">
        <v>558</v>
      </c>
      <c r="F488" s="38">
        <v>7000</v>
      </c>
      <c r="G488" s="38">
        <v>7000</v>
      </c>
      <c r="H488" s="38">
        <f t="shared" si="43"/>
        <v>560</v>
      </c>
      <c r="I488" s="38">
        <f t="shared" si="40"/>
        <v>6440</v>
      </c>
      <c r="J488" s="38">
        <f t="shared" si="41"/>
        <v>7000</v>
      </c>
      <c r="K488" s="38">
        <f t="shared" si="42"/>
        <v>0</v>
      </c>
      <c r="L488" s="39"/>
    </row>
    <row r="489" spans="1:12" ht="15.75">
      <c r="A489" s="36">
        <v>42790</v>
      </c>
      <c r="B489" s="37" t="s">
        <v>521</v>
      </c>
      <c r="C489" s="37" t="s">
        <v>522</v>
      </c>
      <c r="D489" s="37" t="s">
        <v>507</v>
      </c>
      <c r="E489" s="37" t="s">
        <v>558</v>
      </c>
      <c r="F489" s="38">
        <v>7000</v>
      </c>
      <c r="G489" s="38">
        <v>4000</v>
      </c>
      <c r="H489" s="38">
        <f>G489*0.16</f>
        <v>640</v>
      </c>
      <c r="I489" s="38">
        <f t="shared" si="40"/>
        <v>3360</v>
      </c>
      <c r="J489" s="38">
        <f t="shared" si="41"/>
        <v>4000</v>
      </c>
      <c r="K489" s="38">
        <f t="shared" si="42"/>
        <v>3000</v>
      </c>
      <c r="L489" s="39"/>
    </row>
    <row r="490" spans="1:12" ht="15.75">
      <c r="A490" s="36">
        <v>42807</v>
      </c>
      <c r="B490" s="37" t="s">
        <v>521</v>
      </c>
      <c r="C490" s="37" t="s">
        <v>522</v>
      </c>
      <c r="D490" s="37" t="s">
        <v>507</v>
      </c>
      <c r="E490" s="37" t="s">
        <v>558</v>
      </c>
      <c r="F490" s="38">
        <v>3000</v>
      </c>
      <c r="G490" s="38">
        <v>3000</v>
      </c>
      <c r="H490" s="38">
        <f>G490*0.16</f>
        <v>480</v>
      </c>
      <c r="I490" s="38">
        <f t="shared" si="40"/>
        <v>2520</v>
      </c>
      <c r="J490" s="38">
        <f t="shared" si="41"/>
        <v>3000</v>
      </c>
      <c r="K490" s="38">
        <f t="shared" si="42"/>
        <v>0</v>
      </c>
      <c r="L490" s="39"/>
    </row>
    <row r="491" spans="1:12" ht="15.75">
      <c r="A491" s="36">
        <v>42802</v>
      </c>
      <c r="B491" s="37" t="s">
        <v>815</v>
      </c>
      <c r="C491" s="37" t="s">
        <v>124</v>
      </c>
      <c r="D491" s="37" t="s">
        <v>507</v>
      </c>
      <c r="E491" s="37" t="s">
        <v>558</v>
      </c>
      <c r="F491" s="38">
        <v>7000</v>
      </c>
      <c r="G491" s="38">
        <v>6000</v>
      </c>
      <c r="H491" s="38">
        <f>G491*0.08</f>
        <v>480</v>
      </c>
      <c r="I491" s="38">
        <f t="shared" si="40"/>
        <v>5520</v>
      </c>
      <c r="J491" s="38">
        <f t="shared" si="41"/>
        <v>6000</v>
      </c>
      <c r="K491" s="38">
        <f t="shared" si="42"/>
        <v>1000</v>
      </c>
      <c r="L491" s="39"/>
    </row>
    <row r="492" spans="1:12" ht="15.75">
      <c r="A492" s="36">
        <v>42804</v>
      </c>
      <c r="B492" s="37" t="s">
        <v>524</v>
      </c>
      <c r="C492" s="37" t="s">
        <v>290</v>
      </c>
      <c r="D492" s="37" t="s">
        <v>507</v>
      </c>
      <c r="E492" s="37" t="s">
        <v>558</v>
      </c>
      <c r="F492" s="38">
        <v>7000</v>
      </c>
      <c r="G492" s="38">
        <v>3000</v>
      </c>
      <c r="H492" s="38">
        <f>G492*0.08</f>
        <v>240</v>
      </c>
      <c r="I492" s="38">
        <f t="shared" si="40"/>
        <v>2760</v>
      </c>
      <c r="J492" s="38">
        <f t="shared" si="41"/>
        <v>3000</v>
      </c>
      <c r="K492" s="38">
        <f t="shared" si="42"/>
        <v>4000</v>
      </c>
      <c r="L492" s="39"/>
    </row>
    <row r="493" spans="1:12" ht="15.75">
      <c r="A493" s="36">
        <v>42811</v>
      </c>
      <c r="B493" s="37" t="s">
        <v>524</v>
      </c>
      <c r="C493" s="37" t="s">
        <v>290</v>
      </c>
      <c r="D493" s="37" t="s">
        <v>507</v>
      </c>
      <c r="E493" s="37" t="s">
        <v>558</v>
      </c>
      <c r="F493" s="38">
        <v>4000</v>
      </c>
      <c r="G493" s="38">
        <v>2000</v>
      </c>
      <c r="H493" s="38">
        <f>G493*0.08</f>
        <v>160</v>
      </c>
      <c r="I493" s="38">
        <f t="shared" si="40"/>
        <v>1840</v>
      </c>
      <c r="J493" s="38">
        <f t="shared" si="41"/>
        <v>2000</v>
      </c>
      <c r="K493" s="38">
        <f t="shared" si="42"/>
        <v>2000</v>
      </c>
      <c r="L493" s="39"/>
    </row>
    <row r="494" spans="1:12" ht="15.75">
      <c r="A494" s="36">
        <v>42818</v>
      </c>
      <c r="B494" s="37" t="s">
        <v>524</v>
      </c>
      <c r="C494" s="37" t="s">
        <v>290</v>
      </c>
      <c r="D494" s="37" t="s">
        <v>507</v>
      </c>
      <c r="E494" s="37" t="s">
        <v>558</v>
      </c>
      <c r="F494" s="38">
        <v>2000</v>
      </c>
      <c r="G494" s="38">
        <v>1000</v>
      </c>
      <c r="H494" s="38">
        <f>G494*0.08</f>
        <v>80</v>
      </c>
      <c r="I494" s="38">
        <f t="shared" si="40"/>
        <v>920</v>
      </c>
      <c r="J494" s="38">
        <f t="shared" si="41"/>
        <v>1000</v>
      </c>
      <c r="K494" s="38">
        <f t="shared" si="42"/>
        <v>1000</v>
      </c>
      <c r="L494" s="39"/>
    </row>
    <row r="495" spans="1:12" ht="15.75">
      <c r="A495" s="36">
        <v>42824</v>
      </c>
      <c r="B495" s="37" t="s">
        <v>524</v>
      </c>
      <c r="C495" s="37" t="s">
        <v>290</v>
      </c>
      <c r="D495" s="37" t="s">
        <v>507</v>
      </c>
      <c r="E495" s="37" t="s">
        <v>558</v>
      </c>
      <c r="F495" s="38">
        <v>1000</v>
      </c>
      <c r="G495" s="38">
        <v>1000</v>
      </c>
      <c r="H495" s="38">
        <f>G495*0.08</f>
        <v>80</v>
      </c>
      <c r="I495" s="38">
        <f t="shared" si="40"/>
        <v>920</v>
      </c>
      <c r="J495" s="38">
        <f t="shared" si="41"/>
        <v>1000</v>
      </c>
      <c r="K495" s="38">
        <f t="shared" si="42"/>
        <v>0</v>
      </c>
      <c r="L495" s="39"/>
    </row>
    <row r="496" spans="1:12" ht="15.75">
      <c r="A496" s="36">
        <v>42780</v>
      </c>
      <c r="B496" s="37" t="s">
        <v>440</v>
      </c>
      <c r="C496" s="37" t="s">
        <v>718</v>
      </c>
      <c r="D496" s="37" t="s">
        <v>507</v>
      </c>
      <c r="E496" s="37" t="s">
        <v>558</v>
      </c>
      <c r="F496" s="38">
        <v>7000</v>
      </c>
      <c r="G496" s="38">
        <v>5000</v>
      </c>
      <c r="H496" s="38">
        <f>G496*0.16</f>
        <v>800</v>
      </c>
      <c r="I496" s="38">
        <f t="shared" si="40"/>
        <v>4200</v>
      </c>
      <c r="J496" s="38">
        <f t="shared" si="41"/>
        <v>5000</v>
      </c>
      <c r="K496" s="38">
        <f t="shared" si="42"/>
        <v>2000</v>
      </c>
      <c r="L496" s="39"/>
    </row>
    <row r="497" spans="1:24" ht="15.75">
      <c r="A497" s="36">
        <v>42790</v>
      </c>
      <c r="B497" s="37" t="s">
        <v>440</v>
      </c>
      <c r="C497" s="37" t="s">
        <v>718</v>
      </c>
      <c r="D497" s="37" t="s">
        <v>507</v>
      </c>
      <c r="E497" s="37" t="s">
        <v>558</v>
      </c>
      <c r="F497" s="38">
        <v>2000</v>
      </c>
      <c r="G497" s="38">
        <v>2000</v>
      </c>
      <c r="H497" s="38">
        <f>G497*0.16</f>
        <v>320</v>
      </c>
      <c r="I497" s="38">
        <f t="shared" si="40"/>
        <v>1680</v>
      </c>
      <c r="J497" s="38">
        <f t="shared" si="41"/>
        <v>2000</v>
      </c>
      <c r="K497" s="38">
        <f t="shared" si="42"/>
        <v>0</v>
      </c>
      <c r="L497" s="39"/>
    </row>
    <row r="498" spans="1:24" ht="15.75">
      <c r="A498" s="36">
        <v>42804</v>
      </c>
      <c r="B498" s="37" t="s">
        <v>525</v>
      </c>
      <c r="C498" s="37" t="s">
        <v>526</v>
      </c>
      <c r="D498" s="37" t="s">
        <v>507</v>
      </c>
      <c r="E498" s="37" t="s">
        <v>558</v>
      </c>
      <c r="F498" s="38">
        <v>7000</v>
      </c>
      <c r="G498" s="38">
        <v>7000</v>
      </c>
      <c r="H498" s="38">
        <f>G498*0.08</f>
        <v>560</v>
      </c>
      <c r="I498" s="38">
        <f t="shared" si="40"/>
        <v>6440</v>
      </c>
      <c r="J498" s="38">
        <f t="shared" si="41"/>
        <v>7000</v>
      </c>
      <c r="K498" s="38">
        <f t="shared" si="42"/>
        <v>0</v>
      </c>
      <c r="L498" s="39"/>
    </row>
    <row r="499" spans="1:24" ht="15.75">
      <c r="A499" s="36">
        <v>42810</v>
      </c>
      <c r="B499" s="37" t="s">
        <v>592</v>
      </c>
      <c r="C499" s="37" t="s">
        <v>823</v>
      </c>
      <c r="D499" s="37" t="s">
        <v>869</v>
      </c>
      <c r="E499" s="37" t="s">
        <v>558</v>
      </c>
      <c r="F499" s="38">
        <v>22500</v>
      </c>
      <c r="G499" s="38">
        <v>22500</v>
      </c>
      <c r="H499" s="38">
        <f>G499*0.08</f>
        <v>1800</v>
      </c>
      <c r="I499" s="38">
        <f t="shared" si="40"/>
        <v>20700</v>
      </c>
      <c r="J499" s="38">
        <f t="shared" si="41"/>
        <v>22500</v>
      </c>
      <c r="K499" s="38">
        <f t="shared" si="42"/>
        <v>0</v>
      </c>
      <c r="L499" s="39"/>
    </row>
    <row r="500" spans="1:24" ht="15.75">
      <c r="A500" s="62">
        <v>42809</v>
      </c>
      <c r="B500" s="51" t="s">
        <v>596</v>
      </c>
      <c r="C500" s="51" t="s">
        <v>597</v>
      </c>
      <c r="D500" s="51" t="s">
        <v>848</v>
      </c>
      <c r="E500" s="51" t="s">
        <v>558</v>
      </c>
      <c r="F500" s="63">
        <v>13500</v>
      </c>
      <c r="G500" s="63">
        <v>13500</v>
      </c>
      <c r="H500" s="63">
        <f>G500*0.08</f>
        <v>1080</v>
      </c>
      <c r="I500" s="63">
        <f t="shared" si="40"/>
        <v>12420</v>
      </c>
      <c r="J500" s="63">
        <f t="shared" si="41"/>
        <v>13500</v>
      </c>
      <c r="K500" s="63">
        <f t="shared" si="42"/>
        <v>0</v>
      </c>
      <c r="L500" s="39"/>
    </row>
    <row r="501" spans="1:24" s="7" customFormat="1" ht="15.75">
      <c r="A501" s="81">
        <v>42804</v>
      </c>
      <c r="B501" s="82" t="s">
        <v>800</v>
      </c>
      <c r="C501" s="82" t="s">
        <v>801</v>
      </c>
      <c r="D501" s="82" t="s">
        <v>21</v>
      </c>
      <c r="E501" s="82" t="s">
        <v>730</v>
      </c>
      <c r="F501" s="66">
        <v>7000</v>
      </c>
      <c r="G501" s="66">
        <v>7000</v>
      </c>
      <c r="H501" s="66">
        <f>G501*0.08</f>
        <v>560</v>
      </c>
      <c r="I501" s="66">
        <f t="shared" si="40"/>
        <v>6440</v>
      </c>
      <c r="J501" s="66">
        <f t="shared" si="41"/>
        <v>7000</v>
      </c>
      <c r="K501" s="66">
        <f t="shared" si="42"/>
        <v>0</v>
      </c>
      <c r="L501" s="39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s="7" customFormat="1" ht="15.75">
      <c r="A502" s="62">
        <v>42817</v>
      </c>
      <c r="B502" s="51" t="s">
        <v>35</v>
      </c>
      <c r="C502" s="51" t="s">
        <v>892</v>
      </c>
      <c r="D502" s="51" t="s">
        <v>37</v>
      </c>
      <c r="E502" s="51" t="s">
        <v>730</v>
      </c>
      <c r="F502" s="63">
        <v>8000</v>
      </c>
      <c r="G502" s="63">
        <v>8000</v>
      </c>
      <c r="H502" s="63">
        <f>G502*0.16</f>
        <v>1280</v>
      </c>
      <c r="I502" s="63">
        <f t="shared" si="40"/>
        <v>6720</v>
      </c>
      <c r="J502" s="63">
        <f t="shared" si="41"/>
        <v>8000</v>
      </c>
      <c r="K502" s="63">
        <f t="shared" si="42"/>
        <v>0</v>
      </c>
      <c r="L502" s="39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s="7" customFormat="1" ht="15.75">
      <c r="A503" s="62">
        <v>42795</v>
      </c>
      <c r="B503" s="51" t="s">
        <v>39</v>
      </c>
      <c r="C503" s="51" t="s">
        <v>729</v>
      </c>
      <c r="D503" s="51" t="s">
        <v>37</v>
      </c>
      <c r="E503" s="51" t="s">
        <v>730</v>
      </c>
      <c r="F503" s="63">
        <v>14000</v>
      </c>
      <c r="G503" s="63">
        <v>5000</v>
      </c>
      <c r="H503" s="63">
        <f>G503*0.16</f>
        <v>800</v>
      </c>
      <c r="I503" s="63">
        <f t="shared" si="40"/>
        <v>4200</v>
      </c>
      <c r="J503" s="63">
        <f t="shared" si="41"/>
        <v>5000</v>
      </c>
      <c r="K503" s="63">
        <f t="shared" si="42"/>
        <v>9000</v>
      </c>
      <c r="L503" s="39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>
      <c r="A504" s="62">
        <v>42793</v>
      </c>
      <c r="B504" s="51" t="s">
        <v>39</v>
      </c>
      <c r="C504" s="51" t="s">
        <v>729</v>
      </c>
      <c r="D504" s="51" t="s">
        <v>37</v>
      </c>
      <c r="E504" s="51" t="s">
        <v>730</v>
      </c>
      <c r="F504" s="63">
        <v>9000</v>
      </c>
      <c r="G504" s="63">
        <v>9000</v>
      </c>
      <c r="H504" s="63">
        <f>G504*0.16</f>
        <v>1440</v>
      </c>
      <c r="I504" s="63">
        <f t="shared" si="40"/>
        <v>7560</v>
      </c>
      <c r="J504" s="63">
        <f t="shared" si="41"/>
        <v>9000</v>
      </c>
      <c r="K504" s="63">
        <f t="shared" si="42"/>
        <v>0</v>
      </c>
      <c r="L504" s="39"/>
    </row>
    <row r="505" spans="1:24" ht="15.75">
      <c r="A505" s="62">
        <v>42804</v>
      </c>
      <c r="B505" s="51" t="s">
        <v>731</v>
      </c>
      <c r="C505" s="51" t="s">
        <v>608</v>
      </c>
      <c r="D505" s="51" t="s">
        <v>43</v>
      </c>
      <c r="E505" s="51" t="s">
        <v>730</v>
      </c>
      <c r="F505" s="63">
        <v>7000</v>
      </c>
      <c r="G505" s="63">
        <v>7000</v>
      </c>
      <c r="H505" s="63">
        <f>G505*0.16</f>
        <v>1120</v>
      </c>
      <c r="I505" s="63">
        <f t="shared" si="40"/>
        <v>5880</v>
      </c>
      <c r="J505" s="63">
        <f t="shared" si="41"/>
        <v>7000</v>
      </c>
      <c r="K505" s="63">
        <f t="shared" si="42"/>
        <v>0</v>
      </c>
      <c r="L505" s="39"/>
    </row>
    <row r="506" spans="1:24" ht="15.75">
      <c r="A506" s="62">
        <v>42815</v>
      </c>
      <c r="B506" s="51" t="s">
        <v>665</v>
      </c>
      <c r="C506" s="51" t="s">
        <v>354</v>
      </c>
      <c r="D506" s="51" t="s">
        <v>17</v>
      </c>
      <c r="E506" s="51" t="s">
        <v>730</v>
      </c>
      <c r="F506" s="63">
        <v>7000</v>
      </c>
      <c r="G506" s="63">
        <v>2000</v>
      </c>
      <c r="H506" s="63">
        <f>G506*0.16</f>
        <v>320</v>
      </c>
      <c r="I506" s="63">
        <f t="shared" si="40"/>
        <v>1680</v>
      </c>
      <c r="J506" s="63">
        <f t="shared" si="41"/>
        <v>2000</v>
      </c>
      <c r="K506" s="63">
        <f t="shared" si="42"/>
        <v>5000</v>
      </c>
      <c r="L506" s="60"/>
    </row>
    <row r="507" spans="1:24" ht="15.75">
      <c r="A507" s="62" t="s">
        <v>900</v>
      </c>
      <c r="B507" s="51" t="s">
        <v>665</v>
      </c>
      <c r="C507" s="51" t="s">
        <v>354</v>
      </c>
      <c r="D507" s="51" t="s">
        <v>17</v>
      </c>
      <c r="E507" s="51" t="s">
        <v>730</v>
      </c>
      <c r="F507" s="63">
        <v>5000</v>
      </c>
      <c r="G507" s="63">
        <v>5000</v>
      </c>
      <c r="H507" s="63">
        <f>G507*0.08</f>
        <v>400</v>
      </c>
      <c r="I507" s="63">
        <f t="shared" si="40"/>
        <v>4600</v>
      </c>
      <c r="J507" s="63">
        <f t="shared" si="41"/>
        <v>5000</v>
      </c>
      <c r="K507" s="63">
        <f t="shared" si="42"/>
        <v>0</v>
      </c>
      <c r="L507" s="60"/>
    </row>
    <row r="508" spans="1:24" ht="15.75">
      <c r="A508" s="62">
        <v>42811</v>
      </c>
      <c r="B508" s="51" t="s">
        <v>108</v>
      </c>
      <c r="C508" s="51" t="s">
        <v>109</v>
      </c>
      <c r="D508" s="51" t="s">
        <v>46</v>
      </c>
      <c r="E508" s="51" t="s">
        <v>730</v>
      </c>
      <c r="F508" s="63">
        <v>10800</v>
      </c>
      <c r="G508" s="63">
        <v>7000</v>
      </c>
      <c r="H508" s="63">
        <f>G508*0.16</f>
        <v>1120</v>
      </c>
      <c r="I508" s="63">
        <f t="shared" si="40"/>
        <v>5880</v>
      </c>
      <c r="J508" s="63">
        <f t="shared" si="41"/>
        <v>7000</v>
      </c>
      <c r="K508" s="63">
        <f t="shared" si="42"/>
        <v>3800</v>
      </c>
      <c r="L508" s="60"/>
    </row>
    <row r="509" spans="1:24" ht="15.75">
      <c r="A509" s="62">
        <v>42805</v>
      </c>
      <c r="B509" s="51" t="s">
        <v>64</v>
      </c>
      <c r="C509" s="51" t="s">
        <v>65</v>
      </c>
      <c r="D509" s="51" t="s">
        <v>66</v>
      </c>
      <c r="E509" s="51" t="s">
        <v>730</v>
      </c>
      <c r="F509" s="63">
        <v>7000</v>
      </c>
      <c r="G509" s="63">
        <v>3000</v>
      </c>
      <c r="H509" s="63">
        <f>G509*0.16</f>
        <v>480</v>
      </c>
      <c r="I509" s="63">
        <f t="shared" si="40"/>
        <v>2520</v>
      </c>
      <c r="J509" s="63">
        <f t="shared" si="41"/>
        <v>3000</v>
      </c>
      <c r="K509" s="63">
        <f t="shared" si="42"/>
        <v>4000</v>
      </c>
      <c r="L509" s="39"/>
    </row>
    <row r="510" spans="1:24" ht="15.75">
      <c r="A510" s="62">
        <v>42815</v>
      </c>
      <c r="B510" s="51" t="s">
        <v>64</v>
      </c>
      <c r="C510" s="51" t="s">
        <v>65</v>
      </c>
      <c r="D510" s="51" t="s">
        <v>66</v>
      </c>
      <c r="E510" s="51" t="s">
        <v>730</v>
      </c>
      <c r="F510" s="63">
        <v>4000</v>
      </c>
      <c r="G510" s="63">
        <v>2000</v>
      </c>
      <c r="H510" s="63">
        <f>G510*0.16</f>
        <v>320</v>
      </c>
      <c r="I510" s="63">
        <f t="shared" si="40"/>
        <v>1680</v>
      </c>
      <c r="J510" s="63">
        <f t="shared" si="41"/>
        <v>2000</v>
      </c>
      <c r="K510" s="63">
        <f t="shared" si="42"/>
        <v>2000</v>
      </c>
      <c r="L510" s="39"/>
    </row>
    <row r="511" spans="1:24" ht="15.75">
      <c r="A511" s="62">
        <v>42828</v>
      </c>
      <c r="B511" s="51" t="s">
        <v>64</v>
      </c>
      <c r="C511" s="51" t="s">
        <v>65</v>
      </c>
      <c r="D511" s="51" t="s">
        <v>66</v>
      </c>
      <c r="E511" s="51" t="s">
        <v>730</v>
      </c>
      <c r="F511" s="63">
        <v>2000</v>
      </c>
      <c r="G511" s="63">
        <v>2000</v>
      </c>
      <c r="H511" s="63">
        <f>G511*0.08</f>
        <v>160</v>
      </c>
      <c r="I511" s="63">
        <f t="shared" si="40"/>
        <v>1840</v>
      </c>
      <c r="J511" s="63">
        <f t="shared" si="41"/>
        <v>2000</v>
      </c>
      <c r="K511" s="63">
        <f t="shared" si="42"/>
        <v>0</v>
      </c>
      <c r="L511" s="39"/>
    </row>
    <row r="512" spans="1:24" ht="15.75">
      <c r="A512" s="62">
        <v>42816</v>
      </c>
      <c r="B512" s="51" t="s">
        <v>93</v>
      </c>
      <c r="C512" s="51" t="s">
        <v>94</v>
      </c>
      <c r="D512" s="51" t="s">
        <v>66</v>
      </c>
      <c r="E512" s="51" t="s">
        <v>730</v>
      </c>
      <c r="F512" s="63">
        <v>7000</v>
      </c>
      <c r="G512" s="63">
        <v>5500</v>
      </c>
      <c r="H512" s="63">
        <f>G512*0.16</f>
        <v>880</v>
      </c>
      <c r="I512" s="63">
        <f t="shared" si="40"/>
        <v>4620</v>
      </c>
      <c r="J512" s="63">
        <f t="shared" si="41"/>
        <v>5500</v>
      </c>
      <c r="K512" s="63">
        <f t="shared" si="42"/>
        <v>1500</v>
      </c>
      <c r="L512" s="39"/>
    </row>
    <row r="513" spans="1:12" ht="15.75">
      <c r="A513" s="62">
        <v>42811</v>
      </c>
      <c r="B513" s="51" t="s">
        <v>141</v>
      </c>
      <c r="C513" s="51" t="s">
        <v>658</v>
      </c>
      <c r="D513" s="51" t="s">
        <v>66</v>
      </c>
      <c r="E513" s="51" t="s">
        <v>730</v>
      </c>
      <c r="F513" s="63">
        <v>7000</v>
      </c>
      <c r="G513" s="63">
        <v>3000</v>
      </c>
      <c r="H513" s="63">
        <f>G513*0.16</f>
        <v>480</v>
      </c>
      <c r="I513" s="63">
        <f t="shared" si="40"/>
        <v>2520</v>
      </c>
      <c r="J513" s="63">
        <f t="shared" si="41"/>
        <v>3000</v>
      </c>
      <c r="K513" s="63">
        <f t="shared" si="42"/>
        <v>4000</v>
      </c>
      <c r="L513" s="39"/>
    </row>
    <row r="514" spans="1:12" ht="15.75">
      <c r="A514" s="62">
        <v>42829</v>
      </c>
      <c r="B514" s="51" t="s">
        <v>141</v>
      </c>
      <c r="C514" s="51" t="s">
        <v>658</v>
      </c>
      <c r="D514" s="51" t="s">
        <v>66</v>
      </c>
      <c r="E514" s="51" t="s">
        <v>730</v>
      </c>
      <c r="F514" s="63">
        <v>4000</v>
      </c>
      <c r="G514" s="63">
        <v>3000</v>
      </c>
      <c r="H514" s="63">
        <f>G514*0.08</f>
        <v>240</v>
      </c>
      <c r="I514" s="63">
        <f t="shared" ref="I514:I577" si="44">(G514-H514)</f>
        <v>2760</v>
      </c>
      <c r="J514" s="63">
        <f t="shared" ref="J514:J577" si="45">H514+I514</f>
        <v>3000</v>
      </c>
      <c r="K514" s="63">
        <f t="shared" ref="K514:K577" si="46">F514-J514</f>
        <v>1000</v>
      </c>
      <c r="L514" s="39"/>
    </row>
    <row r="515" spans="1:12" ht="15.75">
      <c r="A515" s="62">
        <v>42811</v>
      </c>
      <c r="B515" s="51" t="s">
        <v>149</v>
      </c>
      <c r="C515" s="51" t="s">
        <v>73</v>
      </c>
      <c r="D515" s="51" t="s">
        <v>66</v>
      </c>
      <c r="E515" s="51" t="s">
        <v>730</v>
      </c>
      <c r="F515" s="63">
        <v>7000</v>
      </c>
      <c r="G515" s="63">
        <v>3000</v>
      </c>
      <c r="H515" s="63">
        <f>G515*0.16</f>
        <v>480</v>
      </c>
      <c r="I515" s="63">
        <f t="shared" si="44"/>
        <v>2520</v>
      </c>
      <c r="J515" s="63">
        <f t="shared" si="45"/>
        <v>3000</v>
      </c>
      <c r="K515" s="63">
        <f t="shared" si="46"/>
        <v>4000</v>
      </c>
      <c r="L515" s="39"/>
    </row>
    <row r="516" spans="1:12" ht="15.75">
      <c r="A516" s="62">
        <v>42828</v>
      </c>
      <c r="B516" s="51" t="s">
        <v>149</v>
      </c>
      <c r="C516" s="51" t="s">
        <v>73</v>
      </c>
      <c r="D516" s="51" t="s">
        <v>66</v>
      </c>
      <c r="E516" s="51" t="s">
        <v>730</v>
      </c>
      <c r="F516" s="63">
        <v>4000</v>
      </c>
      <c r="G516" s="63">
        <v>3000</v>
      </c>
      <c r="H516" s="63">
        <f>G516*0.08</f>
        <v>240</v>
      </c>
      <c r="I516" s="63">
        <f t="shared" si="44"/>
        <v>2760</v>
      </c>
      <c r="J516" s="63">
        <f t="shared" si="45"/>
        <v>3000</v>
      </c>
      <c r="K516" s="63">
        <f t="shared" si="46"/>
        <v>1000</v>
      </c>
      <c r="L516" s="39"/>
    </row>
    <row r="517" spans="1:12" ht="15.75">
      <c r="A517" s="62">
        <v>42795</v>
      </c>
      <c r="B517" s="51" t="s">
        <v>44</v>
      </c>
      <c r="C517" s="51" t="s">
        <v>45</v>
      </c>
      <c r="D517" s="51" t="s">
        <v>742</v>
      </c>
      <c r="E517" s="51" t="s">
        <v>730</v>
      </c>
      <c r="F517" s="63">
        <v>10800</v>
      </c>
      <c r="G517" s="63">
        <v>10800</v>
      </c>
      <c r="H517" s="63">
        <f>G517*0.16</f>
        <v>1728</v>
      </c>
      <c r="I517" s="63">
        <f t="shared" si="44"/>
        <v>9072</v>
      </c>
      <c r="J517" s="63">
        <f t="shared" si="45"/>
        <v>10800</v>
      </c>
      <c r="K517" s="63">
        <f t="shared" si="46"/>
        <v>0</v>
      </c>
      <c r="L517" s="39"/>
    </row>
    <row r="518" spans="1:12" ht="15.75">
      <c r="A518" s="62">
        <v>42814</v>
      </c>
      <c r="B518" s="51" t="s">
        <v>162</v>
      </c>
      <c r="C518" s="51" t="s">
        <v>163</v>
      </c>
      <c r="D518" s="51" t="s">
        <v>164</v>
      </c>
      <c r="E518" s="51" t="s">
        <v>730</v>
      </c>
      <c r="F518" s="63">
        <v>7000</v>
      </c>
      <c r="G518" s="63">
        <v>1000</v>
      </c>
      <c r="H518" s="63">
        <f>G518*0.16</f>
        <v>160</v>
      </c>
      <c r="I518" s="63">
        <f t="shared" si="44"/>
        <v>840</v>
      </c>
      <c r="J518" s="63">
        <f t="shared" si="45"/>
        <v>1000</v>
      </c>
      <c r="K518" s="63">
        <f t="shared" si="46"/>
        <v>6000</v>
      </c>
      <c r="L518" s="39"/>
    </row>
    <row r="519" spans="1:12" ht="15.75">
      <c r="A519" s="62">
        <v>42817</v>
      </c>
      <c r="B519" s="51" t="s">
        <v>162</v>
      </c>
      <c r="C519" s="51" t="s">
        <v>163</v>
      </c>
      <c r="D519" s="51" t="s">
        <v>164</v>
      </c>
      <c r="E519" s="51" t="s">
        <v>730</v>
      </c>
      <c r="F519" s="63">
        <v>6000</v>
      </c>
      <c r="G519" s="63">
        <v>1500</v>
      </c>
      <c r="H519" s="63">
        <f>G519*0.16</f>
        <v>240</v>
      </c>
      <c r="I519" s="63">
        <f t="shared" si="44"/>
        <v>1260</v>
      </c>
      <c r="J519" s="63">
        <f t="shared" si="45"/>
        <v>1500</v>
      </c>
      <c r="K519" s="63">
        <f t="shared" si="46"/>
        <v>4500</v>
      </c>
      <c r="L519" s="39"/>
    </row>
    <row r="520" spans="1:12" ht="15.75">
      <c r="A520" s="62">
        <v>42824</v>
      </c>
      <c r="B520" s="51" t="s">
        <v>162</v>
      </c>
      <c r="C520" s="51" t="s">
        <v>163</v>
      </c>
      <c r="D520" s="51" t="s">
        <v>164</v>
      </c>
      <c r="E520" s="51" t="s">
        <v>730</v>
      </c>
      <c r="F520" s="63">
        <v>4500</v>
      </c>
      <c r="G520" s="63">
        <v>500</v>
      </c>
      <c r="H520" s="63">
        <f>G520*0.16</f>
        <v>80</v>
      </c>
      <c r="I520" s="63">
        <f t="shared" si="44"/>
        <v>420</v>
      </c>
      <c r="J520" s="63">
        <f t="shared" si="45"/>
        <v>500</v>
      </c>
      <c r="K520" s="63">
        <f t="shared" si="46"/>
        <v>4000</v>
      </c>
      <c r="L520" s="67" t="s">
        <v>860</v>
      </c>
    </row>
    <row r="521" spans="1:12" ht="15.75">
      <c r="A521" s="62">
        <v>42829</v>
      </c>
      <c r="B521" s="51" t="s">
        <v>162</v>
      </c>
      <c r="C521" s="51" t="s">
        <v>163</v>
      </c>
      <c r="D521" s="51" t="s">
        <v>164</v>
      </c>
      <c r="E521" s="51" t="s">
        <v>730</v>
      </c>
      <c r="F521" s="63">
        <v>4000</v>
      </c>
      <c r="G521" s="63">
        <v>2000</v>
      </c>
      <c r="H521" s="63">
        <f>G521*0.08</f>
        <v>160</v>
      </c>
      <c r="I521" s="63">
        <f t="shared" si="44"/>
        <v>1840</v>
      </c>
      <c r="J521" s="63">
        <f t="shared" si="45"/>
        <v>2000</v>
      </c>
      <c r="K521" s="63">
        <f t="shared" si="46"/>
        <v>2000</v>
      </c>
      <c r="L521" s="67"/>
    </row>
    <row r="522" spans="1:12" ht="15.75">
      <c r="A522" s="62">
        <v>42816</v>
      </c>
      <c r="B522" s="51" t="s">
        <v>735</v>
      </c>
      <c r="C522" s="51" t="s">
        <v>890</v>
      </c>
      <c r="D522" s="51" t="s">
        <v>169</v>
      </c>
      <c r="E522" s="51" t="s">
        <v>730</v>
      </c>
      <c r="F522" s="63">
        <v>6900</v>
      </c>
      <c r="G522" s="63">
        <v>2000</v>
      </c>
      <c r="H522" s="63">
        <f>G522*0.16</f>
        <v>320</v>
      </c>
      <c r="I522" s="63">
        <f t="shared" si="44"/>
        <v>1680</v>
      </c>
      <c r="J522" s="63">
        <f t="shared" si="45"/>
        <v>2000</v>
      </c>
      <c r="K522" s="63">
        <f t="shared" si="46"/>
        <v>4900</v>
      </c>
      <c r="L522" s="39"/>
    </row>
    <row r="523" spans="1:12" ht="15.75">
      <c r="A523" s="62" t="s">
        <v>900</v>
      </c>
      <c r="B523" s="51" t="s">
        <v>735</v>
      </c>
      <c r="C523" s="51" t="s">
        <v>890</v>
      </c>
      <c r="D523" s="51" t="s">
        <v>169</v>
      </c>
      <c r="E523" s="51" t="s">
        <v>730</v>
      </c>
      <c r="F523" s="63">
        <v>4900</v>
      </c>
      <c r="G523" s="63">
        <v>4900</v>
      </c>
      <c r="H523" s="63">
        <f>G523*0.08</f>
        <v>392</v>
      </c>
      <c r="I523" s="63">
        <f t="shared" si="44"/>
        <v>4508</v>
      </c>
      <c r="J523" s="63">
        <f t="shared" si="45"/>
        <v>4900</v>
      </c>
      <c r="K523" s="63">
        <f t="shared" si="46"/>
        <v>0</v>
      </c>
      <c r="L523" s="39"/>
    </row>
    <row r="524" spans="1:12" ht="15.75">
      <c r="A524" s="62">
        <v>42810</v>
      </c>
      <c r="B524" s="51" t="s">
        <v>470</v>
      </c>
      <c r="C524" s="51" t="s">
        <v>536</v>
      </c>
      <c r="D524" s="51" t="s">
        <v>530</v>
      </c>
      <c r="E524" s="51" t="s">
        <v>730</v>
      </c>
      <c r="F524" s="63">
        <v>7000</v>
      </c>
      <c r="G524" s="63">
        <v>1000</v>
      </c>
      <c r="H524" s="63">
        <f>G524*0.08</f>
        <v>80</v>
      </c>
      <c r="I524" s="63">
        <f t="shared" si="44"/>
        <v>920</v>
      </c>
      <c r="J524" s="63">
        <f t="shared" si="45"/>
        <v>1000</v>
      </c>
      <c r="K524" s="63">
        <f t="shared" si="46"/>
        <v>6000</v>
      </c>
      <c r="L524" s="67" t="s">
        <v>860</v>
      </c>
    </row>
    <row r="525" spans="1:12" ht="15.75">
      <c r="A525" s="62">
        <v>42828</v>
      </c>
      <c r="B525" s="51" t="s">
        <v>470</v>
      </c>
      <c r="C525" s="51" t="s">
        <v>536</v>
      </c>
      <c r="D525" s="51" t="s">
        <v>530</v>
      </c>
      <c r="E525" s="51" t="s">
        <v>730</v>
      </c>
      <c r="F525" s="63">
        <v>6000</v>
      </c>
      <c r="G525" s="63">
        <v>6000</v>
      </c>
      <c r="H525" s="63">
        <f>G525*0.08</f>
        <v>480</v>
      </c>
      <c r="I525" s="63">
        <f t="shared" si="44"/>
        <v>5520</v>
      </c>
      <c r="J525" s="63">
        <f t="shared" si="45"/>
        <v>6000</v>
      </c>
      <c r="K525" s="63">
        <f t="shared" si="46"/>
        <v>0</v>
      </c>
      <c r="L525" s="67"/>
    </row>
    <row r="526" spans="1:12" ht="15.75">
      <c r="A526" s="62">
        <v>42809</v>
      </c>
      <c r="B526" s="51" t="s">
        <v>172</v>
      </c>
      <c r="C526" s="51" t="s">
        <v>173</v>
      </c>
      <c r="D526" s="51" t="s">
        <v>49</v>
      </c>
      <c r="E526" s="51" t="s">
        <v>730</v>
      </c>
      <c r="F526" s="63">
        <v>10000</v>
      </c>
      <c r="G526" s="63">
        <v>5000</v>
      </c>
      <c r="H526" s="63">
        <f>G526*0.16</f>
        <v>800</v>
      </c>
      <c r="I526" s="63">
        <f t="shared" si="44"/>
        <v>4200</v>
      </c>
      <c r="J526" s="63">
        <f t="shared" si="45"/>
        <v>5000</v>
      </c>
      <c r="K526" s="63">
        <f t="shared" si="46"/>
        <v>5000</v>
      </c>
      <c r="L526" s="39"/>
    </row>
    <row r="527" spans="1:12" ht="15.75">
      <c r="A527" s="62">
        <v>42828</v>
      </c>
      <c r="B527" s="51" t="s">
        <v>172</v>
      </c>
      <c r="C527" s="51" t="s">
        <v>173</v>
      </c>
      <c r="D527" s="51" t="s">
        <v>49</v>
      </c>
      <c r="E527" s="51" t="s">
        <v>730</v>
      </c>
      <c r="F527" s="63">
        <v>5000</v>
      </c>
      <c r="G527" s="63">
        <v>5000</v>
      </c>
      <c r="H527" s="63">
        <f>G527*0.08</f>
        <v>400</v>
      </c>
      <c r="I527" s="63">
        <f t="shared" si="44"/>
        <v>4600</v>
      </c>
      <c r="J527" s="63">
        <f t="shared" si="45"/>
        <v>5000</v>
      </c>
      <c r="K527" s="63">
        <f t="shared" si="46"/>
        <v>0</v>
      </c>
      <c r="L527" s="39"/>
    </row>
    <row r="528" spans="1:12" ht="15.75">
      <c r="A528" s="62">
        <v>42804</v>
      </c>
      <c r="B528" s="51" t="s">
        <v>180</v>
      </c>
      <c r="C528" s="51" t="s">
        <v>179</v>
      </c>
      <c r="D528" s="51" t="s">
        <v>49</v>
      </c>
      <c r="E528" s="51" t="s">
        <v>730</v>
      </c>
      <c r="F528" s="63">
        <v>7000</v>
      </c>
      <c r="G528" s="63">
        <v>7000</v>
      </c>
      <c r="H528" s="63">
        <f>G528*0.16</f>
        <v>1120</v>
      </c>
      <c r="I528" s="63">
        <f t="shared" si="44"/>
        <v>5880</v>
      </c>
      <c r="J528" s="63">
        <f t="shared" si="45"/>
        <v>7000</v>
      </c>
      <c r="K528" s="63">
        <f t="shared" si="46"/>
        <v>0</v>
      </c>
      <c r="L528" s="39"/>
    </row>
    <row r="529" spans="1:24" s="7" customFormat="1" ht="15.75">
      <c r="A529" s="62">
        <v>42809</v>
      </c>
      <c r="B529" s="51" t="s">
        <v>183</v>
      </c>
      <c r="C529" s="51" t="s">
        <v>184</v>
      </c>
      <c r="D529" s="51" t="s">
        <v>49</v>
      </c>
      <c r="E529" s="51" t="s">
        <v>730</v>
      </c>
      <c r="F529" s="63">
        <v>7000</v>
      </c>
      <c r="G529" s="63">
        <v>7000</v>
      </c>
      <c r="H529" s="63">
        <f>G529*0.16</f>
        <v>1120</v>
      </c>
      <c r="I529" s="63">
        <f t="shared" si="44"/>
        <v>5880</v>
      </c>
      <c r="J529" s="63">
        <f t="shared" si="45"/>
        <v>7000</v>
      </c>
      <c r="K529" s="63">
        <f t="shared" si="46"/>
        <v>0</v>
      </c>
      <c r="L529" s="39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s="7" customFormat="1" ht="15.75">
      <c r="A530" s="62">
        <v>42818</v>
      </c>
      <c r="B530" s="51" t="s">
        <v>187</v>
      </c>
      <c r="C530" s="51" t="s">
        <v>188</v>
      </c>
      <c r="D530" s="51" t="s">
        <v>49</v>
      </c>
      <c r="E530" s="51" t="s">
        <v>730</v>
      </c>
      <c r="F530" s="63">
        <v>7000</v>
      </c>
      <c r="G530" s="63">
        <v>7000</v>
      </c>
      <c r="H530" s="63">
        <f>G530*0.16</f>
        <v>1120</v>
      </c>
      <c r="I530" s="63">
        <f t="shared" si="44"/>
        <v>5880</v>
      </c>
      <c r="J530" s="63">
        <f t="shared" si="45"/>
        <v>7000</v>
      </c>
      <c r="K530" s="63">
        <f t="shared" si="46"/>
        <v>0</v>
      </c>
      <c r="L530" s="60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>
      <c r="A531" s="62">
        <v>42818</v>
      </c>
      <c r="B531" s="51" t="s">
        <v>195</v>
      </c>
      <c r="C531" s="51" t="s">
        <v>196</v>
      </c>
      <c r="D531" s="51" t="s">
        <v>49</v>
      </c>
      <c r="E531" s="51" t="s">
        <v>730</v>
      </c>
      <c r="F531" s="63">
        <v>7000</v>
      </c>
      <c r="G531" s="63">
        <v>7000</v>
      </c>
      <c r="H531" s="63">
        <f>G531*0.16</f>
        <v>1120</v>
      </c>
      <c r="I531" s="63">
        <f t="shared" si="44"/>
        <v>5880</v>
      </c>
      <c r="J531" s="63">
        <f t="shared" si="45"/>
        <v>7000</v>
      </c>
      <c r="K531" s="63">
        <f t="shared" si="46"/>
        <v>0</v>
      </c>
      <c r="L531" s="60"/>
    </row>
    <row r="532" spans="1:24" ht="15.75">
      <c r="A532" s="62">
        <v>42817</v>
      </c>
      <c r="B532" s="51" t="s">
        <v>47</v>
      </c>
      <c r="C532" s="51" t="s">
        <v>48</v>
      </c>
      <c r="D532" s="51" t="s">
        <v>49</v>
      </c>
      <c r="E532" s="51" t="s">
        <v>730</v>
      </c>
      <c r="F532" s="63">
        <v>15000</v>
      </c>
      <c r="G532" s="63">
        <v>15000</v>
      </c>
      <c r="H532" s="63">
        <f>G532*0.08</f>
        <v>1200</v>
      </c>
      <c r="I532" s="63">
        <f t="shared" si="44"/>
        <v>13800</v>
      </c>
      <c r="J532" s="63">
        <f t="shared" si="45"/>
        <v>15000</v>
      </c>
      <c r="K532" s="63">
        <f t="shared" si="46"/>
        <v>0</v>
      </c>
      <c r="L532" s="60"/>
    </row>
    <row r="533" spans="1:24" ht="15.75">
      <c r="A533" s="62">
        <v>42811</v>
      </c>
      <c r="B533" s="51" t="s">
        <v>204</v>
      </c>
      <c r="C533" s="51" t="s">
        <v>205</v>
      </c>
      <c r="D533" s="51" t="s">
        <v>49</v>
      </c>
      <c r="E533" s="51" t="s">
        <v>730</v>
      </c>
      <c r="F533" s="63">
        <v>7000</v>
      </c>
      <c r="G533" s="63">
        <v>1500</v>
      </c>
      <c r="H533" s="63">
        <f>G533*0.16</f>
        <v>240</v>
      </c>
      <c r="I533" s="63">
        <f t="shared" si="44"/>
        <v>1260</v>
      </c>
      <c r="J533" s="63">
        <f t="shared" si="45"/>
        <v>1500</v>
      </c>
      <c r="K533" s="63">
        <f t="shared" si="46"/>
        <v>5500</v>
      </c>
      <c r="L533" s="39"/>
    </row>
    <row r="534" spans="1:24" ht="15.75">
      <c r="A534" s="62" t="s">
        <v>909</v>
      </c>
      <c r="B534" s="51" t="s">
        <v>204</v>
      </c>
      <c r="C534" s="51" t="s">
        <v>205</v>
      </c>
      <c r="D534" s="51" t="s">
        <v>49</v>
      </c>
      <c r="E534" s="51" t="s">
        <v>730</v>
      </c>
      <c r="F534" s="63">
        <v>5500</v>
      </c>
      <c r="G534" s="63">
        <v>1500</v>
      </c>
      <c r="H534" s="63">
        <f>G534*0.08</f>
        <v>120</v>
      </c>
      <c r="I534" s="63">
        <f t="shared" si="44"/>
        <v>1380</v>
      </c>
      <c r="J534" s="63">
        <f t="shared" si="45"/>
        <v>1500</v>
      </c>
      <c r="K534" s="63">
        <f t="shared" si="46"/>
        <v>4000</v>
      </c>
      <c r="L534" s="39"/>
    </row>
    <row r="535" spans="1:24" ht="15.75">
      <c r="A535" s="62">
        <v>42828</v>
      </c>
      <c r="B535" s="51" t="s">
        <v>204</v>
      </c>
      <c r="C535" s="51" t="s">
        <v>205</v>
      </c>
      <c r="D535" s="51" t="s">
        <v>49</v>
      </c>
      <c r="E535" s="51" t="s">
        <v>730</v>
      </c>
      <c r="F535" s="63">
        <v>4000</v>
      </c>
      <c r="G535" s="63">
        <v>4000</v>
      </c>
      <c r="H535" s="63">
        <f>G535*0.08</f>
        <v>320</v>
      </c>
      <c r="I535" s="63">
        <f t="shared" si="44"/>
        <v>3680</v>
      </c>
      <c r="J535" s="63">
        <f t="shared" si="45"/>
        <v>4000</v>
      </c>
      <c r="K535" s="63">
        <f t="shared" si="46"/>
        <v>0</v>
      </c>
      <c r="L535" s="39"/>
    </row>
    <row r="536" spans="1:24" ht="15.75">
      <c r="A536" s="62">
        <v>42805</v>
      </c>
      <c r="B536" s="51" t="s">
        <v>223</v>
      </c>
      <c r="C536" s="51" t="s">
        <v>126</v>
      </c>
      <c r="D536" s="51" t="s">
        <v>21</v>
      </c>
      <c r="E536" s="51" t="s">
        <v>730</v>
      </c>
      <c r="F536" s="63">
        <v>7000</v>
      </c>
      <c r="G536" s="63">
        <v>7000</v>
      </c>
      <c r="H536" s="63">
        <f>G536*0.16</f>
        <v>1120</v>
      </c>
      <c r="I536" s="63">
        <f t="shared" si="44"/>
        <v>5880</v>
      </c>
      <c r="J536" s="63">
        <f t="shared" si="45"/>
        <v>7000</v>
      </c>
      <c r="K536" s="63">
        <f t="shared" si="46"/>
        <v>0</v>
      </c>
      <c r="L536" s="39"/>
    </row>
    <row r="537" spans="1:24" ht="15.75">
      <c r="A537" s="62">
        <v>42814</v>
      </c>
      <c r="B537" s="51" t="s">
        <v>224</v>
      </c>
      <c r="C537" s="51" t="s">
        <v>225</v>
      </c>
      <c r="D537" s="51" t="s">
        <v>21</v>
      </c>
      <c r="E537" s="51" t="s">
        <v>730</v>
      </c>
      <c r="F537" s="63">
        <v>7000</v>
      </c>
      <c r="G537" s="63">
        <v>6000</v>
      </c>
      <c r="H537" s="63">
        <f>G537*0.16</f>
        <v>960</v>
      </c>
      <c r="I537" s="63">
        <f t="shared" si="44"/>
        <v>5040</v>
      </c>
      <c r="J537" s="63">
        <f t="shared" si="45"/>
        <v>6000</v>
      </c>
      <c r="K537" s="63">
        <f t="shared" si="46"/>
        <v>1000</v>
      </c>
      <c r="L537" s="39"/>
    </row>
    <row r="538" spans="1:24" ht="15.75">
      <c r="A538" s="62">
        <v>42814</v>
      </c>
      <c r="B538" s="51" t="s">
        <v>226</v>
      </c>
      <c r="C538" s="51" t="s">
        <v>227</v>
      </c>
      <c r="D538" s="51" t="s">
        <v>21</v>
      </c>
      <c r="E538" s="51" t="s">
        <v>730</v>
      </c>
      <c r="F538" s="63">
        <v>7000</v>
      </c>
      <c r="G538" s="63">
        <v>7000</v>
      </c>
      <c r="H538" s="63">
        <f>G538*0.16</f>
        <v>1120</v>
      </c>
      <c r="I538" s="63">
        <f t="shared" si="44"/>
        <v>5880</v>
      </c>
      <c r="J538" s="63">
        <f t="shared" si="45"/>
        <v>7000</v>
      </c>
      <c r="K538" s="63">
        <f t="shared" si="46"/>
        <v>0</v>
      </c>
      <c r="L538" s="39"/>
    </row>
    <row r="539" spans="1:24" ht="15.75">
      <c r="A539" s="62">
        <v>42817</v>
      </c>
      <c r="B539" s="51" t="s">
        <v>244</v>
      </c>
      <c r="C539" s="51" t="s">
        <v>245</v>
      </c>
      <c r="D539" s="51" t="s">
        <v>21</v>
      </c>
      <c r="E539" s="51" t="s">
        <v>730</v>
      </c>
      <c r="F539" s="63">
        <v>7000</v>
      </c>
      <c r="G539" s="63">
        <v>3500</v>
      </c>
      <c r="H539" s="63">
        <f>G539*0.16</f>
        <v>560</v>
      </c>
      <c r="I539" s="63">
        <f t="shared" si="44"/>
        <v>2940</v>
      </c>
      <c r="J539" s="63">
        <f t="shared" si="45"/>
        <v>3500</v>
      </c>
      <c r="K539" s="63">
        <f t="shared" si="46"/>
        <v>3500</v>
      </c>
      <c r="L539" s="60"/>
    </row>
    <row r="540" spans="1:24" ht="15.75">
      <c r="A540" s="62">
        <v>42828</v>
      </c>
      <c r="B540" s="51" t="s">
        <v>244</v>
      </c>
      <c r="C540" s="51" t="s">
        <v>245</v>
      </c>
      <c r="D540" s="51" t="s">
        <v>21</v>
      </c>
      <c r="E540" s="51" t="s">
        <v>730</v>
      </c>
      <c r="F540" s="63">
        <v>3500</v>
      </c>
      <c r="G540" s="63">
        <v>3500</v>
      </c>
      <c r="H540" s="63">
        <f>G540*0.08</f>
        <v>280</v>
      </c>
      <c r="I540" s="63">
        <f t="shared" si="44"/>
        <v>3220</v>
      </c>
      <c r="J540" s="63">
        <f t="shared" si="45"/>
        <v>3500</v>
      </c>
      <c r="K540" s="63">
        <f t="shared" si="46"/>
        <v>0</v>
      </c>
      <c r="L540" s="60"/>
    </row>
    <row r="541" spans="1:24" ht="15.75">
      <c r="A541" s="62">
        <v>42818</v>
      </c>
      <c r="B541" s="51" t="s">
        <v>261</v>
      </c>
      <c r="C541" s="51" t="s">
        <v>225</v>
      </c>
      <c r="D541" s="51" t="s">
        <v>21</v>
      </c>
      <c r="E541" s="51" t="s">
        <v>730</v>
      </c>
      <c r="F541" s="63">
        <v>7000</v>
      </c>
      <c r="G541" s="63">
        <v>2000</v>
      </c>
      <c r="H541" s="63">
        <f>G541*0.16</f>
        <v>320</v>
      </c>
      <c r="I541" s="63">
        <f t="shared" si="44"/>
        <v>1680</v>
      </c>
      <c r="J541" s="63">
        <f t="shared" si="45"/>
        <v>2000</v>
      </c>
      <c r="K541" s="63">
        <f t="shared" si="46"/>
        <v>5000</v>
      </c>
      <c r="L541" s="60"/>
    </row>
    <row r="542" spans="1:24" ht="15.75">
      <c r="A542" s="62">
        <v>42829</v>
      </c>
      <c r="B542" s="51" t="s">
        <v>261</v>
      </c>
      <c r="C542" s="51" t="s">
        <v>225</v>
      </c>
      <c r="D542" s="51" t="s">
        <v>21</v>
      </c>
      <c r="E542" s="51" t="s">
        <v>730</v>
      </c>
      <c r="F542" s="63">
        <v>5000</v>
      </c>
      <c r="G542" s="63">
        <v>5000</v>
      </c>
      <c r="H542" s="63">
        <f>G542*0.08</f>
        <v>400</v>
      </c>
      <c r="I542" s="63">
        <f t="shared" si="44"/>
        <v>4600</v>
      </c>
      <c r="J542" s="63">
        <f t="shared" si="45"/>
        <v>5000</v>
      </c>
      <c r="K542" s="63">
        <f t="shared" si="46"/>
        <v>0</v>
      </c>
      <c r="L542" s="60"/>
    </row>
    <row r="543" spans="1:24" ht="15.75">
      <c r="A543" s="62">
        <v>42803</v>
      </c>
      <c r="B543" s="51" t="s">
        <v>262</v>
      </c>
      <c r="C543" s="51" t="s">
        <v>263</v>
      </c>
      <c r="D543" s="51" t="s">
        <v>21</v>
      </c>
      <c r="E543" s="51" t="s">
        <v>730</v>
      </c>
      <c r="F543" s="63">
        <v>7000</v>
      </c>
      <c r="G543" s="63">
        <v>7000</v>
      </c>
      <c r="H543" s="63">
        <f t="shared" ref="H543:H556" si="47">G543*0.16</f>
        <v>1120</v>
      </c>
      <c r="I543" s="63">
        <f t="shared" si="44"/>
        <v>5880</v>
      </c>
      <c r="J543" s="63">
        <f t="shared" si="45"/>
        <v>7000</v>
      </c>
      <c r="K543" s="63">
        <f t="shared" si="46"/>
        <v>0</v>
      </c>
      <c r="L543" s="39"/>
    </row>
    <row r="544" spans="1:24" ht="15.75">
      <c r="A544" s="62">
        <v>42818</v>
      </c>
      <c r="B544" s="51" t="s">
        <v>265</v>
      </c>
      <c r="C544" s="51" t="s">
        <v>266</v>
      </c>
      <c r="D544" s="51" t="s">
        <v>21</v>
      </c>
      <c r="E544" s="51" t="s">
        <v>730</v>
      </c>
      <c r="F544" s="63">
        <v>9000</v>
      </c>
      <c r="G544" s="63">
        <v>9000</v>
      </c>
      <c r="H544" s="63">
        <f t="shared" si="47"/>
        <v>1440</v>
      </c>
      <c r="I544" s="63">
        <f t="shared" si="44"/>
        <v>7560</v>
      </c>
      <c r="J544" s="63">
        <f t="shared" si="45"/>
        <v>9000</v>
      </c>
      <c r="K544" s="63">
        <f t="shared" si="46"/>
        <v>0</v>
      </c>
      <c r="L544" s="60"/>
    </row>
    <row r="545" spans="1:12" ht="15.75">
      <c r="A545" s="62">
        <v>42817</v>
      </c>
      <c r="B545" s="51" t="s">
        <v>85</v>
      </c>
      <c r="C545" s="51" t="s">
        <v>166</v>
      </c>
      <c r="D545" s="51" t="s">
        <v>21</v>
      </c>
      <c r="E545" s="51" t="s">
        <v>730</v>
      </c>
      <c r="F545" s="63">
        <v>7000</v>
      </c>
      <c r="G545" s="63">
        <v>1000</v>
      </c>
      <c r="H545" s="63">
        <f t="shared" si="47"/>
        <v>160</v>
      </c>
      <c r="I545" s="63">
        <f t="shared" si="44"/>
        <v>840</v>
      </c>
      <c r="J545" s="63">
        <f t="shared" si="45"/>
        <v>1000</v>
      </c>
      <c r="K545" s="63">
        <f t="shared" si="46"/>
        <v>6000</v>
      </c>
      <c r="L545" s="60"/>
    </row>
    <row r="546" spans="1:12" ht="15.75">
      <c r="A546" s="62">
        <v>42802</v>
      </c>
      <c r="B546" s="51" t="s">
        <v>275</v>
      </c>
      <c r="C546" s="51" t="s">
        <v>456</v>
      </c>
      <c r="D546" s="51" t="s">
        <v>21</v>
      </c>
      <c r="E546" s="51" t="s">
        <v>730</v>
      </c>
      <c r="F546" s="63">
        <v>7000</v>
      </c>
      <c r="G546" s="63">
        <v>3500</v>
      </c>
      <c r="H546" s="63">
        <f t="shared" si="47"/>
        <v>560</v>
      </c>
      <c r="I546" s="63">
        <f t="shared" si="44"/>
        <v>2940</v>
      </c>
      <c r="J546" s="63">
        <f t="shared" si="45"/>
        <v>3500</v>
      </c>
      <c r="K546" s="63">
        <f t="shared" si="46"/>
        <v>3500</v>
      </c>
      <c r="L546" s="39"/>
    </row>
    <row r="547" spans="1:12" ht="15.75">
      <c r="A547" s="62">
        <v>42814</v>
      </c>
      <c r="B547" s="51" t="s">
        <v>275</v>
      </c>
      <c r="C547" s="51" t="s">
        <v>456</v>
      </c>
      <c r="D547" s="51" t="s">
        <v>21</v>
      </c>
      <c r="E547" s="51" t="s">
        <v>730</v>
      </c>
      <c r="F547" s="63">
        <v>3500</v>
      </c>
      <c r="G547" s="63">
        <v>1000</v>
      </c>
      <c r="H547" s="63">
        <f t="shared" si="47"/>
        <v>160</v>
      </c>
      <c r="I547" s="63">
        <f t="shared" si="44"/>
        <v>840</v>
      </c>
      <c r="J547" s="63">
        <f t="shared" si="45"/>
        <v>1000</v>
      </c>
      <c r="K547" s="63">
        <f t="shared" si="46"/>
        <v>2500</v>
      </c>
      <c r="L547" s="39"/>
    </row>
    <row r="548" spans="1:12" ht="15.75">
      <c r="A548" s="62">
        <v>42817</v>
      </c>
      <c r="B548" s="51" t="s">
        <v>275</v>
      </c>
      <c r="C548" s="51" t="s">
        <v>456</v>
      </c>
      <c r="D548" s="51" t="s">
        <v>21</v>
      </c>
      <c r="E548" s="51" t="s">
        <v>730</v>
      </c>
      <c r="F548" s="63">
        <v>2500</v>
      </c>
      <c r="G548" s="63">
        <v>2500</v>
      </c>
      <c r="H548" s="63">
        <f t="shared" si="47"/>
        <v>400</v>
      </c>
      <c r="I548" s="63">
        <f t="shared" si="44"/>
        <v>2100</v>
      </c>
      <c r="J548" s="63">
        <f t="shared" si="45"/>
        <v>2500</v>
      </c>
      <c r="K548" s="63">
        <f t="shared" si="46"/>
        <v>0</v>
      </c>
      <c r="L548" s="39"/>
    </row>
    <row r="549" spans="1:12" ht="15.75">
      <c r="A549" s="62">
        <v>42811</v>
      </c>
      <c r="B549" s="51" t="s">
        <v>284</v>
      </c>
      <c r="C549" s="51" t="s">
        <v>285</v>
      </c>
      <c r="D549" s="51" t="s">
        <v>21</v>
      </c>
      <c r="E549" s="51" t="s">
        <v>730</v>
      </c>
      <c r="F549" s="63">
        <v>7000</v>
      </c>
      <c r="G549" s="63">
        <v>7000</v>
      </c>
      <c r="H549" s="63">
        <f t="shared" si="47"/>
        <v>1120</v>
      </c>
      <c r="I549" s="63">
        <f t="shared" si="44"/>
        <v>5880</v>
      </c>
      <c r="J549" s="63">
        <f t="shared" si="45"/>
        <v>7000</v>
      </c>
      <c r="K549" s="63">
        <f t="shared" si="46"/>
        <v>0</v>
      </c>
      <c r="L549" s="39"/>
    </row>
    <row r="550" spans="1:12" ht="15.75">
      <c r="A550" s="62">
        <v>42802</v>
      </c>
      <c r="B550" s="51" t="s">
        <v>289</v>
      </c>
      <c r="C550" s="51" t="s">
        <v>290</v>
      </c>
      <c r="D550" s="51" t="s">
        <v>21</v>
      </c>
      <c r="E550" s="51" t="s">
        <v>730</v>
      </c>
      <c r="F550" s="63">
        <v>7000</v>
      </c>
      <c r="G550" s="63">
        <v>7000</v>
      </c>
      <c r="H550" s="63">
        <f t="shared" si="47"/>
        <v>1120</v>
      </c>
      <c r="I550" s="63">
        <f t="shared" si="44"/>
        <v>5880</v>
      </c>
      <c r="J550" s="63">
        <f t="shared" si="45"/>
        <v>7000</v>
      </c>
      <c r="K550" s="63">
        <f t="shared" si="46"/>
        <v>0</v>
      </c>
      <c r="L550" s="39"/>
    </row>
    <row r="551" spans="1:12" ht="15.75">
      <c r="A551" s="62">
        <v>42814</v>
      </c>
      <c r="B551" s="51" t="s">
        <v>297</v>
      </c>
      <c r="C551" s="51" t="s">
        <v>298</v>
      </c>
      <c r="D551" s="51" t="s">
        <v>21</v>
      </c>
      <c r="E551" s="51" t="s">
        <v>730</v>
      </c>
      <c r="F551" s="63">
        <v>7000</v>
      </c>
      <c r="G551" s="63">
        <v>7000</v>
      </c>
      <c r="H551" s="63">
        <f t="shared" si="47"/>
        <v>1120</v>
      </c>
      <c r="I551" s="63">
        <f t="shared" si="44"/>
        <v>5880</v>
      </c>
      <c r="J551" s="63">
        <f t="shared" si="45"/>
        <v>7000</v>
      </c>
      <c r="K551" s="63">
        <f t="shared" si="46"/>
        <v>0</v>
      </c>
      <c r="L551" s="39"/>
    </row>
    <row r="552" spans="1:12" ht="15.75">
      <c r="A552" s="62">
        <v>42817</v>
      </c>
      <c r="B552" s="51" t="s">
        <v>828</v>
      </c>
      <c r="C552" s="51" t="s">
        <v>829</v>
      </c>
      <c r="D552" s="51" t="s">
        <v>21</v>
      </c>
      <c r="E552" s="51" t="s">
        <v>730</v>
      </c>
      <c r="F552" s="63">
        <v>7000</v>
      </c>
      <c r="G552" s="63">
        <v>4000</v>
      </c>
      <c r="H552" s="63">
        <f t="shared" si="47"/>
        <v>640</v>
      </c>
      <c r="I552" s="63">
        <f t="shared" si="44"/>
        <v>3360</v>
      </c>
      <c r="J552" s="63">
        <f t="shared" si="45"/>
        <v>4000</v>
      </c>
      <c r="K552" s="63">
        <f t="shared" si="46"/>
        <v>3000</v>
      </c>
      <c r="L552" s="39"/>
    </row>
    <row r="553" spans="1:12" ht="15.75">
      <c r="A553" s="62">
        <v>42805</v>
      </c>
      <c r="B553" s="51" t="s">
        <v>136</v>
      </c>
      <c r="C553" s="51" t="s">
        <v>305</v>
      </c>
      <c r="D553" s="51" t="s">
        <v>21</v>
      </c>
      <c r="E553" s="51" t="s">
        <v>730</v>
      </c>
      <c r="F553" s="63">
        <v>7000</v>
      </c>
      <c r="G553" s="63">
        <v>7000</v>
      </c>
      <c r="H553" s="63">
        <f t="shared" si="47"/>
        <v>1120</v>
      </c>
      <c r="I553" s="63">
        <f t="shared" si="44"/>
        <v>5880</v>
      </c>
      <c r="J553" s="63">
        <f t="shared" si="45"/>
        <v>7000</v>
      </c>
      <c r="K553" s="63">
        <f t="shared" si="46"/>
        <v>0</v>
      </c>
      <c r="L553" s="39"/>
    </row>
    <row r="554" spans="1:12" ht="15.75">
      <c r="A554" s="62">
        <v>42810</v>
      </c>
      <c r="B554" s="51" t="s">
        <v>136</v>
      </c>
      <c r="C554" s="51" t="s">
        <v>306</v>
      </c>
      <c r="D554" s="51" t="s">
        <v>21</v>
      </c>
      <c r="E554" s="51" t="s">
        <v>730</v>
      </c>
      <c r="F554" s="63">
        <v>7000</v>
      </c>
      <c r="G554" s="63">
        <v>2000</v>
      </c>
      <c r="H554" s="63">
        <f t="shared" si="47"/>
        <v>320</v>
      </c>
      <c r="I554" s="63">
        <f t="shared" si="44"/>
        <v>1680</v>
      </c>
      <c r="J554" s="63">
        <f t="shared" si="45"/>
        <v>2000</v>
      </c>
      <c r="K554" s="63">
        <f t="shared" si="46"/>
        <v>5000</v>
      </c>
      <c r="L554" s="39"/>
    </row>
    <row r="555" spans="1:12" ht="15.75">
      <c r="A555" s="62">
        <v>42816</v>
      </c>
      <c r="B555" s="51" t="s">
        <v>50</v>
      </c>
      <c r="C555" s="51" t="s">
        <v>51</v>
      </c>
      <c r="D555" s="51" t="s">
        <v>21</v>
      </c>
      <c r="E555" s="51" t="s">
        <v>730</v>
      </c>
      <c r="F555" s="63">
        <v>7000</v>
      </c>
      <c r="G555" s="63">
        <v>5000</v>
      </c>
      <c r="H555" s="63">
        <f t="shared" si="47"/>
        <v>800</v>
      </c>
      <c r="I555" s="63">
        <f t="shared" si="44"/>
        <v>4200</v>
      </c>
      <c r="J555" s="63">
        <f t="shared" si="45"/>
        <v>5000</v>
      </c>
      <c r="K555" s="63">
        <f t="shared" si="46"/>
        <v>2000</v>
      </c>
      <c r="L555" s="39"/>
    </row>
    <row r="556" spans="1:12" ht="15.75">
      <c r="A556" s="62">
        <v>42810</v>
      </c>
      <c r="B556" s="51" t="s">
        <v>316</v>
      </c>
      <c r="C556" s="51" t="s">
        <v>317</v>
      </c>
      <c r="D556" s="51" t="s">
        <v>21</v>
      </c>
      <c r="E556" s="51" t="s">
        <v>730</v>
      </c>
      <c r="F556" s="63">
        <v>7000</v>
      </c>
      <c r="G556" s="63">
        <v>500</v>
      </c>
      <c r="H556" s="63">
        <f t="shared" si="47"/>
        <v>80</v>
      </c>
      <c r="I556" s="63">
        <f t="shared" si="44"/>
        <v>420</v>
      </c>
      <c r="J556" s="63">
        <f t="shared" si="45"/>
        <v>500</v>
      </c>
      <c r="K556" s="63">
        <f t="shared" si="46"/>
        <v>6500</v>
      </c>
      <c r="L556" s="60"/>
    </row>
    <row r="557" spans="1:12" ht="15.75">
      <c r="A557" s="62">
        <v>42829</v>
      </c>
      <c r="B557" s="51" t="s">
        <v>316</v>
      </c>
      <c r="C557" s="51" t="s">
        <v>317</v>
      </c>
      <c r="D557" s="51" t="s">
        <v>21</v>
      </c>
      <c r="E557" s="51" t="s">
        <v>730</v>
      </c>
      <c r="F557" s="63">
        <v>6500</v>
      </c>
      <c r="G557" s="63">
        <v>6500</v>
      </c>
      <c r="H557" s="63">
        <f>G557*0.08</f>
        <v>520</v>
      </c>
      <c r="I557" s="63">
        <f t="shared" si="44"/>
        <v>5980</v>
      </c>
      <c r="J557" s="63">
        <f t="shared" si="45"/>
        <v>6500</v>
      </c>
      <c r="K557" s="63">
        <f t="shared" si="46"/>
        <v>0</v>
      </c>
      <c r="L557" s="60"/>
    </row>
    <row r="558" spans="1:12" ht="15.75">
      <c r="A558" s="62">
        <v>42814</v>
      </c>
      <c r="B558" s="51" t="s">
        <v>322</v>
      </c>
      <c r="C558" s="51" t="s">
        <v>324</v>
      </c>
      <c r="D558" s="51" t="s">
        <v>21</v>
      </c>
      <c r="E558" s="51" t="s">
        <v>730</v>
      </c>
      <c r="F558" s="63">
        <v>7000</v>
      </c>
      <c r="G558" s="63">
        <v>7000</v>
      </c>
      <c r="H558" s="63">
        <f>G558*0.16</f>
        <v>1120</v>
      </c>
      <c r="I558" s="63">
        <f t="shared" si="44"/>
        <v>5880</v>
      </c>
      <c r="J558" s="63">
        <f t="shared" si="45"/>
        <v>7000</v>
      </c>
      <c r="K558" s="63">
        <f t="shared" si="46"/>
        <v>0</v>
      </c>
      <c r="L558" s="39"/>
    </row>
    <row r="559" spans="1:12" ht="15.75">
      <c r="A559" s="62">
        <v>42818</v>
      </c>
      <c r="B559" s="51" t="s">
        <v>327</v>
      </c>
      <c r="C559" s="51" t="s">
        <v>328</v>
      </c>
      <c r="D559" s="51" t="s">
        <v>21</v>
      </c>
      <c r="E559" s="51" t="s">
        <v>730</v>
      </c>
      <c r="F559" s="63">
        <v>7000</v>
      </c>
      <c r="G559" s="63">
        <v>3500</v>
      </c>
      <c r="H559" s="63">
        <f>G559*0.16</f>
        <v>560</v>
      </c>
      <c r="I559" s="63">
        <f t="shared" si="44"/>
        <v>2940</v>
      </c>
      <c r="J559" s="63">
        <f t="shared" si="45"/>
        <v>3500</v>
      </c>
      <c r="K559" s="63">
        <f t="shared" si="46"/>
        <v>3500</v>
      </c>
      <c r="L559" s="60"/>
    </row>
    <row r="560" spans="1:12" ht="15.75">
      <c r="A560" s="62">
        <v>42828</v>
      </c>
      <c r="B560" s="51" t="s">
        <v>327</v>
      </c>
      <c r="C560" s="51" t="s">
        <v>328</v>
      </c>
      <c r="D560" s="51" t="s">
        <v>21</v>
      </c>
      <c r="E560" s="51" t="s">
        <v>730</v>
      </c>
      <c r="F560" s="63">
        <v>3500</v>
      </c>
      <c r="G560" s="63">
        <v>3500</v>
      </c>
      <c r="H560" s="63">
        <f>G560*0.08</f>
        <v>280</v>
      </c>
      <c r="I560" s="63">
        <f t="shared" si="44"/>
        <v>3220</v>
      </c>
      <c r="J560" s="63">
        <f t="shared" si="45"/>
        <v>3500</v>
      </c>
      <c r="K560" s="63">
        <f t="shared" si="46"/>
        <v>0</v>
      </c>
      <c r="L560" s="60"/>
    </row>
    <row r="561" spans="1:12" ht="15.75">
      <c r="A561" s="62">
        <v>42810</v>
      </c>
      <c r="B561" s="51" t="s">
        <v>336</v>
      </c>
      <c r="C561" s="51" t="s">
        <v>337</v>
      </c>
      <c r="D561" s="51" t="s">
        <v>21</v>
      </c>
      <c r="E561" s="51" t="s">
        <v>730</v>
      </c>
      <c r="F561" s="63">
        <v>7000</v>
      </c>
      <c r="G561" s="63">
        <v>7000</v>
      </c>
      <c r="H561" s="63">
        <f>G561*0.16</f>
        <v>1120</v>
      </c>
      <c r="I561" s="63">
        <f t="shared" si="44"/>
        <v>5880</v>
      </c>
      <c r="J561" s="63">
        <f t="shared" si="45"/>
        <v>7000</v>
      </c>
      <c r="K561" s="63">
        <f t="shared" si="46"/>
        <v>0</v>
      </c>
      <c r="L561" s="39"/>
    </row>
    <row r="562" spans="1:12" ht="15.75">
      <c r="A562" s="62">
        <v>42814</v>
      </c>
      <c r="B562" s="51" t="s">
        <v>338</v>
      </c>
      <c r="C562" s="51" t="s">
        <v>796</v>
      </c>
      <c r="D562" s="51" t="s">
        <v>21</v>
      </c>
      <c r="E562" s="51" t="s">
        <v>730</v>
      </c>
      <c r="F562" s="63">
        <v>7000</v>
      </c>
      <c r="G562" s="63">
        <v>7000</v>
      </c>
      <c r="H562" s="63">
        <f>G562*0.16</f>
        <v>1120</v>
      </c>
      <c r="I562" s="63">
        <f t="shared" si="44"/>
        <v>5880</v>
      </c>
      <c r="J562" s="63">
        <f t="shared" si="45"/>
        <v>7000</v>
      </c>
      <c r="K562" s="63">
        <f t="shared" si="46"/>
        <v>0</v>
      </c>
      <c r="L562" s="39"/>
    </row>
    <row r="563" spans="1:12" ht="15.75">
      <c r="A563" s="62">
        <v>42816</v>
      </c>
      <c r="B563" s="51" t="s">
        <v>357</v>
      </c>
      <c r="C563" s="51" t="s">
        <v>358</v>
      </c>
      <c r="D563" s="51" t="s">
        <v>21</v>
      </c>
      <c r="E563" s="51" t="s">
        <v>730</v>
      </c>
      <c r="F563" s="63">
        <v>7000</v>
      </c>
      <c r="G563" s="63">
        <v>3500</v>
      </c>
      <c r="H563" s="63">
        <f>G563*0.16</f>
        <v>560</v>
      </c>
      <c r="I563" s="63">
        <f t="shared" si="44"/>
        <v>2940</v>
      </c>
      <c r="J563" s="63">
        <f t="shared" si="45"/>
        <v>3500</v>
      </c>
      <c r="K563" s="63">
        <f t="shared" si="46"/>
        <v>3500</v>
      </c>
      <c r="L563" s="39"/>
    </row>
    <row r="564" spans="1:12" ht="15.75">
      <c r="A564" s="62">
        <v>42829</v>
      </c>
      <c r="B564" s="51" t="s">
        <v>357</v>
      </c>
      <c r="C564" s="51" t="s">
        <v>358</v>
      </c>
      <c r="D564" s="51" t="s">
        <v>21</v>
      </c>
      <c r="E564" s="51" t="s">
        <v>730</v>
      </c>
      <c r="F564" s="43">
        <v>3500</v>
      </c>
      <c r="G564" s="43">
        <v>3500</v>
      </c>
      <c r="H564" s="43">
        <f>G564*0.08</f>
        <v>280</v>
      </c>
      <c r="I564" s="43">
        <f t="shared" si="44"/>
        <v>3220</v>
      </c>
      <c r="J564" s="43">
        <f t="shared" si="45"/>
        <v>3500</v>
      </c>
      <c r="K564" s="43">
        <f t="shared" si="46"/>
        <v>0</v>
      </c>
      <c r="L564" s="39"/>
    </row>
    <row r="565" spans="1:12" ht="15.75">
      <c r="A565" s="62">
        <v>42803</v>
      </c>
      <c r="B565" s="51" t="s">
        <v>361</v>
      </c>
      <c r="C565" s="51" t="s">
        <v>266</v>
      </c>
      <c r="D565" s="51" t="s">
        <v>21</v>
      </c>
      <c r="E565" s="51" t="s">
        <v>730</v>
      </c>
      <c r="F565" s="63">
        <v>7000</v>
      </c>
      <c r="G565" s="63">
        <v>3500</v>
      </c>
      <c r="H565" s="63">
        <f t="shared" ref="H565:H570" si="48">G565*0.16</f>
        <v>560</v>
      </c>
      <c r="I565" s="63">
        <f t="shared" si="44"/>
        <v>2940</v>
      </c>
      <c r="J565" s="63">
        <f t="shared" si="45"/>
        <v>3500</v>
      </c>
      <c r="K565" s="63">
        <f t="shared" si="46"/>
        <v>3500</v>
      </c>
      <c r="L565" s="39"/>
    </row>
    <row r="566" spans="1:12" ht="15.75">
      <c r="A566" s="62">
        <v>42809</v>
      </c>
      <c r="B566" s="51" t="s">
        <v>361</v>
      </c>
      <c r="C566" s="51" t="s">
        <v>266</v>
      </c>
      <c r="D566" s="51" t="s">
        <v>21</v>
      </c>
      <c r="E566" s="51" t="s">
        <v>730</v>
      </c>
      <c r="F566" s="63">
        <v>3500</v>
      </c>
      <c r="G566" s="63">
        <v>1500</v>
      </c>
      <c r="H566" s="63">
        <f t="shared" si="48"/>
        <v>240</v>
      </c>
      <c r="I566" s="63">
        <f t="shared" si="44"/>
        <v>1260</v>
      </c>
      <c r="J566" s="63">
        <f t="shared" si="45"/>
        <v>1500</v>
      </c>
      <c r="K566" s="63">
        <f t="shared" si="46"/>
        <v>2000</v>
      </c>
      <c r="L566" s="39"/>
    </row>
    <row r="567" spans="1:12" ht="15.75">
      <c r="A567" s="62">
        <v>42814</v>
      </c>
      <c r="B567" s="51" t="s">
        <v>361</v>
      </c>
      <c r="C567" s="51" t="s">
        <v>266</v>
      </c>
      <c r="D567" s="51" t="s">
        <v>21</v>
      </c>
      <c r="E567" s="51" t="s">
        <v>730</v>
      </c>
      <c r="F567" s="63">
        <v>2000</v>
      </c>
      <c r="G567" s="63">
        <v>2000</v>
      </c>
      <c r="H567" s="63">
        <f t="shared" si="48"/>
        <v>320</v>
      </c>
      <c r="I567" s="63">
        <f t="shared" si="44"/>
        <v>1680</v>
      </c>
      <c r="J567" s="63">
        <f t="shared" si="45"/>
        <v>2000</v>
      </c>
      <c r="K567" s="63">
        <f t="shared" si="46"/>
        <v>0</v>
      </c>
      <c r="L567" s="39"/>
    </row>
    <row r="568" spans="1:12" ht="15.75">
      <c r="A568" s="62">
        <v>42799</v>
      </c>
      <c r="B568" s="51" t="s">
        <v>53</v>
      </c>
      <c r="C568" s="51" t="s">
        <v>364</v>
      </c>
      <c r="D568" s="51" t="s">
        <v>21</v>
      </c>
      <c r="E568" s="51" t="s">
        <v>730</v>
      </c>
      <c r="F568" s="63">
        <v>7000</v>
      </c>
      <c r="G568" s="63">
        <v>2000</v>
      </c>
      <c r="H568" s="63">
        <f t="shared" si="48"/>
        <v>320</v>
      </c>
      <c r="I568" s="63">
        <f t="shared" si="44"/>
        <v>1680</v>
      </c>
      <c r="J568" s="63">
        <f t="shared" si="45"/>
        <v>2000</v>
      </c>
      <c r="K568" s="63">
        <f t="shared" si="46"/>
        <v>5000</v>
      </c>
      <c r="L568" s="39"/>
    </row>
    <row r="569" spans="1:12" ht="15.75">
      <c r="A569" s="62">
        <v>42803</v>
      </c>
      <c r="B569" s="51" t="s">
        <v>53</v>
      </c>
      <c r="C569" s="51" t="s">
        <v>364</v>
      </c>
      <c r="D569" s="51" t="s">
        <v>21</v>
      </c>
      <c r="E569" s="51" t="s">
        <v>730</v>
      </c>
      <c r="F569" s="63">
        <v>5000</v>
      </c>
      <c r="G569" s="63">
        <v>3000</v>
      </c>
      <c r="H569" s="63">
        <f t="shared" si="48"/>
        <v>480</v>
      </c>
      <c r="I569" s="63">
        <f t="shared" si="44"/>
        <v>2520</v>
      </c>
      <c r="J569" s="63">
        <f t="shared" si="45"/>
        <v>3000</v>
      </c>
      <c r="K569" s="63">
        <f t="shared" si="46"/>
        <v>2000</v>
      </c>
      <c r="L569" s="39"/>
    </row>
    <row r="570" spans="1:12" ht="15.75">
      <c r="A570" s="62">
        <v>42811</v>
      </c>
      <c r="B570" s="51" t="s">
        <v>53</v>
      </c>
      <c r="C570" s="51" t="s">
        <v>364</v>
      </c>
      <c r="D570" s="51" t="s">
        <v>21</v>
      </c>
      <c r="E570" s="51" t="s">
        <v>730</v>
      </c>
      <c r="F570" s="63">
        <v>2000</v>
      </c>
      <c r="G570" s="63">
        <v>2000</v>
      </c>
      <c r="H570" s="63">
        <f t="shared" si="48"/>
        <v>320</v>
      </c>
      <c r="I570" s="63">
        <f t="shared" si="44"/>
        <v>1680</v>
      </c>
      <c r="J570" s="63">
        <f t="shared" si="45"/>
        <v>2000</v>
      </c>
      <c r="K570" s="63">
        <f t="shared" si="46"/>
        <v>0</v>
      </c>
      <c r="L570" s="39"/>
    </row>
    <row r="571" spans="1:12" ht="15.75">
      <c r="A571" s="62"/>
      <c r="B571" s="51" t="s">
        <v>53</v>
      </c>
      <c r="C571" s="51" t="s">
        <v>54</v>
      </c>
      <c r="D571" s="51" t="s">
        <v>21</v>
      </c>
      <c r="E571" s="51" t="s">
        <v>730</v>
      </c>
      <c r="F571" s="63">
        <v>9000</v>
      </c>
      <c r="G571" s="63">
        <v>7000</v>
      </c>
      <c r="H571" s="63">
        <f>G571*0.08</f>
        <v>560</v>
      </c>
      <c r="I571" s="63">
        <f t="shared" si="44"/>
        <v>6440</v>
      </c>
      <c r="J571" s="63">
        <f t="shared" si="45"/>
        <v>7000</v>
      </c>
      <c r="K571" s="63">
        <f t="shared" si="46"/>
        <v>2000</v>
      </c>
      <c r="L571" s="39"/>
    </row>
    <row r="572" spans="1:12" ht="15.75">
      <c r="A572" s="62">
        <v>42814</v>
      </c>
      <c r="B572" s="51" t="s">
        <v>371</v>
      </c>
      <c r="C572" s="51" t="s">
        <v>372</v>
      </c>
      <c r="D572" s="51" t="s">
        <v>21</v>
      </c>
      <c r="E572" s="51" t="s">
        <v>730</v>
      </c>
      <c r="F572" s="63">
        <v>7000</v>
      </c>
      <c r="G572" s="63">
        <v>2000</v>
      </c>
      <c r="H572" s="63">
        <f>G572*0.16</f>
        <v>320</v>
      </c>
      <c r="I572" s="63">
        <f t="shared" si="44"/>
        <v>1680</v>
      </c>
      <c r="J572" s="63">
        <f t="shared" si="45"/>
        <v>2000</v>
      </c>
      <c r="K572" s="63">
        <f t="shared" si="46"/>
        <v>5000</v>
      </c>
      <c r="L572" s="60"/>
    </row>
    <row r="573" spans="1:12" ht="15.75">
      <c r="A573" s="62">
        <v>11383</v>
      </c>
      <c r="B573" s="51" t="s">
        <v>371</v>
      </c>
      <c r="C573" s="51" t="s">
        <v>372</v>
      </c>
      <c r="D573" s="51" t="s">
        <v>21</v>
      </c>
      <c r="E573" s="51" t="s">
        <v>730</v>
      </c>
      <c r="F573" s="63">
        <v>5000</v>
      </c>
      <c r="G573" s="63">
        <v>5000</v>
      </c>
      <c r="H573" s="63">
        <f>G573*0.08</f>
        <v>400</v>
      </c>
      <c r="I573" s="63">
        <f t="shared" si="44"/>
        <v>4600</v>
      </c>
      <c r="J573" s="63">
        <f t="shared" si="45"/>
        <v>5000</v>
      </c>
      <c r="K573" s="63">
        <f t="shared" si="46"/>
        <v>0</v>
      </c>
      <c r="L573" s="60"/>
    </row>
    <row r="574" spans="1:12" ht="15.75">
      <c r="A574" s="62">
        <v>42814</v>
      </c>
      <c r="B574" s="51" t="s">
        <v>385</v>
      </c>
      <c r="C574" s="51" t="s">
        <v>387</v>
      </c>
      <c r="D574" s="51" t="s">
        <v>21</v>
      </c>
      <c r="E574" s="51" t="s">
        <v>730</v>
      </c>
      <c r="F574" s="63">
        <v>7000</v>
      </c>
      <c r="G574" s="63">
        <v>7000</v>
      </c>
      <c r="H574" s="63">
        <f>G574*0.16</f>
        <v>1120</v>
      </c>
      <c r="I574" s="63">
        <f t="shared" si="44"/>
        <v>5880</v>
      </c>
      <c r="J574" s="63">
        <f t="shared" si="45"/>
        <v>7000</v>
      </c>
      <c r="K574" s="63">
        <f t="shared" si="46"/>
        <v>0</v>
      </c>
      <c r="L574" s="60"/>
    </row>
    <row r="575" spans="1:12" ht="15.75">
      <c r="A575" s="62">
        <v>42817</v>
      </c>
      <c r="B575" s="51" t="s">
        <v>385</v>
      </c>
      <c r="C575" s="51" t="s">
        <v>386</v>
      </c>
      <c r="D575" s="51" t="s">
        <v>21</v>
      </c>
      <c r="E575" s="51" t="s">
        <v>730</v>
      </c>
      <c r="F575" s="63">
        <v>7000</v>
      </c>
      <c r="G575" s="63">
        <v>4000</v>
      </c>
      <c r="H575" s="63">
        <f>G575*0.16</f>
        <v>640</v>
      </c>
      <c r="I575" s="63">
        <f t="shared" si="44"/>
        <v>3360</v>
      </c>
      <c r="J575" s="63">
        <f t="shared" si="45"/>
        <v>4000</v>
      </c>
      <c r="K575" s="63">
        <f t="shared" si="46"/>
        <v>3000</v>
      </c>
      <c r="L575" s="39"/>
    </row>
    <row r="576" spans="1:12" ht="15.75">
      <c r="A576" s="62" t="s">
        <v>900</v>
      </c>
      <c r="B576" s="51" t="s">
        <v>385</v>
      </c>
      <c r="C576" s="51" t="s">
        <v>386</v>
      </c>
      <c r="D576" s="51" t="s">
        <v>21</v>
      </c>
      <c r="E576" s="51" t="s">
        <v>730</v>
      </c>
      <c r="F576" s="63">
        <v>3000</v>
      </c>
      <c r="G576" s="63">
        <v>3000</v>
      </c>
      <c r="H576" s="63">
        <f>G576*0.08</f>
        <v>240</v>
      </c>
      <c r="I576" s="63">
        <f t="shared" si="44"/>
        <v>2760</v>
      </c>
      <c r="J576" s="63">
        <f t="shared" si="45"/>
        <v>3000</v>
      </c>
      <c r="K576" s="63">
        <f t="shared" si="46"/>
        <v>0</v>
      </c>
      <c r="L576" s="39"/>
    </row>
    <row r="577" spans="1:12" ht="15.75">
      <c r="A577" s="62">
        <v>42814</v>
      </c>
      <c r="B577" s="51" t="s">
        <v>388</v>
      </c>
      <c r="C577" s="51" t="s">
        <v>389</v>
      </c>
      <c r="D577" s="51" t="s">
        <v>21</v>
      </c>
      <c r="E577" s="51" t="s">
        <v>730</v>
      </c>
      <c r="F577" s="63">
        <v>7000</v>
      </c>
      <c r="G577" s="63">
        <v>5000</v>
      </c>
      <c r="H577" s="63">
        <f>G577*0.16</f>
        <v>800</v>
      </c>
      <c r="I577" s="63">
        <f t="shared" si="44"/>
        <v>4200</v>
      </c>
      <c r="J577" s="63">
        <f t="shared" si="45"/>
        <v>5000</v>
      </c>
      <c r="K577" s="63">
        <f t="shared" si="46"/>
        <v>2000</v>
      </c>
      <c r="L577" s="39"/>
    </row>
    <row r="578" spans="1:12" ht="15.75">
      <c r="A578" s="62">
        <v>42829</v>
      </c>
      <c r="B578" s="51" t="s">
        <v>388</v>
      </c>
      <c r="C578" s="51" t="s">
        <v>389</v>
      </c>
      <c r="D578" s="51" t="s">
        <v>21</v>
      </c>
      <c r="E578" s="51" t="s">
        <v>730</v>
      </c>
      <c r="F578" s="63">
        <v>2000</v>
      </c>
      <c r="G578" s="63">
        <v>2000</v>
      </c>
      <c r="H578" s="63">
        <f>G578*0.08</f>
        <v>160</v>
      </c>
      <c r="I578" s="63">
        <f t="shared" ref="I578:I610" si="49">(G578-H578)</f>
        <v>1840</v>
      </c>
      <c r="J578" s="63">
        <f t="shared" ref="J578:J610" si="50">H578+I578</f>
        <v>2000</v>
      </c>
      <c r="K578" s="63">
        <f t="shared" ref="K578:K610" si="51">F578-J578</f>
        <v>0</v>
      </c>
      <c r="L578" s="39"/>
    </row>
    <row r="579" spans="1:12" ht="15.75">
      <c r="A579" s="62">
        <v>42817</v>
      </c>
      <c r="B579" s="51" t="s">
        <v>25</v>
      </c>
      <c r="C579" s="51" t="s">
        <v>395</v>
      </c>
      <c r="D579" s="51" t="s">
        <v>21</v>
      </c>
      <c r="E579" s="51" t="s">
        <v>730</v>
      </c>
      <c r="F579" s="63">
        <v>7000</v>
      </c>
      <c r="G579" s="63">
        <v>4000</v>
      </c>
      <c r="H579" s="63">
        <f>G579*0.16</f>
        <v>640</v>
      </c>
      <c r="I579" s="63">
        <f t="shared" si="49"/>
        <v>3360</v>
      </c>
      <c r="J579" s="63">
        <f t="shared" si="50"/>
        <v>4000</v>
      </c>
      <c r="K579" s="63">
        <f t="shared" si="51"/>
        <v>3000</v>
      </c>
      <c r="L579" s="60"/>
    </row>
    <row r="580" spans="1:12" ht="15.75">
      <c r="A580" s="62">
        <v>42828</v>
      </c>
      <c r="B580" s="51" t="s">
        <v>25</v>
      </c>
      <c r="C580" s="51" t="s">
        <v>395</v>
      </c>
      <c r="D580" s="51" t="s">
        <v>21</v>
      </c>
      <c r="E580" s="51" t="s">
        <v>730</v>
      </c>
      <c r="F580" s="63">
        <v>3000</v>
      </c>
      <c r="G580" s="63">
        <v>3000</v>
      </c>
      <c r="H580" s="63">
        <f>G580*0.08</f>
        <v>240</v>
      </c>
      <c r="I580" s="63">
        <f t="shared" si="49"/>
        <v>2760</v>
      </c>
      <c r="J580" s="63">
        <f t="shared" si="50"/>
        <v>3000</v>
      </c>
      <c r="K580" s="63">
        <f t="shared" si="51"/>
        <v>0</v>
      </c>
      <c r="L580" s="60"/>
    </row>
    <row r="581" spans="1:12" ht="15.75">
      <c r="A581" s="62">
        <v>42815</v>
      </c>
      <c r="B581" s="51" t="s">
        <v>406</v>
      </c>
      <c r="C581" s="51" t="s">
        <v>290</v>
      </c>
      <c r="D581" s="51" t="s">
        <v>21</v>
      </c>
      <c r="E581" s="51" t="s">
        <v>730</v>
      </c>
      <c r="F581" s="63">
        <v>7000</v>
      </c>
      <c r="G581" s="63">
        <v>7000</v>
      </c>
      <c r="H581" s="63">
        <f>G581*0.16</f>
        <v>1120</v>
      </c>
      <c r="I581" s="63">
        <f t="shared" si="49"/>
        <v>5880</v>
      </c>
      <c r="J581" s="63">
        <f t="shared" si="50"/>
        <v>7000</v>
      </c>
      <c r="K581" s="63">
        <f t="shared" si="51"/>
        <v>0</v>
      </c>
      <c r="L581" s="39"/>
    </row>
    <row r="582" spans="1:12" ht="15.75">
      <c r="A582" s="62">
        <v>42807</v>
      </c>
      <c r="B582" s="51" t="s">
        <v>409</v>
      </c>
      <c r="C582" s="51" t="s">
        <v>330</v>
      </c>
      <c r="D582" s="51" t="s">
        <v>21</v>
      </c>
      <c r="E582" s="51" t="s">
        <v>730</v>
      </c>
      <c r="F582" s="63">
        <v>7000</v>
      </c>
      <c r="G582" s="63">
        <v>7000</v>
      </c>
      <c r="H582" s="63">
        <f>G582*0.16</f>
        <v>1120</v>
      </c>
      <c r="I582" s="63">
        <f t="shared" si="49"/>
        <v>5880</v>
      </c>
      <c r="J582" s="63">
        <f t="shared" si="50"/>
        <v>7000</v>
      </c>
      <c r="K582" s="63">
        <f t="shared" si="51"/>
        <v>0</v>
      </c>
      <c r="L582" s="39"/>
    </row>
    <row r="583" spans="1:12" ht="15.75">
      <c r="A583" s="62">
        <v>42811</v>
      </c>
      <c r="B583" s="51" t="s">
        <v>417</v>
      </c>
      <c r="C583" s="51" t="s">
        <v>584</v>
      </c>
      <c r="D583" s="51" t="s">
        <v>21</v>
      </c>
      <c r="E583" s="51" t="s">
        <v>730</v>
      </c>
      <c r="F583" s="63">
        <v>7000</v>
      </c>
      <c r="G583" s="63">
        <v>7000</v>
      </c>
      <c r="H583" s="63">
        <f>G583*0.16</f>
        <v>1120</v>
      </c>
      <c r="I583" s="63">
        <f t="shared" si="49"/>
        <v>5880</v>
      </c>
      <c r="J583" s="63">
        <f t="shared" si="50"/>
        <v>7000</v>
      </c>
      <c r="K583" s="63">
        <f t="shared" si="51"/>
        <v>0</v>
      </c>
      <c r="L583" s="39"/>
    </row>
    <row r="584" spans="1:12" ht="15.75">
      <c r="A584" s="62">
        <v>42815</v>
      </c>
      <c r="B584" s="51" t="s">
        <v>420</v>
      </c>
      <c r="C584" s="51" t="s">
        <v>421</v>
      </c>
      <c r="D584" s="51" t="s">
        <v>21</v>
      </c>
      <c r="E584" s="51" t="s">
        <v>730</v>
      </c>
      <c r="F584" s="63">
        <v>7000</v>
      </c>
      <c r="G584" s="63">
        <v>2000</v>
      </c>
      <c r="H584" s="63">
        <f>G584*0.16</f>
        <v>320</v>
      </c>
      <c r="I584" s="63">
        <f t="shared" si="49"/>
        <v>1680</v>
      </c>
      <c r="J584" s="63">
        <f t="shared" si="50"/>
        <v>2000</v>
      </c>
      <c r="K584" s="63">
        <f t="shared" si="51"/>
        <v>5000</v>
      </c>
      <c r="L584" s="39"/>
    </row>
    <row r="585" spans="1:12" ht="15.75">
      <c r="A585" s="62" t="s">
        <v>900</v>
      </c>
      <c r="B585" s="51" t="s">
        <v>420</v>
      </c>
      <c r="C585" s="51" t="s">
        <v>421</v>
      </c>
      <c r="D585" s="51" t="s">
        <v>21</v>
      </c>
      <c r="E585" s="51" t="s">
        <v>730</v>
      </c>
      <c r="F585" s="63">
        <v>5000</v>
      </c>
      <c r="G585" s="63">
        <v>3000</v>
      </c>
      <c r="H585" s="63">
        <f>G585*0.16</f>
        <v>480</v>
      </c>
      <c r="I585" s="63">
        <f t="shared" si="49"/>
        <v>2520</v>
      </c>
      <c r="J585" s="63">
        <f t="shared" si="50"/>
        <v>3000</v>
      </c>
      <c r="K585" s="63">
        <f t="shared" si="51"/>
        <v>2000</v>
      </c>
      <c r="L585" s="39"/>
    </row>
    <row r="586" spans="1:12" ht="15.75">
      <c r="A586" s="62">
        <v>42829</v>
      </c>
      <c r="B586" s="51" t="s">
        <v>420</v>
      </c>
      <c r="C586" s="51" t="s">
        <v>421</v>
      </c>
      <c r="D586" s="51" t="s">
        <v>21</v>
      </c>
      <c r="E586" s="51" t="s">
        <v>730</v>
      </c>
      <c r="F586" s="63">
        <v>2000</v>
      </c>
      <c r="G586" s="63">
        <v>2000</v>
      </c>
      <c r="H586" s="63">
        <f>G586*0.08</f>
        <v>160</v>
      </c>
      <c r="I586" s="63">
        <f t="shared" si="49"/>
        <v>1840</v>
      </c>
      <c r="J586" s="63">
        <f t="shared" si="50"/>
        <v>2000</v>
      </c>
      <c r="K586" s="63">
        <f t="shared" si="51"/>
        <v>0</v>
      </c>
      <c r="L586" s="39"/>
    </row>
    <row r="587" spans="1:12" ht="15.75">
      <c r="A587" s="62">
        <v>42810</v>
      </c>
      <c r="B587" s="51" t="s">
        <v>817</v>
      </c>
      <c r="C587" s="51" t="s">
        <v>423</v>
      </c>
      <c r="D587" s="51" t="s">
        <v>21</v>
      </c>
      <c r="E587" s="51" t="s">
        <v>730</v>
      </c>
      <c r="F587" s="63">
        <v>7000</v>
      </c>
      <c r="G587" s="63">
        <v>2000</v>
      </c>
      <c r="H587" s="63">
        <f>G587*0.16</f>
        <v>320</v>
      </c>
      <c r="I587" s="63">
        <f t="shared" si="49"/>
        <v>1680</v>
      </c>
      <c r="J587" s="63">
        <f t="shared" si="50"/>
        <v>2000</v>
      </c>
      <c r="K587" s="63">
        <f t="shared" si="51"/>
        <v>5000</v>
      </c>
      <c r="L587" s="39"/>
    </row>
    <row r="588" spans="1:12" ht="15.75">
      <c r="A588" s="62" t="s">
        <v>900</v>
      </c>
      <c r="B588" s="51" t="s">
        <v>817</v>
      </c>
      <c r="C588" s="51" t="s">
        <v>423</v>
      </c>
      <c r="D588" s="51" t="s">
        <v>21</v>
      </c>
      <c r="E588" s="51" t="s">
        <v>730</v>
      </c>
      <c r="F588" s="63">
        <v>5000</v>
      </c>
      <c r="G588" s="63">
        <v>3000</v>
      </c>
      <c r="H588" s="63">
        <f>G588*0.08</f>
        <v>240</v>
      </c>
      <c r="I588" s="63">
        <f t="shared" si="49"/>
        <v>2760</v>
      </c>
      <c r="J588" s="63">
        <f t="shared" si="50"/>
        <v>3000</v>
      </c>
      <c r="K588" s="63">
        <f t="shared" si="51"/>
        <v>2000</v>
      </c>
      <c r="L588" s="39"/>
    </row>
    <row r="589" spans="1:12" ht="15.75">
      <c r="A589" s="62">
        <v>42830</v>
      </c>
      <c r="B589" s="51" t="s">
        <v>817</v>
      </c>
      <c r="C589" s="51" t="s">
        <v>423</v>
      </c>
      <c r="D589" s="51" t="s">
        <v>21</v>
      </c>
      <c r="E589" s="51" t="s">
        <v>730</v>
      </c>
      <c r="F589" s="63">
        <v>2000</v>
      </c>
      <c r="G589" s="63">
        <v>2000</v>
      </c>
      <c r="H589" s="63">
        <f>G589*0.08</f>
        <v>160</v>
      </c>
      <c r="I589" s="63">
        <f t="shared" si="49"/>
        <v>1840</v>
      </c>
      <c r="J589" s="63">
        <f t="shared" si="50"/>
        <v>2000</v>
      </c>
      <c r="K589" s="63">
        <f t="shared" si="51"/>
        <v>0</v>
      </c>
      <c r="L589" s="39"/>
    </row>
    <row r="590" spans="1:12" ht="15.75">
      <c r="A590" s="62">
        <v>42814</v>
      </c>
      <c r="B590" s="51" t="s">
        <v>440</v>
      </c>
      <c r="C590" s="51" t="s">
        <v>441</v>
      </c>
      <c r="D590" s="51" t="s">
        <v>21</v>
      </c>
      <c r="E590" s="51" t="s">
        <v>730</v>
      </c>
      <c r="F590" s="63">
        <v>7000</v>
      </c>
      <c r="G590" s="63">
        <v>7000</v>
      </c>
      <c r="H590" s="63">
        <f>G590*0.16</f>
        <v>1120</v>
      </c>
      <c r="I590" s="63">
        <f t="shared" si="49"/>
        <v>5880</v>
      </c>
      <c r="J590" s="63">
        <f t="shared" si="50"/>
        <v>7000</v>
      </c>
      <c r="K590" s="63">
        <f t="shared" si="51"/>
        <v>0</v>
      </c>
      <c r="L590" s="39"/>
    </row>
    <row r="591" spans="1:12" ht="15.75">
      <c r="A591" s="62">
        <v>42815</v>
      </c>
      <c r="B591" s="51" t="s">
        <v>442</v>
      </c>
      <c r="C591" s="51" t="s">
        <v>427</v>
      </c>
      <c r="D591" s="51" t="s">
        <v>21</v>
      </c>
      <c r="E591" s="51" t="s">
        <v>730</v>
      </c>
      <c r="F591" s="63">
        <v>7000</v>
      </c>
      <c r="G591" s="63">
        <v>1000</v>
      </c>
      <c r="H591" s="63">
        <f>G591*0.16</f>
        <v>160</v>
      </c>
      <c r="I591" s="63">
        <f t="shared" si="49"/>
        <v>840</v>
      </c>
      <c r="J591" s="63">
        <f t="shared" si="50"/>
        <v>1000</v>
      </c>
      <c r="K591" s="63">
        <f t="shared" si="51"/>
        <v>6000</v>
      </c>
      <c r="L591" s="39"/>
    </row>
    <row r="592" spans="1:12" ht="15.75">
      <c r="A592" s="62" t="s">
        <v>900</v>
      </c>
      <c r="B592" s="51" t="s">
        <v>442</v>
      </c>
      <c r="C592" s="51" t="s">
        <v>427</v>
      </c>
      <c r="D592" s="51" t="s">
        <v>21</v>
      </c>
      <c r="E592" s="51" t="s">
        <v>730</v>
      </c>
      <c r="F592" s="63">
        <v>6000</v>
      </c>
      <c r="G592" s="63">
        <v>3000</v>
      </c>
      <c r="H592" s="63">
        <f>G592*0.08</f>
        <v>240</v>
      </c>
      <c r="I592" s="63">
        <f t="shared" si="49"/>
        <v>2760</v>
      </c>
      <c r="J592" s="63">
        <f t="shared" si="50"/>
        <v>3000</v>
      </c>
      <c r="K592" s="63">
        <f t="shared" si="51"/>
        <v>3000</v>
      </c>
      <c r="L592" s="39"/>
    </row>
    <row r="593" spans="1:12" ht="15.75">
      <c r="A593" s="36">
        <v>42794</v>
      </c>
      <c r="B593" s="37" t="s">
        <v>31</v>
      </c>
      <c r="C593" s="37" t="s">
        <v>32</v>
      </c>
      <c r="D593" s="37" t="s">
        <v>33</v>
      </c>
      <c r="E593" s="37" t="s">
        <v>767</v>
      </c>
      <c r="F593" s="38">
        <v>8200</v>
      </c>
      <c r="G593" s="38">
        <v>8200</v>
      </c>
      <c r="H593" s="38">
        <f>G593*0.16</f>
        <v>1312</v>
      </c>
      <c r="I593" s="38">
        <f t="shared" si="49"/>
        <v>6888</v>
      </c>
      <c r="J593" s="38">
        <f t="shared" si="50"/>
        <v>8200</v>
      </c>
      <c r="K593" s="38">
        <f t="shared" si="51"/>
        <v>0</v>
      </c>
      <c r="L593" s="39"/>
    </row>
    <row r="594" spans="1:12" ht="15.75">
      <c r="A594" s="62">
        <v>42809</v>
      </c>
      <c r="B594" s="51" t="s">
        <v>31</v>
      </c>
      <c r="C594" s="51" t="s">
        <v>32</v>
      </c>
      <c r="D594" s="51" t="s">
        <v>33</v>
      </c>
      <c r="E594" s="51" t="s">
        <v>849</v>
      </c>
      <c r="F594" s="63">
        <v>10000</v>
      </c>
      <c r="G594" s="63">
        <v>10000</v>
      </c>
      <c r="H594" s="63">
        <f>G594*0.16</f>
        <v>1600</v>
      </c>
      <c r="I594" s="63">
        <f t="shared" si="49"/>
        <v>8400</v>
      </c>
      <c r="J594" s="63">
        <f t="shared" si="50"/>
        <v>10000</v>
      </c>
      <c r="K594" s="63">
        <f t="shared" si="51"/>
        <v>0</v>
      </c>
      <c r="L594" s="39"/>
    </row>
    <row r="595" spans="1:12" ht="15.75">
      <c r="A595" s="36">
        <v>42794</v>
      </c>
      <c r="B595" s="37" t="s">
        <v>592</v>
      </c>
      <c r="C595" s="37" t="s">
        <v>593</v>
      </c>
      <c r="D595" s="37" t="s">
        <v>33</v>
      </c>
      <c r="E595" s="37" t="s">
        <v>766</v>
      </c>
      <c r="F595" s="38">
        <v>5000</v>
      </c>
      <c r="G595" s="38">
        <v>5000</v>
      </c>
      <c r="H595" s="38">
        <f>G595*0.08</f>
        <v>400</v>
      </c>
      <c r="I595" s="38">
        <f t="shared" si="49"/>
        <v>4600</v>
      </c>
      <c r="J595" s="38">
        <f t="shared" si="50"/>
        <v>5000</v>
      </c>
      <c r="K595" s="38">
        <f t="shared" si="51"/>
        <v>0</v>
      </c>
      <c r="L595" s="39"/>
    </row>
    <row r="596" spans="1:12" ht="15.75">
      <c r="A596" s="36">
        <v>42811</v>
      </c>
      <c r="B596" s="37" t="s">
        <v>880</v>
      </c>
      <c r="C596" s="37" t="s">
        <v>881</v>
      </c>
      <c r="D596" s="37" t="s">
        <v>33</v>
      </c>
      <c r="E596" s="37" t="s">
        <v>882</v>
      </c>
      <c r="F596" s="38">
        <v>8500</v>
      </c>
      <c r="G596" s="38">
        <v>8500</v>
      </c>
      <c r="H596" s="38">
        <v>500</v>
      </c>
      <c r="I596" s="38">
        <f t="shared" si="49"/>
        <v>8000</v>
      </c>
      <c r="J596" s="38">
        <f t="shared" si="50"/>
        <v>8500</v>
      </c>
      <c r="K596" s="38">
        <f t="shared" si="51"/>
        <v>0</v>
      </c>
      <c r="L596" s="39"/>
    </row>
    <row r="597" spans="1:12" ht="15.75">
      <c r="A597" s="62">
        <v>42805</v>
      </c>
      <c r="B597" s="51" t="s">
        <v>254</v>
      </c>
      <c r="C597" s="51" t="s">
        <v>413</v>
      </c>
      <c r="D597" s="51" t="s">
        <v>21</v>
      </c>
      <c r="E597" s="51" t="s">
        <v>558</v>
      </c>
      <c r="F597" s="63">
        <v>7000</v>
      </c>
      <c r="G597" s="63">
        <v>7000</v>
      </c>
      <c r="H597" s="63">
        <f>G597*0.08</f>
        <v>560</v>
      </c>
      <c r="I597" s="63">
        <f t="shared" ref="I597:I604" si="52">(G597-H597)</f>
        <v>6440</v>
      </c>
      <c r="J597" s="63">
        <f t="shared" ref="J597:J604" si="53">H597+I597</f>
        <v>7000</v>
      </c>
      <c r="K597" s="63">
        <f t="shared" ref="K597:K604" si="54">F597-J597</f>
        <v>0</v>
      </c>
      <c r="L597" s="39"/>
    </row>
    <row r="598" spans="1:12" ht="15.75">
      <c r="A598" s="62">
        <v>42808</v>
      </c>
      <c r="B598" s="51" t="s">
        <v>475</v>
      </c>
      <c r="C598" s="51" t="s">
        <v>312</v>
      </c>
      <c r="D598" s="51" t="s">
        <v>21</v>
      </c>
      <c r="E598" s="51" t="s">
        <v>886</v>
      </c>
      <c r="F598" s="63">
        <v>7000</v>
      </c>
      <c r="G598" s="63">
        <v>7000</v>
      </c>
      <c r="H598" s="63">
        <f>G598*0.16</f>
        <v>1120</v>
      </c>
      <c r="I598" s="63">
        <f t="shared" si="52"/>
        <v>5880</v>
      </c>
      <c r="J598" s="63">
        <f t="shared" si="53"/>
        <v>7000</v>
      </c>
      <c r="K598" s="63">
        <f t="shared" si="54"/>
        <v>0</v>
      </c>
      <c r="L598" s="39"/>
    </row>
    <row r="599" spans="1:12" ht="15.75">
      <c r="A599" s="62">
        <v>42814</v>
      </c>
      <c r="B599" s="51" t="s">
        <v>44</v>
      </c>
      <c r="C599" s="51" t="s">
        <v>45</v>
      </c>
      <c r="D599" s="51" t="s">
        <v>46</v>
      </c>
      <c r="E599" s="51" t="s">
        <v>886</v>
      </c>
      <c r="F599" s="63">
        <v>10800</v>
      </c>
      <c r="G599" s="63">
        <v>10800</v>
      </c>
      <c r="H599" s="63">
        <f>G599*0.16</f>
        <v>1728</v>
      </c>
      <c r="I599" s="63">
        <f t="shared" si="52"/>
        <v>9072</v>
      </c>
      <c r="J599" s="63">
        <f t="shared" si="53"/>
        <v>10800</v>
      </c>
      <c r="K599" s="63">
        <f t="shared" si="54"/>
        <v>0</v>
      </c>
      <c r="L599" s="39"/>
    </row>
    <row r="600" spans="1:12" ht="15.75">
      <c r="A600" s="62">
        <v>42816</v>
      </c>
      <c r="B600" s="51" t="s">
        <v>262</v>
      </c>
      <c r="C600" s="51" t="s">
        <v>440</v>
      </c>
      <c r="D600" s="51" t="s">
        <v>21</v>
      </c>
      <c r="E600" s="51" t="s">
        <v>886</v>
      </c>
      <c r="F600" s="63">
        <v>7000</v>
      </c>
      <c r="G600" s="63">
        <v>7000</v>
      </c>
      <c r="H600" s="63">
        <f>G600*0.16</f>
        <v>1120</v>
      </c>
      <c r="I600" s="63">
        <f t="shared" si="52"/>
        <v>5880</v>
      </c>
      <c r="J600" s="63">
        <f t="shared" si="53"/>
        <v>7000</v>
      </c>
      <c r="K600" s="63">
        <f t="shared" si="54"/>
        <v>0</v>
      </c>
      <c r="L600" s="39"/>
    </row>
    <row r="601" spans="1:12" ht="15.75">
      <c r="A601" s="62">
        <v>42818</v>
      </c>
      <c r="B601" s="51" t="s">
        <v>406</v>
      </c>
      <c r="C601" s="51" t="s">
        <v>290</v>
      </c>
      <c r="D601" s="51" t="s">
        <v>21</v>
      </c>
      <c r="E601" s="51" t="s">
        <v>886</v>
      </c>
      <c r="F601" s="43">
        <v>2000</v>
      </c>
      <c r="G601" s="43">
        <v>2000</v>
      </c>
      <c r="H601" s="43">
        <f>G601*0.16</f>
        <v>320</v>
      </c>
      <c r="I601" s="43">
        <f t="shared" si="52"/>
        <v>1680</v>
      </c>
      <c r="J601" s="43">
        <f t="shared" si="53"/>
        <v>2000</v>
      </c>
      <c r="K601" s="43">
        <f t="shared" si="54"/>
        <v>0</v>
      </c>
      <c r="L601" s="39" t="s">
        <v>910</v>
      </c>
    </row>
    <row r="602" spans="1:12" ht="15.75">
      <c r="A602" s="62">
        <v>42835</v>
      </c>
      <c r="B602" s="51" t="s">
        <v>406</v>
      </c>
      <c r="C602" s="51" t="s">
        <v>290</v>
      </c>
      <c r="D602" s="51" t="s">
        <v>21</v>
      </c>
      <c r="E602" s="51" t="s">
        <v>886</v>
      </c>
      <c r="F602" s="43">
        <v>5000</v>
      </c>
      <c r="G602" s="43">
        <v>5000</v>
      </c>
      <c r="H602" s="43">
        <f>G602*0.16</f>
        <v>800</v>
      </c>
      <c r="I602" s="43">
        <f t="shared" si="52"/>
        <v>4200</v>
      </c>
      <c r="J602" s="43">
        <f t="shared" si="53"/>
        <v>5000</v>
      </c>
      <c r="K602" s="43">
        <f t="shared" si="54"/>
        <v>0</v>
      </c>
      <c r="L602" s="39"/>
    </row>
    <row r="603" spans="1:12" ht="15.75">
      <c r="A603" s="81">
        <v>42814</v>
      </c>
      <c r="B603" s="82" t="s">
        <v>424</v>
      </c>
      <c r="C603" s="82" t="s">
        <v>425</v>
      </c>
      <c r="D603" s="82" t="s">
        <v>21</v>
      </c>
      <c r="E603" s="82" t="s">
        <v>730</v>
      </c>
      <c r="F603" s="66">
        <v>7000</v>
      </c>
      <c r="G603" s="66">
        <v>2000</v>
      </c>
      <c r="H603" s="66">
        <f t="shared" ref="H603" si="55">G603*0.16</f>
        <v>320</v>
      </c>
      <c r="I603" s="66">
        <f t="shared" si="52"/>
        <v>1680</v>
      </c>
      <c r="J603" s="66">
        <f t="shared" si="53"/>
        <v>2000</v>
      </c>
      <c r="K603" s="66">
        <f t="shared" si="54"/>
        <v>5000</v>
      </c>
      <c r="L603" s="39"/>
    </row>
    <row r="604" spans="1:12" ht="15.75">
      <c r="A604" s="81">
        <v>42811</v>
      </c>
      <c r="B604" s="82" t="s">
        <v>874</v>
      </c>
      <c r="C604" s="82" t="s">
        <v>875</v>
      </c>
      <c r="D604" s="82" t="s">
        <v>21</v>
      </c>
      <c r="E604" s="82" t="s">
        <v>558</v>
      </c>
      <c r="F604" s="66">
        <v>7000</v>
      </c>
      <c r="G604" s="66">
        <v>7000</v>
      </c>
      <c r="H604" s="66">
        <f t="shared" ref="H604:H610" si="56">G604*0.08</f>
        <v>560</v>
      </c>
      <c r="I604" s="66">
        <f t="shared" si="52"/>
        <v>6440</v>
      </c>
      <c r="J604" s="66">
        <f t="shared" si="53"/>
        <v>7000</v>
      </c>
      <c r="K604" s="66">
        <f t="shared" si="54"/>
        <v>0</v>
      </c>
      <c r="L604" s="39"/>
    </row>
    <row r="605" spans="1:12" ht="15.75">
      <c r="A605" s="40">
        <v>42808</v>
      </c>
      <c r="B605" s="41" t="s">
        <v>832</v>
      </c>
      <c r="C605" s="41" t="s">
        <v>474</v>
      </c>
      <c r="D605" s="95" t="s">
        <v>833</v>
      </c>
      <c r="E605" s="41" t="s">
        <v>558</v>
      </c>
      <c r="F605" s="42">
        <v>3000</v>
      </c>
      <c r="G605" s="42">
        <v>3000</v>
      </c>
      <c r="H605" s="42">
        <f t="shared" si="56"/>
        <v>240</v>
      </c>
      <c r="I605" s="42">
        <f t="shared" si="49"/>
        <v>2760</v>
      </c>
      <c r="J605" s="42">
        <f t="shared" si="50"/>
        <v>3000</v>
      </c>
      <c r="K605" s="42">
        <f t="shared" si="51"/>
        <v>0</v>
      </c>
      <c r="L605" s="38">
        <v>240</v>
      </c>
    </row>
    <row r="606" spans="1:12" ht="15.75">
      <c r="A606" s="40">
        <v>42803</v>
      </c>
      <c r="B606" s="41" t="s">
        <v>130</v>
      </c>
      <c r="C606" s="41" t="s">
        <v>131</v>
      </c>
      <c r="D606" s="41" t="s">
        <v>66</v>
      </c>
      <c r="E606" s="41" t="s">
        <v>558</v>
      </c>
      <c r="F606" s="42">
        <v>7000</v>
      </c>
      <c r="G606" s="42">
        <v>7000</v>
      </c>
      <c r="H606" s="42">
        <f t="shared" si="56"/>
        <v>560</v>
      </c>
      <c r="I606" s="42">
        <f t="shared" si="49"/>
        <v>6440</v>
      </c>
      <c r="J606" s="42">
        <f t="shared" si="50"/>
        <v>7000</v>
      </c>
      <c r="K606" s="42">
        <f t="shared" si="51"/>
        <v>0</v>
      </c>
      <c r="L606" s="39"/>
    </row>
    <row r="607" spans="1:12" ht="15.75">
      <c r="A607" s="40">
        <v>42803</v>
      </c>
      <c r="B607" s="41" t="s">
        <v>111</v>
      </c>
      <c r="C607" s="41" t="s">
        <v>112</v>
      </c>
      <c r="D607" s="41" t="s">
        <v>29</v>
      </c>
      <c r="E607" s="41" t="s">
        <v>558</v>
      </c>
      <c r="F607" s="42">
        <v>10000</v>
      </c>
      <c r="G607" s="42">
        <v>10000</v>
      </c>
      <c r="H607" s="42">
        <f t="shared" si="56"/>
        <v>800</v>
      </c>
      <c r="I607" s="42">
        <f t="shared" si="49"/>
        <v>9200</v>
      </c>
      <c r="J607" s="42">
        <f t="shared" si="50"/>
        <v>10000</v>
      </c>
      <c r="K607" s="42">
        <f t="shared" si="51"/>
        <v>0</v>
      </c>
      <c r="L607" s="39"/>
    </row>
    <row r="608" spans="1:12" ht="15.75">
      <c r="A608" s="40">
        <v>42809</v>
      </c>
      <c r="B608" s="41" t="s">
        <v>264</v>
      </c>
      <c r="C608" s="41" t="s">
        <v>168</v>
      </c>
      <c r="D608" s="41" t="s">
        <v>21</v>
      </c>
      <c r="E608" s="41" t="s">
        <v>558</v>
      </c>
      <c r="F608" s="42">
        <v>7000</v>
      </c>
      <c r="G608" s="42">
        <v>5000</v>
      </c>
      <c r="H608" s="42">
        <f t="shared" si="56"/>
        <v>400</v>
      </c>
      <c r="I608" s="42">
        <f t="shared" si="49"/>
        <v>4600</v>
      </c>
      <c r="J608" s="42">
        <f t="shared" si="50"/>
        <v>5000</v>
      </c>
      <c r="K608" s="42">
        <f t="shared" si="51"/>
        <v>2000</v>
      </c>
      <c r="L608" s="39"/>
    </row>
    <row r="609" spans="1:12" ht="15.75">
      <c r="A609" s="40">
        <v>42803</v>
      </c>
      <c r="B609" s="41" t="s">
        <v>72</v>
      </c>
      <c r="C609" s="41" t="s">
        <v>252</v>
      </c>
      <c r="D609" s="41" t="s">
        <v>21</v>
      </c>
      <c r="E609" s="41" t="s">
        <v>558</v>
      </c>
      <c r="F609" s="42">
        <v>9000</v>
      </c>
      <c r="G609" s="42">
        <v>9000</v>
      </c>
      <c r="H609" s="42">
        <f t="shared" si="56"/>
        <v>720</v>
      </c>
      <c r="I609" s="42">
        <f t="shared" si="49"/>
        <v>8280</v>
      </c>
      <c r="J609" s="42">
        <f t="shared" si="50"/>
        <v>9000</v>
      </c>
      <c r="K609" s="42">
        <f t="shared" si="51"/>
        <v>0</v>
      </c>
      <c r="L609" s="39"/>
    </row>
    <row r="610" spans="1:12" ht="15.75">
      <c r="A610" s="40">
        <v>42815</v>
      </c>
      <c r="B610" s="41" t="s">
        <v>55</v>
      </c>
      <c r="C610" s="41" t="s">
        <v>56</v>
      </c>
      <c r="D610" s="41" t="s">
        <v>21</v>
      </c>
      <c r="E610" s="41" t="s">
        <v>558</v>
      </c>
      <c r="F610" s="42">
        <v>7000</v>
      </c>
      <c r="G610" s="42">
        <v>7000</v>
      </c>
      <c r="H610" s="42">
        <f t="shared" si="56"/>
        <v>560</v>
      </c>
      <c r="I610" s="42">
        <f t="shared" si="49"/>
        <v>6440</v>
      </c>
      <c r="J610" s="42">
        <f t="shared" si="50"/>
        <v>7000</v>
      </c>
      <c r="K610" s="42">
        <f t="shared" si="51"/>
        <v>0</v>
      </c>
      <c r="L610" s="39"/>
    </row>
    <row r="611" spans="1:12" ht="15.75">
      <c r="A611" s="40">
        <v>42805</v>
      </c>
      <c r="B611" s="41" t="s">
        <v>72</v>
      </c>
      <c r="C611" s="41" t="s">
        <v>252</v>
      </c>
      <c r="D611" s="41" t="s">
        <v>21</v>
      </c>
      <c r="E611" s="41" t="s">
        <v>730</v>
      </c>
      <c r="F611" s="42">
        <v>8000</v>
      </c>
      <c r="G611" s="42">
        <v>5000</v>
      </c>
      <c r="H611" s="42">
        <f>G611*0.16</f>
        <v>800</v>
      </c>
      <c r="I611" s="42">
        <f>(G611-H611)</f>
        <v>4200</v>
      </c>
      <c r="J611" s="42">
        <f>H611+I611</f>
        <v>5000</v>
      </c>
      <c r="K611" s="42">
        <f>F611-J611</f>
        <v>3000</v>
      </c>
      <c r="L611" s="39"/>
    </row>
    <row r="612" spans="1:12" ht="15.75">
      <c r="A612" s="40">
        <v>42810</v>
      </c>
      <c r="B612" s="41" t="s">
        <v>275</v>
      </c>
      <c r="C612" s="41" t="s">
        <v>276</v>
      </c>
      <c r="D612" s="41" t="s">
        <v>21</v>
      </c>
      <c r="E612" s="41" t="s">
        <v>730</v>
      </c>
      <c r="F612" s="42">
        <v>7000</v>
      </c>
      <c r="G612" s="42">
        <v>500</v>
      </c>
      <c r="H612" s="42">
        <f>G612*0.16</f>
        <v>80</v>
      </c>
      <c r="I612" s="42">
        <f>(G612-H612)</f>
        <v>420</v>
      </c>
      <c r="J612" s="42">
        <f>H612+I612</f>
        <v>500</v>
      </c>
      <c r="K612" s="42">
        <f>F612-J612</f>
        <v>6500</v>
      </c>
      <c r="L612" s="39"/>
    </row>
  </sheetData>
  <autoFilter ref="A1:L596"/>
  <sortState ref="A2:L588">
    <sortCondition ref="E2:E588" customList="January,February,March,April,May,June,July,August,September,October,November,December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53"/>
  <sheetViews>
    <sheetView zoomScale="80" zoomScaleNormal="80" workbookViewId="0">
      <pane ySplit="1" topLeftCell="A397" activePane="bottomLeft" state="frozen"/>
      <selection pane="bottomLeft" activeCell="B415" sqref="B415"/>
    </sheetView>
  </sheetViews>
  <sheetFormatPr defaultColWidth="9.140625" defaultRowHeight="15"/>
  <cols>
    <col min="1" max="1" width="9.42578125" style="2" bestFit="1" customWidth="1"/>
    <col min="2" max="2" width="25.42578125" style="1" customWidth="1"/>
    <col min="3" max="3" width="23.85546875" style="1" bestFit="1" customWidth="1"/>
    <col min="4" max="4" width="22.28515625" style="1" customWidth="1"/>
    <col min="5" max="5" width="14.5703125" style="1" bestFit="1" customWidth="1"/>
    <col min="6" max="6" width="17.42578125" style="7" customWidth="1"/>
    <col min="7" max="7" width="20.28515625" style="7" customWidth="1"/>
    <col min="8" max="8" width="13.140625" style="7" customWidth="1"/>
    <col min="9" max="9" width="15.28515625" style="7" bestFit="1" customWidth="1"/>
    <col min="10" max="10" width="15.140625" style="7" customWidth="1"/>
    <col min="11" max="12" width="18.140625" style="7" customWidth="1"/>
    <col min="13" max="13" width="13.42578125" style="1" bestFit="1" customWidth="1"/>
    <col min="14" max="14" width="13.7109375" style="1" bestFit="1" customWidth="1"/>
    <col min="15" max="15" width="17.5703125" style="1" customWidth="1"/>
    <col min="16" max="16" width="3.7109375" style="1" customWidth="1"/>
    <col min="17" max="17" width="10.85546875" style="1" bestFit="1" customWidth="1"/>
    <col min="18" max="18" width="12.140625" style="1" bestFit="1" customWidth="1"/>
    <col min="19" max="19" width="3.85546875" style="1" customWidth="1"/>
    <col min="20" max="20" width="17.28515625" style="1" customWidth="1"/>
    <col min="21" max="21" width="15.5703125" style="1" customWidth="1"/>
    <col min="22" max="22" width="3.140625" style="1" customWidth="1"/>
    <col min="23" max="23" width="11.42578125" style="1" customWidth="1"/>
    <col min="24" max="24" width="13.85546875" style="1" bestFit="1" customWidth="1"/>
    <col min="25" max="16384" width="9.140625" style="1"/>
  </cols>
  <sheetData>
    <row r="1" spans="1:24" ht="47.25">
      <c r="A1" s="55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4" t="s">
        <v>5</v>
      </c>
      <c r="G1" s="34" t="s">
        <v>6</v>
      </c>
      <c r="H1" s="34" t="s">
        <v>7</v>
      </c>
      <c r="I1" s="35" t="s">
        <v>8</v>
      </c>
      <c r="J1" s="34" t="s">
        <v>9</v>
      </c>
      <c r="K1" s="34" t="s">
        <v>10</v>
      </c>
      <c r="L1" s="35" t="s">
        <v>11</v>
      </c>
      <c r="M1" s="3"/>
      <c r="N1" s="3" t="s">
        <v>12</v>
      </c>
      <c r="O1" s="7">
        <f>SUM(G2:G935)</f>
        <v>2588400</v>
      </c>
      <c r="Q1" s="8" t="s">
        <v>13</v>
      </c>
      <c r="R1" s="7">
        <f>SUM(H2:H547)</f>
        <v>246832</v>
      </c>
      <c r="T1" s="9" t="s">
        <v>14</v>
      </c>
      <c r="U1" s="10">
        <f>SUM(I2:I489)</f>
        <v>2341568</v>
      </c>
      <c r="W1" s="8" t="s">
        <v>15</v>
      </c>
      <c r="X1" s="7">
        <f>SUM(L2:L732)</f>
        <v>0</v>
      </c>
    </row>
    <row r="2" spans="1:24" ht="15.75">
      <c r="A2" s="62">
        <v>42830</v>
      </c>
      <c r="B2" s="51" t="s">
        <v>945</v>
      </c>
      <c r="C2" s="51" t="s">
        <v>946</v>
      </c>
      <c r="D2" s="51" t="s">
        <v>530</v>
      </c>
      <c r="E2" s="51" t="s">
        <v>558</v>
      </c>
      <c r="F2" s="43">
        <v>3000</v>
      </c>
      <c r="G2" s="43">
        <v>3000</v>
      </c>
      <c r="H2" s="43">
        <f t="shared" ref="H2:H64" si="0">G2*0.08</f>
        <v>240</v>
      </c>
      <c r="I2" s="43">
        <f t="shared" ref="I2:I64" si="1">(G2-H2)</f>
        <v>2760</v>
      </c>
      <c r="J2" s="43">
        <f t="shared" ref="J2:J64" si="2">H2+I2</f>
        <v>3000</v>
      </c>
      <c r="K2" s="43">
        <f t="shared" ref="K2:K64" si="3">F2-J2</f>
        <v>0</v>
      </c>
      <c r="L2" s="39"/>
    </row>
    <row r="3" spans="1:24" ht="15.75">
      <c r="A3" s="62">
        <v>42825</v>
      </c>
      <c r="B3" s="51" t="s">
        <v>600</v>
      </c>
      <c r="C3" s="51" t="s">
        <v>266</v>
      </c>
      <c r="D3" s="51" t="s">
        <v>21</v>
      </c>
      <c r="E3" s="51" t="s">
        <v>558</v>
      </c>
      <c r="F3" s="63">
        <v>7000</v>
      </c>
      <c r="G3" s="63">
        <v>3000</v>
      </c>
      <c r="H3" s="63">
        <f t="shared" si="0"/>
        <v>240</v>
      </c>
      <c r="I3" s="63">
        <f t="shared" si="1"/>
        <v>2760</v>
      </c>
      <c r="J3" s="63">
        <f t="shared" si="2"/>
        <v>3000</v>
      </c>
      <c r="K3" s="63">
        <f t="shared" si="3"/>
        <v>4000</v>
      </c>
      <c r="L3" s="39"/>
    </row>
    <row r="4" spans="1:24" ht="15.75">
      <c r="A4" s="62">
        <v>42828</v>
      </c>
      <c r="B4" s="51" t="s">
        <v>600</v>
      </c>
      <c r="C4" s="51" t="s">
        <v>266</v>
      </c>
      <c r="D4" s="51" t="s">
        <v>21</v>
      </c>
      <c r="E4" s="51" t="s">
        <v>558</v>
      </c>
      <c r="F4" s="63">
        <v>4000</v>
      </c>
      <c r="G4" s="63">
        <v>4000</v>
      </c>
      <c r="H4" s="63">
        <f t="shared" si="0"/>
        <v>320</v>
      </c>
      <c r="I4" s="63">
        <f t="shared" si="1"/>
        <v>3680</v>
      </c>
      <c r="J4" s="63">
        <f t="shared" si="2"/>
        <v>4000</v>
      </c>
      <c r="K4" s="63">
        <f t="shared" si="3"/>
        <v>0</v>
      </c>
      <c r="L4" s="39"/>
    </row>
    <row r="5" spans="1:24" ht="15.75">
      <c r="A5" s="62">
        <v>42825</v>
      </c>
      <c r="B5" s="51" t="s">
        <v>70</v>
      </c>
      <c r="C5" s="51" t="s">
        <v>71</v>
      </c>
      <c r="D5" s="51" t="s">
        <v>37</v>
      </c>
      <c r="E5" s="51" t="s">
        <v>730</v>
      </c>
      <c r="F5" s="43">
        <v>7000</v>
      </c>
      <c r="G5" s="43">
        <v>7000</v>
      </c>
      <c r="H5" s="43">
        <f t="shared" si="0"/>
        <v>560</v>
      </c>
      <c r="I5" s="43">
        <f t="shared" si="1"/>
        <v>6440</v>
      </c>
      <c r="J5" s="43">
        <f t="shared" si="2"/>
        <v>7000</v>
      </c>
      <c r="K5" s="43">
        <f t="shared" si="3"/>
        <v>0</v>
      </c>
      <c r="L5" s="39"/>
    </row>
    <row r="6" spans="1:24" ht="15.75">
      <c r="A6" s="62">
        <v>42828</v>
      </c>
      <c r="B6" s="51" t="s">
        <v>72</v>
      </c>
      <c r="C6" s="51" t="s">
        <v>73</v>
      </c>
      <c r="D6" s="51" t="s">
        <v>37</v>
      </c>
      <c r="E6" s="51" t="s">
        <v>730</v>
      </c>
      <c r="F6" s="43">
        <v>10000</v>
      </c>
      <c r="G6" s="43">
        <v>10000</v>
      </c>
      <c r="H6" s="43">
        <f t="shared" si="0"/>
        <v>800</v>
      </c>
      <c r="I6" s="43">
        <f t="shared" si="1"/>
        <v>9200</v>
      </c>
      <c r="J6" s="43">
        <f t="shared" si="2"/>
        <v>10000</v>
      </c>
      <c r="K6" s="43">
        <f t="shared" si="3"/>
        <v>0</v>
      </c>
      <c r="L6" s="39"/>
    </row>
    <row r="7" spans="1:24" ht="15.75">
      <c r="A7" s="62">
        <v>42825</v>
      </c>
      <c r="B7" s="51" t="s">
        <v>74</v>
      </c>
      <c r="C7" s="51" t="s">
        <v>16</v>
      </c>
      <c r="D7" s="51" t="s">
        <v>37</v>
      </c>
      <c r="E7" s="51" t="s">
        <v>730</v>
      </c>
      <c r="F7" s="63">
        <v>7000</v>
      </c>
      <c r="G7" s="63">
        <v>7000</v>
      </c>
      <c r="H7" s="63">
        <f t="shared" si="0"/>
        <v>560</v>
      </c>
      <c r="I7" s="63">
        <f t="shared" si="1"/>
        <v>6440</v>
      </c>
      <c r="J7" s="63">
        <f t="shared" si="2"/>
        <v>7000</v>
      </c>
      <c r="K7" s="63">
        <f t="shared" si="3"/>
        <v>0</v>
      </c>
      <c r="L7" s="39"/>
    </row>
    <row r="8" spans="1:24" ht="15.75">
      <c r="A8" s="62">
        <v>42828</v>
      </c>
      <c r="B8" s="51" t="s">
        <v>136</v>
      </c>
      <c r="C8" s="51" t="s">
        <v>684</v>
      </c>
      <c r="D8" s="51" t="s">
        <v>37</v>
      </c>
      <c r="E8" s="51" t="s">
        <v>730</v>
      </c>
      <c r="F8" s="43">
        <v>7000</v>
      </c>
      <c r="G8" s="43">
        <v>7000</v>
      </c>
      <c r="H8" s="43">
        <f t="shared" si="0"/>
        <v>560</v>
      </c>
      <c r="I8" s="43">
        <f t="shared" si="1"/>
        <v>6440</v>
      </c>
      <c r="J8" s="43">
        <f t="shared" si="2"/>
        <v>7000</v>
      </c>
      <c r="K8" s="43">
        <f t="shared" si="3"/>
        <v>0</v>
      </c>
      <c r="L8" s="39"/>
    </row>
    <row r="9" spans="1:24" ht="15.75">
      <c r="A9" s="62">
        <v>42825</v>
      </c>
      <c r="B9" s="51" t="s">
        <v>75</v>
      </c>
      <c r="C9" s="51" t="s">
        <v>76</v>
      </c>
      <c r="D9" s="51" t="s">
        <v>37</v>
      </c>
      <c r="E9" s="51" t="s">
        <v>730</v>
      </c>
      <c r="F9" s="63">
        <v>7000</v>
      </c>
      <c r="G9" s="63">
        <v>7000</v>
      </c>
      <c r="H9" s="63">
        <f t="shared" si="0"/>
        <v>560</v>
      </c>
      <c r="I9" s="63">
        <f t="shared" si="1"/>
        <v>6440</v>
      </c>
      <c r="J9" s="63">
        <f t="shared" si="2"/>
        <v>7000</v>
      </c>
      <c r="K9" s="63">
        <f t="shared" si="3"/>
        <v>0</v>
      </c>
      <c r="L9" s="39"/>
    </row>
    <row r="10" spans="1:24" ht="15.75">
      <c r="A10" s="56">
        <v>42828</v>
      </c>
      <c r="B10" s="51" t="s">
        <v>919</v>
      </c>
      <c r="C10" s="51" t="s">
        <v>920</v>
      </c>
      <c r="D10" s="51" t="s">
        <v>43</v>
      </c>
      <c r="E10" s="51" t="s">
        <v>730</v>
      </c>
      <c r="F10" s="43">
        <v>7000</v>
      </c>
      <c r="G10" s="43">
        <v>7000</v>
      </c>
      <c r="H10" s="43">
        <f t="shared" si="0"/>
        <v>560</v>
      </c>
      <c r="I10" s="43">
        <f t="shared" si="1"/>
        <v>6440</v>
      </c>
      <c r="J10" s="43">
        <f t="shared" si="2"/>
        <v>7000</v>
      </c>
      <c r="K10" s="43">
        <f t="shared" si="3"/>
        <v>0</v>
      </c>
      <c r="L10" s="39"/>
    </row>
    <row r="11" spans="1:24" ht="15.75">
      <c r="A11" s="62">
        <v>42825</v>
      </c>
      <c r="B11" s="51" t="s">
        <v>77</v>
      </c>
      <c r="C11" s="51" t="s">
        <v>78</v>
      </c>
      <c r="D11" s="51" t="s">
        <v>79</v>
      </c>
      <c r="E11" s="51" t="s">
        <v>730</v>
      </c>
      <c r="F11" s="63">
        <v>7000</v>
      </c>
      <c r="G11" s="63">
        <v>7000</v>
      </c>
      <c r="H11" s="63">
        <f t="shared" si="0"/>
        <v>560</v>
      </c>
      <c r="I11" s="63">
        <f t="shared" si="1"/>
        <v>6440</v>
      </c>
      <c r="J11" s="63">
        <f t="shared" si="2"/>
        <v>7000</v>
      </c>
      <c r="K11" s="63">
        <f t="shared" si="3"/>
        <v>0</v>
      </c>
      <c r="L11" s="39"/>
    </row>
    <row r="12" spans="1:24" ht="15.75">
      <c r="A12" s="62">
        <v>42825</v>
      </c>
      <c r="B12" s="51" t="s">
        <v>641</v>
      </c>
      <c r="C12" s="51" t="s">
        <v>642</v>
      </c>
      <c r="D12" s="51" t="s">
        <v>17</v>
      </c>
      <c r="E12" s="51" t="s">
        <v>730</v>
      </c>
      <c r="F12" s="63">
        <v>7000</v>
      </c>
      <c r="G12" s="63">
        <v>7000</v>
      </c>
      <c r="H12" s="63">
        <f t="shared" si="0"/>
        <v>560</v>
      </c>
      <c r="I12" s="63">
        <f t="shared" si="1"/>
        <v>6440</v>
      </c>
      <c r="J12" s="63">
        <f t="shared" si="2"/>
        <v>7000</v>
      </c>
      <c r="K12" s="63">
        <f t="shared" si="3"/>
        <v>0</v>
      </c>
      <c r="L12" s="39"/>
    </row>
    <row r="13" spans="1:24" ht="15.75">
      <c r="A13" s="62">
        <v>42825</v>
      </c>
      <c r="B13" s="51" t="s">
        <v>670</v>
      </c>
      <c r="C13" s="51" t="s">
        <v>671</v>
      </c>
      <c r="D13" s="51" t="s">
        <v>17</v>
      </c>
      <c r="E13" s="51" t="s">
        <v>730</v>
      </c>
      <c r="F13" s="63">
        <v>7000</v>
      </c>
      <c r="G13" s="63">
        <v>7000</v>
      </c>
      <c r="H13" s="63">
        <f t="shared" si="0"/>
        <v>560</v>
      </c>
      <c r="I13" s="63">
        <f t="shared" si="1"/>
        <v>6440</v>
      </c>
      <c r="J13" s="63">
        <f t="shared" si="2"/>
        <v>7000</v>
      </c>
      <c r="K13" s="63">
        <f t="shared" si="3"/>
        <v>0</v>
      </c>
      <c r="L13" s="39"/>
    </row>
    <row r="14" spans="1:24" ht="15.75">
      <c r="A14" s="62">
        <v>42825</v>
      </c>
      <c r="B14" s="51" t="s">
        <v>668</v>
      </c>
      <c r="C14" s="51" t="s">
        <v>669</v>
      </c>
      <c r="D14" s="51" t="s">
        <v>17</v>
      </c>
      <c r="E14" s="51" t="s">
        <v>730</v>
      </c>
      <c r="F14" s="63">
        <v>7000</v>
      </c>
      <c r="G14" s="63">
        <v>7000</v>
      </c>
      <c r="H14" s="63">
        <f t="shared" si="0"/>
        <v>560</v>
      </c>
      <c r="I14" s="63">
        <f t="shared" si="1"/>
        <v>6440</v>
      </c>
      <c r="J14" s="63">
        <f t="shared" si="2"/>
        <v>7000</v>
      </c>
      <c r="K14" s="63">
        <f t="shared" si="3"/>
        <v>0</v>
      </c>
      <c r="L14" s="39"/>
    </row>
    <row r="15" spans="1:24" ht="15.75">
      <c r="A15" s="62">
        <v>42825</v>
      </c>
      <c r="B15" s="51" t="s">
        <v>666</v>
      </c>
      <c r="C15" s="51" t="s">
        <v>667</v>
      </c>
      <c r="D15" s="51" t="s">
        <v>17</v>
      </c>
      <c r="E15" s="51" t="s">
        <v>730</v>
      </c>
      <c r="F15" s="63">
        <v>7000</v>
      </c>
      <c r="G15" s="63">
        <v>7000</v>
      </c>
      <c r="H15" s="63">
        <f t="shared" si="0"/>
        <v>560</v>
      </c>
      <c r="I15" s="63">
        <f t="shared" si="1"/>
        <v>6440</v>
      </c>
      <c r="J15" s="63">
        <f t="shared" si="2"/>
        <v>7000</v>
      </c>
      <c r="K15" s="63">
        <f t="shared" si="3"/>
        <v>0</v>
      </c>
      <c r="L15" s="63"/>
    </row>
    <row r="16" spans="1:24" ht="15.75">
      <c r="A16" s="62">
        <v>42825</v>
      </c>
      <c r="B16" s="51" t="s">
        <v>643</v>
      </c>
      <c r="C16" s="51" t="s">
        <v>905</v>
      </c>
      <c r="D16" s="51" t="s">
        <v>17</v>
      </c>
      <c r="E16" s="51" t="s">
        <v>730</v>
      </c>
      <c r="F16" s="63">
        <v>7000</v>
      </c>
      <c r="G16" s="63">
        <v>7000</v>
      </c>
      <c r="H16" s="63">
        <f t="shared" si="0"/>
        <v>560</v>
      </c>
      <c r="I16" s="63">
        <f t="shared" si="1"/>
        <v>6440</v>
      </c>
      <c r="J16" s="63">
        <f t="shared" si="2"/>
        <v>7000</v>
      </c>
      <c r="K16" s="63">
        <f t="shared" si="3"/>
        <v>0</v>
      </c>
      <c r="L16" s="39"/>
    </row>
    <row r="17" spans="1:24" ht="15.75">
      <c r="A17" s="62">
        <v>42825</v>
      </c>
      <c r="B17" s="51" t="s">
        <v>672</v>
      </c>
      <c r="C17" s="51" t="s">
        <v>673</v>
      </c>
      <c r="D17" s="51" t="s">
        <v>17</v>
      </c>
      <c r="E17" s="51" t="s">
        <v>730</v>
      </c>
      <c r="F17" s="63">
        <v>7000</v>
      </c>
      <c r="G17" s="63">
        <v>7000</v>
      </c>
      <c r="H17" s="63">
        <f t="shared" si="0"/>
        <v>560</v>
      </c>
      <c r="I17" s="63">
        <f t="shared" si="1"/>
        <v>6440</v>
      </c>
      <c r="J17" s="63">
        <f t="shared" si="2"/>
        <v>7000</v>
      </c>
      <c r="K17" s="63">
        <f t="shared" si="3"/>
        <v>0</v>
      </c>
      <c r="L17" s="39"/>
    </row>
    <row r="18" spans="1:24" ht="15.75">
      <c r="A18" s="62">
        <v>42829</v>
      </c>
      <c r="B18" s="51" t="s">
        <v>463</v>
      </c>
      <c r="C18" s="51" t="s">
        <v>464</v>
      </c>
      <c r="D18" s="51" t="s">
        <v>17</v>
      </c>
      <c r="E18" s="51" t="s">
        <v>730</v>
      </c>
      <c r="F18" s="43">
        <v>7000</v>
      </c>
      <c r="G18" s="43">
        <v>7000</v>
      </c>
      <c r="H18" s="43">
        <f t="shared" si="0"/>
        <v>560</v>
      </c>
      <c r="I18" s="43">
        <f t="shared" si="1"/>
        <v>6440</v>
      </c>
      <c r="J18" s="43">
        <f t="shared" si="2"/>
        <v>7000</v>
      </c>
      <c r="K18" s="43">
        <f t="shared" si="3"/>
        <v>0</v>
      </c>
      <c r="L18" s="39"/>
    </row>
    <row r="19" spans="1:24" ht="15.75">
      <c r="A19" s="62">
        <v>42830</v>
      </c>
      <c r="B19" s="51" t="s">
        <v>106</v>
      </c>
      <c r="C19" s="51" t="s">
        <v>107</v>
      </c>
      <c r="D19" s="51" t="s">
        <v>46</v>
      </c>
      <c r="E19" s="51" t="s">
        <v>730</v>
      </c>
      <c r="F19" s="63">
        <v>9000</v>
      </c>
      <c r="G19" s="63">
        <v>6000</v>
      </c>
      <c r="H19" s="63">
        <f t="shared" si="0"/>
        <v>480</v>
      </c>
      <c r="I19" s="63">
        <f t="shared" si="1"/>
        <v>5520</v>
      </c>
      <c r="J19" s="63">
        <f t="shared" si="2"/>
        <v>6000</v>
      </c>
      <c r="K19" s="63">
        <f t="shared" si="3"/>
        <v>3000</v>
      </c>
      <c r="L19" s="39"/>
    </row>
    <row r="20" spans="1:24" ht="15.75">
      <c r="A20" s="62">
        <v>42825</v>
      </c>
      <c r="B20" s="51" t="s">
        <v>836</v>
      </c>
      <c r="C20" s="51" t="s">
        <v>837</v>
      </c>
      <c r="D20" s="51" t="s">
        <v>46</v>
      </c>
      <c r="E20" s="51" t="s">
        <v>730</v>
      </c>
      <c r="F20" s="63">
        <v>10800</v>
      </c>
      <c r="G20" s="63">
        <v>10000</v>
      </c>
      <c r="H20" s="63">
        <f t="shared" si="0"/>
        <v>800</v>
      </c>
      <c r="I20" s="63">
        <f t="shared" si="1"/>
        <v>9200</v>
      </c>
      <c r="J20" s="63">
        <f t="shared" si="2"/>
        <v>10000</v>
      </c>
      <c r="K20" s="63">
        <f t="shared" si="3"/>
        <v>800</v>
      </c>
      <c r="L20" s="39"/>
    </row>
    <row r="21" spans="1:24" ht="15.75">
      <c r="A21" s="62">
        <v>42830</v>
      </c>
      <c r="B21" s="51" t="s">
        <v>855</v>
      </c>
      <c r="C21" s="51" t="s">
        <v>339</v>
      </c>
      <c r="D21" s="51" t="s">
        <v>46</v>
      </c>
      <c r="E21" s="51" t="s">
        <v>730</v>
      </c>
      <c r="F21" s="63">
        <v>10800</v>
      </c>
      <c r="G21" s="43">
        <v>5000</v>
      </c>
      <c r="H21" s="43">
        <f t="shared" si="0"/>
        <v>400</v>
      </c>
      <c r="I21" s="43">
        <f t="shared" si="1"/>
        <v>4600</v>
      </c>
      <c r="J21" s="43">
        <f t="shared" si="2"/>
        <v>5000</v>
      </c>
      <c r="K21" s="43">
        <f t="shared" si="3"/>
        <v>5800</v>
      </c>
      <c r="L21" s="39"/>
    </row>
    <row r="22" spans="1:24" ht="15.75">
      <c r="A22" s="56">
        <v>42828</v>
      </c>
      <c r="B22" s="51" t="s">
        <v>44</v>
      </c>
      <c r="C22" s="51" t="s">
        <v>110</v>
      </c>
      <c r="D22" s="51" t="s">
        <v>46</v>
      </c>
      <c r="E22" s="51" t="s">
        <v>730</v>
      </c>
      <c r="F22" s="43">
        <v>13500</v>
      </c>
      <c r="G22" s="43">
        <v>10000</v>
      </c>
      <c r="H22" s="43">
        <f t="shared" si="0"/>
        <v>800</v>
      </c>
      <c r="I22" s="43">
        <f t="shared" si="1"/>
        <v>9200</v>
      </c>
      <c r="J22" s="43">
        <f t="shared" si="2"/>
        <v>10000</v>
      </c>
      <c r="K22" s="43">
        <f t="shared" si="3"/>
        <v>3500</v>
      </c>
      <c r="L22" s="39"/>
    </row>
    <row r="23" spans="1:24" ht="15.75">
      <c r="A23" s="62">
        <v>42830</v>
      </c>
      <c r="B23" s="51" t="s">
        <v>813</v>
      </c>
      <c r="C23" s="51" t="s">
        <v>814</v>
      </c>
      <c r="D23" s="51" t="s">
        <v>46</v>
      </c>
      <c r="E23" s="51" t="s">
        <v>730</v>
      </c>
      <c r="F23" s="43">
        <v>10800</v>
      </c>
      <c r="G23" s="43">
        <v>10000</v>
      </c>
      <c r="H23" s="43">
        <f t="shared" si="0"/>
        <v>800</v>
      </c>
      <c r="I23" s="43">
        <f t="shared" si="1"/>
        <v>9200</v>
      </c>
      <c r="J23" s="43">
        <f t="shared" si="2"/>
        <v>10000</v>
      </c>
      <c r="K23" s="43">
        <f t="shared" si="3"/>
        <v>800</v>
      </c>
      <c r="L23" s="39"/>
      <c r="M23" s="13"/>
      <c r="N23" s="13"/>
      <c r="O23" s="13"/>
    </row>
    <row r="24" spans="1:24" ht="15.75">
      <c r="A24" s="62">
        <v>42830</v>
      </c>
      <c r="B24" s="51" t="s">
        <v>840</v>
      </c>
      <c r="C24" s="51" t="s">
        <v>841</v>
      </c>
      <c r="D24" s="51" t="s">
        <v>46</v>
      </c>
      <c r="E24" s="51" t="s">
        <v>730</v>
      </c>
      <c r="F24" s="63">
        <v>13500</v>
      </c>
      <c r="G24" s="63">
        <v>11000</v>
      </c>
      <c r="H24" s="63">
        <f t="shared" si="0"/>
        <v>880</v>
      </c>
      <c r="I24" s="63">
        <f t="shared" si="1"/>
        <v>10120</v>
      </c>
      <c r="J24" s="63">
        <f t="shared" si="2"/>
        <v>11000</v>
      </c>
      <c r="K24" s="63">
        <f t="shared" si="3"/>
        <v>2500</v>
      </c>
      <c r="L24" s="39"/>
      <c r="M24" s="13"/>
      <c r="N24" s="13"/>
      <c r="O24" s="13"/>
    </row>
    <row r="25" spans="1:24" ht="15.75">
      <c r="A25" s="62">
        <v>42835</v>
      </c>
      <c r="B25" s="51" t="s">
        <v>734</v>
      </c>
      <c r="C25" s="51" t="s">
        <v>98</v>
      </c>
      <c r="D25" s="51" t="s">
        <v>46</v>
      </c>
      <c r="E25" s="51" t="s">
        <v>730</v>
      </c>
      <c r="F25" s="63">
        <v>10800</v>
      </c>
      <c r="G25" s="63">
        <v>6000</v>
      </c>
      <c r="H25" s="63">
        <f t="shared" si="0"/>
        <v>480</v>
      </c>
      <c r="I25" s="63">
        <f t="shared" si="1"/>
        <v>5520</v>
      </c>
      <c r="J25" s="63">
        <f t="shared" si="2"/>
        <v>6000</v>
      </c>
      <c r="K25" s="63">
        <f t="shared" si="3"/>
        <v>4800</v>
      </c>
      <c r="L25" s="39"/>
      <c r="M25" s="13"/>
      <c r="N25" s="13"/>
      <c r="O25" s="13"/>
    </row>
    <row r="26" spans="1:24" ht="15.75">
      <c r="A26" s="56">
        <v>42828</v>
      </c>
      <c r="B26" s="51" t="s">
        <v>916</v>
      </c>
      <c r="C26" s="51" t="s">
        <v>917</v>
      </c>
      <c r="D26" s="51" t="s">
        <v>46</v>
      </c>
      <c r="E26" s="51" t="s">
        <v>730</v>
      </c>
      <c r="F26" s="43">
        <v>10800</v>
      </c>
      <c r="G26" s="43">
        <v>10000</v>
      </c>
      <c r="H26" s="43">
        <f t="shared" si="0"/>
        <v>800</v>
      </c>
      <c r="I26" s="43">
        <f t="shared" si="1"/>
        <v>9200</v>
      </c>
      <c r="J26" s="43">
        <f t="shared" si="2"/>
        <v>10000</v>
      </c>
      <c r="K26" s="43">
        <f t="shared" si="3"/>
        <v>800</v>
      </c>
      <c r="L26" s="39"/>
      <c r="M26" s="13"/>
      <c r="N26" s="13"/>
      <c r="O26" s="13"/>
    </row>
    <row r="27" spans="1:24" ht="15.75">
      <c r="A27" s="62">
        <v>42828</v>
      </c>
      <c r="B27" s="51" t="s">
        <v>80</v>
      </c>
      <c r="C27" s="51" t="s">
        <v>81</v>
      </c>
      <c r="D27" s="51" t="s">
        <v>66</v>
      </c>
      <c r="E27" s="51" t="s">
        <v>730</v>
      </c>
      <c r="F27" s="43">
        <v>7000</v>
      </c>
      <c r="G27" s="43">
        <v>7000</v>
      </c>
      <c r="H27" s="43">
        <f t="shared" si="0"/>
        <v>560</v>
      </c>
      <c r="I27" s="43">
        <f t="shared" si="1"/>
        <v>6440</v>
      </c>
      <c r="J27" s="43">
        <f t="shared" si="2"/>
        <v>7000</v>
      </c>
      <c r="K27" s="43">
        <f t="shared" si="3"/>
        <v>0</v>
      </c>
      <c r="L27" s="39"/>
      <c r="M27" s="13"/>
      <c r="N27" s="13"/>
      <c r="O27" s="13"/>
    </row>
    <row r="28" spans="1:24" ht="15.75">
      <c r="A28" s="62">
        <v>42828</v>
      </c>
      <c r="B28" s="51" t="s">
        <v>117</v>
      </c>
      <c r="C28" s="51" t="s">
        <v>759</v>
      </c>
      <c r="D28" s="51" t="s">
        <v>66</v>
      </c>
      <c r="E28" s="51" t="s">
        <v>730</v>
      </c>
      <c r="F28" s="43">
        <v>7000</v>
      </c>
      <c r="G28" s="43">
        <v>3000</v>
      </c>
      <c r="H28" s="43">
        <f t="shared" si="0"/>
        <v>240</v>
      </c>
      <c r="I28" s="43">
        <f t="shared" si="1"/>
        <v>2760</v>
      </c>
      <c r="J28" s="43">
        <f t="shared" si="2"/>
        <v>3000</v>
      </c>
      <c r="K28" s="43">
        <f t="shared" si="3"/>
        <v>4000</v>
      </c>
      <c r="L28" s="39"/>
    </row>
    <row r="29" spans="1:24" ht="15.75">
      <c r="A29" s="62">
        <v>42828</v>
      </c>
      <c r="B29" s="51" t="s">
        <v>119</v>
      </c>
      <c r="C29" s="51" t="s">
        <v>120</v>
      </c>
      <c r="D29" s="51" t="s">
        <v>66</v>
      </c>
      <c r="E29" s="51" t="s">
        <v>730</v>
      </c>
      <c r="F29" s="43">
        <v>7000</v>
      </c>
      <c r="G29" s="43">
        <v>4000</v>
      </c>
      <c r="H29" s="43">
        <f t="shared" si="0"/>
        <v>320</v>
      </c>
      <c r="I29" s="43">
        <f t="shared" si="1"/>
        <v>3680</v>
      </c>
      <c r="J29" s="43">
        <f t="shared" si="2"/>
        <v>4000</v>
      </c>
      <c r="K29" s="43">
        <f t="shared" si="3"/>
        <v>3000</v>
      </c>
      <c r="L29" s="39"/>
    </row>
    <row r="30" spans="1:24" s="7" customFormat="1" ht="15.75">
      <c r="A30" s="62">
        <v>42828</v>
      </c>
      <c r="B30" s="51" t="s">
        <v>82</v>
      </c>
      <c r="C30" s="51" t="s">
        <v>83</v>
      </c>
      <c r="D30" s="51" t="s">
        <v>66</v>
      </c>
      <c r="E30" s="51" t="s">
        <v>730</v>
      </c>
      <c r="F30" s="43">
        <v>7000</v>
      </c>
      <c r="G30" s="43">
        <v>4000</v>
      </c>
      <c r="H30" s="43">
        <f t="shared" si="0"/>
        <v>320</v>
      </c>
      <c r="I30" s="43">
        <f t="shared" si="1"/>
        <v>3680</v>
      </c>
      <c r="J30" s="43">
        <f t="shared" si="2"/>
        <v>4000</v>
      </c>
      <c r="K30" s="43">
        <f t="shared" si="3"/>
        <v>3000</v>
      </c>
      <c r="L30" s="3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s="7" customFormat="1" ht="15.75">
      <c r="A31" s="62">
        <v>42828</v>
      </c>
      <c r="B31" s="51" t="s">
        <v>121</v>
      </c>
      <c r="C31" s="51" t="s">
        <v>122</v>
      </c>
      <c r="D31" s="51" t="s">
        <v>66</v>
      </c>
      <c r="E31" s="51" t="s">
        <v>730</v>
      </c>
      <c r="F31" s="43">
        <v>7000</v>
      </c>
      <c r="G31" s="43">
        <v>4000</v>
      </c>
      <c r="H31" s="43">
        <f t="shared" si="0"/>
        <v>320</v>
      </c>
      <c r="I31" s="43">
        <f t="shared" si="1"/>
        <v>3680</v>
      </c>
      <c r="J31" s="43">
        <f t="shared" si="2"/>
        <v>4000</v>
      </c>
      <c r="K31" s="43">
        <f t="shared" si="3"/>
        <v>3000</v>
      </c>
      <c r="L31" s="3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s="7" customFormat="1" ht="15.75">
      <c r="A32" s="62">
        <v>42829</v>
      </c>
      <c r="B32" s="51" t="s">
        <v>639</v>
      </c>
      <c r="C32" s="51" t="s">
        <v>120</v>
      </c>
      <c r="D32" s="51" t="s">
        <v>66</v>
      </c>
      <c r="E32" s="51" t="s">
        <v>730</v>
      </c>
      <c r="F32" s="43">
        <v>7000</v>
      </c>
      <c r="G32" s="43">
        <v>2000</v>
      </c>
      <c r="H32" s="43">
        <f t="shared" si="0"/>
        <v>160</v>
      </c>
      <c r="I32" s="43">
        <f t="shared" si="1"/>
        <v>1840</v>
      </c>
      <c r="J32" s="43">
        <f t="shared" si="2"/>
        <v>2000</v>
      </c>
      <c r="K32" s="43">
        <f t="shared" si="3"/>
        <v>5000</v>
      </c>
      <c r="L32" s="3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s="7" customFormat="1" ht="15.75">
      <c r="A33" s="62">
        <v>42828</v>
      </c>
      <c r="B33" s="51" t="s">
        <v>703</v>
      </c>
      <c r="C33" s="51" t="s">
        <v>888</v>
      </c>
      <c r="D33" s="51" t="s">
        <v>66</v>
      </c>
      <c r="E33" s="51" t="s">
        <v>730</v>
      </c>
      <c r="F33" s="43">
        <v>7000</v>
      </c>
      <c r="G33" s="43">
        <v>3000</v>
      </c>
      <c r="H33" s="43">
        <f t="shared" si="0"/>
        <v>240</v>
      </c>
      <c r="I33" s="43">
        <f t="shared" si="1"/>
        <v>2760</v>
      </c>
      <c r="J33" s="43">
        <f t="shared" si="2"/>
        <v>3000</v>
      </c>
      <c r="K33" s="43">
        <f t="shared" si="3"/>
        <v>4000</v>
      </c>
      <c r="L33" s="3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s="7" customFormat="1" ht="15.75">
      <c r="A34" s="62">
        <v>42828</v>
      </c>
      <c r="B34" s="51" t="s">
        <v>85</v>
      </c>
      <c r="C34" s="51" t="s">
        <v>86</v>
      </c>
      <c r="D34" s="51" t="s">
        <v>66</v>
      </c>
      <c r="E34" s="51" t="s">
        <v>730</v>
      </c>
      <c r="F34" s="43">
        <v>7000</v>
      </c>
      <c r="G34" s="43">
        <v>5000</v>
      </c>
      <c r="H34" s="43">
        <f t="shared" si="0"/>
        <v>400</v>
      </c>
      <c r="I34" s="43">
        <f t="shared" si="1"/>
        <v>4600</v>
      </c>
      <c r="J34" s="43">
        <f t="shared" si="2"/>
        <v>5000</v>
      </c>
      <c r="K34" s="43">
        <f t="shared" si="3"/>
        <v>2000</v>
      </c>
      <c r="L34" s="3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s="7" customFormat="1" ht="15.75">
      <c r="A35" s="56">
        <v>42828</v>
      </c>
      <c r="B35" s="51" t="s">
        <v>116</v>
      </c>
      <c r="C35" s="51" t="s">
        <v>129</v>
      </c>
      <c r="D35" s="51" t="s">
        <v>66</v>
      </c>
      <c r="E35" s="51" t="s">
        <v>730</v>
      </c>
      <c r="F35" s="43">
        <v>5000</v>
      </c>
      <c r="G35" s="43">
        <v>3000</v>
      </c>
      <c r="H35" s="43">
        <f t="shared" si="0"/>
        <v>240</v>
      </c>
      <c r="I35" s="43">
        <f t="shared" si="1"/>
        <v>2760</v>
      </c>
      <c r="J35" s="43">
        <f t="shared" si="2"/>
        <v>3000</v>
      </c>
      <c r="K35" s="43">
        <f t="shared" si="3"/>
        <v>2000</v>
      </c>
      <c r="L35" s="39" t="s">
        <v>965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s="7" customFormat="1" ht="15.75">
      <c r="A36" s="62">
        <v>42828</v>
      </c>
      <c r="B36" s="51" t="s">
        <v>761</v>
      </c>
      <c r="C36" s="51" t="s">
        <v>762</v>
      </c>
      <c r="D36" s="51" t="s">
        <v>66</v>
      </c>
      <c r="E36" s="51" t="s">
        <v>730</v>
      </c>
      <c r="F36" s="43">
        <v>7000</v>
      </c>
      <c r="G36" s="43">
        <v>5000</v>
      </c>
      <c r="H36" s="43">
        <f t="shared" si="0"/>
        <v>400</v>
      </c>
      <c r="I36" s="43">
        <f t="shared" si="1"/>
        <v>4600</v>
      </c>
      <c r="J36" s="43">
        <f t="shared" si="2"/>
        <v>5000</v>
      </c>
      <c r="K36" s="43">
        <f t="shared" si="3"/>
        <v>2000</v>
      </c>
      <c r="L36" s="3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s="7" customFormat="1" ht="15.75">
      <c r="A37" s="62">
        <v>42829</v>
      </c>
      <c r="B37" s="51" t="s">
        <v>132</v>
      </c>
      <c r="C37" s="51" t="s">
        <v>133</v>
      </c>
      <c r="D37" s="51" t="s">
        <v>66</v>
      </c>
      <c r="E37" s="51" t="s">
        <v>730</v>
      </c>
      <c r="F37" s="43">
        <v>7000</v>
      </c>
      <c r="G37" s="43">
        <v>7000</v>
      </c>
      <c r="H37" s="43">
        <f t="shared" si="0"/>
        <v>560</v>
      </c>
      <c r="I37" s="43">
        <f t="shared" si="1"/>
        <v>6440</v>
      </c>
      <c r="J37" s="43">
        <f t="shared" si="2"/>
        <v>7000</v>
      </c>
      <c r="K37" s="43">
        <f t="shared" si="3"/>
        <v>0</v>
      </c>
      <c r="L37" s="3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s="7" customFormat="1" ht="15.75">
      <c r="A38" s="62">
        <v>42828</v>
      </c>
      <c r="B38" s="51" t="s">
        <v>827</v>
      </c>
      <c r="C38" s="51" t="s">
        <v>474</v>
      </c>
      <c r="D38" s="51" t="s">
        <v>66</v>
      </c>
      <c r="E38" s="51" t="s">
        <v>730</v>
      </c>
      <c r="F38" s="43">
        <v>7000</v>
      </c>
      <c r="G38" s="43">
        <v>3000</v>
      </c>
      <c r="H38" s="43">
        <f t="shared" si="0"/>
        <v>240</v>
      </c>
      <c r="I38" s="43">
        <f t="shared" si="1"/>
        <v>2760</v>
      </c>
      <c r="J38" s="43">
        <f t="shared" si="2"/>
        <v>3000</v>
      </c>
      <c r="K38" s="43">
        <f t="shared" si="3"/>
        <v>4000</v>
      </c>
      <c r="L38" s="3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s="7" customFormat="1" ht="15.75">
      <c r="A39" s="62">
        <v>42828</v>
      </c>
      <c r="B39" s="51" t="s">
        <v>134</v>
      </c>
      <c r="C39" s="51" t="s">
        <v>135</v>
      </c>
      <c r="D39" s="51" t="s">
        <v>66</v>
      </c>
      <c r="E39" s="51" t="s">
        <v>730</v>
      </c>
      <c r="F39" s="43">
        <v>7000</v>
      </c>
      <c r="G39" s="43">
        <v>3000</v>
      </c>
      <c r="H39" s="43">
        <f t="shared" si="0"/>
        <v>240</v>
      </c>
      <c r="I39" s="43">
        <f t="shared" si="1"/>
        <v>2760</v>
      </c>
      <c r="J39" s="43">
        <f t="shared" si="2"/>
        <v>3000</v>
      </c>
      <c r="K39" s="43">
        <f t="shared" si="3"/>
        <v>4000</v>
      </c>
      <c r="L39" s="3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s="7" customFormat="1" ht="15.75">
      <c r="A40" s="62">
        <v>42828</v>
      </c>
      <c r="B40" s="51" t="s">
        <v>873</v>
      </c>
      <c r="C40" s="51" t="s">
        <v>414</v>
      </c>
      <c r="D40" s="51" t="s">
        <v>66</v>
      </c>
      <c r="E40" s="51" t="s">
        <v>730</v>
      </c>
      <c r="F40" s="43">
        <v>7000</v>
      </c>
      <c r="G40" s="43">
        <v>3000</v>
      </c>
      <c r="H40" s="43">
        <f t="shared" si="0"/>
        <v>240</v>
      </c>
      <c r="I40" s="43">
        <f t="shared" si="1"/>
        <v>2760</v>
      </c>
      <c r="J40" s="43">
        <f t="shared" si="2"/>
        <v>3000</v>
      </c>
      <c r="K40" s="43">
        <f t="shared" si="3"/>
        <v>4000</v>
      </c>
      <c r="L40" s="3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s="7" customFormat="1" ht="15.75">
      <c r="A41" s="62">
        <v>42829</v>
      </c>
      <c r="B41" s="51" t="s">
        <v>873</v>
      </c>
      <c r="C41" s="51" t="s">
        <v>414</v>
      </c>
      <c r="D41" s="51" t="s">
        <v>66</v>
      </c>
      <c r="E41" s="51" t="s">
        <v>730</v>
      </c>
      <c r="F41" s="43">
        <v>4000</v>
      </c>
      <c r="G41" s="43">
        <v>1000</v>
      </c>
      <c r="H41" s="43">
        <f t="shared" si="0"/>
        <v>80</v>
      </c>
      <c r="I41" s="43">
        <f t="shared" si="1"/>
        <v>920</v>
      </c>
      <c r="J41" s="43">
        <f t="shared" si="2"/>
        <v>1000</v>
      </c>
      <c r="K41" s="43">
        <f t="shared" si="3"/>
        <v>3000</v>
      </c>
      <c r="L41" s="3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s="7" customFormat="1" ht="15.75">
      <c r="A42" s="62">
        <v>42859</v>
      </c>
      <c r="B42" s="51" t="s">
        <v>873</v>
      </c>
      <c r="C42" s="51" t="s">
        <v>414</v>
      </c>
      <c r="D42" s="51" t="s">
        <v>66</v>
      </c>
      <c r="E42" s="51" t="s">
        <v>730</v>
      </c>
      <c r="F42" s="43">
        <v>3000</v>
      </c>
      <c r="G42" s="43">
        <v>500</v>
      </c>
      <c r="H42" s="43">
        <f t="shared" si="0"/>
        <v>40</v>
      </c>
      <c r="I42" s="43">
        <f t="shared" si="1"/>
        <v>460</v>
      </c>
      <c r="J42" s="43">
        <f t="shared" si="2"/>
        <v>500</v>
      </c>
      <c r="K42" s="43">
        <f t="shared" si="3"/>
        <v>2500</v>
      </c>
      <c r="L42" s="3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s="7" customFormat="1" ht="15.75">
      <c r="A43" s="62">
        <v>42828</v>
      </c>
      <c r="B43" s="51" t="s">
        <v>89</v>
      </c>
      <c r="C43" s="51" t="s">
        <v>823</v>
      </c>
      <c r="D43" s="51" t="s">
        <v>66</v>
      </c>
      <c r="E43" s="51" t="s">
        <v>730</v>
      </c>
      <c r="F43" s="43">
        <v>7000</v>
      </c>
      <c r="G43" s="43">
        <v>7000</v>
      </c>
      <c r="H43" s="43">
        <f t="shared" si="0"/>
        <v>560</v>
      </c>
      <c r="I43" s="43">
        <f t="shared" si="1"/>
        <v>6440</v>
      </c>
      <c r="J43" s="43">
        <f t="shared" si="2"/>
        <v>7000</v>
      </c>
      <c r="K43" s="43">
        <f t="shared" si="3"/>
        <v>0</v>
      </c>
      <c r="L43" s="3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s="7" customFormat="1" ht="15.75">
      <c r="A44" s="62">
        <v>42828</v>
      </c>
      <c r="B44" s="51" t="s">
        <v>91</v>
      </c>
      <c r="C44" s="51" t="s">
        <v>92</v>
      </c>
      <c r="D44" s="51" t="s">
        <v>66</v>
      </c>
      <c r="E44" s="51" t="s">
        <v>730</v>
      </c>
      <c r="F44" s="43">
        <v>7000</v>
      </c>
      <c r="G44" s="43">
        <v>5000</v>
      </c>
      <c r="H44" s="43">
        <f t="shared" si="0"/>
        <v>400</v>
      </c>
      <c r="I44" s="43">
        <f t="shared" si="1"/>
        <v>4600</v>
      </c>
      <c r="J44" s="43">
        <f t="shared" si="2"/>
        <v>5000</v>
      </c>
      <c r="K44" s="43">
        <f t="shared" si="3"/>
        <v>2000</v>
      </c>
      <c r="L44" s="3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s="7" customFormat="1" ht="15.75">
      <c r="A45" s="62">
        <v>42828</v>
      </c>
      <c r="B45" s="51" t="s">
        <v>556</v>
      </c>
      <c r="C45" s="51" t="s">
        <v>557</v>
      </c>
      <c r="D45" s="51" t="s">
        <v>66</v>
      </c>
      <c r="E45" s="51" t="s">
        <v>730</v>
      </c>
      <c r="F45" s="63">
        <v>7000</v>
      </c>
      <c r="G45" s="63">
        <v>7000</v>
      </c>
      <c r="H45" s="63">
        <f t="shared" si="0"/>
        <v>560</v>
      </c>
      <c r="I45" s="63">
        <f t="shared" si="1"/>
        <v>6440</v>
      </c>
      <c r="J45" s="63">
        <f t="shared" si="2"/>
        <v>7000</v>
      </c>
      <c r="K45" s="63">
        <f t="shared" si="3"/>
        <v>0</v>
      </c>
      <c r="L45" s="3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s="7" customFormat="1" ht="15.75">
      <c r="A46" s="62">
        <v>42830</v>
      </c>
      <c r="B46" s="51" t="s">
        <v>823</v>
      </c>
      <c r="C46" s="51" t="s">
        <v>798</v>
      </c>
      <c r="D46" s="51" t="s">
        <v>66</v>
      </c>
      <c r="E46" s="51" t="s">
        <v>730</v>
      </c>
      <c r="F46" s="43">
        <v>7000</v>
      </c>
      <c r="G46" s="43">
        <v>2000</v>
      </c>
      <c r="H46" s="43">
        <f t="shared" si="0"/>
        <v>160</v>
      </c>
      <c r="I46" s="43">
        <f t="shared" si="1"/>
        <v>1840</v>
      </c>
      <c r="J46" s="43">
        <f t="shared" si="2"/>
        <v>2000</v>
      </c>
      <c r="K46" s="43">
        <f t="shared" si="3"/>
        <v>5000</v>
      </c>
      <c r="L46" s="3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s="7" customFormat="1" ht="15.75">
      <c r="A47" s="62">
        <v>42830</v>
      </c>
      <c r="B47" s="51" t="s">
        <v>740</v>
      </c>
      <c r="C47" s="51" t="s">
        <v>741</v>
      </c>
      <c r="D47" s="51" t="s">
        <v>66</v>
      </c>
      <c r="E47" s="51" t="s">
        <v>730</v>
      </c>
      <c r="F47" s="43">
        <v>7000</v>
      </c>
      <c r="G47" s="43">
        <v>5000</v>
      </c>
      <c r="H47" s="43">
        <f t="shared" si="0"/>
        <v>400</v>
      </c>
      <c r="I47" s="43">
        <f t="shared" si="1"/>
        <v>4600</v>
      </c>
      <c r="J47" s="43">
        <f t="shared" si="2"/>
        <v>5000</v>
      </c>
      <c r="K47" s="43">
        <f t="shared" si="3"/>
        <v>2000</v>
      </c>
      <c r="L47" s="39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s="7" customFormat="1" ht="15.75">
      <c r="A48" s="62">
        <v>42828</v>
      </c>
      <c r="B48" s="51" t="s">
        <v>95</v>
      </c>
      <c r="C48" s="51" t="s">
        <v>96</v>
      </c>
      <c r="D48" s="51" t="s">
        <v>66</v>
      </c>
      <c r="E48" s="51" t="s">
        <v>730</v>
      </c>
      <c r="F48" s="43">
        <v>7000</v>
      </c>
      <c r="G48" s="43">
        <v>7000</v>
      </c>
      <c r="H48" s="43">
        <f t="shared" si="0"/>
        <v>560</v>
      </c>
      <c r="I48" s="43">
        <f t="shared" si="1"/>
        <v>6440</v>
      </c>
      <c r="J48" s="43">
        <f t="shared" si="2"/>
        <v>7000</v>
      </c>
      <c r="K48" s="43">
        <f t="shared" si="3"/>
        <v>0</v>
      </c>
      <c r="L48" s="39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s="7" customFormat="1" ht="15.75">
      <c r="A49" s="62">
        <v>42825</v>
      </c>
      <c r="B49" s="51" t="s">
        <v>617</v>
      </c>
      <c r="C49" s="51" t="s">
        <v>618</v>
      </c>
      <c r="D49" s="51" t="s">
        <v>66</v>
      </c>
      <c r="E49" s="51" t="s">
        <v>730</v>
      </c>
      <c r="F49" s="63">
        <v>7000</v>
      </c>
      <c r="G49" s="63">
        <v>7000</v>
      </c>
      <c r="H49" s="63">
        <f t="shared" si="0"/>
        <v>560</v>
      </c>
      <c r="I49" s="63">
        <f t="shared" si="1"/>
        <v>6440</v>
      </c>
      <c r="J49" s="63">
        <f t="shared" si="2"/>
        <v>7000</v>
      </c>
      <c r="K49" s="63">
        <f t="shared" si="3"/>
        <v>0</v>
      </c>
      <c r="L49" s="39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s="7" customFormat="1" ht="15.75">
      <c r="A50" s="56">
        <v>42828</v>
      </c>
      <c r="B50" s="51" t="s">
        <v>97</v>
      </c>
      <c r="C50" s="51" t="s">
        <v>98</v>
      </c>
      <c r="D50" s="51" t="s">
        <v>66</v>
      </c>
      <c r="E50" s="51" t="s">
        <v>730</v>
      </c>
      <c r="F50" s="43">
        <v>7000</v>
      </c>
      <c r="G50" s="43">
        <v>7000</v>
      </c>
      <c r="H50" s="43">
        <f t="shared" si="0"/>
        <v>560</v>
      </c>
      <c r="I50" s="43">
        <f t="shared" si="1"/>
        <v>6440</v>
      </c>
      <c r="J50" s="43">
        <f t="shared" si="2"/>
        <v>7000</v>
      </c>
      <c r="K50" s="43">
        <f t="shared" si="3"/>
        <v>0</v>
      </c>
      <c r="L50" s="39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s="7" customFormat="1" ht="15.75">
      <c r="A51" s="62">
        <v>42828</v>
      </c>
      <c r="B51" s="51" t="s">
        <v>826</v>
      </c>
      <c r="C51" s="51" t="s">
        <v>419</v>
      </c>
      <c r="D51" s="51" t="s">
        <v>66</v>
      </c>
      <c r="E51" s="51" t="s">
        <v>730</v>
      </c>
      <c r="F51" s="43">
        <v>7000</v>
      </c>
      <c r="G51" s="43">
        <v>3000</v>
      </c>
      <c r="H51" s="43">
        <f t="shared" si="0"/>
        <v>240</v>
      </c>
      <c r="I51" s="43">
        <f t="shared" si="1"/>
        <v>2760</v>
      </c>
      <c r="J51" s="43">
        <f t="shared" si="2"/>
        <v>3000</v>
      </c>
      <c r="K51" s="43">
        <f t="shared" si="3"/>
        <v>4000</v>
      </c>
      <c r="L51" s="39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s="7" customFormat="1" ht="15.75">
      <c r="A52" s="62">
        <v>42830</v>
      </c>
      <c r="B52" s="51" t="s">
        <v>744</v>
      </c>
      <c r="C52" s="51" t="s">
        <v>268</v>
      </c>
      <c r="D52" s="51" t="s">
        <v>66</v>
      </c>
      <c r="E52" s="51" t="s">
        <v>730</v>
      </c>
      <c r="F52" s="63">
        <v>7000</v>
      </c>
      <c r="G52" s="63">
        <v>4000</v>
      </c>
      <c r="H52" s="63">
        <f t="shared" si="0"/>
        <v>320</v>
      </c>
      <c r="I52" s="63">
        <f t="shared" si="1"/>
        <v>3680</v>
      </c>
      <c r="J52" s="63">
        <f t="shared" si="2"/>
        <v>4000</v>
      </c>
      <c r="K52" s="63">
        <f t="shared" si="3"/>
        <v>3000</v>
      </c>
      <c r="L52" s="39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s="7" customFormat="1" ht="15.75">
      <c r="A53" s="62">
        <v>42828</v>
      </c>
      <c r="B53" s="51" t="s">
        <v>612</v>
      </c>
      <c r="C53" s="51" t="s">
        <v>613</v>
      </c>
      <c r="D53" s="51" t="s">
        <v>66</v>
      </c>
      <c r="E53" s="51" t="s">
        <v>730</v>
      </c>
      <c r="F53" s="43">
        <v>7000</v>
      </c>
      <c r="G53" s="43">
        <v>7000</v>
      </c>
      <c r="H53" s="43">
        <f t="shared" si="0"/>
        <v>560</v>
      </c>
      <c r="I53" s="43">
        <f t="shared" si="1"/>
        <v>6440</v>
      </c>
      <c r="J53" s="43">
        <f t="shared" si="2"/>
        <v>7000</v>
      </c>
      <c r="K53" s="43">
        <f t="shared" si="3"/>
        <v>0</v>
      </c>
      <c r="L53" s="39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s="7" customFormat="1" ht="15.75">
      <c r="A54" s="62">
        <v>42828</v>
      </c>
      <c r="B54" s="51" t="s">
        <v>143</v>
      </c>
      <c r="C54" s="51" t="s">
        <v>144</v>
      </c>
      <c r="D54" s="51" t="s">
        <v>66</v>
      </c>
      <c r="E54" s="51" t="s">
        <v>730</v>
      </c>
      <c r="F54" s="43">
        <v>7000</v>
      </c>
      <c r="G54" s="43">
        <v>7000</v>
      </c>
      <c r="H54" s="43">
        <f t="shared" si="0"/>
        <v>560</v>
      </c>
      <c r="I54" s="43">
        <f t="shared" si="1"/>
        <v>6440</v>
      </c>
      <c r="J54" s="43">
        <f t="shared" si="2"/>
        <v>7000</v>
      </c>
      <c r="K54" s="43">
        <f t="shared" si="3"/>
        <v>0</v>
      </c>
      <c r="L54" s="39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s="7" customFormat="1" ht="15.75">
      <c r="A55" s="62">
        <v>42830</v>
      </c>
      <c r="B55" s="51" t="s">
        <v>197</v>
      </c>
      <c r="C55" s="51" t="s">
        <v>602</v>
      </c>
      <c r="D55" s="51" t="s">
        <v>66</v>
      </c>
      <c r="E55" s="51" t="s">
        <v>730</v>
      </c>
      <c r="F55" s="43">
        <v>7000</v>
      </c>
      <c r="G55" s="43">
        <v>5000</v>
      </c>
      <c r="H55" s="43">
        <f t="shared" si="0"/>
        <v>400</v>
      </c>
      <c r="I55" s="43">
        <f t="shared" si="1"/>
        <v>4600</v>
      </c>
      <c r="J55" s="43">
        <f t="shared" si="2"/>
        <v>5000</v>
      </c>
      <c r="K55" s="43">
        <f t="shared" si="3"/>
        <v>2000</v>
      </c>
      <c r="L55" s="39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s="7" customFormat="1" ht="15.75">
      <c r="A56" s="62">
        <v>42835</v>
      </c>
      <c r="B56" s="51" t="s">
        <v>145</v>
      </c>
      <c r="C56" s="51" t="s">
        <v>793</v>
      </c>
      <c r="D56" s="51" t="s">
        <v>66</v>
      </c>
      <c r="E56" s="51" t="s">
        <v>730</v>
      </c>
      <c r="F56" s="63">
        <v>7000</v>
      </c>
      <c r="G56" s="63">
        <v>3000</v>
      </c>
      <c r="H56" s="63">
        <f t="shared" si="0"/>
        <v>240</v>
      </c>
      <c r="I56" s="63">
        <f t="shared" si="1"/>
        <v>2760</v>
      </c>
      <c r="J56" s="63">
        <f t="shared" si="2"/>
        <v>3000</v>
      </c>
      <c r="K56" s="63">
        <f t="shared" si="3"/>
        <v>4000</v>
      </c>
      <c r="L56" s="39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s="7" customFormat="1" ht="15.75">
      <c r="A57" s="62">
        <v>42828</v>
      </c>
      <c r="B57" s="51" t="s">
        <v>147</v>
      </c>
      <c r="C57" s="51" t="s">
        <v>923</v>
      </c>
      <c r="D57" s="51" t="s">
        <v>66</v>
      </c>
      <c r="E57" s="51" t="s">
        <v>730</v>
      </c>
      <c r="F57" s="43">
        <v>7000</v>
      </c>
      <c r="G57" s="43">
        <v>3000</v>
      </c>
      <c r="H57" s="43">
        <f t="shared" si="0"/>
        <v>240</v>
      </c>
      <c r="I57" s="43">
        <f t="shared" si="1"/>
        <v>2760</v>
      </c>
      <c r="J57" s="43">
        <f t="shared" si="2"/>
        <v>3000</v>
      </c>
      <c r="K57" s="43">
        <f t="shared" si="3"/>
        <v>4000</v>
      </c>
      <c r="L57" s="3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s="7" customFormat="1" ht="15.75">
      <c r="A58" s="62">
        <v>42828</v>
      </c>
      <c r="B58" s="51" t="s">
        <v>150</v>
      </c>
      <c r="C58" s="51" t="s">
        <v>151</v>
      </c>
      <c r="D58" s="51" t="s">
        <v>66</v>
      </c>
      <c r="E58" s="51" t="s">
        <v>730</v>
      </c>
      <c r="F58" s="43">
        <v>7000</v>
      </c>
      <c r="G58" s="43">
        <v>5000</v>
      </c>
      <c r="H58" s="43">
        <f t="shared" si="0"/>
        <v>400</v>
      </c>
      <c r="I58" s="43">
        <f t="shared" si="1"/>
        <v>4600</v>
      </c>
      <c r="J58" s="43">
        <f t="shared" si="2"/>
        <v>5000</v>
      </c>
      <c r="K58" s="43">
        <f t="shared" si="3"/>
        <v>2000</v>
      </c>
      <c r="L58" s="60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s="7" customFormat="1" ht="15.75">
      <c r="A59" s="62">
        <v>42828</v>
      </c>
      <c r="B59" s="51" t="s">
        <v>152</v>
      </c>
      <c r="C59" s="51" t="s">
        <v>153</v>
      </c>
      <c r="D59" s="51" t="s">
        <v>66</v>
      </c>
      <c r="E59" s="51" t="s">
        <v>730</v>
      </c>
      <c r="F59" s="43">
        <v>7000</v>
      </c>
      <c r="G59" s="43">
        <v>7000</v>
      </c>
      <c r="H59" s="43">
        <f t="shared" si="0"/>
        <v>560</v>
      </c>
      <c r="I59" s="43">
        <f t="shared" si="1"/>
        <v>6440</v>
      </c>
      <c r="J59" s="43">
        <f t="shared" si="2"/>
        <v>7000</v>
      </c>
      <c r="K59" s="43">
        <f t="shared" si="3"/>
        <v>0</v>
      </c>
      <c r="L59" s="3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s="7" customFormat="1" ht="15.75">
      <c r="A60" s="62">
        <v>42828</v>
      </c>
      <c r="B60" s="51" t="s">
        <v>154</v>
      </c>
      <c r="C60" s="51" t="s">
        <v>155</v>
      </c>
      <c r="D60" s="51" t="s">
        <v>66</v>
      </c>
      <c r="E60" s="51" t="s">
        <v>730</v>
      </c>
      <c r="F60" s="43">
        <v>7000</v>
      </c>
      <c r="G60" s="43">
        <v>7000</v>
      </c>
      <c r="H60" s="43">
        <f t="shared" si="0"/>
        <v>560</v>
      </c>
      <c r="I60" s="43">
        <f t="shared" si="1"/>
        <v>6440</v>
      </c>
      <c r="J60" s="43">
        <f t="shared" si="2"/>
        <v>7000</v>
      </c>
      <c r="K60" s="43">
        <f t="shared" si="3"/>
        <v>0</v>
      </c>
      <c r="L60" s="39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s="7" customFormat="1" ht="15.75">
      <c r="A61" s="62">
        <v>42828</v>
      </c>
      <c r="B61" s="51" t="s">
        <v>791</v>
      </c>
      <c r="C61" s="51" t="s">
        <v>364</v>
      </c>
      <c r="D61" s="51" t="s">
        <v>66</v>
      </c>
      <c r="E61" s="51" t="s">
        <v>730</v>
      </c>
      <c r="F61" s="43">
        <v>7000</v>
      </c>
      <c r="G61" s="43">
        <v>7000</v>
      </c>
      <c r="H61" s="43">
        <f t="shared" si="0"/>
        <v>560</v>
      </c>
      <c r="I61" s="43">
        <f t="shared" si="1"/>
        <v>6440</v>
      </c>
      <c r="J61" s="43">
        <f t="shared" si="2"/>
        <v>7000</v>
      </c>
      <c r="K61" s="43">
        <f t="shared" si="3"/>
        <v>0</v>
      </c>
      <c r="L61" s="39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s="7" customFormat="1" ht="15.75">
      <c r="A62" s="62">
        <v>42830</v>
      </c>
      <c r="B62" s="51" t="s">
        <v>156</v>
      </c>
      <c r="C62" s="51" t="s">
        <v>157</v>
      </c>
      <c r="D62" s="51" t="s">
        <v>66</v>
      </c>
      <c r="E62" s="51" t="s">
        <v>730</v>
      </c>
      <c r="F62" s="63">
        <v>7000</v>
      </c>
      <c r="G62" s="63">
        <v>5000</v>
      </c>
      <c r="H62" s="63">
        <f t="shared" si="0"/>
        <v>400</v>
      </c>
      <c r="I62" s="63">
        <f t="shared" si="1"/>
        <v>4600</v>
      </c>
      <c r="J62" s="63">
        <f t="shared" si="2"/>
        <v>5000</v>
      </c>
      <c r="K62" s="63">
        <f t="shared" si="3"/>
        <v>2000</v>
      </c>
      <c r="L62" s="39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s="7" customFormat="1" ht="15.75">
      <c r="A63" s="62">
        <v>42828</v>
      </c>
      <c r="B63" s="51" t="s">
        <v>732</v>
      </c>
      <c r="C63" s="51" t="s">
        <v>733</v>
      </c>
      <c r="D63" s="51" t="s">
        <v>66</v>
      </c>
      <c r="E63" s="51" t="s">
        <v>730</v>
      </c>
      <c r="F63" s="63">
        <v>7000</v>
      </c>
      <c r="G63" s="63">
        <v>3000</v>
      </c>
      <c r="H63" s="63">
        <f t="shared" si="0"/>
        <v>240</v>
      </c>
      <c r="I63" s="63">
        <f t="shared" si="1"/>
        <v>2760</v>
      </c>
      <c r="J63" s="63">
        <f t="shared" si="2"/>
        <v>3000</v>
      </c>
      <c r="K63" s="63">
        <f t="shared" si="3"/>
        <v>4000</v>
      </c>
      <c r="L63" s="39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s="7" customFormat="1" ht="15.75">
      <c r="A64" s="62">
        <v>42829</v>
      </c>
      <c r="B64" s="51" t="s">
        <v>732</v>
      </c>
      <c r="C64" s="51" t="s">
        <v>733</v>
      </c>
      <c r="D64" s="51" t="s">
        <v>66</v>
      </c>
      <c r="E64" s="51" t="s">
        <v>730</v>
      </c>
      <c r="F64" s="63">
        <v>4000</v>
      </c>
      <c r="G64" s="63">
        <v>4000</v>
      </c>
      <c r="H64" s="63">
        <f t="shared" si="0"/>
        <v>320</v>
      </c>
      <c r="I64" s="63">
        <f t="shared" si="1"/>
        <v>3680</v>
      </c>
      <c r="J64" s="63">
        <f t="shared" si="2"/>
        <v>4000</v>
      </c>
      <c r="K64" s="63">
        <f t="shared" si="3"/>
        <v>0</v>
      </c>
      <c r="L64" s="39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s="7" customFormat="1" ht="15.75">
      <c r="A65" s="62">
        <v>42828</v>
      </c>
      <c r="B65" s="51" t="s">
        <v>158</v>
      </c>
      <c r="C65" s="51" t="s">
        <v>159</v>
      </c>
      <c r="D65" s="51" t="s">
        <v>66</v>
      </c>
      <c r="E65" s="51" t="s">
        <v>730</v>
      </c>
      <c r="F65" s="43">
        <v>7000</v>
      </c>
      <c r="G65" s="43">
        <v>2000</v>
      </c>
      <c r="H65" s="43">
        <f t="shared" ref="H65:H128" si="4">G65*0.08</f>
        <v>160</v>
      </c>
      <c r="I65" s="43">
        <f t="shared" ref="I65:I128" si="5">(G65-H65)</f>
        <v>1840</v>
      </c>
      <c r="J65" s="43">
        <f t="shared" ref="J65:J128" si="6">H65+I65</f>
        <v>2000</v>
      </c>
      <c r="K65" s="43">
        <f t="shared" ref="K65:K128" si="7">F65-J65</f>
        <v>5000</v>
      </c>
      <c r="L65" s="3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s="7" customFormat="1" ht="15.75">
      <c r="A66" s="62">
        <v>42829</v>
      </c>
      <c r="B66" s="51" t="s">
        <v>940</v>
      </c>
      <c r="C66" s="51" t="s">
        <v>941</v>
      </c>
      <c r="D66" s="51" t="s">
        <v>942</v>
      </c>
      <c r="E66" s="51" t="s">
        <v>730</v>
      </c>
      <c r="F66" s="43">
        <v>7000</v>
      </c>
      <c r="G66" s="43">
        <v>4000</v>
      </c>
      <c r="H66" s="43">
        <f t="shared" si="4"/>
        <v>320</v>
      </c>
      <c r="I66" s="43">
        <f t="shared" si="5"/>
        <v>3680</v>
      </c>
      <c r="J66" s="43">
        <f t="shared" si="6"/>
        <v>4000</v>
      </c>
      <c r="K66" s="43">
        <f t="shared" si="7"/>
        <v>3000</v>
      </c>
      <c r="L66" s="3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s="17" customFormat="1" ht="15.75">
      <c r="A67" s="62">
        <v>42829</v>
      </c>
      <c r="B67" s="51" t="s">
        <v>127</v>
      </c>
      <c r="C67" s="51" t="s">
        <v>128</v>
      </c>
      <c r="D67" s="51" t="s">
        <v>942</v>
      </c>
      <c r="E67" s="51" t="s">
        <v>730</v>
      </c>
      <c r="F67" s="43">
        <v>7000</v>
      </c>
      <c r="G67" s="43">
        <v>3000</v>
      </c>
      <c r="H67" s="43">
        <f t="shared" si="4"/>
        <v>240</v>
      </c>
      <c r="I67" s="43">
        <f t="shared" si="5"/>
        <v>2760</v>
      </c>
      <c r="J67" s="43">
        <f t="shared" si="6"/>
        <v>3000</v>
      </c>
      <c r="K67" s="43">
        <f t="shared" si="7"/>
        <v>4000</v>
      </c>
      <c r="L67" s="39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4" s="7" customFormat="1" ht="15.75">
      <c r="A68" s="62">
        <v>42830</v>
      </c>
      <c r="B68" s="51" t="s">
        <v>868</v>
      </c>
      <c r="C68" s="51" t="s">
        <v>944</v>
      </c>
      <c r="D68" s="51" t="s">
        <v>942</v>
      </c>
      <c r="E68" s="51" t="s">
        <v>730</v>
      </c>
      <c r="F68" s="43">
        <v>7000</v>
      </c>
      <c r="G68" s="43">
        <v>3000</v>
      </c>
      <c r="H68" s="43">
        <f t="shared" si="4"/>
        <v>240</v>
      </c>
      <c r="I68" s="43">
        <f t="shared" si="5"/>
        <v>2760</v>
      </c>
      <c r="J68" s="43">
        <f t="shared" si="6"/>
        <v>3000</v>
      </c>
      <c r="K68" s="43">
        <f t="shared" si="7"/>
        <v>4000</v>
      </c>
      <c r="L68" s="39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s="7" customFormat="1" ht="15.75">
      <c r="A69" s="62">
        <v>42829</v>
      </c>
      <c r="B69" s="51" t="s">
        <v>797</v>
      </c>
      <c r="C69" s="51" t="s">
        <v>798</v>
      </c>
      <c r="D69" s="51" t="s">
        <v>164</v>
      </c>
      <c r="E69" s="51" t="s">
        <v>730</v>
      </c>
      <c r="F69" s="43">
        <v>7000</v>
      </c>
      <c r="G69" s="43">
        <v>5000</v>
      </c>
      <c r="H69" s="43">
        <f t="shared" si="4"/>
        <v>400</v>
      </c>
      <c r="I69" s="43">
        <f t="shared" si="5"/>
        <v>4600</v>
      </c>
      <c r="J69" s="43">
        <f t="shared" si="6"/>
        <v>5000</v>
      </c>
      <c r="K69" s="43">
        <f t="shared" si="7"/>
        <v>2000</v>
      </c>
      <c r="L69" s="39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s="7" customFormat="1" ht="15.75">
      <c r="A70" s="62">
        <v>42829</v>
      </c>
      <c r="B70" s="51" t="s">
        <v>541</v>
      </c>
      <c r="C70" s="51" t="s">
        <v>542</v>
      </c>
      <c r="D70" s="51" t="s">
        <v>164</v>
      </c>
      <c r="E70" s="51" t="s">
        <v>730</v>
      </c>
      <c r="F70" s="43">
        <v>7000</v>
      </c>
      <c r="G70" s="43">
        <v>6000</v>
      </c>
      <c r="H70" s="43">
        <f t="shared" si="4"/>
        <v>480</v>
      </c>
      <c r="I70" s="43">
        <f t="shared" si="5"/>
        <v>5520</v>
      </c>
      <c r="J70" s="43">
        <f t="shared" si="6"/>
        <v>6000</v>
      </c>
      <c r="K70" s="43">
        <f t="shared" si="7"/>
        <v>1000</v>
      </c>
      <c r="L70" s="39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s="7" customFormat="1" ht="15.75">
      <c r="A71" s="56">
        <v>42828</v>
      </c>
      <c r="B71" s="51" t="s">
        <v>769</v>
      </c>
      <c r="C71" s="51" t="s">
        <v>427</v>
      </c>
      <c r="D71" s="51" t="s">
        <v>164</v>
      </c>
      <c r="E71" s="51" t="s">
        <v>730</v>
      </c>
      <c r="F71" s="43">
        <v>7000</v>
      </c>
      <c r="G71" s="43">
        <v>2000</v>
      </c>
      <c r="H71" s="43">
        <f t="shared" si="4"/>
        <v>160</v>
      </c>
      <c r="I71" s="43">
        <f t="shared" si="5"/>
        <v>1840</v>
      </c>
      <c r="J71" s="43">
        <f t="shared" si="6"/>
        <v>2000</v>
      </c>
      <c r="K71" s="43">
        <f t="shared" si="7"/>
        <v>5000</v>
      </c>
      <c r="L71" s="39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s="7" customFormat="1" ht="15.75">
      <c r="A72" s="62">
        <v>42830</v>
      </c>
      <c r="B72" s="51" t="s">
        <v>794</v>
      </c>
      <c r="C72" s="51" t="s">
        <v>795</v>
      </c>
      <c r="D72" s="51" t="s">
        <v>164</v>
      </c>
      <c r="E72" s="51" t="s">
        <v>730</v>
      </c>
      <c r="F72" s="43">
        <v>7000</v>
      </c>
      <c r="G72" s="43">
        <v>7000</v>
      </c>
      <c r="H72" s="43">
        <f t="shared" si="4"/>
        <v>560</v>
      </c>
      <c r="I72" s="43">
        <f t="shared" si="5"/>
        <v>6440</v>
      </c>
      <c r="J72" s="43">
        <f t="shared" si="6"/>
        <v>7000</v>
      </c>
      <c r="K72" s="43">
        <f t="shared" si="7"/>
        <v>0</v>
      </c>
      <c r="L72" s="39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s="7" customFormat="1" ht="15.75">
      <c r="A73" s="62">
        <v>42830</v>
      </c>
      <c r="B73" s="51" t="s">
        <v>852</v>
      </c>
      <c r="C73" s="51" t="s">
        <v>899</v>
      </c>
      <c r="D73" s="51" t="s">
        <v>164</v>
      </c>
      <c r="E73" s="51" t="s">
        <v>730</v>
      </c>
      <c r="F73" s="43">
        <v>7000</v>
      </c>
      <c r="G73" s="43">
        <v>3000</v>
      </c>
      <c r="H73" s="43">
        <f t="shared" si="4"/>
        <v>240</v>
      </c>
      <c r="I73" s="43">
        <f t="shared" si="5"/>
        <v>2760</v>
      </c>
      <c r="J73" s="43">
        <f t="shared" si="6"/>
        <v>3000</v>
      </c>
      <c r="K73" s="43">
        <f t="shared" si="7"/>
        <v>4000</v>
      </c>
      <c r="L73" s="3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s="7" customFormat="1" ht="15.75">
      <c r="A74" s="62">
        <v>42830</v>
      </c>
      <c r="B74" s="51" t="s">
        <v>763</v>
      </c>
      <c r="C74" s="51" t="s">
        <v>764</v>
      </c>
      <c r="D74" s="51" t="s">
        <v>164</v>
      </c>
      <c r="E74" s="51" t="s">
        <v>730</v>
      </c>
      <c r="F74" s="43">
        <v>7000</v>
      </c>
      <c r="G74" s="43">
        <v>5000</v>
      </c>
      <c r="H74" s="43">
        <f t="shared" si="4"/>
        <v>400</v>
      </c>
      <c r="I74" s="43">
        <f t="shared" si="5"/>
        <v>4600</v>
      </c>
      <c r="J74" s="43">
        <f t="shared" si="6"/>
        <v>5000</v>
      </c>
      <c r="K74" s="43">
        <f t="shared" si="7"/>
        <v>2000</v>
      </c>
      <c r="L74" s="3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s="7" customFormat="1" ht="15.75">
      <c r="A75" s="62">
        <v>42828</v>
      </c>
      <c r="B75" s="51" t="s">
        <v>44</v>
      </c>
      <c r="C75" s="51" t="s">
        <v>719</v>
      </c>
      <c r="D75" s="51" t="s">
        <v>164</v>
      </c>
      <c r="E75" s="51" t="s">
        <v>730</v>
      </c>
      <c r="F75" s="63">
        <v>7000</v>
      </c>
      <c r="G75" s="63">
        <v>5000</v>
      </c>
      <c r="H75" s="63">
        <f t="shared" si="4"/>
        <v>400</v>
      </c>
      <c r="I75" s="63">
        <f t="shared" si="5"/>
        <v>4600</v>
      </c>
      <c r="J75" s="63">
        <f t="shared" si="6"/>
        <v>5000</v>
      </c>
      <c r="K75" s="63">
        <f t="shared" si="7"/>
        <v>2000</v>
      </c>
      <c r="L75" s="3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s="7" customFormat="1" ht="15.75">
      <c r="A76" s="56">
        <v>42828</v>
      </c>
      <c r="B76" s="51" t="s">
        <v>165</v>
      </c>
      <c r="C76" s="51" t="s">
        <v>166</v>
      </c>
      <c r="D76" s="51" t="s">
        <v>164</v>
      </c>
      <c r="E76" s="51" t="s">
        <v>730</v>
      </c>
      <c r="F76" s="43">
        <v>7000</v>
      </c>
      <c r="G76" s="43">
        <v>5000</v>
      </c>
      <c r="H76" s="43">
        <f t="shared" si="4"/>
        <v>400</v>
      </c>
      <c r="I76" s="43">
        <f t="shared" si="5"/>
        <v>4600</v>
      </c>
      <c r="J76" s="43">
        <f t="shared" si="6"/>
        <v>5000</v>
      </c>
      <c r="K76" s="43">
        <f t="shared" si="7"/>
        <v>2000</v>
      </c>
      <c r="L76" s="3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s="7" customFormat="1" ht="15.75">
      <c r="A77" s="56">
        <v>42828</v>
      </c>
      <c r="B77" s="51" t="s">
        <v>528</v>
      </c>
      <c r="C77" s="51" t="s">
        <v>529</v>
      </c>
      <c r="D77" s="51" t="s">
        <v>530</v>
      </c>
      <c r="E77" s="51" t="s">
        <v>730</v>
      </c>
      <c r="F77" s="43">
        <v>7000</v>
      </c>
      <c r="G77" s="43">
        <v>7000</v>
      </c>
      <c r="H77" s="43">
        <f t="shared" si="4"/>
        <v>560</v>
      </c>
      <c r="I77" s="43">
        <f t="shared" si="5"/>
        <v>6440</v>
      </c>
      <c r="J77" s="43">
        <f t="shared" si="6"/>
        <v>7000</v>
      </c>
      <c r="K77" s="43">
        <f t="shared" si="7"/>
        <v>0</v>
      </c>
      <c r="L77" s="3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s="7" customFormat="1" ht="15.75">
      <c r="A78" s="56">
        <v>42828</v>
      </c>
      <c r="B78" s="51" t="s">
        <v>275</v>
      </c>
      <c r="C78" s="51" t="s">
        <v>535</v>
      </c>
      <c r="D78" s="51" t="s">
        <v>530</v>
      </c>
      <c r="E78" s="51" t="s">
        <v>730</v>
      </c>
      <c r="F78" s="43">
        <v>7000</v>
      </c>
      <c r="G78" s="43">
        <v>7000</v>
      </c>
      <c r="H78" s="43">
        <f t="shared" si="4"/>
        <v>560</v>
      </c>
      <c r="I78" s="43">
        <f t="shared" si="5"/>
        <v>6440</v>
      </c>
      <c r="J78" s="43">
        <f t="shared" si="6"/>
        <v>7000</v>
      </c>
      <c r="K78" s="43">
        <f t="shared" si="7"/>
        <v>0</v>
      </c>
      <c r="L78" s="39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>
      <c r="A79" s="62">
        <v>42830</v>
      </c>
      <c r="B79" s="51" t="s">
        <v>945</v>
      </c>
      <c r="C79" s="51" t="s">
        <v>946</v>
      </c>
      <c r="D79" s="51" t="s">
        <v>530</v>
      </c>
      <c r="E79" s="51" t="s">
        <v>730</v>
      </c>
      <c r="F79" s="43">
        <v>7000</v>
      </c>
      <c r="G79" s="43">
        <v>7000</v>
      </c>
      <c r="H79" s="43">
        <f t="shared" si="4"/>
        <v>560</v>
      </c>
      <c r="I79" s="43">
        <f t="shared" si="5"/>
        <v>6440</v>
      </c>
      <c r="J79" s="43">
        <f t="shared" si="6"/>
        <v>7000</v>
      </c>
      <c r="K79" s="43">
        <f t="shared" si="7"/>
        <v>0</v>
      </c>
      <c r="L79" s="39"/>
    </row>
    <row r="80" spans="1:24" ht="15.75">
      <c r="A80" s="56">
        <v>42828</v>
      </c>
      <c r="B80" s="51" t="s">
        <v>531</v>
      </c>
      <c r="C80" s="51" t="s">
        <v>120</v>
      </c>
      <c r="D80" s="51" t="s">
        <v>530</v>
      </c>
      <c r="E80" s="51" t="s">
        <v>730</v>
      </c>
      <c r="F80" s="43">
        <v>7000</v>
      </c>
      <c r="G80" s="43">
        <v>7000</v>
      </c>
      <c r="H80" s="43">
        <f t="shared" si="4"/>
        <v>560</v>
      </c>
      <c r="I80" s="43">
        <f t="shared" si="5"/>
        <v>6440</v>
      </c>
      <c r="J80" s="43">
        <f t="shared" si="6"/>
        <v>7000</v>
      </c>
      <c r="K80" s="43">
        <f t="shared" si="7"/>
        <v>0</v>
      </c>
      <c r="L80" s="39"/>
    </row>
    <row r="81" spans="1:12" ht="15.75">
      <c r="A81" s="62">
        <v>42828</v>
      </c>
      <c r="B81" s="51" t="s">
        <v>537</v>
      </c>
      <c r="C81" s="51" t="s">
        <v>538</v>
      </c>
      <c r="D81" s="51" t="s">
        <v>530</v>
      </c>
      <c r="E81" s="51" t="s">
        <v>730</v>
      </c>
      <c r="F81" s="43">
        <v>7000</v>
      </c>
      <c r="G81" s="43">
        <v>7000</v>
      </c>
      <c r="H81" s="43">
        <f t="shared" si="4"/>
        <v>560</v>
      </c>
      <c r="I81" s="43">
        <f t="shared" si="5"/>
        <v>6440</v>
      </c>
      <c r="J81" s="43">
        <f t="shared" si="6"/>
        <v>7000</v>
      </c>
      <c r="K81" s="43">
        <f t="shared" si="7"/>
        <v>0</v>
      </c>
      <c r="L81" s="39"/>
    </row>
    <row r="82" spans="1:12" ht="15.75">
      <c r="A82" s="62">
        <v>42828</v>
      </c>
      <c r="B82" s="51" t="s">
        <v>539</v>
      </c>
      <c r="C82" s="51" t="s">
        <v>540</v>
      </c>
      <c r="D82" s="51" t="s">
        <v>530</v>
      </c>
      <c r="E82" s="51" t="s">
        <v>730</v>
      </c>
      <c r="F82" s="43">
        <v>7000</v>
      </c>
      <c r="G82" s="43">
        <v>7000</v>
      </c>
      <c r="H82" s="43">
        <f t="shared" si="4"/>
        <v>560</v>
      </c>
      <c r="I82" s="43">
        <f t="shared" si="5"/>
        <v>6440</v>
      </c>
      <c r="J82" s="43">
        <f t="shared" si="6"/>
        <v>7000</v>
      </c>
      <c r="K82" s="43">
        <f t="shared" si="7"/>
        <v>0</v>
      </c>
      <c r="L82" s="39"/>
    </row>
    <row r="83" spans="1:12" ht="15.75">
      <c r="A83" s="62">
        <v>42828</v>
      </c>
      <c r="B83" s="51" t="s">
        <v>532</v>
      </c>
      <c r="C83" s="51" t="s">
        <v>36</v>
      </c>
      <c r="D83" s="51" t="s">
        <v>530</v>
      </c>
      <c r="E83" s="51" t="s">
        <v>730</v>
      </c>
      <c r="F83" s="43">
        <v>7000</v>
      </c>
      <c r="G83" s="43">
        <v>7000</v>
      </c>
      <c r="H83" s="43">
        <f t="shared" si="4"/>
        <v>560</v>
      </c>
      <c r="I83" s="43">
        <f t="shared" si="5"/>
        <v>6440</v>
      </c>
      <c r="J83" s="43">
        <f t="shared" si="6"/>
        <v>7000</v>
      </c>
      <c r="K83" s="43">
        <f t="shared" si="7"/>
        <v>0</v>
      </c>
      <c r="L83" s="39"/>
    </row>
    <row r="84" spans="1:12" ht="15.75">
      <c r="A84" s="56">
        <v>42828</v>
      </c>
      <c r="B84" s="51" t="s">
        <v>533</v>
      </c>
      <c r="C84" s="51" t="s">
        <v>534</v>
      </c>
      <c r="D84" s="51" t="s">
        <v>530</v>
      </c>
      <c r="E84" s="51" t="s">
        <v>730</v>
      </c>
      <c r="F84" s="43">
        <v>7000</v>
      </c>
      <c r="G84" s="43">
        <v>7000</v>
      </c>
      <c r="H84" s="43">
        <f t="shared" si="4"/>
        <v>560</v>
      </c>
      <c r="I84" s="43">
        <f t="shared" si="5"/>
        <v>6440</v>
      </c>
      <c r="J84" s="43">
        <f t="shared" si="6"/>
        <v>7000</v>
      </c>
      <c r="K84" s="43">
        <f t="shared" si="7"/>
        <v>0</v>
      </c>
      <c r="L84" s="39"/>
    </row>
    <row r="85" spans="1:12" ht="15.75">
      <c r="A85" s="62">
        <v>42828</v>
      </c>
      <c r="B85" s="51" t="s">
        <v>585</v>
      </c>
      <c r="C85" s="51" t="s">
        <v>586</v>
      </c>
      <c r="D85" s="51" t="s">
        <v>530</v>
      </c>
      <c r="E85" s="51" t="s">
        <v>730</v>
      </c>
      <c r="F85" s="43">
        <v>7000</v>
      </c>
      <c r="G85" s="43">
        <v>7000</v>
      </c>
      <c r="H85" s="43">
        <f t="shared" si="4"/>
        <v>560</v>
      </c>
      <c r="I85" s="43">
        <f t="shared" si="5"/>
        <v>6440</v>
      </c>
      <c r="J85" s="43">
        <f t="shared" si="6"/>
        <v>7000</v>
      </c>
      <c r="K85" s="43">
        <f t="shared" si="7"/>
        <v>0</v>
      </c>
      <c r="L85" s="39"/>
    </row>
    <row r="86" spans="1:12" ht="15.75">
      <c r="A86" s="62">
        <v>42828</v>
      </c>
      <c r="B86" s="51" t="s">
        <v>645</v>
      </c>
      <c r="C86" s="51" t="s">
        <v>646</v>
      </c>
      <c r="D86" s="51" t="s">
        <v>49</v>
      </c>
      <c r="E86" s="51" t="s">
        <v>730</v>
      </c>
      <c r="F86" s="43">
        <v>7000</v>
      </c>
      <c r="G86" s="43">
        <v>7000</v>
      </c>
      <c r="H86" s="43">
        <f t="shared" si="4"/>
        <v>560</v>
      </c>
      <c r="I86" s="43">
        <f t="shared" si="5"/>
        <v>6440</v>
      </c>
      <c r="J86" s="43">
        <f t="shared" si="6"/>
        <v>7000</v>
      </c>
      <c r="K86" s="43">
        <f t="shared" si="7"/>
        <v>0</v>
      </c>
      <c r="L86" s="39"/>
    </row>
    <row r="87" spans="1:12" ht="15.75">
      <c r="A87" s="62">
        <v>42828</v>
      </c>
      <c r="B87" s="51" t="s">
        <v>822</v>
      </c>
      <c r="C87" s="51" t="s">
        <v>823</v>
      </c>
      <c r="D87" s="51" t="s">
        <v>49</v>
      </c>
      <c r="E87" s="51" t="s">
        <v>730</v>
      </c>
      <c r="F87" s="43">
        <v>7000</v>
      </c>
      <c r="G87" s="43">
        <v>7000</v>
      </c>
      <c r="H87" s="43">
        <f t="shared" si="4"/>
        <v>560</v>
      </c>
      <c r="I87" s="43">
        <f t="shared" si="5"/>
        <v>6440</v>
      </c>
      <c r="J87" s="43">
        <f t="shared" si="6"/>
        <v>7000</v>
      </c>
      <c r="K87" s="43">
        <f t="shared" si="7"/>
        <v>0</v>
      </c>
      <c r="L87" s="39"/>
    </row>
    <row r="88" spans="1:12" ht="15.75">
      <c r="A88" s="62">
        <v>42828</v>
      </c>
      <c r="B88" s="51" t="s">
        <v>921</v>
      </c>
      <c r="C88" s="51" t="s">
        <v>175</v>
      </c>
      <c r="D88" s="51" t="s">
        <v>49</v>
      </c>
      <c r="E88" s="51" t="s">
        <v>730</v>
      </c>
      <c r="F88" s="43">
        <v>7000</v>
      </c>
      <c r="G88" s="43">
        <v>7000</v>
      </c>
      <c r="H88" s="43">
        <f t="shared" si="4"/>
        <v>560</v>
      </c>
      <c r="I88" s="43">
        <f t="shared" si="5"/>
        <v>6440</v>
      </c>
      <c r="J88" s="43">
        <f t="shared" si="6"/>
        <v>7000</v>
      </c>
      <c r="K88" s="43">
        <f t="shared" si="7"/>
        <v>0</v>
      </c>
      <c r="L88" s="39"/>
    </row>
    <row r="89" spans="1:12" ht="15.75">
      <c r="A89" s="62">
        <v>42828</v>
      </c>
      <c r="B89" s="51" t="s">
        <v>559</v>
      </c>
      <c r="C89" s="51" t="s">
        <v>560</v>
      </c>
      <c r="D89" s="51" t="s">
        <v>49</v>
      </c>
      <c r="E89" s="51" t="s">
        <v>730</v>
      </c>
      <c r="F89" s="43">
        <v>7000</v>
      </c>
      <c r="G89" s="43">
        <v>7000</v>
      </c>
      <c r="H89" s="43">
        <f t="shared" si="4"/>
        <v>560</v>
      </c>
      <c r="I89" s="43">
        <f t="shared" si="5"/>
        <v>6440</v>
      </c>
      <c r="J89" s="43">
        <f t="shared" si="6"/>
        <v>7000</v>
      </c>
      <c r="K89" s="43">
        <f t="shared" si="7"/>
        <v>0</v>
      </c>
      <c r="L89" s="39"/>
    </row>
    <row r="90" spans="1:12" ht="15.75">
      <c r="A90" s="62">
        <v>42825</v>
      </c>
      <c r="B90" s="51" t="s">
        <v>176</v>
      </c>
      <c r="C90" s="51" t="s">
        <v>177</v>
      </c>
      <c r="D90" s="51" t="s">
        <v>49</v>
      </c>
      <c r="E90" s="51" t="s">
        <v>730</v>
      </c>
      <c r="F90" s="63">
        <v>7000</v>
      </c>
      <c r="G90" s="63">
        <v>1000</v>
      </c>
      <c r="H90" s="63">
        <f t="shared" si="4"/>
        <v>80</v>
      </c>
      <c r="I90" s="63">
        <f t="shared" si="5"/>
        <v>920</v>
      </c>
      <c r="J90" s="63">
        <f t="shared" si="6"/>
        <v>1000</v>
      </c>
      <c r="K90" s="63">
        <f t="shared" si="7"/>
        <v>6000</v>
      </c>
      <c r="L90" s="39"/>
    </row>
    <row r="91" spans="1:12" ht="15.75">
      <c r="A91" s="62">
        <v>42828</v>
      </c>
      <c r="B91" s="51" t="s">
        <v>176</v>
      </c>
      <c r="C91" s="51" t="s">
        <v>177</v>
      </c>
      <c r="D91" s="51" t="s">
        <v>49</v>
      </c>
      <c r="E91" s="51" t="s">
        <v>730</v>
      </c>
      <c r="F91" s="63">
        <v>6000</v>
      </c>
      <c r="G91" s="63">
        <v>6000</v>
      </c>
      <c r="H91" s="63">
        <f t="shared" si="4"/>
        <v>480</v>
      </c>
      <c r="I91" s="63">
        <f t="shared" si="5"/>
        <v>5520</v>
      </c>
      <c r="J91" s="63">
        <f t="shared" si="6"/>
        <v>6000</v>
      </c>
      <c r="K91" s="63">
        <f t="shared" si="7"/>
        <v>0</v>
      </c>
      <c r="L91" s="39"/>
    </row>
    <row r="92" spans="1:12" ht="15.75">
      <c r="A92" s="62">
        <v>42828</v>
      </c>
      <c r="B92" s="51" t="s">
        <v>178</v>
      </c>
      <c r="C92" s="51" t="s">
        <v>179</v>
      </c>
      <c r="D92" s="51" t="s">
        <v>49</v>
      </c>
      <c r="E92" s="51" t="s">
        <v>730</v>
      </c>
      <c r="F92" s="43">
        <v>7000</v>
      </c>
      <c r="G92" s="43">
        <v>5000</v>
      </c>
      <c r="H92" s="43">
        <f t="shared" si="4"/>
        <v>400</v>
      </c>
      <c r="I92" s="43">
        <f t="shared" si="5"/>
        <v>4600</v>
      </c>
      <c r="J92" s="43">
        <f t="shared" si="6"/>
        <v>5000</v>
      </c>
      <c r="K92" s="43">
        <f t="shared" si="7"/>
        <v>2000</v>
      </c>
      <c r="L92" s="39"/>
    </row>
    <row r="93" spans="1:12" ht="15.75">
      <c r="A93" s="62">
        <v>42828</v>
      </c>
      <c r="B93" s="51" t="s">
        <v>181</v>
      </c>
      <c r="C93" s="51" t="s">
        <v>182</v>
      </c>
      <c r="D93" s="51" t="s">
        <v>49</v>
      </c>
      <c r="E93" s="51" t="s">
        <v>730</v>
      </c>
      <c r="F93" s="43">
        <v>7000</v>
      </c>
      <c r="G93" s="43">
        <v>7000</v>
      </c>
      <c r="H93" s="43">
        <f t="shared" si="4"/>
        <v>560</v>
      </c>
      <c r="I93" s="43">
        <f t="shared" si="5"/>
        <v>6440</v>
      </c>
      <c r="J93" s="43">
        <f t="shared" si="6"/>
        <v>7000</v>
      </c>
      <c r="K93" s="43">
        <f t="shared" si="7"/>
        <v>0</v>
      </c>
      <c r="L93" s="39"/>
    </row>
    <row r="94" spans="1:12" ht="15.75">
      <c r="A94" s="56">
        <v>42828</v>
      </c>
      <c r="B94" s="51" t="s">
        <v>185</v>
      </c>
      <c r="C94" s="51" t="s">
        <v>338</v>
      </c>
      <c r="D94" s="51" t="s">
        <v>49</v>
      </c>
      <c r="E94" s="51" t="s">
        <v>730</v>
      </c>
      <c r="F94" s="43">
        <v>10000</v>
      </c>
      <c r="G94" s="43">
        <v>10000</v>
      </c>
      <c r="H94" s="43">
        <f t="shared" si="4"/>
        <v>800</v>
      </c>
      <c r="I94" s="43">
        <f t="shared" si="5"/>
        <v>9200</v>
      </c>
      <c r="J94" s="43">
        <f t="shared" si="6"/>
        <v>10000</v>
      </c>
      <c r="K94" s="43">
        <f t="shared" si="7"/>
        <v>0</v>
      </c>
      <c r="L94" s="39"/>
    </row>
    <row r="95" spans="1:12" ht="15.75">
      <c r="A95" s="56">
        <v>42828</v>
      </c>
      <c r="B95" s="51" t="s">
        <v>185</v>
      </c>
      <c r="C95" s="51" t="s">
        <v>186</v>
      </c>
      <c r="D95" s="51" t="s">
        <v>49</v>
      </c>
      <c r="E95" s="51" t="s">
        <v>730</v>
      </c>
      <c r="F95" s="43">
        <v>7000</v>
      </c>
      <c r="G95" s="43">
        <v>7000</v>
      </c>
      <c r="H95" s="43">
        <f t="shared" si="4"/>
        <v>560</v>
      </c>
      <c r="I95" s="43">
        <f t="shared" si="5"/>
        <v>6440</v>
      </c>
      <c r="J95" s="43">
        <f t="shared" si="6"/>
        <v>7000</v>
      </c>
      <c r="K95" s="43">
        <f t="shared" si="7"/>
        <v>0</v>
      </c>
      <c r="L95" s="39"/>
    </row>
    <row r="96" spans="1:12" ht="15.75">
      <c r="A96" s="62">
        <v>42828</v>
      </c>
      <c r="B96" s="51" t="s">
        <v>513</v>
      </c>
      <c r="C96" s="51" t="s">
        <v>599</v>
      </c>
      <c r="D96" s="51" t="s">
        <v>49</v>
      </c>
      <c r="E96" s="51" t="s">
        <v>730</v>
      </c>
      <c r="F96" s="43">
        <v>7000</v>
      </c>
      <c r="G96" s="43">
        <v>7000</v>
      </c>
      <c r="H96" s="43">
        <f t="shared" si="4"/>
        <v>560</v>
      </c>
      <c r="I96" s="43">
        <f t="shared" si="5"/>
        <v>6440</v>
      </c>
      <c r="J96" s="43">
        <f t="shared" si="6"/>
        <v>7000</v>
      </c>
      <c r="K96" s="43">
        <f t="shared" si="7"/>
        <v>0</v>
      </c>
      <c r="L96" s="39"/>
    </row>
    <row r="97" spans="1:12" ht="15.75">
      <c r="A97" s="62">
        <v>42828</v>
      </c>
      <c r="B97" s="51" t="s">
        <v>189</v>
      </c>
      <c r="C97" s="51" t="s">
        <v>190</v>
      </c>
      <c r="D97" s="51" t="s">
        <v>49</v>
      </c>
      <c r="E97" s="51" t="s">
        <v>730</v>
      </c>
      <c r="F97" s="43">
        <v>7000</v>
      </c>
      <c r="G97" s="43">
        <v>7000</v>
      </c>
      <c r="H97" s="43">
        <f t="shared" si="4"/>
        <v>560</v>
      </c>
      <c r="I97" s="43">
        <f t="shared" si="5"/>
        <v>6440</v>
      </c>
      <c r="J97" s="43">
        <f t="shared" si="6"/>
        <v>7000</v>
      </c>
      <c r="K97" s="43">
        <f t="shared" si="7"/>
        <v>0</v>
      </c>
      <c r="L97" s="39"/>
    </row>
    <row r="98" spans="1:12" ht="15.75">
      <c r="A98" s="62">
        <v>42828</v>
      </c>
      <c r="B98" s="51" t="s">
        <v>191</v>
      </c>
      <c r="C98" s="51" t="s">
        <v>192</v>
      </c>
      <c r="D98" s="51" t="s">
        <v>49</v>
      </c>
      <c r="E98" s="51" t="s">
        <v>730</v>
      </c>
      <c r="F98" s="43">
        <v>10000</v>
      </c>
      <c r="G98" s="43">
        <v>10000</v>
      </c>
      <c r="H98" s="43">
        <f t="shared" si="4"/>
        <v>800</v>
      </c>
      <c r="I98" s="43">
        <f t="shared" si="5"/>
        <v>9200</v>
      </c>
      <c r="J98" s="43">
        <f t="shared" si="6"/>
        <v>10000</v>
      </c>
      <c r="K98" s="43">
        <f t="shared" si="7"/>
        <v>0</v>
      </c>
      <c r="L98" s="39"/>
    </row>
    <row r="99" spans="1:12" ht="15.75">
      <c r="A99" s="62">
        <v>42825</v>
      </c>
      <c r="B99" s="51" t="s">
        <v>550</v>
      </c>
      <c r="C99" s="51" t="s">
        <v>471</v>
      </c>
      <c r="D99" s="51" t="s">
        <v>49</v>
      </c>
      <c r="E99" s="51" t="s">
        <v>730</v>
      </c>
      <c r="F99" s="63">
        <v>10000</v>
      </c>
      <c r="G99" s="63">
        <v>10000</v>
      </c>
      <c r="H99" s="63">
        <f t="shared" si="4"/>
        <v>800</v>
      </c>
      <c r="I99" s="63">
        <f t="shared" si="5"/>
        <v>9200</v>
      </c>
      <c r="J99" s="63">
        <f t="shared" si="6"/>
        <v>10000</v>
      </c>
      <c r="K99" s="63">
        <f t="shared" si="7"/>
        <v>0</v>
      </c>
      <c r="L99" s="39"/>
    </row>
    <row r="100" spans="1:12" ht="15.75">
      <c r="A100" s="62">
        <v>42828</v>
      </c>
      <c r="B100" s="51" t="s">
        <v>883</v>
      </c>
      <c r="C100" s="51" t="s">
        <v>254</v>
      </c>
      <c r="D100" s="51" t="s">
        <v>49</v>
      </c>
      <c r="E100" s="51" t="s">
        <v>730</v>
      </c>
      <c r="F100" s="63">
        <v>10000</v>
      </c>
      <c r="G100" s="63">
        <v>10000</v>
      </c>
      <c r="H100" s="63">
        <f t="shared" si="4"/>
        <v>800</v>
      </c>
      <c r="I100" s="63">
        <f t="shared" si="5"/>
        <v>9200</v>
      </c>
      <c r="J100" s="63">
        <f t="shared" si="6"/>
        <v>10000</v>
      </c>
      <c r="K100" s="63">
        <f t="shared" si="7"/>
        <v>0</v>
      </c>
      <c r="L100" s="39"/>
    </row>
    <row r="101" spans="1:12" ht="15.75">
      <c r="A101" s="56">
        <v>42828</v>
      </c>
      <c r="B101" s="51" t="s">
        <v>808</v>
      </c>
      <c r="C101" s="51" t="s">
        <v>809</v>
      </c>
      <c r="D101" s="51" t="s">
        <v>49</v>
      </c>
      <c r="E101" s="51" t="s">
        <v>730</v>
      </c>
      <c r="F101" s="43">
        <v>10000</v>
      </c>
      <c r="G101" s="43">
        <v>10000</v>
      </c>
      <c r="H101" s="43">
        <f t="shared" si="4"/>
        <v>800</v>
      </c>
      <c r="I101" s="43">
        <f t="shared" si="5"/>
        <v>9200</v>
      </c>
      <c r="J101" s="43">
        <f t="shared" si="6"/>
        <v>10000</v>
      </c>
      <c r="K101" s="43">
        <f t="shared" si="7"/>
        <v>0</v>
      </c>
      <c r="L101" s="39"/>
    </row>
    <row r="102" spans="1:12" ht="15.75">
      <c r="A102" s="62">
        <v>42828</v>
      </c>
      <c r="B102" s="51" t="s">
        <v>701</v>
      </c>
      <c r="C102" s="51" t="s">
        <v>702</v>
      </c>
      <c r="D102" s="51" t="s">
        <v>49</v>
      </c>
      <c r="E102" s="51" t="s">
        <v>730</v>
      </c>
      <c r="F102" s="43">
        <v>7000</v>
      </c>
      <c r="G102" s="43">
        <v>7000</v>
      </c>
      <c r="H102" s="43">
        <f t="shared" si="4"/>
        <v>560</v>
      </c>
      <c r="I102" s="43">
        <f t="shared" si="5"/>
        <v>6440</v>
      </c>
      <c r="J102" s="43">
        <f t="shared" si="6"/>
        <v>7000</v>
      </c>
      <c r="K102" s="43">
        <f t="shared" si="7"/>
        <v>0</v>
      </c>
      <c r="L102" s="39"/>
    </row>
    <row r="103" spans="1:12" ht="15.75">
      <c r="A103" s="62">
        <v>42828</v>
      </c>
      <c r="B103" s="51" t="s">
        <v>806</v>
      </c>
      <c r="C103" s="51" t="s">
        <v>807</v>
      </c>
      <c r="D103" s="51" t="s">
        <v>49</v>
      </c>
      <c r="E103" s="51" t="s">
        <v>730</v>
      </c>
      <c r="F103" s="43">
        <v>10000</v>
      </c>
      <c r="G103" s="43">
        <v>10000</v>
      </c>
      <c r="H103" s="43">
        <f t="shared" si="4"/>
        <v>800</v>
      </c>
      <c r="I103" s="43">
        <f t="shared" si="5"/>
        <v>9200</v>
      </c>
      <c r="J103" s="43">
        <f t="shared" si="6"/>
        <v>10000</v>
      </c>
      <c r="K103" s="43">
        <f t="shared" si="7"/>
        <v>0</v>
      </c>
      <c r="L103" s="39"/>
    </row>
    <row r="104" spans="1:12" ht="15.75">
      <c r="A104" s="56">
        <v>42828</v>
      </c>
      <c r="B104" s="51" t="s">
        <v>554</v>
      </c>
      <c r="C104" s="51" t="s">
        <v>205</v>
      </c>
      <c r="D104" s="51" t="s">
        <v>49</v>
      </c>
      <c r="E104" s="51" t="s">
        <v>730</v>
      </c>
      <c r="F104" s="43">
        <v>7000</v>
      </c>
      <c r="G104" s="43">
        <v>7000</v>
      </c>
      <c r="H104" s="43">
        <f t="shared" si="4"/>
        <v>560</v>
      </c>
      <c r="I104" s="43">
        <f t="shared" si="5"/>
        <v>6440</v>
      </c>
      <c r="J104" s="43">
        <f t="shared" si="6"/>
        <v>7000</v>
      </c>
      <c r="K104" s="43">
        <f t="shared" si="7"/>
        <v>0</v>
      </c>
      <c r="L104" s="48"/>
    </row>
    <row r="105" spans="1:12" ht="15.75">
      <c r="A105" s="62">
        <v>42825</v>
      </c>
      <c r="B105" s="51" t="s">
        <v>197</v>
      </c>
      <c r="C105" s="51" t="s">
        <v>198</v>
      </c>
      <c r="D105" s="51" t="s">
        <v>49</v>
      </c>
      <c r="E105" s="51" t="s">
        <v>730</v>
      </c>
      <c r="F105" s="63">
        <v>7000</v>
      </c>
      <c r="G105" s="63">
        <v>2000</v>
      </c>
      <c r="H105" s="63">
        <f t="shared" si="4"/>
        <v>160</v>
      </c>
      <c r="I105" s="63">
        <f t="shared" si="5"/>
        <v>1840</v>
      </c>
      <c r="J105" s="63">
        <f t="shared" si="6"/>
        <v>2000</v>
      </c>
      <c r="K105" s="63">
        <f t="shared" si="7"/>
        <v>5000</v>
      </c>
      <c r="L105" s="39"/>
    </row>
    <row r="106" spans="1:12" ht="15.75">
      <c r="A106" s="62">
        <v>42828</v>
      </c>
      <c r="B106" s="51" t="s">
        <v>197</v>
      </c>
      <c r="C106" s="51" t="s">
        <v>198</v>
      </c>
      <c r="D106" s="51" t="s">
        <v>49</v>
      </c>
      <c r="E106" s="51" t="s">
        <v>730</v>
      </c>
      <c r="F106" s="63">
        <v>5000</v>
      </c>
      <c r="G106" s="63">
        <v>5000</v>
      </c>
      <c r="H106" s="63">
        <f t="shared" si="4"/>
        <v>400</v>
      </c>
      <c r="I106" s="63">
        <f t="shared" si="5"/>
        <v>4600</v>
      </c>
      <c r="J106" s="63">
        <f t="shared" si="6"/>
        <v>5000</v>
      </c>
      <c r="K106" s="63">
        <f t="shared" si="7"/>
        <v>0</v>
      </c>
      <c r="L106" s="39"/>
    </row>
    <row r="107" spans="1:12" ht="15.75">
      <c r="A107" s="62">
        <v>42828</v>
      </c>
      <c r="B107" s="51" t="s">
        <v>199</v>
      </c>
      <c r="C107" s="51" t="s">
        <v>86</v>
      </c>
      <c r="D107" s="51" t="s">
        <v>49</v>
      </c>
      <c r="E107" s="51" t="s">
        <v>730</v>
      </c>
      <c r="F107" s="43">
        <v>7000</v>
      </c>
      <c r="G107" s="43">
        <v>7000</v>
      </c>
      <c r="H107" s="43">
        <f t="shared" si="4"/>
        <v>560</v>
      </c>
      <c r="I107" s="43">
        <f t="shared" si="5"/>
        <v>6440</v>
      </c>
      <c r="J107" s="43">
        <f t="shared" si="6"/>
        <v>7000</v>
      </c>
      <c r="K107" s="43">
        <f t="shared" si="7"/>
        <v>0</v>
      </c>
      <c r="L107" s="39"/>
    </row>
    <row r="108" spans="1:12" ht="15.75">
      <c r="A108" s="62">
        <v>42828</v>
      </c>
      <c r="B108" s="51" t="s">
        <v>200</v>
      </c>
      <c r="C108" s="51" t="s">
        <v>201</v>
      </c>
      <c r="D108" s="51" t="s">
        <v>49</v>
      </c>
      <c r="E108" s="51" t="s">
        <v>730</v>
      </c>
      <c r="F108" s="43">
        <v>10000</v>
      </c>
      <c r="G108" s="43">
        <v>10000</v>
      </c>
      <c r="H108" s="43">
        <f t="shared" si="4"/>
        <v>800</v>
      </c>
      <c r="I108" s="43">
        <f t="shared" si="5"/>
        <v>9200</v>
      </c>
      <c r="J108" s="43">
        <f t="shared" si="6"/>
        <v>10000</v>
      </c>
      <c r="K108" s="43">
        <f t="shared" si="7"/>
        <v>0</v>
      </c>
      <c r="L108" s="39"/>
    </row>
    <row r="109" spans="1:12" ht="15.75">
      <c r="A109" s="62">
        <v>42825</v>
      </c>
      <c r="B109" s="51" t="s">
        <v>202</v>
      </c>
      <c r="C109" s="51" t="s">
        <v>203</v>
      </c>
      <c r="D109" s="51" t="s">
        <v>49</v>
      </c>
      <c r="E109" s="51" t="s">
        <v>730</v>
      </c>
      <c r="F109" s="63">
        <v>7000</v>
      </c>
      <c r="G109" s="63">
        <v>1000</v>
      </c>
      <c r="H109" s="63">
        <f t="shared" si="4"/>
        <v>80</v>
      </c>
      <c r="I109" s="63">
        <f t="shared" si="5"/>
        <v>920</v>
      </c>
      <c r="J109" s="63">
        <f t="shared" si="6"/>
        <v>1000</v>
      </c>
      <c r="K109" s="63">
        <f t="shared" si="7"/>
        <v>6000</v>
      </c>
      <c r="L109" s="39"/>
    </row>
    <row r="110" spans="1:12" ht="15.75">
      <c r="A110" s="62">
        <v>42828</v>
      </c>
      <c r="B110" s="51" t="s">
        <v>202</v>
      </c>
      <c r="C110" s="51" t="s">
        <v>203</v>
      </c>
      <c r="D110" s="51" t="s">
        <v>49</v>
      </c>
      <c r="E110" s="51" t="s">
        <v>730</v>
      </c>
      <c r="F110" s="63">
        <v>6000</v>
      </c>
      <c r="G110" s="63">
        <v>6000</v>
      </c>
      <c r="H110" s="63">
        <f t="shared" si="4"/>
        <v>480</v>
      </c>
      <c r="I110" s="63">
        <f t="shared" si="5"/>
        <v>5520</v>
      </c>
      <c r="J110" s="63">
        <f t="shared" si="6"/>
        <v>6000</v>
      </c>
      <c r="K110" s="63">
        <f t="shared" si="7"/>
        <v>0</v>
      </c>
      <c r="L110" s="39"/>
    </row>
    <row r="111" spans="1:12" ht="15.75">
      <c r="A111" s="62">
        <v>42828</v>
      </c>
      <c r="B111" s="51" t="s">
        <v>811</v>
      </c>
      <c r="C111" s="51" t="s">
        <v>922</v>
      </c>
      <c r="D111" s="51" t="s">
        <v>49</v>
      </c>
      <c r="E111" s="51" t="s">
        <v>730</v>
      </c>
      <c r="F111" s="43">
        <v>7000</v>
      </c>
      <c r="G111" s="43">
        <v>7000</v>
      </c>
      <c r="H111" s="43">
        <f t="shared" si="4"/>
        <v>560</v>
      </c>
      <c r="I111" s="43">
        <f t="shared" si="5"/>
        <v>6440</v>
      </c>
      <c r="J111" s="43">
        <f t="shared" si="6"/>
        <v>7000</v>
      </c>
      <c r="K111" s="43">
        <f t="shared" si="7"/>
        <v>0</v>
      </c>
      <c r="L111" s="60"/>
    </row>
    <row r="112" spans="1:12" ht="15.75">
      <c r="A112" s="62">
        <v>42828</v>
      </c>
      <c r="B112" s="51" t="s">
        <v>206</v>
      </c>
      <c r="C112" s="51" t="s">
        <v>207</v>
      </c>
      <c r="D112" s="51" t="s">
        <v>49</v>
      </c>
      <c r="E112" s="51" t="s">
        <v>730</v>
      </c>
      <c r="F112" s="43">
        <v>7000</v>
      </c>
      <c r="G112" s="43">
        <v>5000</v>
      </c>
      <c r="H112" s="43">
        <f t="shared" si="4"/>
        <v>400</v>
      </c>
      <c r="I112" s="43">
        <f t="shared" si="5"/>
        <v>4600</v>
      </c>
      <c r="J112" s="43">
        <f t="shared" si="6"/>
        <v>5000</v>
      </c>
      <c r="K112" s="43">
        <f t="shared" si="7"/>
        <v>2000</v>
      </c>
      <c r="L112" s="39"/>
    </row>
    <row r="113" spans="1:12" ht="15.75">
      <c r="A113" s="62">
        <v>42828</v>
      </c>
      <c r="B113" s="51" t="s">
        <v>208</v>
      </c>
      <c r="C113" s="51" t="s">
        <v>209</v>
      </c>
      <c r="D113" s="51" t="s">
        <v>49</v>
      </c>
      <c r="E113" s="51" t="s">
        <v>730</v>
      </c>
      <c r="F113" s="43">
        <v>7000</v>
      </c>
      <c r="G113" s="43">
        <v>7000</v>
      </c>
      <c r="H113" s="43">
        <f t="shared" si="4"/>
        <v>560</v>
      </c>
      <c r="I113" s="43">
        <f t="shared" si="5"/>
        <v>6440</v>
      </c>
      <c r="J113" s="43">
        <f t="shared" si="6"/>
        <v>7000</v>
      </c>
      <c r="K113" s="43">
        <f t="shared" si="7"/>
        <v>0</v>
      </c>
      <c r="L113" s="39"/>
    </row>
    <row r="114" spans="1:12" ht="15.75">
      <c r="A114" s="62">
        <v>42828</v>
      </c>
      <c r="B114" s="51" t="s">
        <v>856</v>
      </c>
      <c r="C114" s="51" t="s">
        <v>857</v>
      </c>
      <c r="D114" s="51" t="s">
        <v>49</v>
      </c>
      <c r="E114" s="51" t="s">
        <v>730</v>
      </c>
      <c r="F114" s="63">
        <v>7000</v>
      </c>
      <c r="G114" s="63">
        <v>7000</v>
      </c>
      <c r="H114" s="63">
        <f t="shared" si="4"/>
        <v>560</v>
      </c>
      <c r="I114" s="63">
        <f t="shared" si="5"/>
        <v>6440</v>
      </c>
      <c r="J114" s="63">
        <f t="shared" si="6"/>
        <v>7000</v>
      </c>
      <c r="K114" s="63">
        <f t="shared" si="7"/>
        <v>0</v>
      </c>
      <c r="L114" s="39"/>
    </row>
    <row r="115" spans="1:12" ht="15.75">
      <c r="A115" s="62">
        <v>42825</v>
      </c>
      <c r="B115" s="51" t="s">
        <v>210</v>
      </c>
      <c r="C115" s="51" t="s">
        <v>211</v>
      </c>
      <c r="D115" s="51" t="s">
        <v>49</v>
      </c>
      <c r="E115" s="51" t="s">
        <v>730</v>
      </c>
      <c r="F115" s="63">
        <v>7000</v>
      </c>
      <c r="G115" s="63">
        <v>1000</v>
      </c>
      <c r="H115" s="63">
        <f t="shared" si="4"/>
        <v>80</v>
      </c>
      <c r="I115" s="63">
        <f t="shared" si="5"/>
        <v>920</v>
      </c>
      <c r="J115" s="63">
        <f t="shared" si="6"/>
        <v>1000</v>
      </c>
      <c r="K115" s="63">
        <f t="shared" si="7"/>
        <v>6000</v>
      </c>
      <c r="L115" s="39"/>
    </row>
    <row r="116" spans="1:12" ht="15.75">
      <c r="A116" s="62">
        <v>42828</v>
      </c>
      <c r="B116" s="51" t="s">
        <v>210</v>
      </c>
      <c r="C116" s="51" t="s">
        <v>211</v>
      </c>
      <c r="D116" s="51" t="s">
        <v>49</v>
      </c>
      <c r="E116" s="51" t="s">
        <v>730</v>
      </c>
      <c r="F116" s="63">
        <v>6000</v>
      </c>
      <c r="G116" s="63">
        <v>6000</v>
      </c>
      <c r="H116" s="63">
        <f t="shared" si="4"/>
        <v>480</v>
      </c>
      <c r="I116" s="63">
        <f t="shared" si="5"/>
        <v>5520</v>
      </c>
      <c r="J116" s="63">
        <f t="shared" si="6"/>
        <v>6000</v>
      </c>
      <c r="K116" s="63">
        <f t="shared" si="7"/>
        <v>0</v>
      </c>
      <c r="L116" s="39"/>
    </row>
    <row r="117" spans="1:12" ht="15.75">
      <c r="A117" s="62">
        <v>42828</v>
      </c>
      <c r="B117" s="51" t="s">
        <v>551</v>
      </c>
      <c r="C117" s="51" t="s">
        <v>16</v>
      </c>
      <c r="D117" s="51" t="s">
        <v>21</v>
      </c>
      <c r="E117" s="51" t="s">
        <v>730</v>
      </c>
      <c r="F117" s="43">
        <v>7000</v>
      </c>
      <c r="G117" s="43">
        <v>5000</v>
      </c>
      <c r="H117" s="43">
        <f t="shared" si="4"/>
        <v>400</v>
      </c>
      <c r="I117" s="43">
        <f t="shared" si="5"/>
        <v>4600</v>
      </c>
      <c r="J117" s="43">
        <f t="shared" si="6"/>
        <v>5000</v>
      </c>
      <c r="K117" s="43">
        <f t="shared" si="7"/>
        <v>2000</v>
      </c>
      <c r="L117" s="39"/>
    </row>
    <row r="118" spans="1:12" ht="15.75">
      <c r="A118" s="62">
        <v>42830</v>
      </c>
      <c r="B118" s="51" t="s">
        <v>632</v>
      </c>
      <c r="C118" s="51" t="s">
        <v>219</v>
      </c>
      <c r="D118" s="51" t="s">
        <v>21</v>
      </c>
      <c r="E118" s="51" t="s">
        <v>730</v>
      </c>
      <c r="F118" s="43">
        <v>7000</v>
      </c>
      <c r="G118" s="43">
        <v>7000</v>
      </c>
      <c r="H118" s="43">
        <f t="shared" si="4"/>
        <v>560</v>
      </c>
      <c r="I118" s="43">
        <f t="shared" si="5"/>
        <v>6440</v>
      </c>
      <c r="J118" s="43">
        <f t="shared" si="6"/>
        <v>7000</v>
      </c>
      <c r="K118" s="43">
        <f t="shared" si="7"/>
        <v>0</v>
      </c>
      <c r="L118" s="39"/>
    </row>
    <row r="119" spans="1:12" ht="15.75">
      <c r="A119" s="62">
        <v>42829</v>
      </c>
      <c r="B119" s="51" t="s">
        <v>709</v>
      </c>
      <c r="C119" s="51" t="s">
        <v>928</v>
      </c>
      <c r="D119" s="51" t="s">
        <v>21</v>
      </c>
      <c r="E119" s="51" t="s">
        <v>730</v>
      </c>
      <c r="F119" s="43">
        <v>7000</v>
      </c>
      <c r="G119" s="43">
        <v>7000</v>
      </c>
      <c r="H119" s="43">
        <f t="shared" si="4"/>
        <v>560</v>
      </c>
      <c r="I119" s="43">
        <f t="shared" si="5"/>
        <v>6440</v>
      </c>
      <c r="J119" s="43">
        <f t="shared" si="6"/>
        <v>7000</v>
      </c>
      <c r="K119" s="43">
        <f t="shared" si="7"/>
        <v>0</v>
      </c>
      <c r="L119" s="39"/>
    </row>
    <row r="120" spans="1:12" ht="15.75">
      <c r="A120" s="62">
        <v>42829</v>
      </c>
      <c r="B120" s="51" t="s">
        <v>215</v>
      </c>
      <c r="C120" s="51" t="s">
        <v>216</v>
      </c>
      <c r="D120" s="51" t="s">
        <v>21</v>
      </c>
      <c r="E120" s="51" t="s">
        <v>730</v>
      </c>
      <c r="F120" s="43">
        <v>7000</v>
      </c>
      <c r="G120" s="43">
        <v>5000</v>
      </c>
      <c r="H120" s="43">
        <f t="shared" si="4"/>
        <v>400</v>
      </c>
      <c r="I120" s="43">
        <f t="shared" si="5"/>
        <v>4600</v>
      </c>
      <c r="J120" s="43">
        <f t="shared" si="6"/>
        <v>5000</v>
      </c>
      <c r="K120" s="43">
        <f t="shared" si="7"/>
        <v>2000</v>
      </c>
      <c r="L120" s="39"/>
    </row>
    <row r="121" spans="1:12" ht="15.75">
      <c r="A121" s="62">
        <v>42829</v>
      </c>
      <c r="B121" s="51" t="s">
        <v>929</v>
      </c>
      <c r="C121" s="51" t="s">
        <v>930</v>
      </c>
      <c r="D121" s="51" t="s">
        <v>21</v>
      </c>
      <c r="E121" s="51" t="s">
        <v>730</v>
      </c>
      <c r="F121" s="43">
        <v>7000</v>
      </c>
      <c r="G121" s="43">
        <v>7000</v>
      </c>
      <c r="H121" s="43">
        <f t="shared" si="4"/>
        <v>560</v>
      </c>
      <c r="I121" s="43">
        <f t="shared" si="5"/>
        <v>6440</v>
      </c>
      <c r="J121" s="43">
        <f t="shared" si="6"/>
        <v>7000</v>
      </c>
      <c r="K121" s="43">
        <f t="shared" si="7"/>
        <v>0</v>
      </c>
      <c r="L121" s="39"/>
    </row>
    <row r="122" spans="1:12" ht="15.75">
      <c r="A122" s="62">
        <v>42830</v>
      </c>
      <c r="B122" s="51" t="s">
        <v>449</v>
      </c>
      <c r="C122" s="51" t="s">
        <v>450</v>
      </c>
      <c r="D122" s="51" t="s">
        <v>21</v>
      </c>
      <c r="E122" s="51" t="s">
        <v>730</v>
      </c>
      <c r="F122" s="43">
        <v>7000</v>
      </c>
      <c r="G122" s="43">
        <v>7000</v>
      </c>
      <c r="H122" s="43">
        <f t="shared" si="4"/>
        <v>560</v>
      </c>
      <c r="I122" s="43">
        <f t="shared" si="5"/>
        <v>6440</v>
      </c>
      <c r="J122" s="43">
        <f t="shared" si="6"/>
        <v>7000</v>
      </c>
      <c r="K122" s="43">
        <f t="shared" si="7"/>
        <v>0</v>
      </c>
      <c r="L122" s="39"/>
    </row>
    <row r="123" spans="1:12" ht="15.75">
      <c r="A123" s="62">
        <v>42830</v>
      </c>
      <c r="B123" s="51" t="s">
        <v>219</v>
      </c>
      <c r="C123" s="51" t="s">
        <v>220</v>
      </c>
      <c r="D123" s="51" t="s">
        <v>21</v>
      </c>
      <c r="E123" s="51" t="s">
        <v>730</v>
      </c>
      <c r="F123" s="43">
        <v>7000</v>
      </c>
      <c r="G123" s="43">
        <v>7000</v>
      </c>
      <c r="H123" s="43">
        <f t="shared" si="4"/>
        <v>560</v>
      </c>
      <c r="I123" s="43">
        <f t="shared" si="5"/>
        <v>6440</v>
      </c>
      <c r="J123" s="43">
        <f t="shared" si="6"/>
        <v>7000</v>
      </c>
      <c r="K123" s="43">
        <f t="shared" si="7"/>
        <v>0</v>
      </c>
      <c r="L123" s="39"/>
    </row>
    <row r="124" spans="1:12" ht="15.75">
      <c r="A124" s="62">
        <v>42829</v>
      </c>
      <c r="B124" s="51" t="s">
        <v>754</v>
      </c>
      <c r="C124" s="51" t="s">
        <v>755</v>
      </c>
      <c r="D124" s="51" t="s">
        <v>21</v>
      </c>
      <c r="E124" s="51" t="s">
        <v>730</v>
      </c>
      <c r="F124" s="43">
        <v>7000</v>
      </c>
      <c r="G124" s="43">
        <v>7000</v>
      </c>
      <c r="H124" s="43">
        <f t="shared" si="4"/>
        <v>560</v>
      </c>
      <c r="I124" s="43">
        <f t="shared" si="5"/>
        <v>6440</v>
      </c>
      <c r="J124" s="43">
        <f t="shared" si="6"/>
        <v>7000</v>
      </c>
      <c r="K124" s="43">
        <f t="shared" si="7"/>
        <v>0</v>
      </c>
      <c r="L124" s="39"/>
    </row>
    <row r="125" spans="1:12" ht="15.75">
      <c r="A125" s="62">
        <v>42829</v>
      </c>
      <c r="B125" s="51" t="s">
        <v>170</v>
      </c>
      <c r="C125" s="51" t="s">
        <v>924</v>
      </c>
      <c r="D125" s="51" t="s">
        <v>21</v>
      </c>
      <c r="E125" s="51" t="s">
        <v>730</v>
      </c>
      <c r="F125" s="43">
        <v>7000</v>
      </c>
      <c r="G125" s="43">
        <v>4000</v>
      </c>
      <c r="H125" s="43">
        <f t="shared" si="4"/>
        <v>320</v>
      </c>
      <c r="I125" s="43">
        <f t="shared" si="5"/>
        <v>3680</v>
      </c>
      <c r="J125" s="43">
        <f t="shared" si="6"/>
        <v>4000</v>
      </c>
      <c r="K125" s="43">
        <f t="shared" si="7"/>
        <v>3000</v>
      </c>
      <c r="L125" s="39"/>
    </row>
    <row r="126" spans="1:12" ht="15.75">
      <c r="A126" s="62">
        <v>42829</v>
      </c>
      <c r="B126" s="51" t="s">
        <v>661</v>
      </c>
      <c r="C126" s="51" t="s">
        <v>662</v>
      </c>
      <c r="D126" s="51" t="s">
        <v>21</v>
      </c>
      <c r="E126" s="51" t="s">
        <v>730</v>
      </c>
      <c r="F126" s="43">
        <v>7000</v>
      </c>
      <c r="G126" s="43">
        <v>7000</v>
      </c>
      <c r="H126" s="43">
        <f t="shared" si="4"/>
        <v>560</v>
      </c>
      <c r="I126" s="43">
        <f t="shared" si="5"/>
        <v>6440</v>
      </c>
      <c r="J126" s="43">
        <f t="shared" si="6"/>
        <v>7000</v>
      </c>
      <c r="K126" s="43">
        <f t="shared" si="7"/>
        <v>0</v>
      </c>
      <c r="L126" s="39"/>
    </row>
    <row r="127" spans="1:12" ht="15.75">
      <c r="A127" s="62">
        <v>42825</v>
      </c>
      <c r="B127" s="51" t="s">
        <v>552</v>
      </c>
      <c r="C127" s="51" t="s">
        <v>553</v>
      </c>
      <c r="D127" s="51" t="s">
        <v>21</v>
      </c>
      <c r="E127" s="51" t="s">
        <v>730</v>
      </c>
      <c r="F127" s="63">
        <v>7000</v>
      </c>
      <c r="G127" s="63">
        <v>7000</v>
      </c>
      <c r="H127" s="63">
        <f t="shared" si="4"/>
        <v>560</v>
      </c>
      <c r="I127" s="63">
        <f t="shared" si="5"/>
        <v>6440</v>
      </c>
      <c r="J127" s="63">
        <f t="shared" si="6"/>
        <v>7000</v>
      </c>
      <c r="K127" s="63">
        <f t="shared" si="7"/>
        <v>0</v>
      </c>
      <c r="L127" s="39"/>
    </row>
    <row r="128" spans="1:12" ht="15.75">
      <c r="A128" s="62">
        <v>42830</v>
      </c>
      <c r="B128" s="51" t="s">
        <v>790</v>
      </c>
      <c r="C128" s="51" t="s">
        <v>300</v>
      </c>
      <c r="D128" s="51" t="s">
        <v>21</v>
      </c>
      <c r="E128" s="51" t="s">
        <v>730</v>
      </c>
      <c r="F128" s="63">
        <v>7000</v>
      </c>
      <c r="G128" s="63">
        <v>7000</v>
      </c>
      <c r="H128" s="63">
        <f t="shared" si="4"/>
        <v>560</v>
      </c>
      <c r="I128" s="63">
        <f t="shared" si="5"/>
        <v>6440</v>
      </c>
      <c r="J128" s="63">
        <f t="shared" si="6"/>
        <v>7000</v>
      </c>
      <c r="K128" s="63">
        <f t="shared" si="7"/>
        <v>0</v>
      </c>
      <c r="L128" s="39"/>
    </row>
    <row r="129" spans="1:12" ht="15.75">
      <c r="A129" s="62">
        <v>42829</v>
      </c>
      <c r="B129" s="51" t="s">
        <v>228</v>
      </c>
      <c r="C129" s="51" t="s">
        <v>229</v>
      </c>
      <c r="D129" s="51" t="s">
        <v>21</v>
      </c>
      <c r="E129" s="51" t="s">
        <v>730</v>
      </c>
      <c r="F129" s="43">
        <v>7000</v>
      </c>
      <c r="G129" s="43">
        <v>7000</v>
      </c>
      <c r="H129" s="43">
        <f t="shared" ref="H129:H192" si="8">G129*0.08</f>
        <v>560</v>
      </c>
      <c r="I129" s="43">
        <f t="shared" ref="I129:I192" si="9">(G129-H129)</f>
        <v>6440</v>
      </c>
      <c r="J129" s="43">
        <f t="shared" ref="J129:J192" si="10">H129+I129</f>
        <v>7000</v>
      </c>
      <c r="K129" s="43">
        <f t="shared" ref="K129:K192" si="11">F129-J129</f>
        <v>0</v>
      </c>
      <c r="L129" s="39"/>
    </row>
    <row r="130" spans="1:12" ht="15.75">
      <c r="A130" s="62">
        <v>42825</v>
      </c>
      <c r="B130" s="51" t="s">
        <v>230</v>
      </c>
      <c r="C130" s="51" t="s">
        <v>445</v>
      </c>
      <c r="D130" s="51" t="s">
        <v>21</v>
      </c>
      <c r="E130" s="51" t="s">
        <v>730</v>
      </c>
      <c r="F130" s="63">
        <v>7000</v>
      </c>
      <c r="G130" s="63">
        <v>1500</v>
      </c>
      <c r="H130" s="63">
        <f t="shared" si="8"/>
        <v>120</v>
      </c>
      <c r="I130" s="63">
        <f t="shared" si="9"/>
        <v>1380</v>
      </c>
      <c r="J130" s="63">
        <f t="shared" si="10"/>
        <v>1500</v>
      </c>
      <c r="K130" s="63">
        <f t="shared" si="11"/>
        <v>5500</v>
      </c>
      <c r="L130" s="39"/>
    </row>
    <row r="131" spans="1:12" ht="15.75">
      <c r="A131" s="62">
        <v>42829</v>
      </c>
      <c r="B131" s="51" t="s">
        <v>230</v>
      </c>
      <c r="C131" s="51" t="s">
        <v>445</v>
      </c>
      <c r="D131" s="51" t="s">
        <v>21</v>
      </c>
      <c r="E131" s="51" t="s">
        <v>730</v>
      </c>
      <c r="F131" s="63">
        <v>5500</v>
      </c>
      <c r="G131" s="63">
        <v>5500</v>
      </c>
      <c r="H131" s="63">
        <f t="shared" si="8"/>
        <v>440</v>
      </c>
      <c r="I131" s="63">
        <f t="shared" si="9"/>
        <v>5060</v>
      </c>
      <c r="J131" s="63">
        <f t="shared" si="10"/>
        <v>5500</v>
      </c>
      <c r="K131" s="63">
        <f t="shared" si="11"/>
        <v>0</v>
      </c>
      <c r="L131" s="39"/>
    </row>
    <row r="132" spans="1:12" ht="15.75">
      <c r="A132" s="62">
        <v>42829</v>
      </c>
      <c r="B132" s="51" t="s">
        <v>230</v>
      </c>
      <c r="C132" s="51" t="s">
        <v>231</v>
      </c>
      <c r="D132" s="51" t="s">
        <v>21</v>
      </c>
      <c r="E132" s="51" t="s">
        <v>730</v>
      </c>
      <c r="F132" s="43">
        <v>7000</v>
      </c>
      <c r="G132" s="43">
        <v>7000</v>
      </c>
      <c r="H132" s="43">
        <f t="shared" si="8"/>
        <v>560</v>
      </c>
      <c r="I132" s="43">
        <f t="shared" si="9"/>
        <v>6440</v>
      </c>
      <c r="J132" s="43">
        <f t="shared" si="10"/>
        <v>7000</v>
      </c>
      <c r="K132" s="43">
        <f t="shared" si="11"/>
        <v>0</v>
      </c>
      <c r="L132" s="39"/>
    </row>
    <row r="133" spans="1:12" ht="15.75">
      <c r="A133" s="62">
        <v>42830</v>
      </c>
      <c r="B133" s="51" t="s">
        <v>232</v>
      </c>
      <c r="C133" s="51" t="s">
        <v>233</v>
      </c>
      <c r="D133" s="51" t="s">
        <v>21</v>
      </c>
      <c r="E133" s="51" t="s">
        <v>730</v>
      </c>
      <c r="F133" s="43">
        <v>7000</v>
      </c>
      <c r="G133" s="43">
        <v>7000</v>
      </c>
      <c r="H133" s="43">
        <f t="shared" si="8"/>
        <v>560</v>
      </c>
      <c r="I133" s="43">
        <f t="shared" si="9"/>
        <v>6440</v>
      </c>
      <c r="J133" s="43">
        <f t="shared" si="10"/>
        <v>7000</v>
      </c>
      <c r="K133" s="43">
        <f t="shared" si="11"/>
        <v>0</v>
      </c>
      <c r="L133" s="39"/>
    </row>
    <row r="134" spans="1:12" ht="15.75">
      <c r="A134" s="62">
        <v>42829</v>
      </c>
      <c r="B134" s="51" t="s">
        <v>234</v>
      </c>
      <c r="C134" s="51" t="s">
        <v>235</v>
      </c>
      <c r="D134" s="51" t="s">
        <v>21</v>
      </c>
      <c r="E134" s="51" t="s">
        <v>730</v>
      </c>
      <c r="F134" s="43">
        <v>7000</v>
      </c>
      <c r="G134" s="43">
        <v>7000</v>
      </c>
      <c r="H134" s="43">
        <f t="shared" si="8"/>
        <v>560</v>
      </c>
      <c r="I134" s="43">
        <f t="shared" si="9"/>
        <v>6440</v>
      </c>
      <c r="J134" s="43">
        <f t="shared" si="10"/>
        <v>7000</v>
      </c>
      <c r="K134" s="43">
        <f t="shared" si="11"/>
        <v>0</v>
      </c>
      <c r="L134" s="39"/>
    </row>
    <row r="135" spans="1:12" ht="15.75">
      <c r="A135" s="62">
        <v>42829</v>
      </c>
      <c r="B135" s="51" t="s">
        <v>236</v>
      </c>
      <c r="C135" s="51" t="s">
        <v>163</v>
      </c>
      <c r="D135" s="51" t="s">
        <v>21</v>
      </c>
      <c r="E135" s="51" t="s">
        <v>730</v>
      </c>
      <c r="F135" s="43">
        <v>7000</v>
      </c>
      <c r="G135" s="43">
        <v>7000</v>
      </c>
      <c r="H135" s="43">
        <f t="shared" si="8"/>
        <v>560</v>
      </c>
      <c r="I135" s="43">
        <f t="shared" si="9"/>
        <v>6440</v>
      </c>
      <c r="J135" s="43">
        <f t="shared" si="10"/>
        <v>7000</v>
      </c>
      <c r="K135" s="43">
        <f t="shared" si="11"/>
        <v>0</v>
      </c>
      <c r="L135" s="39"/>
    </row>
    <row r="136" spans="1:12" ht="15.75">
      <c r="A136" s="62">
        <v>42830</v>
      </c>
      <c r="B136" s="51" t="s">
        <v>609</v>
      </c>
      <c r="C136" s="51" t="s">
        <v>174</v>
      </c>
      <c r="D136" s="51" t="s">
        <v>21</v>
      </c>
      <c r="E136" s="51" t="s">
        <v>730</v>
      </c>
      <c r="F136" s="63">
        <v>7000</v>
      </c>
      <c r="G136" s="63">
        <v>7000</v>
      </c>
      <c r="H136" s="63">
        <f t="shared" si="8"/>
        <v>560</v>
      </c>
      <c r="I136" s="63">
        <f t="shared" si="9"/>
        <v>6440</v>
      </c>
      <c r="J136" s="63">
        <f t="shared" si="10"/>
        <v>7000</v>
      </c>
      <c r="K136" s="63">
        <f t="shared" si="11"/>
        <v>0</v>
      </c>
      <c r="L136" s="39"/>
    </row>
    <row r="137" spans="1:12" ht="15.75">
      <c r="A137" s="62">
        <v>42829</v>
      </c>
      <c r="B137" s="51" t="s">
        <v>692</v>
      </c>
      <c r="C137" s="51" t="s">
        <v>535</v>
      </c>
      <c r="D137" s="51" t="s">
        <v>21</v>
      </c>
      <c r="E137" s="51" t="s">
        <v>730</v>
      </c>
      <c r="F137" s="43">
        <v>7000</v>
      </c>
      <c r="G137" s="43">
        <v>7000</v>
      </c>
      <c r="H137" s="43">
        <f t="shared" si="8"/>
        <v>560</v>
      </c>
      <c r="I137" s="43">
        <f t="shared" si="9"/>
        <v>6440</v>
      </c>
      <c r="J137" s="43">
        <f t="shared" si="10"/>
        <v>7000</v>
      </c>
      <c r="K137" s="43">
        <f t="shared" si="11"/>
        <v>0</v>
      </c>
      <c r="L137" s="39"/>
    </row>
    <row r="138" spans="1:12" ht="15.75">
      <c r="A138" s="62">
        <v>42829</v>
      </c>
      <c r="B138" s="51" t="s">
        <v>238</v>
      </c>
      <c r="C138" s="51" t="s">
        <v>205</v>
      </c>
      <c r="D138" s="51" t="s">
        <v>21</v>
      </c>
      <c r="E138" s="51" t="s">
        <v>730</v>
      </c>
      <c r="F138" s="43">
        <v>7000</v>
      </c>
      <c r="G138" s="43">
        <v>7000</v>
      </c>
      <c r="H138" s="43">
        <f t="shared" si="8"/>
        <v>560</v>
      </c>
      <c r="I138" s="43">
        <f t="shared" si="9"/>
        <v>6440</v>
      </c>
      <c r="J138" s="43">
        <f t="shared" si="10"/>
        <v>7000</v>
      </c>
      <c r="K138" s="43">
        <f t="shared" si="11"/>
        <v>0</v>
      </c>
      <c r="L138" s="39"/>
    </row>
    <row r="139" spans="1:12" ht="15.75">
      <c r="A139" s="62">
        <v>42829</v>
      </c>
      <c r="B139" s="51" t="s">
        <v>239</v>
      </c>
      <c r="C139" s="51" t="s">
        <v>240</v>
      </c>
      <c r="D139" s="51" t="s">
        <v>21</v>
      </c>
      <c r="E139" s="51" t="s">
        <v>730</v>
      </c>
      <c r="F139" s="43">
        <v>7000</v>
      </c>
      <c r="G139" s="43">
        <v>7000</v>
      </c>
      <c r="H139" s="43">
        <f t="shared" si="8"/>
        <v>560</v>
      </c>
      <c r="I139" s="43">
        <f t="shared" si="9"/>
        <v>6440</v>
      </c>
      <c r="J139" s="43">
        <f t="shared" si="10"/>
        <v>7000</v>
      </c>
      <c r="K139" s="43">
        <f t="shared" si="11"/>
        <v>0</v>
      </c>
      <c r="L139" s="39"/>
    </row>
    <row r="140" spans="1:12" ht="15.75">
      <c r="A140" s="62">
        <v>42829</v>
      </c>
      <c r="B140" s="51" t="s">
        <v>241</v>
      </c>
      <c r="C140" s="51" t="s">
        <v>242</v>
      </c>
      <c r="D140" s="51" t="s">
        <v>21</v>
      </c>
      <c r="E140" s="51" t="s">
        <v>730</v>
      </c>
      <c r="F140" s="43">
        <v>7000</v>
      </c>
      <c r="G140" s="43">
        <v>7000</v>
      </c>
      <c r="H140" s="43">
        <f t="shared" si="8"/>
        <v>560</v>
      </c>
      <c r="I140" s="43">
        <f t="shared" si="9"/>
        <v>6440</v>
      </c>
      <c r="J140" s="43">
        <f t="shared" si="10"/>
        <v>7000</v>
      </c>
      <c r="K140" s="43">
        <f t="shared" si="11"/>
        <v>0</v>
      </c>
      <c r="L140" s="39"/>
    </row>
    <row r="141" spans="1:12" ht="15.75">
      <c r="A141" s="62">
        <v>42828</v>
      </c>
      <c r="B141" s="51" t="s">
        <v>243</v>
      </c>
      <c r="C141" s="51" t="s">
        <v>159</v>
      </c>
      <c r="D141" s="51" t="s">
        <v>21</v>
      </c>
      <c r="E141" s="51" t="s">
        <v>730</v>
      </c>
      <c r="F141" s="43">
        <v>7000</v>
      </c>
      <c r="G141" s="43">
        <v>6000</v>
      </c>
      <c r="H141" s="43">
        <f t="shared" si="8"/>
        <v>480</v>
      </c>
      <c r="I141" s="43">
        <f t="shared" si="9"/>
        <v>5520</v>
      </c>
      <c r="J141" s="43">
        <f t="shared" si="10"/>
        <v>6000</v>
      </c>
      <c r="K141" s="43">
        <f t="shared" si="11"/>
        <v>1000</v>
      </c>
      <c r="L141" s="39"/>
    </row>
    <row r="142" spans="1:12" ht="15.75">
      <c r="A142" s="62">
        <v>42829</v>
      </c>
      <c r="B142" s="51" t="s">
        <v>243</v>
      </c>
      <c r="C142" s="51" t="s">
        <v>159</v>
      </c>
      <c r="D142" s="51" t="s">
        <v>21</v>
      </c>
      <c r="E142" s="51" t="s">
        <v>730</v>
      </c>
      <c r="F142" s="43">
        <v>1000</v>
      </c>
      <c r="G142" s="43">
        <v>1000</v>
      </c>
      <c r="H142" s="43">
        <f t="shared" si="8"/>
        <v>80</v>
      </c>
      <c r="I142" s="43">
        <f t="shared" si="9"/>
        <v>920</v>
      </c>
      <c r="J142" s="43">
        <f t="shared" si="10"/>
        <v>1000</v>
      </c>
      <c r="K142" s="43">
        <f t="shared" si="11"/>
        <v>0</v>
      </c>
      <c r="L142" s="39"/>
    </row>
    <row r="143" spans="1:12" ht="15.75">
      <c r="A143" s="62">
        <v>42825</v>
      </c>
      <c r="B143" s="51" t="s">
        <v>902</v>
      </c>
      <c r="C143" s="51" t="s">
        <v>626</v>
      </c>
      <c r="D143" s="51" t="s">
        <v>21</v>
      </c>
      <c r="E143" s="51" t="s">
        <v>730</v>
      </c>
      <c r="F143" s="63">
        <v>9000</v>
      </c>
      <c r="G143" s="63">
        <v>9000</v>
      </c>
      <c r="H143" s="63">
        <f t="shared" si="8"/>
        <v>720</v>
      </c>
      <c r="I143" s="63">
        <f t="shared" si="9"/>
        <v>8280</v>
      </c>
      <c r="J143" s="63">
        <f t="shared" si="10"/>
        <v>9000</v>
      </c>
      <c r="K143" s="63">
        <f t="shared" si="11"/>
        <v>0</v>
      </c>
      <c r="L143" s="39"/>
    </row>
    <row r="144" spans="1:12" ht="15.75">
      <c r="A144" s="62">
        <v>42825</v>
      </c>
      <c r="B144" s="51" t="s">
        <v>101</v>
      </c>
      <c r="C144" s="51" t="s">
        <v>338</v>
      </c>
      <c r="D144" s="51" t="s">
        <v>21</v>
      </c>
      <c r="E144" s="51" t="s">
        <v>730</v>
      </c>
      <c r="F144" s="63">
        <v>7000</v>
      </c>
      <c r="G144" s="63">
        <v>3500</v>
      </c>
      <c r="H144" s="63">
        <f t="shared" si="8"/>
        <v>280</v>
      </c>
      <c r="I144" s="63">
        <f t="shared" si="9"/>
        <v>3220</v>
      </c>
      <c r="J144" s="63">
        <f t="shared" si="10"/>
        <v>3500</v>
      </c>
      <c r="K144" s="63">
        <f t="shared" si="11"/>
        <v>3500</v>
      </c>
      <c r="L144" s="39"/>
    </row>
    <row r="145" spans="1:12" ht="15.75">
      <c r="A145" s="62">
        <v>42829</v>
      </c>
      <c r="B145" s="51" t="s">
        <v>101</v>
      </c>
      <c r="C145" s="51" t="s">
        <v>338</v>
      </c>
      <c r="D145" s="51" t="s">
        <v>21</v>
      </c>
      <c r="E145" s="51" t="s">
        <v>730</v>
      </c>
      <c r="F145" s="63">
        <v>3500</v>
      </c>
      <c r="G145" s="63">
        <v>3500</v>
      </c>
      <c r="H145" s="63">
        <f t="shared" si="8"/>
        <v>280</v>
      </c>
      <c r="I145" s="63">
        <f t="shared" si="9"/>
        <v>3220</v>
      </c>
      <c r="J145" s="63">
        <f t="shared" si="10"/>
        <v>3500</v>
      </c>
      <c r="K145" s="63">
        <f t="shared" si="11"/>
        <v>0</v>
      </c>
      <c r="L145" s="39"/>
    </row>
    <row r="146" spans="1:12" ht="15.75">
      <c r="A146" s="62">
        <v>42829</v>
      </c>
      <c r="B146" s="51" t="s">
        <v>246</v>
      </c>
      <c r="C146" s="51" t="s">
        <v>247</v>
      </c>
      <c r="D146" s="51" t="s">
        <v>21</v>
      </c>
      <c r="E146" s="51" t="s">
        <v>730</v>
      </c>
      <c r="F146" s="43">
        <v>7000</v>
      </c>
      <c r="G146" s="43">
        <v>5000</v>
      </c>
      <c r="H146" s="43">
        <f t="shared" si="8"/>
        <v>400</v>
      </c>
      <c r="I146" s="43">
        <f t="shared" si="9"/>
        <v>4600</v>
      </c>
      <c r="J146" s="43">
        <f t="shared" si="10"/>
        <v>5000</v>
      </c>
      <c r="K146" s="43">
        <f t="shared" si="11"/>
        <v>2000</v>
      </c>
      <c r="L146" s="39"/>
    </row>
    <row r="147" spans="1:12" ht="15.75">
      <c r="A147" s="62">
        <v>42829</v>
      </c>
      <c r="B147" s="51" t="s">
        <v>249</v>
      </c>
      <c r="C147" s="51" t="s">
        <v>925</v>
      </c>
      <c r="D147" s="51" t="s">
        <v>21</v>
      </c>
      <c r="E147" s="51" t="s">
        <v>730</v>
      </c>
      <c r="F147" s="43">
        <v>7000</v>
      </c>
      <c r="G147" s="43">
        <v>3000</v>
      </c>
      <c r="H147" s="43">
        <f t="shared" si="8"/>
        <v>240</v>
      </c>
      <c r="I147" s="43">
        <f t="shared" si="9"/>
        <v>2760</v>
      </c>
      <c r="J147" s="43">
        <f t="shared" si="10"/>
        <v>3000</v>
      </c>
      <c r="K147" s="43">
        <f t="shared" si="11"/>
        <v>4000</v>
      </c>
      <c r="L147" s="39"/>
    </row>
    <row r="148" spans="1:12" ht="15.75">
      <c r="A148" s="62">
        <v>42829</v>
      </c>
      <c r="B148" s="51" t="s">
        <v>858</v>
      </c>
      <c r="C148" s="51" t="s">
        <v>859</v>
      </c>
      <c r="D148" s="51" t="s">
        <v>21</v>
      </c>
      <c r="E148" s="51" t="s">
        <v>730</v>
      </c>
      <c r="F148" s="43">
        <v>7000</v>
      </c>
      <c r="G148" s="43">
        <v>7000</v>
      </c>
      <c r="H148" s="43">
        <f t="shared" si="8"/>
        <v>560</v>
      </c>
      <c r="I148" s="43">
        <f t="shared" si="9"/>
        <v>6440</v>
      </c>
      <c r="J148" s="43">
        <f t="shared" si="10"/>
        <v>7000</v>
      </c>
      <c r="K148" s="43">
        <f t="shared" si="11"/>
        <v>0</v>
      </c>
      <c r="L148" s="39"/>
    </row>
    <row r="149" spans="1:12" ht="15.75">
      <c r="A149" s="62">
        <v>42830</v>
      </c>
      <c r="B149" s="51" t="s">
        <v>670</v>
      </c>
      <c r="C149" s="51" t="s">
        <v>220</v>
      </c>
      <c r="D149" s="51" t="s">
        <v>21</v>
      </c>
      <c r="E149" s="51" t="s">
        <v>730</v>
      </c>
      <c r="F149" s="43">
        <v>7000</v>
      </c>
      <c r="G149" s="43">
        <v>7000</v>
      </c>
      <c r="H149" s="43">
        <f t="shared" si="8"/>
        <v>560</v>
      </c>
      <c r="I149" s="43">
        <f t="shared" si="9"/>
        <v>6440</v>
      </c>
      <c r="J149" s="43">
        <f t="shared" si="10"/>
        <v>7000</v>
      </c>
      <c r="K149" s="43">
        <f t="shared" si="11"/>
        <v>0</v>
      </c>
      <c r="L149" s="39"/>
    </row>
    <row r="150" spans="1:12" ht="15.75">
      <c r="A150" s="62">
        <v>42829</v>
      </c>
      <c r="B150" s="51" t="s">
        <v>887</v>
      </c>
      <c r="C150" s="51" t="s">
        <v>166</v>
      </c>
      <c r="D150" s="51" t="s">
        <v>21</v>
      </c>
      <c r="E150" s="51" t="s">
        <v>730</v>
      </c>
      <c r="F150" s="43">
        <v>7000</v>
      </c>
      <c r="G150" s="43">
        <v>7000</v>
      </c>
      <c r="H150" s="43">
        <f t="shared" si="8"/>
        <v>560</v>
      </c>
      <c r="I150" s="43">
        <f t="shared" si="9"/>
        <v>6440</v>
      </c>
      <c r="J150" s="43">
        <f t="shared" si="10"/>
        <v>7000</v>
      </c>
      <c r="K150" s="43">
        <f t="shared" si="11"/>
        <v>0</v>
      </c>
      <c r="L150" s="39"/>
    </row>
    <row r="151" spans="1:12" ht="15.75">
      <c r="A151" s="62">
        <v>42829</v>
      </c>
      <c r="B151" s="51" t="s">
        <v>258</v>
      </c>
      <c r="C151" s="51" t="s">
        <v>259</v>
      </c>
      <c r="D151" s="51" t="s">
        <v>21</v>
      </c>
      <c r="E151" s="51" t="s">
        <v>730</v>
      </c>
      <c r="F151" s="43">
        <v>7000</v>
      </c>
      <c r="G151" s="43">
        <v>7000</v>
      </c>
      <c r="H151" s="43">
        <f t="shared" si="8"/>
        <v>560</v>
      </c>
      <c r="I151" s="43">
        <f t="shared" si="9"/>
        <v>6440</v>
      </c>
      <c r="J151" s="43">
        <f t="shared" si="10"/>
        <v>7000</v>
      </c>
      <c r="K151" s="43">
        <f t="shared" si="11"/>
        <v>0</v>
      </c>
      <c r="L151" s="39"/>
    </row>
    <row r="152" spans="1:12" ht="15.75">
      <c r="A152" s="62">
        <v>42829</v>
      </c>
      <c r="B152" s="51" t="s">
        <v>267</v>
      </c>
      <c r="C152" s="51" t="s">
        <v>268</v>
      </c>
      <c r="D152" s="51" t="s">
        <v>21</v>
      </c>
      <c r="E152" s="51" t="s">
        <v>730</v>
      </c>
      <c r="F152" s="43">
        <v>7000</v>
      </c>
      <c r="G152" s="43">
        <v>7000</v>
      </c>
      <c r="H152" s="43">
        <f t="shared" si="8"/>
        <v>560</v>
      </c>
      <c r="I152" s="43">
        <f t="shared" si="9"/>
        <v>6440</v>
      </c>
      <c r="J152" s="43">
        <f t="shared" si="10"/>
        <v>7000</v>
      </c>
      <c r="K152" s="43">
        <f t="shared" si="11"/>
        <v>0</v>
      </c>
      <c r="L152" s="39"/>
    </row>
    <row r="153" spans="1:12" ht="15.75">
      <c r="A153" s="62">
        <v>42829</v>
      </c>
      <c r="B153" s="51" t="s">
        <v>675</v>
      </c>
      <c r="C153" s="51" t="s">
        <v>129</v>
      </c>
      <c r="D153" s="51" t="s">
        <v>21</v>
      </c>
      <c r="E153" s="51" t="s">
        <v>730</v>
      </c>
      <c r="F153" s="43">
        <v>7000</v>
      </c>
      <c r="G153" s="43">
        <v>7000</v>
      </c>
      <c r="H153" s="43">
        <f t="shared" si="8"/>
        <v>560</v>
      </c>
      <c r="I153" s="43">
        <f t="shared" si="9"/>
        <v>6440</v>
      </c>
      <c r="J153" s="43">
        <f t="shared" si="10"/>
        <v>7000</v>
      </c>
      <c r="K153" s="43">
        <f t="shared" si="11"/>
        <v>0</v>
      </c>
      <c r="L153" s="39"/>
    </row>
    <row r="154" spans="1:12" ht="15.75">
      <c r="A154" s="62">
        <v>42829</v>
      </c>
      <c r="B154" s="51" t="s">
        <v>269</v>
      </c>
      <c r="C154" s="51" t="s">
        <v>937</v>
      </c>
      <c r="D154" s="51" t="s">
        <v>21</v>
      </c>
      <c r="E154" s="51" t="s">
        <v>730</v>
      </c>
      <c r="F154" s="43">
        <v>7000</v>
      </c>
      <c r="G154" s="43">
        <v>7000</v>
      </c>
      <c r="H154" s="43">
        <f t="shared" si="8"/>
        <v>560</v>
      </c>
      <c r="I154" s="43">
        <f t="shared" si="9"/>
        <v>6440</v>
      </c>
      <c r="J154" s="43">
        <f t="shared" si="10"/>
        <v>7000</v>
      </c>
      <c r="K154" s="43">
        <f t="shared" si="11"/>
        <v>0</v>
      </c>
      <c r="L154" s="39"/>
    </row>
    <row r="155" spans="1:12" ht="15.75">
      <c r="A155" s="62">
        <v>42829</v>
      </c>
      <c r="B155" s="51" t="s">
        <v>690</v>
      </c>
      <c r="C155" s="51" t="s">
        <v>372</v>
      </c>
      <c r="D155" s="51" t="s">
        <v>21</v>
      </c>
      <c r="E155" s="51" t="s">
        <v>730</v>
      </c>
      <c r="F155" s="43">
        <v>7000</v>
      </c>
      <c r="G155" s="43">
        <v>7000</v>
      </c>
      <c r="H155" s="43">
        <f t="shared" si="8"/>
        <v>560</v>
      </c>
      <c r="I155" s="43">
        <f t="shared" si="9"/>
        <v>6440</v>
      </c>
      <c r="J155" s="43">
        <f t="shared" si="10"/>
        <v>7000</v>
      </c>
      <c r="K155" s="43">
        <f t="shared" si="11"/>
        <v>0</v>
      </c>
      <c r="L155" s="39"/>
    </row>
    <row r="156" spans="1:12" ht="15.75">
      <c r="A156" s="62">
        <v>42829</v>
      </c>
      <c r="B156" s="51" t="s">
        <v>607</v>
      </c>
      <c r="C156" s="51" t="s">
        <v>608</v>
      </c>
      <c r="D156" s="51" t="s">
        <v>21</v>
      </c>
      <c r="E156" s="51" t="s">
        <v>730</v>
      </c>
      <c r="F156" s="43">
        <v>7000</v>
      </c>
      <c r="G156" s="43">
        <v>7000</v>
      </c>
      <c r="H156" s="43">
        <f t="shared" si="8"/>
        <v>560</v>
      </c>
      <c r="I156" s="43">
        <f t="shared" si="9"/>
        <v>6440</v>
      </c>
      <c r="J156" s="43">
        <f t="shared" si="10"/>
        <v>7000</v>
      </c>
      <c r="K156" s="43">
        <f t="shared" si="11"/>
        <v>0</v>
      </c>
      <c r="L156" s="39"/>
    </row>
    <row r="157" spans="1:12" ht="15.75">
      <c r="A157" s="62">
        <v>42829</v>
      </c>
      <c r="B157" s="51" t="s">
        <v>271</v>
      </c>
      <c r="C157" s="51" t="s">
        <v>589</v>
      </c>
      <c r="D157" s="51" t="s">
        <v>21</v>
      </c>
      <c r="E157" s="51" t="s">
        <v>730</v>
      </c>
      <c r="F157" s="43">
        <v>7000</v>
      </c>
      <c r="G157" s="43">
        <v>7000</v>
      </c>
      <c r="H157" s="43">
        <f t="shared" si="8"/>
        <v>560</v>
      </c>
      <c r="I157" s="43">
        <f t="shared" si="9"/>
        <v>6440</v>
      </c>
      <c r="J157" s="43">
        <f t="shared" si="10"/>
        <v>7000</v>
      </c>
      <c r="K157" s="43">
        <f t="shared" si="11"/>
        <v>0</v>
      </c>
      <c r="L157" s="39"/>
    </row>
    <row r="158" spans="1:12" ht="15.75">
      <c r="A158" s="62">
        <v>42829</v>
      </c>
      <c r="B158" s="51" t="s">
        <v>271</v>
      </c>
      <c r="C158" s="51" t="s">
        <v>691</v>
      </c>
      <c r="D158" s="51" t="s">
        <v>21</v>
      </c>
      <c r="E158" s="51" t="s">
        <v>730</v>
      </c>
      <c r="F158" s="43">
        <v>7000</v>
      </c>
      <c r="G158" s="43">
        <v>7000</v>
      </c>
      <c r="H158" s="43">
        <f t="shared" si="8"/>
        <v>560</v>
      </c>
      <c r="I158" s="43">
        <f t="shared" si="9"/>
        <v>6440</v>
      </c>
      <c r="J158" s="43">
        <f t="shared" si="10"/>
        <v>7000</v>
      </c>
      <c r="K158" s="43">
        <f t="shared" si="11"/>
        <v>0</v>
      </c>
      <c r="L158" s="39"/>
    </row>
    <row r="159" spans="1:12" ht="15.75">
      <c r="A159" s="62">
        <v>42830</v>
      </c>
      <c r="B159" s="51" t="s">
        <v>271</v>
      </c>
      <c r="C159" s="51" t="s">
        <v>306</v>
      </c>
      <c r="D159" s="51" t="s">
        <v>21</v>
      </c>
      <c r="E159" s="51" t="s">
        <v>730</v>
      </c>
      <c r="F159" s="43">
        <v>7000</v>
      </c>
      <c r="G159" s="43">
        <v>7000</v>
      </c>
      <c r="H159" s="43">
        <f t="shared" si="8"/>
        <v>560</v>
      </c>
      <c r="I159" s="43">
        <f t="shared" si="9"/>
        <v>6440</v>
      </c>
      <c r="J159" s="43">
        <f t="shared" si="10"/>
        <v>7000</v>
      </c>
      <c r="K159" s="43">
        <f t="shared" si="11"/>
        <v>0</v>
      </c>
      <c r="L159" s="39"/>
    </row>
    <row r="160" spans="1:12" ht="15.75">
      <c r="A160" s="62">
        <v>42829</v>
      </c>
      <c r="B160" s="51" t="s">
        <v>273</v>
      </c>
      <c r="C160" s="51" t="s">
        <v>274</v>
      </c>
      <c r="D160" s="51" t="s">
        <v>21</v>
      </c>
      <c r="E160" s="51" t="s">
        <v>730</v>
      </c>
      <c r="F160" s="43">
        <v>7000</v>
      </c>
      <c r="G160" s="43">
        <v>7000</v>
      </c>
      <c r="H160" s="43">
        <f t="shared" si="8"/>
        <v>560</v>
      </c>
      <c r="I160" s="43">
        <f t="shared" si="9"/>
        <v>6440</v>
      </c>
      <c r="J160" s="43">
        <f t="shared" si="10"/>
        <v>7000</v>
      </c>
      <c r="K160" s="43">
        <f t="shared" si="11"/>
        <v>0</v>
      </c>
      <c r="L160" s="39"/>
    </row>
    <row r="161" spans="1:12" ht="15.75">
      <c r="A161" s="62">
        <v>42829</v>
      </c>
      <c r="B161" s="51" t="s">
        <v>784</v>
      </c>
      <c r="C161" s="51" t="s">
        <v>785</v>
      </c>
      <c r="D161" s="51" t="s">
        <v>21</v>
      </c>
      <c r="E161" s="51" t="s">
        <v>730</v>
      </c>
      <c r="F161" s="43">
        <v>7000</v>
      </c>
      <c r="G161" s="43">
        <v>7000</v>
      </c>
      <c r="H161" s="43">
        <f t="shared" si="8"/>
        <v>560</v>
      </c>
      <c r="I161" s="43">
        <f t="shared" si="9"/>
        <v>6440</v>
      </c>
      <c r="J161" s="43">
        <f t="shared" si="10"/>
        <v>7000</v>
      </c>
      <c r="K161" s="43">
        <f t="shared" si="11"/>
        <v>0</v>
      </c>
      <c r="L161" s="39"/>
    </row>
    <row r="162" spans="1:12" ht="15.75">
      <c r="A162" s="62">
        <v>42825</v>
      </c>
      <c r="B162" s="51" t="s">
        <v>183</v>
      </c>
      <c r="C162" s="51" t="s">
        <v>728</v>
      </c>
      <c r="D162" s="51" t="s">
        <v>21</v>
      </c>
      <c r="E162" s="51" t="s">
        <v>730</v>
      </c>
      <c r="F162" s="63">
        <v>7000</v>
      </c>
      <c r="G162" s="63">
        <v>4000</v>
      </c>
      <c r="H162" s="63">
        <f t="shared" si="8"/>
        <v>320</v>
      </c>
      <c r="I162" s="63">
        <f t="shared" si="9"/>
        <v>3680</v>
      </c>
      <c r="J162" s="63">
        <f t="shared" si="10"/>
        <v>4000</v>
      </c>
      <c r="K162" s="63">
        <f t="shared" si="11"/>
        <v>3000</v>
      </c>
      <c r="L162" s="39"/>
    </row>
    <row r="163" spans="1:12" ht="15.75">
      <c r="A163" s="62">
        <v>42830</v>
      </c>
      <c r="B163" s="51" t="s">
        <v>183</v>
      </c>
      <c r="C163" s="51" t="s">
        <v>728</v>
      </c>
      <c r="D163" s="51" t="s">
        <v>21</v>
      </c>
      <c r="E163" s="51" t="s">
        <v>730</v>
      </c>
      <c r="F163" s="63">
        <v>3000</v>
      </c>
      <c r="G163" s="63">
        <v>3000</v>
      </c>
      <c r="H163" s="63">
        <f t="shared" si="8"/>
        <v>240</v>
      </c>
      <c r="I163" s="63">
        <f t="shared" si="9"/>
        <v>2760</v>
      </c>
      <c r="J163" s="63">
        <f t="shared" si="10"/>
        <v>3000</v>
      </c>
      <c r="K163" s="63">
        <f t="shared" si="11"/>
        <v>0</v>
      </c>
      <c r="L163" s="39"/>
    </row>
    <row r="164" spans="1:12" ht="15.75">
      <c r="A164" s="62">
        <v>42829</v>
      </c>
      <c r="B164" s="51" t="s">
        <v>183</v>
      </c>
      <c r="C164" s="51" t="s">
        <v>562</v>
      </c>
      <c r="D164" s="51" t="s">
        <v>21</v>
      </c>
      <c r="E164" s="51" t="s">
        <v>730</v>
      </c>
      <c r="F164" s="43">
        <v>7000</v>
      </c>
      <c r="G164" s="43">
        <v>6000</v>
      </c>
      <c r="H164" s="43">
        <f t="shared" si="8"/>
        <v>480</v>
      </c>
      <c r="I164" s="43">
        <f t="shared" si="9"/>
        <v>5520</v>
      </c>
      <c r="J164" s="43">
        <f t="shared" si="10"/>
        <v>6000</v>
      </c>
      <c r="K164" s="43">
        <f t="shared" si="11"/>
        <v>1000</v>
      </c>
      <c r="L164" s="39"/>
    </row>
    <row r="165" spans="1:12" ht="15.75">
      <c r="A165" s="62">
        <v>42825</v>
      </c>
      <c r="B165" s="51" t="s">
        <v>866</v>
      </c>
      <c r="C165" s="51" t="s">
        <v>901</v>
      </c>
      <c r="D165" s="51" t="s">
        <v>21</v>
      </c>
      <c r="E165" s="51" t="s">
        <v>730</v>
      </c>
      <c r="F165" s="63">
        <v>7000</v>
      </c>
      <c r="G165" s="63">
        <v>7000</v>
      </c>
      <c r="H165" s="63">
        <f t="shared" si="8"/>
        <v>560</v>
      </c>
      <c r="I165" s="63">
        <f t="shared" si="9"/>
        <v>6440</v>
      </c>
      <c r="J165" s="63">
        <f t="shared" si="10"/>
        <v>7000</v>
      </c>
      <c r="K165" s="63">
        <f t="shared" si="11"/>
        <v>0</v>
      </c>
      <c r="L165" s="39"/>
    </row>
    <row r="166" spans="1:12" ht="15.75">
      <c r="A166" s="62">
        <v>42835</v>
      </c>
      <c r="B166" s="51" t="s">
        <v>277</v>
      </c>
      <c r="C166" s="51" t="s">
        <v>278</v>
      </c>
      <c r="D166" s="51" t="s">
        <v>21</v>
      </c>
      <c r="E166" s="51" t="s">
        <v>730</v>
      </c>
      <c r="F166" s="63">
        <v>7000</v>
      </c>
      <c r="G166" s="63">
        <v>6000</v>
      </c>
      <c r="H166" s="63">
        <f t="shared" si="8"/>
        <v>480</v>
      </c>
      <c r="I166" s="63">
        <f t="shared" si="9"/>
        <v>5520</v>
      </c>
      <c r="J166" s="63">
        <f t="shared" si="10"/>
        <v>6000</v>
      </c>
      <c r="K166" s="63">
        <f t="shared" si="11"/>
        <v>1000</v>
      </c>
      <c r="L166" s="39"/>
    </row>
    <row r="167" spans="1:12" ht="15.75">
      <c r="A167" s="62">
        <v>42852</v>
      </c>
      <c r="B167" s="51" t="s">
        <v>277</v>
      </c>
      <c r="C167" s="51" t="s">
        <v>278</v>
      </c>
      <c r="D167" s="51" t="s">
        <v>21</v>
      </c>
      <c r="E167" s="51" t="s">
        <v>730</v>
      </c>
      <c r="F167" s="63">
        <v>1000</v>
      </c>
      <c r="G167" s="63">
        <v>1000</v>
      </c>
      <c r="H167" s="63">
        <f t="shared" si="8"/>
        <v>80</v>
      </c>
      <c r="I167" s="63">
        <f t="shared" si="9"/>
        <v>920</v>
      </c>
      <c r="J167" s="63">
        <f t="shared" si="10"/>
        <v>1000</v>
      </c>
      <c r="K167" s="63">
        <f t="shared" si="11"/>
        <v>0</v>
      </c>
      <c r="L167" s="39"/>
    </row>
    <row r="168" spans="1:12" ht="15.75">
      <c r="A168" s="62">
        <v>42829</v>
      </c>
      <c r="B168" s="51" t="s">
        <v>279</v>
      </c>
      <c r="C168" s="51" t="s">
        <v>280</v>
      </c>
      <c r="D168" s="51" t="s">
        <v>21</v>
      </c>
      <c r="E168" s="51" t="s">
        <v>730</v>
      </c>
      <c r="F168" s="43">
        <v>7000</v>
      </c>
      <c r="G168" s="43">
        <v>7000</v>
      </c>
      <c r="H168" s="43">
        <f t="shared" si="8"/>
        <v>560</v>
      </c>
      <c r="I168" s="43">
        <f t="shared" si="9"/>
        <v>6440</v>
      </c>
      <c r="J168" s="43">
        <f t="shared" si="10"/>
        <v>7000</v>
      </c>
      <c r="K168" s="43">
        <f t="shared" si="11"/>
        <v>0</v>
      </c>
      <c r="L168" s="39"/>
    </row>
    <row r="169" spans="1:12" ht="15.75">
      <c r="A169" s="62">
        <v>42829</v>
      </c>
      <c r="B169" s="51" t="s">
        <v>697</v>
      </c>
      <c r="C169" s="51" t="s">
        <v>698</v>
      </c>
      <c r="D169" s="51" t="s">
        <v>21</v>
      </c>
      <c r="E169" s="51" t="s">
        <v>730</v>
      </c>
      <c r="F169" s="43">
        <v>7000</v>
      </c>
      <c r="G169" s="43">
        <v>7000</v>
      </c>
      <c r="H169" s="43">
        <f t="shared" si="8"/>
        <v>560</v>
      </c>
      <c r="I169" s="43">
        <f t="shared" si="9"/>
        <v>6440</v>
      </c>
      <c r="J169" s="43">
        <f t="shared" si="10"/>
        <v>7000</v>
      </c>
      <c r="K169" s="43">
        <f t="shared" si="11"/>
        <v>0</v>
      </c>
      <c r="L169" s="39"/>
    </row>
    <row r="170" spans="1:12" ht="15.75">
      <c r="A170" s="62">
        <v>42829</v>
      </c>
      <c r="B170" s="51" t="s">
        <v>282</v>
      </c>
      <c r="C170" s="51" t="s">
        <v>830</v>
      </c>
      <c r="D170" s="51" t="s">
        <v>21</v>
      </c>
      <c r="E170" s="51" t="s">
        <v>730</v>
      </c>
      <c r="F170" s="43">
        <v>7000</v>
      </c>
      <c r="G170" s="43">
        <v>7000</v>
      </c>
      <c r="H170" s="43">
        <f t="shared" si="8"/>
        <v>560</v>
      </c>
      <c r="I170" s="43">
        <f t="shared" si="9"/>
        <v>6440</v>
      </c>
      <c r="J170" s="43">
        <f t="shared" si="10"/>
        <v>7000</v>
      </c>
      <c r="K170" s="43">
        <f t="shared" si="11"/>
        <v>0</v>
      </c>
      <c r="L170" s="39"/>
    </row>
    <row r="171" spans="1:12" ht="15.75">
      <c r="A171" s="62">
        <v>42829</v>
      </c>
      <c r="B171" s="51" t="s">
        <v>286</v>
      </c>
      <c r="C171" s="51" t="s">
        <v>166</v>
      </c>
      <c r="D171" s="51" t="s">
        <v>21</v>
      </c>
      <c r="E171" s="51" t="s">
        <v>730</v>
      </c>
      <c r="F171" s="43">
        <v>8000</v>
      </c>
      <c r="G171" s="43">
        <v>6000</v>
      </c>
      <c r="H171" s="43">
        <f t="shared" si="8"/>
        <v>480</v>
      </c>
      <c r="I171" s="43">
        <f t="shared" si="9"/>
        <v>5520</v>
      </c>
      <c r="J171" s="43">
        <f t="shared" si="10"/>
        <v>6000</v>
      </c>
      <c r="K171" s="43">
        <f t="shared" si="11"/>
        <v>2000</v>
      </c>
      <c r="L171" s="39"/>
    </row>
    <row r="172" spans="1:12" ht="15.75">
      <c r="A172" s="62">
        <v>42830</v>
      </c>
      <c r="B172" s="51" t="s">
        <v>291</v>
      </c>
      <c r="C172" s="51" t="s">
        <v>292</v>
      </c>
      <c r="D172" s="51" t="s">
        <v>21</v>
      </c>
      <c r="E172" s="51" t="s">
        <v>730</v>
      </c>
      <c r="F172" s="43">
        <v>7000</v>
      </c>
      <c r="G172" s="43">
        <v>5000</v>
      </c>
      <c r="H172" s="43">
        <f t="shared" si="8"/>
        <v>400</v>
      </c>
      <c r="I172" s="43">
        <f t="shared" si="9"/>
        <v>4600</v>
      </c>
      <c r="J172" s="43">
        <f t="shared" si="10"/>
        <v>5000</v>
      </c>
      <c r="K172" s="43">
        <f t="shared" si="11"/>
        <v>2000</v>
      </c>
      <c r="L172" s="39"/>
    </row>
    <row r="173" spans="1:12" ht="15.75">
      <c r="A173" s="62">
        <v>42830</v>
      </c>
      <c r="B173" s="51" t="s">
        <v>452</v>
      </c>
      <c r="C173" s="51" t="s">
        <v>453</v>
      </c>
      <c r="D173" s="51" t="s">
        <v>21</v>
      </c>
      <c r="E173" s="51" t="s">
        <v>730</v>
      </c>
      <c r="F173" s="43">
        <v>7000</v>
      </c>
      <c r="G173" s="43">
        <v>6000</v>
      </c>
      <c r="H173" s="43">
        <f t="shared" si="8"/>
        <v>480</v>
      </c>
      <c r="I173" s="43">
        <f t="shared" si="9"/>
        <v>5520</v>
      </c>
      <c r="J173" s="43">
        <f t="shared" si="10"/>
        <v>6000</v>
      </c>
      <c r="K173" s="43">
        <f t="shared" si="11"/>
        <v>1000</v>
      </c>
      <c r="L173" s="39"/>
    </row>
    <row r="174" spans="1:12" ht="15.75">
      <c r="A174" s="62">
        <v>42825</v>
      </c>
      <c r="B174" s="51" t="s">
        <v>696</v>
      </c>
      <c r="C174" s="51" t="s">
        <v>306</v>
      </c>
      <c r="D174" s="51" t="s">
        <v>21</v>
      </c>
      <c r="E174" s="51" t="s">
        <v>730</v>
      </c>
      <c r="F174" s="63">
        <v>7000</v>
      </c>
      <c r="G174" s="63">
        <v>7000</v>
      </c>
      <c r="H174" s="63">
        <f t="shared" si="8"/>
        <v>560</v>
      </c>
      <c r="I174" s="63">
        <f t="shared" si="9"/>
        <v>6440</v>
      </c>
      <c r="J174" s="63">
        <f t="shared" si="10"/>
        <v>7000</v>
      </c>
      <c r="K174" s="63">
        <f t="shared" si="11"/>
        <v>0</v>
      </c>
      <c r="L174" s="39"/>
    </row>
    <row r="175" spans="1:12" ht="15.75">
      <c r="A175" s="56">
        <v>42828</v>
      </c>
      <c r="B175" s="51" t="s">
        <v>295</v>
      </c>
      <c r="C175" s="51" t="s">
        <v>296</v>
      </c>
      <c r="D175" s="51" t="s">
        <v>21</v>
      </c>
      <c r="E175" s="51" t="s">
        <v>730</v>
      </c>
      <c r="F175" s="43">
        <v>7000</v>
      </c>
      <c r="G175" s="43">
        <v>7000</v>
      </c>
      <c r="H175" s="43">
        <f t="shared" si="8"/>
        <v>560</v>
      </c>
      <c r="I175" s="43">
        <f t="shared" si="9"/>
        <v>6440</v>
      </c>
      <c r="J175" s="43">
        <f t="shared" si="10"/>
        <v>7000</v>
      </c>
      <c r="K175" s="43">
        <f t="shared" si="11"/>
        <v>0</v>
      </c>
      <c r="L175" s="39"/>
    </row>
    <row r="176" spans="1:12" ht="15.75">
      <c r="A176" s="62">
        <v>42829</v>
      </c>
      <c r="B176" s="51" t="s">
        <v>299</v>
      </c>
      <c r="C176" s="51" t="s">
        <v>300</v>
      </c>
      <c r="D176" s="51" t="s">
        <v>21</v>
      </c>
      <c r="E176" s="51" t="s">
        <v>730</v>
      </c>
      <c r="F176" s="43">
        <v>7000</v>
      </c>
      <c r="G176" s="43">
        <v>6000</v>
      </c>
      <c r="H176" s="43">
        <f t="shared" si="8"/>
        <v>480</v>
      </c>
      <c r="I176" s="43">
        <f t="shared" si="9"/>
        <v>5520</v>
      </c>
      <c r="J176" s="43">
        <f t="shared" si="10"/>
        <v>6000</v>
      </c>
      <c r="K176" s="43">
        <f t="shared" si="11"/>
        <v>1000</v>
      </c>
      <c r="L176" s="39"/>
    </row>
    <row r="177" spans="1:12" ht="15.75">
      <c r="A177" s="62">
        <v>42830</v>
      </c>
      <c r="B177" s="51" t="s">
        <v>301</v>
      </c>
      <c r="C177" s="51" t="s">
        <v>302</v>
      </c>
      <c r="D177" s="51" t="s">
        <v>21</v>
      </c>
      <c r="E177" s="51" t="s">
        <v>730</v>
      </c>
      <c r="F177" s="43">
        <v>7000</v>
      </c>
      <c r="G177" s="43">
        <v>6000</v>
      </c>
      <c r="H177" s="43">
        <f t="shared" si="8"/>
        <v>480</v>
      </c>
      <c r="I177" s="43">
        <f t="shared" si="9"/>
        <v>5520</v>
      </c>
      <c r="J177" s="43">
        <f t="shared" si="10"/>
        <v>6000</v>
      </c>
      <c r="K177" s="43">
        <f t="shared" si="11"/>
        <v>1000</v>
      </c>
      <c r="L177" s="39"/>
    </row>
    <row r="178" spans="1:12" ht="15.75">
      <c r="A178" s="62">
        <v>42829</v>
      </c>
      <c r="B178" s="51" t="s">
        <v>303</v>
      </c>
      <c r="C178" s="51" t="s">
        <v>304</v>
      </c>
      <c r="D178" s="51" t="s">
        <v>21</v>
      </c>
      <c r="E178" s="51" t="s">
        <v>730</v>
      </c>
      <c r="F178" s="43">
        <v>7000</v>
      </c>
      <c r="G178" s="43">
        <v>7000</v>
      </c>
      <c r="H178" s="43">
        <f t="shared" si="8"/>
        <v>560</v>
      </c>
      <c r="I178" s="43">
        <f t="shared" si="9"/>
        <v>6440</v>
      </c>
      <c r="J178" s="43">
        <f t="shared" si="10"/>
        <v>7000</v>
      </c>
      <c r="K178" s="43">
        <f t="shared" si="11"/>
        <v>0</v>
      </c>
      <c r="L178" s="39"/>
    </row>
    <row r="179" spans="1:12" ht="15.75">
      <c r="A179" s="62">
        <v>42829</v>
      </c>
      <c r="B179" s="51" t="s">
        <v>136</v>
      </c>
      <c r="C179" s="51" t="s">
        <v>307</v>
      </c>
      <c r="D179" s="51" t="s">
        <v>21</v>
      </c>
      <c r="E179" s="51" t="s">
        <v>730</v>
      </c>
      <c r="F179" s="43">
        <v>7000</v>
      </c>
      <c r="G179" s="43">
        <v>7000</v>
      </c>
      <c r="H179" s="43">
        <f t="shared" si="8"/>
        <v>560</v>
      </c>
      <c r="I179" s="43">
        <f t="shared" si="9"/>
        <v>6440</v>
      </c>
      <c r="J179" s="43">
        <f t="shared" si="10"/>
        <v>7000</v>
      </c>
      <c r="K179" s="43">
        <f t="shared" si="11"/>
        <v>0</v>
      </c>
      <c r="L179" s="39"/>
    </row>
    <row r="180" spans="1:12" ht="15.75">
      <c r="A180" s="62">
        <v>42829</v>
      </c>
      <c r="B180" s="51" t="s">
        <v>136</v>
      </c>
      <c r="C180" s="51" t="s">
        <v>306</v>
      </c>
      <c r="D180" s="51" t="s">
        <v>21</v>
      </c>
      <c r="E180" s="51" t="s">
        <v>730</v>
      </c>
      <c r="F180" s="43">
        <v>7000</v>
      </c>
      <c r="G180" s="43">
        <v>5000</v>
      </c>
      <c r="H180" s="43">
        <f t="shared" si="8"/>
        <v>400</v>
      </c>
      <c r="I180" s="43">
        <f t="shared" si="9"/>
        <v>4600</v>
      </c>
      <c r="J180" s="43">
        <f t="shared" si="10"/>
        <v>5000</v>
      </c>
      <c r="K180" s="43">
        <f t="shared" si="11"/>
        <v>2000</v>
      </c>
      <c r="L180" s="39"/>
    </row>
    <row r="181" spans="1:12" ht="15.75">
      <c r="A181" s="62">
        <v>42829</v>
      </c>
      <c r="B181" s="51" t="s">
        <v>308</v>
      </c>
      <c r="C181" s="51" t="s">
        <v>177</v>
      </c>
      <c r="D181" s="51" t="s">
        <v>21</v>
      </c>
      <c r="E181" s="51" t="s">
        <v>730</v>
      </c>
      <c r="F181" s="43">
        <v>6900</v>
      </c>
      <c r="G181" s="43">
        <v>6000</v>
      </c>
      <c r="H181" s="43">
        <f t="shared" si="8"/>
        <v>480</v>
      </c>
      <c r="I181" s="43">
        <f t="shared" si="9"/>
        <v>5520</v>
      </c>
      <c r="J181" s="43">
        <f t="shared" si="10"/>
        <v>6000</v>
      </c>
      <c r="K181" s="43">
        <f t="shared" si="11"/>
        <v>900</v>
      </c>
      <c r="L181" s="39"/>
    </row>
    <row r="182" spans="1:12" ht="15.75">
      <c r="A182" s="62">
        <v>42835</v>
      </c>
      <c r="B182" s="51" t="s">
        <v>308</v>
      </c>
      <c r="C182" s="51" t="s">
        <v>177</v>
      </c>
      <c r="D182" s="51" t="s">
        <v>21</v>
      </c>
      <c r="E182" s="51" t="s">
        <v>730</v>
      </c>
      <c r="F182" s="43">
        <v>900</v>
      </c>
      <c r="G182" s="43">
        <v>900</v>
      </c>
      <c r="H182" s="43">
        <f t="shared" si="8"/>
        <v>72</v>
      </c>
      <c r="I182" s="43">
        <f t="shared" si="9"/>
        <v>828</v>
      </c>
      <c r="J182" s="43">
        <f t="shared" si="10"/>
        <v>900</v>
      </c>
      <c r="K182" s="43">
        <f t="shared" si="11"/>
        <v>0</v>
      </c>
      <c r="L182" s="39"/>
    </row>
    <row r="183" spans="1:12" ht="15.75">
      <c r="A183" s="62">
        <v>42829</v>
      </c>
      <c r="B183" s="51" t="s">
        <v>513</v>
      </c>
      <c r="C183" s="51" t="s">
        <v>786</v>
      </c>
      <c r="D183" s="51" t="s">
        <v>21</v>
      </c>
      <c r="E183" s="51" t="s">
        <v>730</v>
      </c>
      <c r="F183" s="43">
        <v>7000</v>
      </c>
      <c r="G183" s="43">
        <v>7000</v>
      </c>
      <c r="H183" s="43">
        <f t="shared" si="8"/>
        <v>560</v>
      </c>
      <c r="I183" s="43">
        <f t="shared" si="9"/>
        <v>6440</v>
      </c>
      <c r="J183" s="43">
        <f t="shared" si="10"/>
        <v>7000</v>
      </c>
      <c r="K183" s="43">
        <f t="shared" si="11"/>
        <v>0</v>
      </c>
      <c r="L183" s="39"/>
    </row>
    <row r="184" spans="1:12" ht="15.75">
      <c r="A184" s="62">
        <v>42829</v>
      </c>
      <c r="B184" s="51" t="s">
        <v>309</v>
      </c>
      <c r="C184" s="51" t="s">
        <v>310</v>
      </c>
      <c r="D184" s="51" t="s">
        <v>21</v>
      </c>
      <c r="E184" s="51" t="s">
        <v>730</v>
      </c>
      <c r="F184" s="43">
        <v>7000</v>
      </c>
      <c r="G184" s="43">
        <v>7000</v>
      </c>
      <c r="H184" s="43">
        <f t="shared" si="8"/>
        <v>560</v>
      </c>
      <c r="I184" s="43">
        <f t="shared" si="9"/>
        <v>6440</v>
      </c>
      <c r="J184" s="43">
        <f t="shared" si="10"/>
        <v>7000</v>
      </c>
      <c r="K184" s="43">
        <f t="shared" si="11"/>
        <v>0</v>
      </c>
      <c r="L184" s="39"/>
    </row>
    <row r="185" spans="1:12" ht="15.75">
      <c r="A185" s="62">
        <v>42830</v>
      </c>
      <c r="B185" s="51" t="s">
        <v>311</v>
      </c>
      <c r="C185" s="51" t="s">
        <v>312</v>
      </c>
      <c r="D185" s="51" t="s">
        <v>21</v>
      </c>
      <c r="E185" s="51" t="s">
        <v>730</v>
      </c>
      <c r="F185" s="43">
        <v>7000</v>
      </c>
      <c r="G185" s="43">
        <v>6000</v>
      </c>
      <c r="H185" s="43">
        <f t="shared" si="8"/>
        <v>480</v>
      </c>
      <c r="I185" s="43">
        <f t="shared" si="9"/>
        <v>5520</v>
      </c>
      <c r="J185" s="43">
        <f t="shared" si="10"/>
        <v>6000</v>
      </c>
      <c r="K185" s="43">
        <f t="shared" si="11"/>
        <v>1000</v>
      </c>
      <c r="L185" s="39"/>
    </row>
    <row r="186" spans="1:12" ht="15.75">
      <c r="A186" s="62">
        <v>42829</v>
      </c>
      <c r="B186" s="51" t="s">
        <v>318</v>
      </c>
      <c r="C186" s="51" t="s">
        <v>319</v>
      </c>
      <c r="D186" s="51" t="s">
        <v>21</v>
      </c>
      <c r="E186" s="51" t="s">
        <v>730</v>
      </c>
      <c r="F186" s="43">
        <v>7000</v>
      </c>
      <c r="G186" s="43">
        <v>7000</v>
      </c>
      <c r="H186" s="43">
        <f t="shared" si="8"/>
        <v>560</v>
      </c>
      <c r="I186" s="43">
        <f t="shared" si="9"/>
        <v>6440</v>
      </c>
      <c r="J186" s="43">
        <f t="shared" si="10"/>
        <v>7000</v>
      </c>
      <c r="K186" s="43">
        <f t="shared" si="11"/>
        <v>0</v>
      </c>
      <c r="L186" s="39"/>
    </row>
    <row r="187" spans="1:12" ht="15.75">
      <c r="A187" s="62">
        <v>42829</v>
      </c>
      <c r="B187" s="51" t="s">
        <v>320</v>
      </c>
      <c r="C187" s="51" t="s">
        <v>321</v>
      </c>
      <c r="D187" s="51" t="s">
        <v>21</v>
      </c>
      <c r="E187" s="51" t="s">
        <v>730</v>
      </c>
      <c r="F187" s="43">
        <v>7000</v>
      </c>
      <c r="G187" s="43">
        <v>7000</v>
      </c>
      <c r="H187" s="43">
        <f t="shared" si="8"/>
        <v>560</v>
      </c>
      <c r="I187" s="43">
        <f t="shared" si="9"/>
        <v>6440</v>
      </c>
      <c r="J187" s="43">
        <f t="shared" si="10"/>
        <v>7000</v>
      </c>
      <c r="K187" s="43">
        <f t="shared" si="11"/>
        <v>0</v>
      </c>
      <c r="L187" s="39"/>
    </row>
    <row r="188" spans="1:12" ht="15.75">
      <c r="A188" s="62">
        <v>42829</v>
      </c>
      <c r="B188" s="51" t="s">
        <v>555</v>
      </c>
      <c r="C188" s="51" t="s">
        <v>16</v>
      </c>
      <c r="D188" s="51" t="s">
        <v>21</v>
      </c>
      <c r="E188" s="51" t="s">
        <v>730</v>
      </c>
      <c r="F188" s="43">
        <v>7000</v>
      </c>
      <c r="G188" s="43">
        <v>7000</v>
      </c>
      <c r="H188" s="43">
        <f t="shared" si="8"/>
        <v>560</v>
      </c>
      <c r="I188" s="43">
        <f t="shared" si="9"/>
        <v>6440</v>
      </c>
      <c r="J188" s="43">
        <f t="shared" si="10"/>
        <v>7000</v>
      </c>
      <c r="K188" s="43">
        <f t="shared" si="11"/>
        <v>0</v>
      </c>
      <c r="L188" s="39"/>
    </row>
    <row r="189" spans="1:12" ht="15.75">
      <c r="A189" s="62">
        <v>42829</v>
      </c>
      <c r="B189" s="51" t="s">
        <v>565</v>
      </c>
      <c r="C189" s="51" t="s">
        <v>834</v>
      </c>
      <c r="D189" s="51" t="s">
        <v>21</v>
      </c>
      <c r="E189" s="51" t="s">
        <v>730</v>
      </c>
      <c r="F189" s="43">
        <v>7000</v>
      </c>
      <c r="G189" s="43">
        <v>6000</v>
      </c>
      <c r="H189" s="43">
        <f t="shared" si="8"/>
        <v>480</v>
      </c>
      <c r="I189" s="43">
        <f t="shared" si="9"/>
        <v>5520</v>
      </c>
      <c r="J189" s="43">
        <f t="shared" si="10"/>
        <v>6000</v>
      </c>
      <c r="K189" s="43">
        <f t="shared" si="11"/>
        <v>1000</v>
      </c>
      <c r="L189" s="39"/>
    </row>
    <row r="190" spans="1:12" ht="15.75">
      <c r="A190" s="62">
        <v>42829</v>
      </c>
      <c r="B190" s="51" t="s">
        <v>322</v>
      </c>
      <c r="C190" s="51" t="s">
        <v>323</v>
      </c>
      <c r="D190" s="51" t="s">
        <v>21</v>
      </c>
      <c r="E190" s="51" t="s">
        <v>730</v>
      </c>
      <c r="F190" s="43">
        <v>7000</v>
      </c>
      <c r="G190" s="43">
        <v>7000</v>
      </c>
      <c r="H190" s="43">
        <f t="shared" si="8"/>
        <v>560</v>
      </c>
      <c r="I190" s="43">
        <f t="shared" si="9"/>
        <v>6440</v>
      </c>
      <c r="J190" s="43">
        <f t="shared" si="10"/>
        <v>7000</v>
      </c>
      <c r="K190" s="43">
        <f t="shared" si="11"/>
        <v>0</v>
      </c>
      <c r="L190" s="39"/>
    </row>
    <row r="191" spans="1:12" ht="15.75">
      <c r="A191" s="62">
        <v>42829</v>
      </c>
      <c r="B191" s="51" t="s">
        <v>325</v>
      </c>
      <c r="C191" s="51" t="s">
        <v>326</v>
      </c>
      <c r="D191" s="51" t="s">
        <v>21</v>
      </c>
      <c r="E191" s="51" t="s">
        <v>730</v>
      </c>
      <c r="F191" s="43">
        <v>7000</v>
      </c>
      <c r="G191" s="43">
        <v>7000</v>
      </c>
      <c r="H191" s="43">
        <f t="shared" si="8"/>
        <v>560</v>
      </c>
      <c r="I191" s="43">
        <f t="shared" si="9"/>
        <v>6440</v>
      </c>
      <c r="J191" s="43">
        <f t="shared" si="10"/>
        <v>7000</v>
      </c>
      <c r="K191" s="43">
        <f t="shared" si="11"/>
        <v>0</v>
      </c>
      <c r="L191" s="39"/>
    </row>
    <row r="192" spans="1:12" ht="15.75">
      <c r="A192" s="62">
        <v>42825</v>
      </c>
      <c r="B192" s="51" t="s">
        <v>329</v>
      </c>
      <c r="C192" s="51" t="s">
        <v>331</v>
      </c>
      <c r="D192" s="51" t="s">
        <v>21</v>
      </c>
      <c r="E192" s="51" t="s">
        <v>730</v>
      </c>
      <c r="F192" s="63">
        <v>7000</v>
      </c>
      <c r="G192" s="63">
        <v>3500</v>
      </c>
      <c r="H192" s="63">
        <f t="shared" si="8"/>
        <v>280</v>
      </c>
      <c r="I192" s="63">
        <f t="shared" si="9"/>
        <v>3220</v>
      </c>
      <c r="J192" s="63">
        <f t="shared" si="10"/>
        <v>3500</v>
      </c>
      <c r="K192" s="63">
        <f t="shared" si="11"/>
        <v>3500</v>
      </c>
      <c r="L192" s="39"/>
    </row>
    <row r="193" spans="1:12" ht="15.75">
      <c r="A193" s="62">
        <v>42830</v>
      </c>
      <c r="B193" s="51" t="s">
        <v>329</v>
      </c>
      <c r="C193" s="51" t="s">
        <v>331</v>
      </c>
      <c r="D193" s="51" t="s">
        <v>21</v>
      </c>
      <c r="E193" s="51" t="s">
        <v>730</v>
      </c>
      <c r="F193" s="63">
        <v>3500</v>
      </c>
      <c r="G193" s="63">
        <v>3500</v>
      </c>
      <c r="H193" s="63">
        <f t="shared" ref="H193:H255" si="12">G193*0.08</f>
        <v>280</v>
      </c>
      <c r="I193" s="63">
        <f t="shared" ref="I193:I255" si="13">(G193-H193)</f>
        <v>3220</v>
      </c>
      <c r="J193" s="63">
        <f t="shared" ref="J193:J255" si="14">H193+I193</f>
        <v>3500</v>
      </c>
      <c r="K193" s="63">
        <f t="shared" ref="K193:K255" si="15">F193-J193</f>
        <v>0</v>
      </c>
      <c r="L193" s="39"/>
    </row>
    <row r="194" spans="1:12" ht="15.75">
      <c r="A194" s="62">
        <v>42830</v>
      </c>
      <c r="B194" s="51" t="s">
        <v>329</v>
      </c>
      <c r="C194" s="51" t="s">
        <v>330</v>
      </c>
      <c r="D194" s="51" t="s">
        <v>21</v>
      </c>
      <c r="E194" s="51" t="s">
        <v>730</v>
      </c>
      <c r="F194" s="43">
        <v>9000</v>
      </c>
      <c r="G194" s="43">
        <v>9000</v>
      </c>
      <c r="H194" s="43">
        <f t="shared" si="12"/>
        <v>720</v>
      </c>
      <c r="I194" s="43">
        <f t="shared" si="13"/>
        <v>8280</v>
      </c>
      <c r="J194" s="43">
        <f t="shared" si="14"/>
        <v>9000</v>
      </c>
      <c r="K194" s="43">
        <f t="shared" si="15"/>
        <v>0</v>
      </c>
      <c r="L194" s="39"/>
    </row>
    <row r="195" spans="1:12" ht="15.75">
      <c r="A195" s="62">
        <v>42829</v>
      </c>
      <c r="B195" s="51" t="s">
        <v>332</v>
      </c>
      <c r="C195" s="51" t="s">
        <v>306</v>
      </c>
      <c r="D195" s="51" t="s">
        <v>21</v>
      </c>
      <c r="E195" s="51" t="s">
        <v>730</v>
      </c>
      <c r="F195" s="43">
        <v>7000</v>
      </c>
      <c r="G195" s="43">
        <v>7000</v>
      </c>
      <c r="H195" s="43">
        <f t="shared" si="12"/>
        <v>560</v>
      </c>
      <c r="I195" s="43">
        <f t="shared" si="13"/>
        <v>6440</v>
      </c>
      <c r="J195" s="43">
        <f t="shared" si="14"/>
        <v>7000</v>
      </c>
      <c r="K195" s="43">
        <f t="shared" si="15"/>
        <v>0</v>
      </c>
      <c r="L195" s="39"/>
    </row>
    <row r="196" spans="1:12" ht="15.75">
      <c r="A196" s="62">
        <v>42829</v>
      </c>
      <c r="B196" s="51" t="s">
        <v>333</v>
      </c>
      <c r="C196" s="51" t="s">
        <v>298</v>
      </c>
      <c r="D196" s="51" t="s">
        <v>21</v>
      </c>
      <c r="E196" s="51" t="s">
        <v>730</v>
      </c>
      <c r="F196" s="43">
        <v>7000</v>
      </c>
      <c r="G196" s="43">
        <v>6000</v>
      </c>
      <c r="H196" s="43">
        <f t="shared" si="12"/>
        <v>480</v>
      </c>
      <c r="I196" s="43">
        <f t="shared" si="13"/>
        <v>5520</v>
      </c>
      <c r="J196" s="43">
        <f t="shared" si="14"/>
        <v>6000</v>
      </c>
      <c r="K196" s="43">
        <f t="shared" si="15"/>
        <v>1000</v>
      </c>
      <c r="L196" s="39"/>
    </row>
    <row r="197" spans="1:12" ht="15.75">
      <c r="A197" s="56">
        <v>42828</v>
      </c>
      <c r="B197" s="51" t="s">
        <v>636</v>
      </c>
      <c r="C197" s="51" t="s">
        <v>637</v>
      </c>
      <c r="D197" s="51" t="s">
        <v>21</v>
      </c>
      <c r="E197" s="51" t="s">
        <v>730</v>
      </c>
      <c r="F197" s="43">
        <v>7000</v>
      </c>
      <c r="G197" s="43">
        <v>7000</v>
      </c>
      <c r="H197" s="43">
        <f t="shared" si="12"/>
        <v>560</v>
      </c>
      <c r="I197" s="43">
        <f t="shared" si="13"/>
        <v>6440</v>
      </c>
      <c r="J197" s="43">
        <f t="shared" si="14"/>
        <v>7000</v>
      </c>
      <c r="K197" s="43">
        <f t="shared" si="15"/>
        <v>0</v>
      </c>
      <c r="L197" s="39"/>
    </row>
    <row r="198" spans="1:12" ht="15.75">
      <c r="A198" s="62">
        <v>42829</v>
      </c>
      <c r="B198" s="51" t="s">
        <v>334</v>
      </c>
      <c r="C198" s="51" t="s">
        <v>799</v>
      </c>
      <c r="D198" s="51" t="s">
        <v>21</v>
      </c>
      <c r="E198" s="51" t="s">
        <v>730</v>
      </c>
      <c r="F198" s="43">
        <v>7000</v>
      </c>
      <c r="G198" s="43">
        <v>7000</v>
      </c>
      <c r="H198" s="43">
        <f t="shared" si="12"/>
        <v>560</v>
      </c>
      <c r="I198" s="43">
        <f t="shared" si="13"/>
        <v>6440</v>
      </c>
      <c r="J198" s="43">
        <f t="shared" si="14"/>
        <v>7000</v>
      </c>
      <c r="K198" s="43">
        <f t="shared" si="15"/>
        <v>0</v>
      </c>
      <c r="L198" s="39"/>
    </row>
    <row r="199" spans="1:12" ht="15.75">
      <c r="A199" s="62">
        <v>42829</v>
      </c>
      <c r="B199" s="51" t="s">
        <v>341</v>
      </c>
      <c r="C199" s="51" t="s">
        <v>338</v>
      </c>
      <c r="D199" s="51" t="s">
        <v>21</v>
      </c>
      <c r="E199" s="51" t="s">
        <v>730</v>
      </c>
      <c r="F199" s="43">
        <v>7000</v>
      </c>
      <c r="G199" s="43">
        <v>7000</v>
      </c>
      <c r="H199" s="43">
        <f t="shared" si="12"/>
        <v>560</v>
      </c>
      <c r="I199" s="43">
        <f t="shared" si="13"/>
        <v>6440</v>
      </c>
      <c r="J199" s="43">
        <f t="shared" si="14"/>
        <v>7000</v>
      </c>
      <c r="K199" s="43">
        <f t="shared" si="15"/>
        <v>0</v>
      </c>
      <c r="L199" s="39"/>
    </row>
    <row r="200" spans="1:12" ht="15.75">
      <c r="A200" s="62">
        <v>42829</v>
      </c>
      <c r="B200" s="51" t="s">
        <v>343</v>
      </c>
      <c r="C200" s="51" t="s">
        <v>344</v>
      </c>
      <c r="D200" s="51" t="s">
        <v>21</v>
      </c>
      <c r="E200" s="51" t="s">
        <v>730</v>
      </c>
      <c r="F200" s="43">
        <v>7000</v>
      </c>
      <c r="G200" s="43">
        <v>7000</v>
      </c>
      <c r="H200" s="43">
        <f t="shared" si="12"/>
        <v>560</v>
      </c>
      <c r="I200" s="43">
        <f t="shared" si="13"/>
        <v>6440</v>
      </c>
      <c r="J200" s="43">
        <f t="shared" si="14"/>
        <v>7000</v>
      </c>
      <c r="K200" s="43">
        <f t="shared" si="15"/>
        <v>0</v>
      </c>
      <c r="L200" s="39"/>
    </row>
    <row r="201" spans="1:12" ht="15.75">
      <c r="A201" s="62">
        <v>42829</v>
      </c>
      <c r="B201" s="51" t="s">
        <v>701</v>
      </c>
      <c r="C201" s="51" t="s">
        <v>276</v>
      </c>
      <c r="D201" s="51" t="s">
        <v>21</v>
      </c>
      <c r="E201" s="51" t="s">
        <v>730</v>
      </c>
      <c r="F201" s="43">
        <v>8000</v>
      </c>
      <c r="G201" s="43">
        <v>8000</v>
      </c>
      <c r="H201" s="43">
        <f t="shared" si="12"/>
        <v>640</v>
      </c>
      <c r="I201" s="43">
        <f t="shared" si="13"/>
        <v>7360</v>
      </c>
      <c r="J201" s="43">
        <f t="shared" si="14"/>
        <v>8000</v>
      </c>
      <c r="K201" s="43">
        <f t="shared" si="15"/>
        <v>0</v>
      </c>
      <c r="L201" s="39"/>
    </row>
    <row r="202" spans="1:12" ht="15.75">
      <c r="A202" s="62">
        <v>42830</v>
      </c>
      <c r="B202" s="51" t="s">
        <v>345</v>
      </c>
      <c r="C202" s="51" t="s">
        <v>346</v>
      </c>
      <c r="D202" s="51" t="s">
        <v>21</v>
      </c>
      <c r="E202" s="51" t="s">
        <v>730</v>
      </c>
      <c r="F202" s="43">
        <v>7000</v>
      </c>
      <c r="G202" s="43">
        <v>7000</v>
      </c>
      <c r="H202" s="43">
        <f t="shared" si="12"/>
        <v>560</v>
      </c>
      <c r="I202" s="43">
        <f t="shared" si="13"/>
        <v>6440</v>
      </c>
      <c r="J202" s="43">
        <f t="shared" si="14"/>
        <v>7000</v>
      </c>
      <c r="K202" s="43">
        <f t="shared" si="15"/>
        <v>0</v>
      </c>
      <c r="L202" s="39"/>
    </row>
    <row r="203" spans="1:12" ht="15.75">
      <c r="A203" s="62">
        <v>42829</v>
      </c>
      <c r="B203" s="51" t="s">
        <v>347</v>
      </c>
      <c r="C203" s="51" t="s">
        <v>348</v>
      </c>
      <c r="D203" s="51" t="s">
        <v>21</v>
      </c>
      <c r="E203" s="51" t="s">
        <v>730</v>
      </c>
      <c r="F203" s="43">
        <v>7000</v>
      </c>
      <c r="G203" s="43">
        <v>7000</v>
      </c>
      <c r="H203" s="43">
        <f t="shared" si="12"/>
        <v>560</v>
      </c>
      <c r="I203" s="43">
        <f t="shared" si="13"/>
        <v>6440</v>
      </c>
      <c r="J203" s="43">
        <f t="shared" si="14"/>
        <v>7000</v>
      </c>
      <c r="K203" s="43">
        <f t="shared" si="15"/>
        <v>0</v>
      </c>
      <c r="L203" s="39"/>
    </row>
    <row r="204" spans="1:12" ht="15.75">
      <c r="A204" s="62">
        <v>42829</v>
      </c>
      <c r="B204" s="51" t="s">
        <v>934</v>
      </c>
      <c r="C204" s="51" t="s">
        <v>935</v>
      </c>
      <c r="D204" s="51" t="s">
        <v>21</v>
      </c>
      <c r="E204" s="51" t="s">
        <v>730</v>
      </c>
      <c r="F204" s="43">
        <v>7000</v>
      </c>
      <c r="G204" s="43">
        <v>7000</v>
      </c>
      <c r="H204" s="43">
        <f t="shared" si="12"/>
        <v>560</v>
      </c>
      <c r="I204" s="43">
        <f t="shared" si="13"/>
        <v>6440</v>
      </c>
      <c r="J204" s="43">
        <f t="shared" si="14"/>
        <v>7000</v>
      </c>
      <c r="K204" s="43">
        <f t="shared" si="15"/>
        <v>0</v>
      </c>
      <c r="L204" s="39"/>
    </row>
    <row r="205" spans="1:12" ht="15.75">
      <c r="A205" s="62">
        <v>42830</v>
      </c>
      <c r="B205" s="51" t="s">
        <v>351</v>
      </c>
      <c r="C205" s="51" t="s">
        <v>352</v>
      </c>
      <c r="D205" s="51" t="s">
        <v>21</v>
      </c>
      <c r="E205" s="51" t="s">
        <v>730</v>
      </c>
      <c r="F205" s="43">
        <v>7000</v>
      </c>
      <c r="G205" s="43">
        <v>7000</v>
      </c>
      <c r="H205" s="43">
        <f t="shared" si="12"/>
        <v>560</v>
      </c>
      <c r="I205" s="43">
        <f t="shared" si="13"/>
        <v>6440</v>
      </c>
      <c r="J205" s="43">
        <f t="shared" si="14"/>
        <v>7000</v>
      </c>
      <c r="K205" s="43">
        <f t="shared" si="15"/>
        <v>0</v>
      </c>
      <c r="L205" s="39"/>
    </row>
    <row r="206" spans="1:12" ht="15.75">
      <c r="A206" s="62">
        <v>42829</v>
      </c>
      <c r="B206" s="51" t="s">
        <v>774</v>
      </c>
      <c r="C206" s="51" t="s">
        <v>166</v>
      </c>
      <c r="D206" s="51" t="s">
        <v>21</v>
      </c>
      <c r="E206" s="51" t="s">
        <v>730</v>
      </c>
      <c r="F206" s="43">
        <v>7000</v>
      </c>
      <c r="G206" s="43">
        <v>7000</v>
      </c>
      <c r="H206" s="43">
        <f t="shared" si="12"/>
        <v>560</v>
      </c>
      <c r="I206" s="43">
        <f t="shared" si="13"/>
        <v>6440</v>
      </c>
      <c r="J206" s="43">
        <f t="shared" si="14"/>
        <v>7000</v>
      </c>
      <c r="K206" s="43">
        <f t="shared" si="15"/>
        <v>0</v>
      </c>
      <c r="L206" s="39"/>
    </row>
    <row r="207" spans="1:12" ht="15.75">
      <c r="A207" s="62">
        <v>42830</v>
      </c>
      <c r="B207" s="51" t="s">
        <v>600</v>
      </c>
      <c r="C207" s="51" t="s">
        <v>601</v>
      </c>
      <c r="D207" s="51" t="s">
        <v>21</v>
      </c>
      <c r="E207" s="51" t="s">
        <v>730</v>
      </c>
      <c r="F207" s="43">
        <v>7000</v>
      </c>
      <c r="G207" s="43">
        <v>7000</v>
      </c>
      <c r="H207" s="43">
        <f t="shared" si="12"/>
        <v>560</v>
      </c>
      <c r="I207" s="43">
        <f t="shared" si="13"/>
        <v>6440</v>
      </c>
      <c r="J207" s="43">
        <f t="shared" si="14"/>
        <v>7000</v>
      </c>
      <c r="K207" s="43">
        <f t="shared" si="15"/>
        <v>0</v>
      </c>
      <c r="L207" s="39"/>
    </row>
    <row r="208" spans="1:12" ht="15.75">
      <c r="A208" s="62">
        <v>42829</v>
      </c>
      <c r="B208" s="51" t="s">
        <v>353</v>
      </c>
      <c r="C208" s="51" t="s">
        <v>354</v>
      </c>
      <c r="D208" s="51" t="s">
        <v>21</v>
      </c>
      <c r="E208" s="51" t="s">
        <v>730</v>
      </c>
      <c r="F208" s="43">
        <v>9000</v>
      </c>
      <c r="G208" s="43">
        <v>9000</v>
      </c>
      <c r="H208" s="43">
        <f t="shared" si="12"/>
        <v>720</v>
      </c>
      <c r="I208" s="43">
        <f t="shared" si="13"/>
        <v>8280</v>
      </c>
      <c r="J208" s="43">
        <f t="shared" si="14"/>
        <v>9000</v>
      </c>
      <c r="K208" s="43">
        <f t="shared" si="15"/>
        <v>0</v>
      </c>
      <c r="L208" s="39"/>
    </row>
    <row r="209" spans="1:12" ht="15.75">
      <c r="A209" s="62">
        <v>42829</v>
      </c>
      <c r="B209" s="51" t="s">
        <v>652</v>
      </c>
      <c r="C209" s="51" t="s">
        <v>653</v>
      </c>
      <c r="D209" s="51" t="s">
        <v>21</v>
      </c>
      <c r="E209" s="51" t="s">
        <v>730</v>
      </c>
      <c r="F209" s="43">
        <v>7000</v>
      </c>
      <c r="G209" s="43">
        <v>7000</v>
      </c>
      <c r="H209" s="43">
        <f t="shared" si="12"/>
        <v>560</v>
      </c>
      <c r="I209" s="43">
        <f t="shared" si="13"/>
        <v>6440</v>
      </c>
      <c r="J209" s="43">
        <f t="shared" si="14"/>
        <v>7000</v>
      </c>
      <c r="K209" s="43">
        <f t="shared" si="15"/>
        <v>0</v>
      </c>
      <c r="L209" s="39"/>
    </row>
    <row r="210" spans="1:12" ht="15.75">
      <c r="A210" s="62">
        <v>42829</v>
      </c>
      <c r="B210" s="51" t="s">
        <v>362</v>
      </c>
      <c r="C210" s="51" t="s">
        <v>363</v>
      </c>
      <c r="D210" s="51" t="s">
        <v>21</v>
      </c>
      <c r="E210" s="51" t="s">
        <v>730</v>
      </c>
      <c r="F210" s="43">
        <v>7000</v>
      </c>
      <c r="G210" s="43">
        <v>7000</v>
      </c>
      <c r="H210" s="43">
        <f t="shared" si="12"/>
        <v>560</v>
      </c>
      <c r="I210" s="43">
        <f t="shared" si="13"/>
        <v>6440</v>
      </c>
      <c r="J210" s="43">
        <f t="shared" si="14"/>
        <v>7000</v>
      </c>
      <c r="K210" s="43">
        <f t="shared" si="15"/>
        <v>0</v>
      </c>
      <c r="L210" s="39"/>
    </row>
    <row r="211" spans="1:12" ht="15.75">
      <c r="A211" s="62">
        <v>42830</v>
      </c>
      <c r="B211" s="51" t="s">
        <v>681</v>
      </c>
      <c r="C211" s="51" t="s">
        <v>682</v>
      </c>
      <c r="D211" s="51" t="s">
        <v>21</v>
      </c>
      <c r="E211" s="51" t="s">
        <v>730</v>
      </c>
      <c r="F211" s="43">
        <v>8000</v>
      </c>
      <c r="G211" s="43">
        <v>8000</v>
      </c>
      <c r="H211" s="43">
        <f t="shared" si="12"/>
        <v>640</v>
      </c>
      <c r="I211" s="43">
        <f t="shared" si="13"/>
        <v>7360</v>
      </c>
      <c r="J211" s="43">
        <f t="shared" si="14"/>
        <v>8000</v>
      </c>
      <c r="K211" s="43">
        <f t="shared" si="15"/>
        <v>0</v>
      </c>
      <c r="L211" s="39"/>
    </row>
    <row r="212" spans="1:12" ht="15.75">
      <c r="A212" s="62">
        <v>42835</v>
      </c>
      <c r="B212" s="51" t="s">
        <v>676</v>
      </c>
      <c r="C212" s="51" t="s">
        <v>677</v>
      </c>
      <c r="D212" s="51" t="s">
        <v>21</v>
      </c>
      <c r="E212" s="51" t="s">
        <v>730</v>
      </c>
      <c r="F212" s="63">
        <v>7000</v>
      </c>
      <c r="G212" s="63">
        <v>7000</v>
      </c>
      <c r="H212" s="63">
        <f t="shared" si="12"/>
        <v>560</v>
      </c>
      <c r="I212" s="63">
        <f t="shared" si="13"/>
        <v>6440</v>
      </c>
      <c r="J212" s="63">
        <f t="shared" si="14"/>
        <v>7000</v>
      </c>
      <c r="K212" s="63">
        <f t="shared" si="15"/>
        <v>0</v>
      </c>
      <c r="L212" s="39"/>
    </row>
    <row r="213" spans="1:12" ht="15.75">
      <c r="A213" s="62">
        <v>42829</v>
      </c>
      <c r="B213" s="51" t="s">
        <v>365</v>
      </c>
      <c r="C213" s="51" t="s">
        <v>366</v>
      </c>
      <c r="D213" s="51" t="s">
        <v>21</v>
      </c>
      <c r="E213" s="51" t="s">
        <v>730</v>
      </c>
      <c r="F213" s="43">
        <v>7000</v>
      </c>
      <c r="G213" s="43">
        <v>5000</v>
      </c>
      <c r="H213" s="43">
        <f t="shared" si="12"/>
        <v>400</v>
      </c>
      <c r="I213" s="43">
        <f t="shared" si="13"/>
        <v>4600</v>
      </c>
      <c r="J213" s="43">
        <f t="shared" si="14"/>
        <v>5000</v>
      </c>
      <c r="K213" s="43">
        <f t="shared" si="15"/>
        <v>2000</v>
      </c>
      <c r="L213" s="39"/>
    </row>
    <row r="214" spans="1:12" ht="15.75">
      <c r="A214" s="62">
        <v>42824</v>
      </c>
      <c r="B214" s="51" t="s">
        <v>369</v>
      </c>
      <c r="C214" s="51" t="s">
        <v>898</v>
      </c>
      <c r="D214" s="51" t="s">
        <v>21</v>
      </c>
      <c r="E214" s="51" t="s">
        <v>730</v>
      </c>
      <c r="F214" s="63">
        <v>7000</v>
      </c>
      <c r="G214" s="63">
        <v>7000</v>
      </c>
      <c r="H214" s="63">
        <f t="shared" si="12"/>
        <v>560</v>
      </c>
      <c r="I214" s="63">
        <f t="shared" si="13"/>
        <v>6440</v>
      </c>
      <c r="J214" s="63">
        <f t="shared" si="14"/>
        <v>7000</v>
      </c>
      <c r="K214" s="63">
        <f t="shared" si="15"/>
        <v>0</v>
      </c>
      <c r="L214" s="39"/>
    </row>
    <row r="215" spans="1:12" ht="15.75">
      <c r="A215" s="62">
        <v>42825</v>
      </c>
      <c r="B215" s="51" t="s">
        <v>561</v>
      </c>
      <c r="C215" s="51" t="s">
        <v>98</v>
      </c>
      <c r="D215" s="51" t="s">
        <v>21</v>
      </c>
      <c r="E215" s="51" t="s">
        <v>730</v>
      </c>
      <c r="F215" s="63">
        <v>7000</v>
      </c>
      <c r="G215" s="63">
        <v>2000</v>
      </c>
      <c r="H215" s="63">
        <f t="shared" si="12"/>
        <v>160</v>
      </c>
      <c r="I215" s="63">
        <f t="shared" si="13"/>
        <v>1840</v>
      </c>
      <c r="J215" s="63">
        <f t="shared" si="14"/>
        <v>2000</v>
      </c>
      <c r="K215" s="63">
        <f t="shared" si="15"/>
        <v>5000</v>
      </c>
      <c r="L215" s="39"/>
    </row>
    <row r="216" spans="1:12" ht="15.75">
      <c r="A216" s="62">
        <v>42828</v>
      </c>
      <c r="B216" s="51" t="s">
        <v>561</v>
      </c>
      <c r="C216" s="51" t="s">
        <v>98</v>
      </c>
      <c r="D216" s="51" t="s">
        <v>21</v>
      </c>
      <c r="E216" s="51" t="s">
        <v>730</v>
      </c>
      <c r="F216" s="63">
        <v>5000</v>
      </c>
      <c r="G216" s="63">
        <v>5000</v>
      </c>
      <c r="H216" s="63">
        <f t="shared" si="12"/>
        <v>400</v>
      </c>
      <c r="I216" s="63">
        <f t="shared" si="13"/>
        <v>4600</v>
      </c>
      <c r="J216" s="63">
        <f t="shared" si="14"/>
        <v>5000</v>
      </c>
      <c r="K216" s="63">
        <f t="shared" si="15"/>
        <v>0</v>
      </c>
      <c r="L216" s="39"/>
    </row>
    <row r="217" spans="1:12" ht="15.75">
      <c r="A217" s="62">
        <v>42829</v>
      </c>
      <c r="B217" s="51" t="s">
        <v>373</v>
      </c>
      <c r="C217" s="51" t="s">
        <v>824</v>
      </c>
      <c r="D217" s="51" t="s">
        <v>21</v>
      </c>
      <c r="E217" s="51" t="s">
        <v>730</v>
      </c>
      <c r="F217" s="43">
        <v>7000</v>
      </c>
      <c r="G217" s="43">
        <v>7000</v>
      </c>
      <c r="H217" s="43">
        <f t="shared" si="12"/>
        <v>560</v>
      </c>
      <c r="I217" s="43">
        <f t="shared" si="13"/>
        <v>6440</v>
      </c>
      <c r="J217" s="43">
        <f t="shared" si="14"/>
        <v>7000</v>
      </c>
      <c r="K217" s="43">
        <f t="shared" si="15"/>
        <v>0</v>
      </c>
      <c r="L217" s="39"/>
    </row>
    <row r="218" spans="1:12" ht="15.75">
      <c r="A218" s="62">
        <v>42829</v>
      </c>
      <c r="B218" s="51" t="s">
        <v>375</v>
      </c>
      <c r="C218" s="51" t="s">
        <v>328</v>
      </c>
      <c r="D218" s="51" t="s">
        <v>21</v>
      </c>
      <c r="E218" s="51" t="s">
        <v>730</v>
      </c>
      <c r="F218" s="43">
        <v>7000</v>
      </c>
      <c r="G218" s="43">
        <v>7000</v>
      </c>
      <c r="H218" s="43">
        <f t="shared" si="12"/>
        <v>560</v>
      </c>
      <c r="I218" s="43">
        <f t="shared" si="13"/>
        <v>6440</v>
      </c>
      <c r="J218" s="43">
        <f t="shared" si="14"/>
        <v>7000</v>
      </c>
      <c r="K218" s="43">
        <f t="shared" si="15"/>
        <v>0</v>
      </c>
      <c r="L218" s="39"/>
    </row>
    <row r="219" spans="1:12" ht="15.75">
      <c r="A219" s="62">
        <v>42829</v>
      </c>
      <c r="B219" s="51" t="s">
        <v>377</v>
      </c>
      <c r="C219" s="51" t="s">
        <v>42</v>
      </c>
      <c r="D219" s="51" t="s">
        <v>21</v>
      </c>
      <c r="E219" s="51" t="s">
        <v>730</v>
      </c>
      <c r="F219" s="43">
        <v>7000</v>
      </c>
      <c r="G219" s="43">
        <v>7000</v>
      </c>
      <c r="H219" s="43">
        <f t="shared" si="12"/>
        <v>560</v>
      </c>
      <c r="I219" s="43">
        <f t="shared" si="13"/>
        <v>6440</v>
      </c>
      <c r="J219" s="43">
        <f t="shared" si="14"/>
        <v>7000</v>
      </c>
      <c r="K219" s="43">
        <f t="shared" si="15"/>
        <v>0</v>
      </c>
      <c r="L219" s="39"/>
    </row>
    <row r="220" spans="1:12" ht="15.75">
      <c r="A220" s="62">
        <v>42829</v>
      </c>
      <c r="B220" s="51" t="s">
        <v>664</v>
      </c>
      <c r="C220" s="51" t="s">
        <v>94</v>
      </c>
      <c r="D220" s="51" t="s">
        <v>21</v>
      </c>
      <c r="E220" s="51" t="s">
        <v>730</v>
      </c>
      <c r="F220" s="43">
        <v>7000</v>
      </c>
      <c r="G220" s="43">
        <v>7000</v>
      </c>
      <c r="H220" s="43">
        <f t="shared" si="12"/>
        <v>560</v>
      </c>
      <c r="I220" s="43">
        <f t="shared" si="13"/>
        <v>6440</v>
      </c>
      <c r="J220" s="43">
        <f t="shared" si="14"/>
        <v>7000</v>
      </c>
      <c r="K220" s="43">
        <f t="shared" si="15"/>
        <v>0</v>
      </c>
      <c r="L220" s="39"/>
    </row>
    <row r="221" spans="1:12" ht="15.75">
      <c r="A221" s="62">
        <v>42829</v>
      </c>
      <c r="B221" s="51" t="s">
        <v>378</v>
      </c>
      <c r="C221" s="51" t="s">
        <v>276</v>
      </c>
      <c r="D221" s="51" t="s">
        <v>21</v>
      </c>
      <c r="E221" s="51" t="s">
        <v>730</v>
      </c>
      <c r="F221" s="43">
        <v>7000</v>
      </c>
      <c r="G221" s="43">
        <v>7000</v>
      </c>
      <c r="H221" s="43">
        <f t="shared" si="12"/>
        <v>560</v>
      </c>
      <c r="I221" s="43">
        <f t="shared" si="13"/>
        <v>6440</v>
      </c>
      <c r="J221" s="43">
        <f t="shared" si="14"/>
        <v>7000</v>
      </c>
      <c r="K221" s="43">
        <f t="shared" si="15"/>
        <v>0</v>
      </c>
      <c r="L221" s="39"/>
    </row>
    <row r="222" spans="1:12" ht="15.75">
      <c r="A222" s="62">
        <v>42829</v>
      </c>
      <c r="B222" s="51" t="s">
        <v>678</v>
      </c>
      <c r="C222" s="51" t="s">
        <v>413</v>
      </c>
      <c r="D222" s="51" t="s">
        <v>21</v>
      </c>
      <c r="E222" s="51" t="s">
        <v>730</v>
      </c>
      <c r="F222" s="43">
        <v>7000</v>
      </c>
      <c r="G222" s="43">
        <v>7000</v>
      </c>
      <c r="H222" s="43">
        <f t="shared" si="12"/>
        <v>560</v>
      </c>
      <c r="I222" s="43">
        <f t="shared" si="13"/>
        <v>6440</v>
      </c>
      <c r="J222" s="43">
        <f t="shared" si="14"/>
        <v>7000</v>
      </c>
      <c r="K222" s="43">
        <f t="shared" si="15"/>
        <v>0</v>
      </c>
      <c r="L222" s="39"/>
    </row>
    <row r="223" spans="1:12" ht="15.75">
      <c r="A223" s="62">
        <v>42830</v>
      </c>
      <c r="B223" s="51" t="s">
        <v>381</v>
      </c>
      <c r="C223" s="51" t="s">
        <v>695</v>
      </c>
      <c r="D223" s="51" t="s">
        <v>21</v>
      </c>
      <c r="E223" s="51" t="s">
        <v>730</v>
      </c>
      <c r="F223" s="43">
        <v>7000</v>
      </c>
      <c r="G223" s="43">
        <v>7000</v>
      </c>
      <c r="H223" s="43">
        <f t="shared" si="12"/>
        <v>560</v>
      </c>
      <c r="I223" s="43">
        <f t="shared" si="13"/>
        <v>6440</v>
      </c>
      <c r="J223" s="43">
        <f t="shared" si="14"/>
        <v>7000</v>
      </c>
      <c r="K223" s="43">
        <f t="shared" si="15"/>
        <v>0</v>
      </c>
      <c r="L223" s="39"/>
    </row>
    <row r="224" spans="1:12" ht="15.75">
      <c r="A224" s="62">
        <v>42829</v>
      </c>
      <c r="B224" s="51" t="s">
        <v>383</v>
      </c>
      <c r="C224" s="51" t="s">
        <v>384</v>
      </c>
      <c r="D224" s="51" t="s">
        <v>21</v>
      </c>
      <c r="E224" s="51" t="s">
        <v>730</v>
      </c>
      <c r="F224" s="43">
        <v>7000</v>
      </c>
      <c r="G224" s="43">
        <v>7000</v>
      </c>
      <c r="H224" s="43">
        <f t="shared" si="12"/>
        <v>560</v>
      </c>
      <c r="I224" s="43">
        <f t="shared" si="13"/>
        <v>6440</v>
      </c>
      <c r="J224" s="43">
        <f t="shared" si="14"/>
        <v>7000</v>
      </c>
      <c r="K224" s="43">
        <f t="shared" si="15"/>
        <v>0</v>
      </c>
      <c r="L224" s="39"/>
    </row>
    <row r="225" spans="1:12" ht="15.75">
      <c r="A225" s="62">
        <v>42825</v>
      </c>
      <c r="B225" s="51" t="s">
        <v>771</v>
      </c>
      <c r="C225" s="51" t="s">
        <v>51</v>
      </c>
      <c r="D225" s="51" t="s">
        <v>21</v>
      </c>
      <c r="E225" s="51" t="s">
        <v>730</v>
      </c>
      <c r="F225" s="63">
        <v>7000</v>
      </c>
      <c r="G225" s="63">
        <v>7000</v>
      </c>
      <c r="H225" s="63">
        <f t="shared" si="12"/>
        <v>560</v>
      </c>
      <c r="I225" s="63">
        <f t="shared" si="13"/>
        <v>6440</v>
      </c>
      <c r="J225" s="63">
        <f t="shared" si="14"/>
        <v>7000</v>
      </c>
      <c r="K225" s="63">
        <f t="shared" si="15"/>
        <v>0</v>
      </c>
      <c r="L225" s="39"/>
    </row>
    <row r="226" spans="1:12" ht="15.75">
      <c r="A226" s="62">
        <v>42830</v>
      </c>
      <c r="B226" s="51" t="s">
        <v>392</v>
      </c>
      <c r="C226" s="51" t="s">
        <v>393</v>
      </c>
      <c r="D226" s="51" t="s">
        <v>21</v>
      </c>
      <c r="E226" s="51" t="s">
        <v>730</v>
      </c>
      <c r="F226" s="43">
        <v>7000</v>
      </c>
      <c r="G226" s="43">
        <v>7000</v>
      </c>
      <c r="H226" s="43">
        <f t="shared" si="12"/>
        <v>560</v>
      </c>
      <c r="I226" s="43">
        <f t="shared" si="13"/>
        <v>6440</v>
      </c>
      <c r="J226" s="43">
        <f t="shared" si="14"/>
        <v>7000</v>
      </c>
      <c r="K226" s="43">
        <f t="shared" si="15"/>
        <v>0</v>
      </c>
      <c r="L226" s="39"/>
    </row>
    <row r="227" spans="1:12" ht="15.75">
      <c r="A227" s="62">
        <v>42830</v>
      </c>
      <c r="B227" s="51" t="s">
        <v>394</v>
      </c>
      <c r="C227" s="51" t="s">
        <v>129</v>
      </c>
      <c r="D227" s="51" t="s">
        <v>21</v>
      </c>
      <c r="E227" s="51" t="s">
        <v>730</v>
      </c>
      <c r="F227" s="43">
        <v>7000</v>
      </c>
      <c r="G227" s="43">
        <v>7000</v>
      </c>
      <c r="H227" s="43">
        <f t="shared" si="12"/>
        <v>560</v>
      </c>
      <c r="I227" s="43">
        <f t="shared" si="13"/>
        <v>6440</v>
      </c>
      <c r="J227" s="43">
        <f t="shared" si="14"/>
        <v>7000</v>
      </c>
      <c r="K227" s="43">
        <f t="shared" si="15"/>
        <v>0</v>
      </c>
      <c r="L227" s="39"/>
    </row>
    <row r="228" spans="1:12" ht="15.75">
      <c r="A228" s="62">
        <v>42829</v>
      </c>
      <c r="B228" s="51" t="s">
        <v>25</v>
      </c>
      <c r="C228" s="51" t="s">
        <v>396</v>
      </c>
      <c r="D228" s="51" t="s">
        <v>21</v>
      </c>
      <c r="E228" s="51" t="s">
        <v>730</v>
      </c>
      <c r="F228" s="43">
        <v>7000</v>
      </c>
      <c r="G228" s="43">
        <v>7000</v>
      </c>
      <c r="H228" s="43">
        <f t="shared" si="12"/>
        <v>560</v>
      </c>
      <c r="I228" s="43">
        <f t="shared" si="13"/>
        <v>6440</v>
      </c>
      <c r="J228" s="43">
        <f t="shared" si="14"/>
        <v>7000</v>
      </c>
      <c r="K228" s="43">
        <f t="shared" si="15"/>
        <v>0</v>
      </c>
      <c r="L228" s="60"/>
    </row>
    <row r="229" spans="1:12" ht="15.75">
      <c r="A229" s="62">
        <v>42829</v>
      </c>
      <c r="B229" s="51" t="s">
        <v>939</v>
      </c>
      <c r="C229" s="51" t="s">
        <v>549</v>
      </c>
      <c r="D229" s="51" t="s">
        <v>21</v>
      </c>
      <c r="E229" s="51" t="s">
        <v>730</v>
      </c>
      <c r="F229" s="43">
        <v>7000</v>
      </c>
      <c r="G229" s="43">
        <v>7000</v>
      </c>
      <c r="H229" s="43">
        <f t="shared" si="12"/>
        <v>560</v>
      </c>
      <c r="I229" s="43">
        <f t="shared" si="13"/>
        <v>6440</v>
      </c>
      <c r="J229" s="43">
        <f t="shared" si="14"/>
        <v>7000</v>
      </c>
      <c r="K229" s="43">
        <f t="shared" si="15"/>
        <v>0</v>
      </c>
      <c r="L229" s="39"/>
    </row>
    <row r="230" spans="1:12" ht="15.75">
      <c r="A230" s="62">
        <v>42829</v>
      </c>
      <c r="B230" s="51" t="s">
        <v>603</v>
      </c>
      <c r="C230" s="51" t="s">
        <v>604</v>
      </c>
      <c r="D230" s="51" t="s">
        <v>21</v>
      </c>
      <c r="E230" s="51" t="s">
        <v>730</v>
      </c>
      <c r="F230" s="43">
        <v>7000</v>
      </c>
      <c r="G230" s="43">
        <v>5000</v>
      </c>
      <c r="H230" s="43">
        <f t="shared" si="12"/>
        <v>400</v>
      </c>
      <c r="I230" s="43">
        <f t="shared" si="13"/>
        <v>4600</v>
      </c>
      <c r="J230" s="43">
        <f t="shared" si="14"/>
        <v>5000</v>
      </c>
      <c r="K230" s="43">
        <f t="shared" si="15"/>
        <v>2000</v>
      </c>
      <c r="L230" s="39"/>
    </row>
    <row r="231" spans="1:12" ht="15.75">
      <c r="A231" s="62">
        <v>42829</v>
      </c>
      <c r="B231" s="51" t="s">
        <v>397</v>
      </c>
      <c r="C231" s="51" t="s">
        <v>98</v>
      </c>
      <c r="D231" s="51" t="s">
        <v>21</v>
      </c>
      <c r="E231" s="51" t="s">
        <v>730</v>
      </c>
      <c r="F231" s="43">
        <v>7000</v>
      </c>
      <c r="G231" s="43">
        <v>7000</v>
      </c>
      <c r="H231" s="43">
        <f t="shared" si="12"/>
        <v>560</v>
      </c>
      <c r="I231" s="43">
        <f t="shared" si="13"/>
        <v>6440</v>
      </c>
      <c r="J231" s="43">
        <f t="shared" si="14"/>
        <v>7000</v>
      </c>
      <c r="K231" s="43">
        <f t="shared" si="15"/>
        <v>0</v>
      </c>
      <c r="L231" s="39"/>
    </row>
    <row r="232" spans="1:12" ht="15.75">
      <c r="A232" s="62">
        <v>42829</v>
      </c>
      <c r="B232" s="51" t="s">
        <v>659</v>
      </c>
      <c r="C232" s="51" t="s">
        <v>660</v>
      </c>
      <c r="D232" s="51" t="s">
        <v>21</v>
      </c>
      <c r="E232" s="51" t="s">
        <v>730</v>
      </c>
      <c r="F232" s="43">
        <v>7000</v>
      </c>
      <c r="G232" s="43">
        <v>7000</v>
      </c>
      <c r="H232" s="43">
        <f t="shared" si="12"/>
        <v>560</v>
      </c>
      <c r="I232" s="43">
        <f t="shared" si="13"/>
        <v>6440</v>
      </c>
      <c r="J232" s="43">
        <f t="shared" si="14"/>
        <v>7000</v>
      </c>
      <c r="K232" s="43">
        <f t="shared" si="15"/>
        <v>0</v>
      </c>
      <c r="L232" s="39"/>
    </row>
    <row r="233" spans="1:12" ht="15.75">
      <c r="A233" s="62">
        <v>42829</v>
      </c>
      <c r="B233" s="51" t="s">
        <v>398</v>
      </c>
      <c r="C233" s="51" t="s">
        <v>399</v>
      </c>
      <c r="D233" s="51" t="s">
        <v>21</v>
      </c>
      <c r="E233" s="51" t="s">
        <v>730</v>
      </c>
      <c r="F233" s="43">
        <v>7000</v>
      </c>
      <c r="G233" s="43">
        <v>7000</v>
      </c>
      <c r="H233" s="43">
        <f t="shared" si="12"/>
        <v>560</v>
      </c>
      <c r="I233" s="43">
        <f t="shared" si="13"/>
        <v>6440</v>
      </c>
      <c r="J233" s="43">
        <f t="shared" si="14"/>
        <v>7000</v>
      </c>
      <c r="K233" s="43">
        <f t="shared" si="15"/>
        <v>0</v>
      </c>
      <c r="L233" s="39"/>
    </row>
    <row r="234" spans="1:12" ht="15.75">
      <c r="A234" s="62">
        <v>42830</v>
      </c>
      <c r="B234" s="51" t="s">
        <v>201</v>
      </c>
      <c r="C234" s="51" t="s">
        <v>294</v>
      </c>
      <c r="D234" s="51" t="s">
        <v>21</v>
      </c>
      <c r="E234" s="51" t="s">
        <v>730</v>
      </c>
      <c r="F234" s="43">
        <v>7000</v>
      </c>
      <c r="G234" s="43">
        <v>7000</v>
      </c>
      <c r="H234" s="43">
        <f t="shared" si="12"/>
        <v>560</v>
      </c>
      <c r="I234" s="43">
        <f t="shared" si="13"/>
        <v>6440</v>
      </c>
      <c r="J234" s="43">
        <f t="shared" si="14"/>
        <v>7000</v>
      </c>
      <c r="K234" s="43">
        <f t="shared" si="15"/>
        <v>0</v>
      </c>
      <c r="L234" s="39"/>
    </row>
    <row r="235" spans="1:12" ht="15.75">
      <c r="A235" s="62">
        <v>42829</v>
      </c>
      <c r="B235" s="51" t="s">
        <v>400</v>
      </c>
      <c r="C235" s="51" t="s">
        <v>266</v>
      </c>
      <c r="D235" s="51" t="s">
        <v>21</v>
      </c>
      <c r="E235" s="51" t="s">
        <v>730</v>
      </c>
      <c r="F235" s="43">
        <v>7000</v>
      </c>
      <c r="G235" s="43">
        <v>7000</v>
      </c>
      <c r="H235" s="43">
        <f t="shared" si="12"/>
        <v>560</v>
      </c>
      <c r="I235" s="43">
        <f t="shared" si="13"/>
        <v>6440</v>
      </c>
      <c r="J235" s="43">
        <f t="shared" si="14"/>
        <v>7000</v>
      </c>
      <c r="K235" s="43">
        <f t="shared" si="15"/>
        <v>0</v>
      </c>
      <c r="L235" s="39"/>
    </row>
    <row r="236" spans="1:12" ht="15.75">
      <c r="A236" s="62">
        <v>42829</v>
      </c>
      <c r="B236" s="51" t="s">
        <v>401</v>
      </c>
      <c r="C236" s="51" t="s">
        <v>242</v>
      </c>
      <c r="D236" s="51" t="s">
        <v>21</v>
      </c>
      <c r="E236" s="51" t="s">
        <v>730</v>
      </c>
      <c r="F236" s="43">
        <v>7000</v>
      </c>
      <c r="G236" s="43">
        <v>7000</v>
      </c>
      <c r="H236" s="43">
        <f t="shared" si="12"/>
        <v>560</v>
      </c>
      <c r="I236" s="43">
        <f t="shared" si="13"/>
        <v>6440</v>
      </c>
      <c r="J236" s="43">
        <f t="shared" si="14"/>
        <v>7000</v>
      </c>
      <c r="K236" s="43">
        <f t="shared" si="15"/>
        <v>0</v>
      </c>
      <c r="L236" s="39"/>
    </row>
    <row r="237" spans="1:12" ht="15.75">
      <c r="A237" s="62">
        <v>42829</v>
      </c>
      <c r="B237" s="51" t="s">
        <v>401</v>
      </c>
      <c r="C237" s="51" t="s">
        <v>94</v>
      </c>
      <c r="D237" s="51" t="s">
        <v>21</v>
      </c>
      <c r="E237" s="51" t="s">
        <v>730</v>
      </c>
      <c r="F237" s="43">
        <v>7000</v>
      </c>
      <c r="G237" s="43">
        <v>7000</v>
      </c>
      <c r="H237" s="43">
        <f t="shared" si="12"/>
        <v>560</v>
      </c>
      <c r="I237" s="43">
        <f t="shared" si="13"/>
        <v>6440</v>
      </c>
      <c r="J237" s="43">
        <f t="shared" si="14"/>
        <v>7000</v>
      </c>
      <c r="K237" s="43">
        <f t="shared" si="15"/>
        <v>0</v>
      </c>
      <c r="L237" s="39"/>
    </row>
    <row r="238" spans="1:12" ht="15.75">
      <c r="A238" s="62">
        <v>42829</v>
      </c>
      <c r="B238" s="51" t="s">
        <v>402</v>
      </c>
      <c r="C238" s="51" t="s">
        <v>403</v>
      </c>
      <c r="D238" s="51" t="s">
        <v>21</v>
      </c>
      <c r="E238" s="51" t="s">
        <v>730</v>
      </c>
      <c r="F238" s="43">
        <v>7000</v>
      </c>
      <c r="G238" s="43">
        <v>7000</v>
      </c>
      <c r="H238" s="43">
        <f t="shared" si="12"/>
        <v>560</v>
      </c>
      <c r="I238" s="43">
        <f t="shared" si="13"/>
        <v>6440</v>
      </c>
      <c r="J238" s="43">
        <f t="shared" si="14"/>
        <v>7000</v>
      </c>
      <c r="K238" s="43">
        <f t="shared" si="15"/>
        <v>0</v>
      </c>
      <c r="L238" s="39"/>
    </row>
    <row r="239" spans="1:12" ht="15.75">
      <c r="A239" s="62">
        <v>42828</v>
      </c>
      <c r="B239" s="51" t="s">
        <v>404</v>
      </c>
      <c r="C239" s="51" t="s">
        <v>405</v>
      </c>
      <c r="D239" s="51" t="s">
        <v>21</v>
      </c>
      <c r="E239" s="51" t="s">
        <v>730</v>
      </c>
      <c r="F239" s="43">
        <v>7000</v>
      </c>
      <c r="G239" s="43">
        <v>6000</v>
      </c>
      <c r="H239" s="43">
        <f t="shared" si="12"/>
        <v>480</v>
      </c>
      <c r="I239" s="43">
        <f t="shared" si="13"/>
        <v>5520</v>
      </c>
      <c r="J239" s="43">
        <f t="shared" si="14"/>
        <v>6000</v>
      </c>
      <c r="K239" s="43">
        <f t="shared" si="15"/>
        <v>1000</v>
      </c>
      <c r="L239" s="39"/>
    </row>
    <row r="240" spans="1:12" ht="15.75">
      <c r="A240" s="62">
        <v>42829</v>
      </c>
      <c r="B240" s="51" t="s">
        <v>406</v>
      </c>
      <c r="C240" s="51" t="s">
        <v>407</v>
      </c>
      <c r="D240" s="51" t="s">
        <v>21</v>
      </c>
      <c r="E240" s="51" t="s">
        <v>730</v>
      </c>
      <c r="F240" s="43">
        <v>7000</v>
      </c>
      <c r="G240" s="43">
        <v>7000</v>
      </c>
      <c r="H240" s="43">
        <f t="shared" si="12"/>
        <v>560</v>
      </c>
      <c r="I240" s="43">
        <f t="shared" si="13"/>
        <v>6440</v>
      </c>
      <c r="J240" s="43">
        <f t="shared" si="14"/>
        <v>7000</v>
      </c>
      <c r="K240" s="43">
        <f t="shared" si="15"/>
        <v>0</v>
      </c>
      <c r="L240" s="39"/>
    </row>
    <row r="241" spans="1:12" ht="15.75">
      <c r="A241" s="62">
        <v>42829</v>
      </c>
      <c r="B241" s="51" t="s">
        <v>71</v>
      </c>
      <c r="C241" s="51" t="s">
        <v>408</v>
      </c>
      <c r="D241" s="51" t="s">
        <v>21</v>
      </c>
      <c r="E241" s="51" t="s">
        <v>730</v>
      </c>
      <c r="F241" s="43">
        <v>7000</v>
      </c>
      <c r="G241" s="43">
        <v>7000</v>
      </c>
      <c r="H241" s="43">
        <f t="shared" si="12"/>
        <v>560</v>
      </c>
      <c r="I241" s="43">
        <f t="shared" si="13"/>
        <v>6440</v>
      </c>
      <c r="J241" s="43">
        <f t="shared" si="14"/>
        <v>7000</v>
      </c>
      <c r="K241" s="43">
        <f t="shared" si="15"/>
        <v>0</v>
      </c>
      <c r="L241" s="39"/>
    </row>
    <row r="242" spans="1:12" ht="15.75">
      <c r="A242" s="62">
        <v>42829</v>
      </c>
      <c r="B242" s="51" t="s">
        <v>410</v>
      </c>
      <c r="C242" s="51" t="s">
        <v>411</v>
      </c>
      <c r="D242" s="51" t="s">
        <v>21</v>
      </c>
      <c r="E242" s="51" t="s">
        <v>730</v>
      </c>
      <c r="F242" s="43">
        <v>7000</v>
      </c>
      <c r="G242" s="43">
        <v>6000</v>
      </c>
      <c r="H242" s="43">
        <f t="shared" si="12"/>
        <v>480</v>
      </c>
      <c r="I242" s="43">
        <f t="shared" si="13"/>
        <v>5520</v>
      </c>
      <c r="J242" s="43">
        <f t="shared" si="14"/>
        <v>6000</v>
      </c>
      <c r="K242" s="43">
        <f t="shared" si="15"/>
        <v>1000</v>
      </c>
      <c r="L242" s="60"/>
    </row>
    <row r="243" spans="1:12" ht="15.75">
      <c r="A243" s="62">
        <v>42830</v>
      </c>
      <c r="B243" s="51" t="s">
        <v>150</v>
      </c>
      <c r="C243" s="51" t="s">
        <v>412</v>
      </c>
      <c r="D243" s="51" t="s">
        <v>21</v>
      </c>
      <c r="E243" s="51" t="s">
        <v>730</v>
      </c>
      <c r="F243" s="63">
        <v>7000</v>
      </c>
      <c r="G243" s="63">
        <v>7000</v>
      </c>
      <c r="H243" s="63">
        <f t="shared" si="12"/>
        <v>560</v>
      </c>
      <c r="I243" s="63">
        <f t="shared" si="13"/>
        <v>6440</v>
      </c>
      <c r="J243" s="63">
        <f t="shared" si="14"/>
        <v>7000</v>
      </c>
      <c r="K243" s="63">
        <f t="shared" si="15"/>
        <v>0</v>
      </c>
      <c r="L243" s="39"/>
    </row>
    <row r="244" spans="1:12" ht="15.75">
      <c r="A244" s="62">
        <v>42825</v>
      </c>
      <c r="B244" s="51" t="s">
        <v>254</v>
      </c>
      <c r="C244" s="51" t="s">
        <v>414</v>
      </c>
      <c r="D244" s="51" t="s">
        <v>21</v>
      </c>
      <c r="E244" s="51" t="s">
        <v>730</v>
      </c>
      <c r="F244" s="63">
        <v>7000</v>
      </c>
      <c r="G244" s="63">
        <v>7000</v>
      </c>
      <c r="H244" s="63">
        <f t="shared" si="12"/>
        <v>560</v>
      </c>
      <c r="I244" s="63">
        <f t="shared" si="13"/>
        <v>6440</v>
      </c>
      <c r="J244" s="63">
        <f t="shared" si="14"/>
        <v>7000</v>
      </c>
      <c r="K244" s="63">
        <f t="shared" si="15"/>
        <v>0</v>
      </c>
      <c r="L244" s="39"/>
    </row>
    <row r="245" spans="1:12" ht="15.75">
      <c r="A245" s="56">
        <v>42828</v>
      </c>
      <c r="B245" s="51" t="s">
        <v>254</v>
      </c>
      <c r="C245" s="51" t="s">
        <v>413</v>
      </c>
      <c r="D245" s="51" t="s">
        <v>21</v>
      </c>
      <c r="E245" s="51" t="s">
        <v>730</v>
      </c>
      <c r="F245" s="43">
        <v>7000</v>
      </c>
      <c r="G245" s="43">
        <v>7000</v>
      </c>
      <c r="H245" s="43">
        <f t="shared" si="12"/>
        <v>560</v>
      </c>
      <c r="I245" s="43">
        <f t="shared" si="13"/>
        <v>6440</v>
      </c>
      <c r="J245" s="43">
        <f t="shared" si="14"/>
        <v>7000</v>
      </c>
      <c r="K245" s="43">
        <f t="shared" si="15"/>
        <v>0</v>
      </c>
      <c r="L245" s="39"/>
    </row>
    <row r="246" spans="1:12" ht="15.75">
      <c r="A246" s="62">
        <v>42829</v>
      </c>
      <c r="B246" s="51" t="s">
        <v>254</v>
      </c>
      <c r="C246" s="51" t="s">
        <v>415</v>
      </c>
      <c r="D246" s="51" t="s">
        <v>21</v>
      </c>
      <c r="E246" s="51" t="s">
        <v>730</v>
      </c>
      <c r="F246" s="43">
        <v>7000</v>
      </c>
      <c r="G246" s="43">
        <v>7000</v>
      </c>
      <c r="H246" s="43">
        <f t="shared" si="12"/>
        <v>560</v>
      </c>
      <c r="I246" s="43">
        <f t="shared" si="13"/>
        <v>6440</v>
      </c>
      <c r="J246" s="43">
        <f t="shared" si="14"/>
        <v>7000</v>
      </c>
      <c r="K246" s="43">
        <f t="shared" si="15"/>
        <v>0</v>
      </c>
      <c r="L246" s="39"/>
    </row>
    <row r="247" spans="1:12" ht="15.75">
      <c r="A247" s="62">
        <v>42830</v>
      </c>
      <c r="B247" s="51" t="s">
        <v>254</v>
      </c>
      <c r="C247" s="51" t="s">
        <v>599</v>
      </c>
      <c r="D247" s="51" t="s">
        <v>21</v>
      </c>
      <c r="E247" s="51" t="s">
        <v>730</v>
      </c>
      <c r="F247" s="43">
        <v>7000</v>
      </c>
      <c r="G247" s="43">
        <v>7000</v>
      </c>
      <c r="H247" s="43">
        <f t="shared" si="12"/>
        <v>560</v>
      </c>
      <c r="I247" s="43">
        <f t="shared" si="13"/>
        <v>6440</v>
      </c>
      <c r="J247" s="43">
        <f t="shared" si="14"/>
        <v>7000</v>
      </c>
      <c r="K247" s="43">
        <f t="shared" si="15"/>
        <v>0</v>
      </c>
      <c r="L247" s="39"/>
    </row>
    <row r="248" spans="1:12" ht="15.75">
      <c r="A248" s="62">
        <v>42829</v>
      </c>
      <c r="B248" s="51" t="s">
        <v>931</v>
      </c>
      <c r="C248" s="51" t="s">
        <v>932</v>
      </c>
      <c r="D248" s="51" t="s">
        <v>21</v>
      </c>
      <c r="E248" s="51" t="s">
        <v>730</v>
      </c>
      <c r="F248" s="43">
        <v>7000</v>
      </c>
      <c r="G248" s="43">
        <v>7000</v>
      </c>
      <c r="H248" s="43">
        <f t="shared" si="12"/>
        <v>560</v>
      </c>
      <c r="I248" s="43">
        <f t="shared" si="13"/>
        <v>6440</v>
      </c>
      <c r="J248" s="43">
        <f t="shared" si="14"/>
        <v>7000</v>
      </c>
      <c r="K248" s="43">
        <f t="shared" si="15"/>
        <v>0</v>
      </c>
      <c r="L248" s="39"/>
    </row>
    <row r="249" spans="1:12" ht="15.75">
      <c r="A249" s="62">
        <v>42829</v>
      </c>
      <c r="B249" s="51" t="s">
        <v>417</v>
      </c>
      <c r="C249" s="51" t="s">
        <v>418</v>
      </c>
      <c r="D249" s="51" t="s">
        <v>21</v>
      </c>
      <c r="E249" s="51" t="s">
        <v>730</v>
      </c>
      <c r="F249" s="43">
        <v>7000</v>
      </c>
      <c r="G249" s="43">
        <v>7000</v>
      </c>
      <c r="H249" s="43">
        <f t="shared" si="12"/>
        <v>560</v>
      </c>
      <c r="I249" s="43">
        <f t="shared" si="13"/>
        <v>6440</v>
      </c>
      <c r="J249" s="43">
        <f t="shared" si="14"/>
        <v>7000</v>
      </c>
      <c r="K249" s="43">
        <f t="shared" si="15"/>
        <v>0</v>
      </c>
      <c r="L249" s="39"/>
    </row>
    <row r="250" spans="1:12" ht="15.75">
      <c r="A250" s="62">
        <v>42830</v>
      </c>
      <c r="B250" s="51" t="s">
        <v>417</v>
      </c>
      <c r="C250" s="51" t="s">
        <v>948</v>
      </c>
      <c r="D250" s="51" t="s">
        <v>21</v>
      </c>
      <c r="E250" s="51" t="s">
        <v>730</v>
      </c>
      <c r="F250" s="43">
        <v>7000</v>
      </c>
      <c r="G250" s="43">
        <v>5000</v>
      </c>
      <c r="H250" s="43">
        <f t="shared" si="12"/>
        <v>400</v>
      </c>
      <c r="I250" s="43">
        <f t="shared" si="13"/>
        <v>4600</v>
      </c>
      <c r="J250" s="43">
        <f t="shared" si="14"/>
        <v>5000</v>
      </c>
      <c r="K250" s="43">
        <f t="shared" si="15"/>
        <v>2000</v>
      </c>
      <c r="L250" s="39"/>
    </row>
    <row r="251" spans="1:12" ht="15.75">
      <c r="A251" s="62">
        <v>42829</v>
      </c>
      <c r="B251" s="51" t="s">
        <v>674</v>
      </c>
      <c r="C251" s="51" t="s">
        <v>395</v>
      </c>
      <c r="D251" s="51" t="s">
        <v>21</v>
      </c>
      <c r="E251" s="51" t="s">
        <v>730</v>
      </c>
      <c r="F251" s="43">
        <v>7000</v>
      </c>
      <c r="G251" s="43">
        <v>7000</v>
      </c>
      <c r="H251" s="43">
        <f t="shared" si="12"/>
        <v>560</v>
      </c>
      <c r="I251" s="43">
        <f t="shared" si="13"/>
        <v>6440</v>
      </c>
      <c r="J251" s="43">
        <f t="shared" si="14"/>
        <v>7000</v>
      </c>
      <c r="K251" s="43">
        <f t="shared" si="15"/>
        <v>0</v>
      </c>
      <c r="L251" s="39"/>
    </row>
    <row r="252" spans="1:12" ht="15.75">
      <c r="A252" s="62">
        <v>42829</v>
      </c>
      <c r="B252" s="51" t="s">
        <v>693</v>
      </c>
      <c r="C252" s="51" t="s">
        <v>694</v>
      </c>
      <c r="D252" s="51" t="s">
        <v>21</v>
      </c>
      <c r="E252" s="51" t="s">
        <v>730</v>
      </c>
      <c r="F252" s="43">
        <v>7000</v>
      </c>
      <c r="G252" s="43">
        <v>7000</v>
      </c>
      <c r="H252" s="43">
        <f t="shared" si="12"/>
        <v>560</v>
      </c>
      <c r="I252" s="43">
        <f t="shared" si="13"/>
        <v>6440</v>
      </c>
      <c r="J252" s="43">
        <f t="shared" si="14"/>
        <v>7000</v>
      </c>
      <c r="K252" s="43">
        <f t="shared" si="15"/>
        <v>0</v>
      </c>
      <c r="L252" s="39"/>
    </row>
    <row r="253" spans="1:12" ht="15.75">
      <c r="A253" s="62">
        <v>42830</v>
      </c>
      <c r="B253" s="51" t="s">
        <v>424</v>
      </c>
      <c r="C253" s="51" t="s">
        <v>947</v>
      </c>
      <c r="D253" s="51" t="s">
        <v>21</v>
      </c>
      <c r="E253" s="51" t="s">
        <v>730</v>
      </c>
      <c r="F253" s="43">
        <v>7000</v>
      </c>
      <c r="G253" s="43">
        <v>7000</v>
      </c>
      <c r="H253" s="43">
        <f t="shared" si="12"/>
        <v>560</v>
      </c>
      <c r="I253" s="43">
        <f t="shared" si="13"/>
        <v>6440</v>
      </c>
      <c r="J253" s="43">
        <f t="shared" si="14"/>
        <v>7000</v>
      </c>
      <c r="K253" s="43">
        <f t="shared" si="15"/>
        <v>0</v>
      </c>
      <c r="L253" s="39"/>
    </row>
    <row r="254" spans="1:12" ht="15.75">
      <c r="A254" s="62">
        <v>42829</v>
      </c>
      <c r="B254" s="51" t="s">
        <v>426</v>
      </c>
      <c r="C254" s="51" t="s">
        <v>427</v>
      </c>
      <c r="D254" s="51" t="s">
        <v>21</v>
      </c>
      <c r="E254" s="51" t="s">
        <v>730</v>
      </c>
      <c r="F254" s="43">
        <v>7000</v>
      </c>
      <c r="G254" s="43">
        <v>7000</v>
      </c>
      <c r="H254" s="43">
        <f t="shared" si="12"/>
        <v>560</v>
      </c>
      <c r="I254" s="43">
        <f t="shared" si="13"/>
        <v>6440</v>
      </c>
      <c r="J254" s="43">
        <f t="shared" si="14"/>
        <v>7000</v>
      </c>
      <c r="K254" s="43">
        <f t="shared" si="15"/>
        <v>0</v>
      </c>
      <c r="L254" s="39"/>
    </row>
    <row r="255" spans="1:12" ht="15.75">
      <c r="A255" s="62">
        <v>42829</v>
      </c>
      <c r="B255" s="51" t="s">
        <v>431</v>
      </c>
      <c r="C255" s="51" t="s">
        <v>432</v>
      </c>
      <c r="D255" s="51" t="s">
        <v>21</v>
      </c>
      <c r="E255" s="51" t="s">
        <v>730</v>
      </c>
      <c r="F255" s="43">
        <v>7000</v>
      </c>
      <c r="G255" s="43">
        <v>5000</v>
      </c>
      <c r="H255" s="43">
        <f t="shared" si="12"/>
        <v>400</v>
      </c>
      <c r="I255" s="43">
        <f t="shared" si="13"/>
        <v>4600</v>
      </c>
      <c r="J255" s="43">
        <f t="shared" si="14"/>
        <v>5000</v>
      </c>
      <c r="K255" s="43">
        <f t="shared" si="15"/>
        <v>2000</v>
      </c>
      <c r="L255" s="39"/>
    </row>
    <row r="256" spans="1:12" ht="15.75">
      <c r="A256" s="62">
        <v>42830</v>
      </c>
      <c r="B256" s="51" t="s">
        <v>433</v>
      </c>
      <c r="C256" s="51" t="s">
        <v>159</v>
      </c>
      <c r="D256" s="51" t="s">
        <v>21</v>
      </c>
      <c r="E256" s="51" t="s">
        <v>730</v>
      </c>
      <c r="F256" s="43">
        <v>7000</v>
      </c>
      <c r="G256" s="43">
        <v>6000</v>
      </c>
      <c r="H256" s="43">
        <f t="shared" ref="H256:H319" si="16">G256*0.08</f>
        <v>480</v>
      </c>
      <c r="I256" s="43">
        <f t="shared" ref="I256:I319" si="17">(G256-H256)</f>
        <v>5520</v>
      </c>
      <c r="J256" s="43">
        <f t="shared" ref="J256:J319" si="18">H256+I256</f>
        <v>6000</v>
      </c>
      <c r="K256" s="43">
        <f t="shared" ref="K256:K319" si="19">F256-J256</f>
        <v>1000</v>
      </c>
      <c r="L256" s="39"/>
    </row>
    <row r="257" spans="1:12" ht="15.75">
      <c r="A257" s="56">
        <v>42828</v>
      </c>
      <c r="B257" s="51" t="s">
        <v>434</v>
      </c>
      <c r="C257" s="51" t="s">
        <v>435</v>
      </c>
      <c r="D257" s="51" t="s">
        <v>21</v>
      </c>
      <c r="E257" s="51" t="s">
        <v>730</v>
      </c>
      <c r="F257" s="43">
        <v>9000</v>
      </c>
      <c r="G257" s="43">
        <v>9000</v>
      </c>
      <c r="H257" s="43">
        <f t="shared" si="16"/>
        <v>720</v>
      </c>
      <c r="I257" s="43">
        <f t="shared" si="17"/>
        <v>8280</v>
      </c>
      <c r="J257" s="43">
        <f t="shared" si="18"/>
        <v>9000</v>
      </c>
      <c r="K257" s="43">
        <f t="shared" si="19"/>
        <v>0</v>
      </c>
      <c r="L257" s="39"/>
    </row>
    <row r="258" spans="1:12" ht="15.75">
      <c r="A258" s="62">
        <v>42829</v>
      </c>
      <c r="B258" s="51" t="s">
        <v>436</v>
      </c>
      <c r="C258" s="51" t="s">
        <v>437</v>
      </c>
      <c r="D258" s="51" t="s">
        <v>21</v>
      </c>
      <c r="E258" s="51" t="s">
        <v>730</v>
      </c>
      <c r="F258" s="43">
        <v>7000</v>
      </c>
      <c r="G258" s="43">
        <v>7000</v>
      </c>
      <c r="H258" s="43">
        <f t="shared" si="16"/>
        <v>560</v>
      </c>
      <c r="I258" s="43">
        <f t="shared" si="17"/>
        <v>6440</v>
      </c>
      <c r="J258" s="43">
        <f t="shared" si="18"/>
        <v>7000</v>
      </c>
      <c r="K258" s="43">
        <f t="shared" si="19"/>
        <v>0</v>
      </c>
      <c r="L258" s="39"/>
    </row>
    <row r="259" spans="1:12" ht="15.75">
      <c r="A259" s="62">
        <v>42829</v>
      </c>
      <c r="B259" s="83" t="s">
        <v>438</v>
      </c>
      <c r="C259" s="83" t="s">
        <v>439</v>
      </c>
      <c r="D259" s="51" t="s">
        <v>21</v>
      </c>
      <c r="E259" s="51" t="s">
        <v>730</v>
      </c>
      <c r="F259" s="43">
        <v>7000</v>
      </c>
      <c r="G259" s="43">
        <v>7000</v>
      </c>
      <c r="H259" s="43">
        <f t="shared" si="16"/>
        <v>560</v>
      </c>
      <c r="I259" s="43">
        <f t="shared" si="17"/>
        <v>6440</v>
      </c>
      <c r="J259" s="43">
        <f t="shared" si="18"/>
        <v>7000</v>
      </c>
      <c r="K259" s="43">
        <f t="shared" si="19"/>
        <v>0</v>
      </c>
      <c r="L259" s="78"/>
    </row>
    <row r="260" spans="1:12" ht="15.75">
      <c r="A260" s="62">
        <v>42830</v>
      </c>
      <c r="B260" s="51" t="s">
        <v>711</v>
      </c>
      <c r="C260" s="51" t="s">
        <v>712</v>
      </c>
      <c r="D260" s="51" t="s">
        <v>21</v>
      </c>
      <c r="E260" s="51" t="s">
        <v>730</v>
      </c>
      <c r="F260" s="43">
        <v>7000</v>
      </c>
      <c r="G260" s="43">
        <v>7000</v>
      </c>
      <c r="H260" s="43">
        <f t="shared" si="16"/>
        <v>560</v>
      </c>
      <c r="I260" s="43">
        <f t="shared" si="17"/>
        <v>6440</v>
      </c>
      <c r="J260" s="43">
        <f t="shared" si="18"/>
        <v>7000</v>
      </c>
      <c r="K260" s="43">
        <f t="shared" si="19"/>
        <v>0</v>
      </c>
      <c r="L260" s="39"/>
    </row>
    <row r="261" spans="1:12" ht="15.75">
      <c r="A261" s="62">
        <v>42829</v>
      </c>
      <c r="B261" s="51" t="s">
        <v>616</v>
      </c>
      <c r="C261" s="51" t="s">
        <v>326</v>
      </c>
      <c r="D261" s="51" t="s">
        <v>21</v>
      </c>
      <c r="E261" s="51" t="s">
        <v>730</v>
      </c>
      <c r="F261" s="43">
        <v>7000</v>
      </c>
      <c r="G261" s="43">
        <v>7000</v>
      </c>
      <c r="H261" s="43">
        <f t="shared" si="16"/>
        <v>560</v>
      </c>
      <c r="I261" s="43">
        <f t="shared" si="17"/>
        <v>6440</v>
      </c>
      <c r="J261" s="43">
        <f t="shared" si="18"/>
        <v>7000</v>
      </c>
      <c r="K261" s="43">
        <f t="shared" si="19"/>
        <v>0</v>
      </c>
      <c r="L261" s="39"/>
    </row>
    <row r="262" spans="1:12" ht="15.75">
      <c r="A262" s="62">
        <v>42830</v>
      </c>
      <c r="B262" s="51" t="s">
        <v>953</v>
      </c>
      <c r="C262" s="51" t="s">
        <v>689</v>
      </c>
      <c r="D262" s="51" t="s">
        <v>21</v>
      </c>
      <c r="E262" s="51" t="s">
        <v>730</v>
      </c>
      <c r="F262" s="63">
        <v>7000</v>
      </c>
      <c r="G262" s="63">
        <v>7000</v>
      </c>
      <c r="H262" s="63">
        <f t="shared" si="16"/>
        <v>560</v>
      </c>
      <c r="I262" s="63">
        <f t="shared" si="17"/>
        <v>6440</v>
      </c>
      <c r="J262" s="63">
        <f t="shared" si="18"/>
        <v>7000</v>
      </c>
      <c r="K262" s="63">
        <f t="shared" si="19"/>
        <v>0</v>
      </c>
      <c r="L262" s="39"/>
    </row>
    <row r="263" spans="1:12" ht="15.75">
      <c r="A263" s="62">
        <v>42829</v>
      </c>
      <c r="B263" s="51" t="s">
        <v>443</v>
      </c>
      <c r="C263" s="51" t="s">
        <v>128</v>
      </c>
      <c r="D263" s="51" t="s">
        <v>21</v>
      </c>
      <c r="E263" s="51" t="s">
        <v>730</v>
      </c>
      <c r="F263" s="43">
        <v>7000</v>
      </c>
      <c r="G263" s="43">
        <v>5000</v>
      </c>
      <c r="H263" s="43">
        <f t="shared" si="16"/>
        <v>400</v>
      </c>
      <c r="I263" s="43">
        <f t="shared" si="17"/>
        <v>4600</v>
      </c>
      <c r="J263" s="43">
        <f t="shared" si="18"/>
        <v>5000</v>
      </c>
      <c r="K263" s="43">
        <f t="shared" si="19"/>
        <v>2000</v>
      </c>
      <c r="L263" s="39"/>
    </row>
    <row r="264" spans="1:12" ht="15.75">
      <c r="A264" s="62">
        <v>42835</v>
      </c>
      <c r="B264" s="51" t="s">
        <v>600</v>
      </c>
      <c r="C264" s="51" t="s">
        <v>601</v>
      </c>
      <c r="D264" s="51" t="s">
        <v>960</v>
      </c>
      <c r="E264" s="51" t="s">
        <v>730</v>
      </c>
      <c r="F264" s="63">
        <v>7000</v>
      </c>
      <c r="G264" s="63">
        <v>7000</v>
      </c>
      <c r="H264" s="63">
        <f t="shared" si="16"/>
        <v>560</v>
      </c>
      <c r="I264" s="63">
        <f t="shared" si="17"/>
        <v>6440</v>
      </c>
      <c r="J264" s="63">
        <f t="shared" si="18"/>
        <v>7000</v>
      </c>
      <c r="K264" s="63">
        <f t="shared" si="19"/>
        <v>0</v>
      </c>
      <c r="L264" s="39"/>
    </row>
    <row r="265" spans="1:12" ht="15.75">
      <c r="A265" s="62">
        <v>42829</v>
      </c>
      <c r="B265" s="51" t="s">
        <v>757</v>
      </c>
      <c r="C265" s="51" t="s">
        <v>936</v>
      </c>
      <c r="D265" s="51" t="s">
        <v>926</v>
      </c>
      <c r="E265" s="51" t="s">
        <v>730</v>
      </c>
      <c r="F265" s="43">
        <v>7000</v>
      </c>
      <c r="G265" s="43">
        <v>7000</v>
      </c>
      <c r="H265" s="43">
        <f t="shared" si="16"/>
        <v>560</v>
      </c>
      <c r="I265" s="43">
        <f t="shared" si="17"/>
        <v>6440</v>
      </c>
      <c r="J265" s="43">
        <f t="shared" si="18"/>
        <v>7000</v>
      </c>
      <c r="K265" s="43">
        <f t="shared" si="19"/>
        <v>0</v>
      </c>
      <c r="L265" s="39"/>
    </row>
    <row r="266" spans="1:12" ht="15.75">
      <c r="A266" s="62">
        <v>42829</v>
      </c>
      <c r="B266" s="51" t="s">
        <v>749</v>
      </c>
      <c r="C266" s="51" t="s">
        <v>750</v>
      </c>
      <c r="D266" s="51" t="s">
        <v>926</v>
      </c>
      <c r="E266" s="51" t="s">
        <v>730</v>
      </c>
      <c r="F266" s="43">
        <v>7000</v>
      </c>
      <c r="G266" s="43">
        <v>7000</v>
      </c>
      <c r="H266" s="43">
        <f t="shared" si="16"/>
        <v>560</v>
      </c>
      <c r="I266" s="43">
        <f t="shared" si="17"/>
        <v>6440</v>
      </c>
      <c r="J266" s="43">
        <f t="shared" si="18"/>
        <v>7000</v>
      </c>
      <c r="K266" s="43">
        <f t="shared" si="19"/>
        <v>0</v>
      </c>
      <c r="L266" s="39"/>
    </row>
    <row r="267" spans="1:12" ht="15.75">
      <c r="A267" s="62">
        <v>42829</v>
      </c>
      <c r="B267" s="51" t="s">
        <v>780</v>
      </c>
      <c r="C267" s="51" t="s">
        <v>781</v>
      </c>
      <c r="D267" s="51" t="s">
        <v>926</v>
      </c>
      <c r="E267" s="51" t="s">
        <v>730</v>
      </c>
      <c r="F267" s="43">
        <v>7000</v>
      </c>
      <c r="G267" s="43">
        <v>7000</v>
      </c>
      <c r="H267" s="43">
        <f t="shared" si="16"/>
        <v>560</v>
      </c>
      <c r="I267" s="43">
        <f t="shared" si="17"/>
        <v>6440</v>
      </c>
      <c r="J267" s="43">
        <f t="shared" si="18"/>
        <v>7000</v>
      </c>
      <c r="K267" s="43">
        <f t="shared" si="19"/>
        <v>0</v>
      </c>
      <c r="L267" s="39"/>
    </row>
    <row r="268" spans="1:12" ht="15.75">
      <c r="A268" s="62">
        <v>42829</v>
      </c>
      <c r="B268" s="51" t="s">
        <v>864</v>
      </c>
      <c r="C268" s="51" t="s">
        <v>865</v>
      </c>
      <c r="D268" s="51" t="s">
        <v>926</v>
      </c>
      <c r="E268" s="51" t="s">
        <v>730</v>
      </c>
      <c r="F268" s="43">
        <v>7000</v>
      </c>
      <c r="G268" s="43">
        <v>7000</v>
      </c>
      <c r="H268" s="43">
        <f t="shared" si="16"/>
        <v>560</v>
      </c>
      <c r="I268" s="43">
        <f t="shared" si="17"/>
        <v>6440</v>
      </c>
      <c r="J268" s="43">
        <f t="shared" si="18"/>
        <v>7000</v>
      </c>
      <c r="K268" s="43">
        <f t="shared" si="19"/>
        <v>0</v>
      </c>
      <c r="L268" s="39"/>
    </row>
    <row r="269" spans="1:12" ht="15.75">
      <c r="A269" s="62">
        <v>42829</v>
      </c>
      <c r="B269" s="51" t="s">
        <v>787</v>
      </c>
      <c r="C269" s="51" t="s">
        <v>16</v>
      </c>
      <c r="D269" s="51" t="s">
        <v>926</v>
      </c>
      <c r="E269" s="51" t="s">
        <v>730</v>
      </c>
      <c r="F269" s="43">
        <v>7000</v>
      </c>
      <c r="G269" s="43">
        <v>7000</v>
      </c>
      <c r="H269" s="43">
        <f t="shared" si="16"/>
        <v>560</v>
      </c>
      <c r="I269" s="43">
        <f t="shared" si="17"/>
        <v>6440</v>
      </c>
      <c r="J269" s="43">
        <f t="shared" si="18"/>
        <v>7000</v>
      </c>
      <c r="K269" s="43">
        <f t="shared" si="19"/>
        <v>0</v>
      </c>
      <c r="L269" s="39"/>
    </row>
    <row r="270" spans="1:12" ht="15.75">
      <c r="A270" s="62">
        <v>42829</v>
      </c>
      <c r="B270" s="51" t="s">
        <v>792</v>
      </c>
      <c r="C270" s="51" t="s">
        <v>626</v>
      </c>
      <c r="D270" s="51" t="s">
        <v>926</v>
      </c>
      <c r="E270" s="51" t="s">
        <v>730</v>
      </c>
      <c r="F270" s="43">
        <v>7000</v>
      </c>
      <c r="G270" s="43">
        <v>7000</v>
      </c>
      <c r="H270" s="43">
        <f t="shared" si="16"/>
        <v>560</v>
      </c>
      <c r="I270" s="43">
        <f t="shared" si="17"/>
        <v>6440</v>
      </c>
      <c r="J270" s="43">
        <f t="shared" si="18"/>
        <v>7000</v>
      </c>
      <c r="K270" s="43">
        <f t="shared" si="19"/>
        <v>0</v>
      </c>
      <c r="L270" s="39"/>
    </row>
    <row r="271" spans="1:12" ht="15.75">
      <c r="A271" s="62">
        <v>42829</v>
      </c>
      <c r="B271" s="51" t="s">
        <v>933</v>
      </c>
      <c r="C271" s="51" t="s">
        <v>546</v>
      </c>
      <c r="D271" s="51" t="s">
        <v>926</v>
      </c>
      <c r="E271" s="51" t="s">
        <v>730</v>
      </c>
      <c r="F271" s="43">
        <v>7000</v>
      </c>
      <c r="G271" s="43">
        <v>7000</v>
      </c>
      <c r="H271" s="43">
        <f t="shared" si="16"/>
        <v>560</v>
      </c>
      <c r="I271" s="43">
        <f t="shared" si="17"/>
        <v>6440</v>
      </c>
      <c r="J271" s="43">
        <f t="shared" si="18"/>
        <v>7000</v>
      </c>
      <c r="K271" s="43">
        <f t="shared" si="19"/>
        <v>0</v>
      </c>
      <c r="L271" s="39"/>
    </row>
    <row r="272" spans="1:12" ht="15.75">
      <c r="A272" s="62">
        <v>42829</v>
      </c>
      <c r="B272" s="51" t="s">
        <v>273</v>
      </c>
      <c r="C272" s="51" t="s">
        <v>276</v>
      </c>
      <c r="D272" s="51" t="s">
        <v>926</v>
      </c>
      <c r="E272" s="51" t="s">
        <v>730</v>
      </c>
      <c r="F272" s="43">
        <v>7000</v>
      </c>
      <c r="G272" s="43">
        <v>7000</v>
      </c>
      <c r="H272" s="43">
        <f t="shared" si="16"/>
        <v>560</v>
      </c>
      <c r="I272" s="43">
        <f t="shared" si="17"/>
        <v>6440</v>
      </c>
      <c r="J272" s="43">
        <f t="shared" si="18"/>
        <v>7000</v>
      </c>
      <c r="K272" s="43">
        <f t="shared" si="19"/>
        <v>0</v>
      </c>
      <c r="L272" s="39"/>
    </row>
    <row r="273" spans="1:12" ht="15.75">
      <c r="A273" s="62">
        <v>42829</v>
      </c>
      <c r="B273" s="51" t="s">
        <v>85</v>
      </c>
      <c r="C273" s="51" t="s">
        <v>166</v>
      </c>
      <c r="D273" s="51" t="s">
        <v>926</v>
      </c>
      <c r="E273" s="51" t="s">
        <v>730</v>
      </c>
      <c r="F273" s="43">
        <v>7000</v>
      </c>
      <c r="G273" s="43">
        <v>7000</v>
      </c>
      <c r="H273" s="43">
        <f t="shared" si="16"/>
        <v>560</v>
      </c>
      <c r="I273" s="43">
        <f t="shared" si="17"/>
        <v>6440</v>
      </c>
      <c r="J273" s="43">
        <f t="shared" si="18"/>
        <v>7000</v>
      </c>
      <c r="K273" s="43">
        <f t="shared" si="19"/>
        <v>0</v>
      </c>
      <c r="L273" s="39"/>
    </row>
    <row r="274" spans="1:12" ht="15.75">
      <c r="A274" s="62">
        <v>42830</v>
      </c>
      <c r="B274" s="51" t="s">
        <v>776</v>
      </c>
      <c r="C274" s="51" t="s">
        <v>777</v>
      </c>
      <c r="D274" s="51" t="s">
        <v>926</v>
      </c>
      <c r="E274" s="51" t="s">
        <v>730</v>
      </c>
      <c r="F274" s="43">
        <v>7000</v>
      </c>
      <c r="G274" s="43">
        <v>7000</v>
      </c>
      <c r="H274" s="43">
        <f t="shared" si="16"/>
        <v>560</v>
      </c>
      <c r="I274" s="43">
        <f t="shared" si="17"/>
        <v>6440</v>
      </c>
      <c r="J274" s="43">
        <f t="shared" si="18"/>
        <v>7000</v>
      </c>
      <c r="K274" s="43">
        <f t="shared" si="19"/>
        <v>0</v>
      </c>
      <c r="L274" s="39"/>
    </row>
    <row r="275" spans="1:12" ht="15.75">
      <c r="A275" s="62">
        <v>42829</v>
      </c>
      <c r="B275" s="51" t="s">
        <v>318</v>
      </c>
      <c r="C275" s="51" t="s">
        <v>638</v>
      </c>
      <c r="D275" s="51" t="s">
        <v>926</v>
      </c>
      <c r="E275" s="51" t="s">
        <v>730</v>
      </c>
      <c r="F275" s="43">
        <v>7000</v>
      </c>
      <c r="G275" s="43">
        <v>6000</v>
      </c>
      <c r="H275" s="43">
        <f t="shared" si="16"/>
        <v>480</v>
      </c>
      <c r="I275" s="43">
        <f t="shared" si="17"/>
        <v>5520</v>
      </c>
      <c r="J275" s="43">
        <f t="shared" si="18"/>
        <v>6000</v>
      </c>
      <c r="K275" s="43">
        <f t="shared" si="19"/>
        <v>1000</v>
      </c>
      <c r="L275" s="39"/>
    </row>
    <row r="276" spans="1:12" ht="15.75">
      <c r="A276" s="62">
        <v>42829</v>
      </c>
      <c r="B276" s="51" t="s">
        <v>782</v>
      </c>
      <c r="C276" s="51" t="s">
        <v>783</v>
      </c>
      <c r="D276" s="51" t="s">
        <v>926</v>
      </c>
      <c r="E276" s="51" t="s">
        <v>730</v>
      </c>
      <c r="F276" s="43">
        <v>7000</v>
      </c>
      <c r="G276" s="43">
        <v>7000</v>
      </c>
      <c r="H276" s="43">
        <f t="shared" si="16"/>
        <v>560</v>
      </c>
      <c r="I276" s="43">
        <f t="shared" si="17"/>
        <v>6440</v>
      </c>
      <c r="J276" s="43">
        <f t="shared" si="18"/>
        <v>7000</v>
      </c>
      <c r="K276" s="43">
        <f t="shared" si="19"/>
        <v>0</v>
      </c>
      <c r="L276" s="39"/>
    </row>
    <row r="277" spans="1:12" ht="15.75">
      <c r="A277" s="62">
        <v>42829</v>
      </c>
      <c r="B277" s="51" t="s">
        <v>751</v>
      </c>
      <c r="C277" s="51" t="s">
        <v>128</v>
      </c>
      <c r="D277" s="51" t="s">
        <v>926</v>
      </c>
      <c r="E277" s="51" t="s">
        <v>730</v>
      </c>
      <c r="F277" s="43">
        <v>7000</v>
      </c>
      <c r="G277" s="43">
        <v>7000</v>
      </c>
      <c r="H277" s="43">
        <f t="shared" si="16"/>
        <v>560</v>
      </c>
      <c r="I277" s="43">
        <f t="shared" si="17"/>
        <v>6440</v>
      </c>
      <c r="J277" s="43">
        <f t="shared" si="18"/>
        <v>7000</v>
      </c>
      <c r="K277" s="43">
        <f t="shared" si="19"/>
        <v>0</v>
      </c>
      <c r="L277" s="39"/>
    </row>
    <row r="278" spans="1:12" ht="15.75">
      <c r="A278" s="62">
        <v>42829</v>
      </c>
      <c r="B278" s="51" t="s">
        <v>842</v>
      </c>
      <c r="C278" s="51" t="s">
        <v>843</v>
      </c>
      <c r="D278" s="51" t="s">
        <v>926</v>
      </c>
      <c r="E278" s="51" t="s">
        <v>730</v>
      </c>
      <c r="F278" s="43">
        <v>7000</v>
      </c>
      <c r="G278" s="43">
        <v>6000</v>
      </c>
      <c r="H278" s="43">
        <f t="shared" si="16"/>
        <v>480</v>
      </c>
      <c r="I278" s="43">
        <f t="shared" si="17"/>
        <v>5520</v>
      </c>
      <c r="J278" s="43">
        <f t="shared" si="18"/>
        <v>6000</v>
      </c>
      <c r="K278" s="43">
        <f t="shared" si="19"/>
        <v>1000</v>
      </c>
      <c r="L278" s="39"/>
    </row>
    <row r="279" spans="1:12" ht="15.75">
      <c r="A279" s="62">
        <v>42829</v>
      </c>
      <c r="B279" s="51" t="s">
        <v>839</v>
      </c>
      <c r="C279" s="51" t="s">
        <v>384</v>
      </c>
      <c r="D279" s="51" t="s">
        <v>926</v>
      </c>
      <c r="E279" s="51" t="s">
        <v>730</v>
      </c>
      <c r="F279" s="43">
        <v>7000</v>
      </c>
      <c r="G279" s="43">
        <v>7000</v>
      </c>
      <c r="H279" s="43">
        <f t="shared" si="16"/>
        <v>560</v>
      </c>
      <c r="I279" s="43">
        <f t="shared" si="17"/>
        <v>6440</v>
      </c>
      <c r="J279" s="43">
        <f t="shared" si="18"/>
        <v>7000</v>
      </c>
      <c r="K279" s="43">
        <f t="shared" si="19"/>
        <v>0</v>
      </c>
      <c r="L279" s="39"/>
    </row>
    <row r="280" spans="1:12" ht="15.75">
      <c r="A280" s="62">
        <v>42829</v>
      </c>
      <c r="B280" s="51" t="s">
        <v>838</v>
      </c>
      <c r="C280" s="51" t="s">
        <v>276</v>
      </c>
      <c r="D280" s="51" t="s">
        <v>926</v>
      </c>
      <c r="E280" s="51" t="s">
        <v>730</v>
      </c>
      <c r="F280" s="43">
        <v>7000</v>
      </c>
      <c r="G280" s="43">
        <v>7000</v>
      </c>
      <c r="H280" s="43">
        <f t="shared" si="16"/>
        <v>560</v>
      </c>
      <c r="I280" s="43">
        <f t="shared" si="17"/>
        <v>6440</v>
      </c>
      <c r="J280" s="43">
        <f t="shared" si="18"/>
        <v>7000</v>
      </c>
      <c r="K280" s="43">
        <f t="shared" si="19"/>
        <v>0</v>
      </c>
      <c r="L280" s="39"/>
    </row>
    <row r="281" spans="1:12" ht="15.75">
      <c r="A281" s="62">
        <v>42829</v>
      </c>
      <c r="B281" s="51" t="s">
        <v>876</v>
      </c>
      <c r="C281" s="51" t="s">
        <v>682</v>
      </c>
      <c r="D281" s="51" t="s">
        <v>926</v>
      </c>
      <c r="E281" s="51" t="s">
        <v>730</v>
      </c>
      <c r="F281" s="43">
        <v>7000</v>
      </c>
      <c r="G281" s="43">
        <v>7000</v>
      </c>
      <c r="H281" s="43">
        <f t="shared" si="16"/>
        <v>560</v>
      </c>
      <c r="I281" s="43">
        <f t="shared" si="17"/>
        <v>6440</v>
      </c>
      <c r="J281" s="43">
        <f t="shared" si="18"/>
        <v>7000</v>
      </c>
      <c r="K281" s="43">
        <f t="shared" si="19"/>
        <v>0</v>
      </c>
      <c r="L281" s="39"/>
    </row>
    <row r="282" spans="1:12" ht="15.75">
      <c r="A282" s="62">
        <v>42829</v>
      </c>
      <c r="B282" s="51" t="s">
        <v>788</v>
      </c>
      <c r="C282" s="51" t="s">
        <v>159</v>
      </c>
      <c r="D282" s="51" t="s">
        <v>926</v>
      </c>
      <c r="E282" s="51" t="s">
        <v>730</v>
      </c>
      <c r="F282" s="43">
        <v>7000</v>
      </c>
      <c r="G282" s="43">
        <v>7000</v>
      </c>
      <c r="H282" s="43">
        <f t="shared" si="16"/>
        <v>560</v>
      </c>
      <c r="I282" s="43">
        <f t="shared" si="17"/>
        <v>6440</v>
      </c>
      <c r="J282" s="43">
        <f t="shared" si="18"/>
        <v>7000</v>
      </c>
      <c r="K282" s="43">
        <f t="shared" si="19"/>
        <v>0</v>
      </c>
      <c r="L282" s="39"/>
    </row>
    <row r="283" spans="1:12" ht="15.75">
      <c r="A283" s="62">
        <v>42829</v>
      </c>
      <c r="B283" s="51" t="s">
        <v>846</v>
      </c>
      <c r="C283" s="51" t="s">
        <v>847</v>
      </c>
      <c r="D283" s="51" t="s">
        <v>926</v>
      </c>
      <c r="E283" s="51" t="s">
        <v>730</v>
      </c>
      <c r="F283" s="43">
        <v>7000</v>
      </c>
      <c r="G283" s="43">
        <v>7000</v>
      </c>
      <c r="H283" s="43">
        <f t="shared" si="16"/>
        <v>560</v>
      </c>
      <c r="I283" s="43">
        <f t="shared" si="17"/>
        <v>6440</v>
      </c>
      <c r="J283" s="43">
        <f t="shared" si="18"/>
        <v>7000</v>
      </c>
      <c r="K283" s="43">
        <f t="shared" si="19"/>
        <v>0</v>
      </c>
      <c r="L283" s="39"/>
    </row>
    <row r="284" spans="1:12" ht="15.75">
      <c r="A284" s="62">
        <v>42830</v>
      </c>
      <c r="B284" s="51" t="s">
        <v>802</v>
      </c>
      <c r="C284" s="51" t="s">
        <v>803</v>
      </c>
      <c r="D284" s="51" t="s">
        <v>926</v>
      </c>
      <c r="E284" s="51" t="s">
        <v>730</v>
      </c>
      <c r="F284" s="43">
        <v>7000</v>
      </c>
      <c r="G284" s="43">
        <v>7000</v>
      </c>
      <c r="H284" s="43">
        <f t="shared" si="16"/>
        <v>560</v>
      </c>
      <c r="I284" s="43">
        <f t="shared" si="17"/>
        <v>6440</v>
      </c>
      <c r="J284" s="43">
        <f t="shared" si="18"/>
        <v>7000</v>
      </c>
      <c r="K284" s="43">
        <f t="shared" si="19"/>
        <v>0</v>
      </c>
      <c r="L284" s="39"/>
    </row>
    <row r="285" spans="1:12" ht="15.75">
      <c r="A285" s="62">
        <v>42829</v>
      </c>
      <c r="B285" s="51" t="s">
        <v>388</v>
      </c>
      <c r="C285" s="51" t="s">
        <v>844</v>
      </c>
      <c r="D285" s="51" t="s">
        <v>926</v>
      </c>
      <c r="E285" s="51" t="s">
        <v>730</v>
      </c>
      <c r="F285" s="43">
        <v>7000</v>
      </c>
      <c r="G285" s="43">
        <v>7000</v>
      </c>
      <c r="H285" s="43">
        <f t="shared" si="16"/>
        <v>560</v>
      </c>
      <c r="I285" s="43">
        <f t="shared" si="17"/>
        <v>6440</v>
      </c>
      <c r="J285" s="43">
        <f t="shared" si="18"/>
        <v>7000</v>
      </c>
      <c r="K285" s="43">
        <f t="shared" si="19"/>
        <v>0</v>
      </c>
      <c r="L285" s="39"/>
    </row>
    <row r="286" spans="1:12" ht="15.75">
      <c r="A286" s="62">
        <v>42829</v>
      </c>
      <c r="B286" s="51" t="s">
        <v>752</v>
      </c>
      <c r="C286" s="51" t="s">
        <v>753</v>
      </c>
      <c r="D286" s="51" t="s">
        <v>926</v>
      </c>
      <c r="E286" s="51" t="s">
        <v>730</v>
      </c>
      <c r="F286" s="43">
        <v>7000</v>
      </c>
      <c r="G286" s="43">
        <v>7000</v>
      </c>
      <c r="H286" s="43">
        <f t="shared" si="16"/>
        <v>560</v>
      </c>
      <c r="I286" s="43">
        <f t="shared" si="17"/>
        <v>6440</v>
      </c>
      <c r="J286" s="43">
        <f t="shared" si="18"/>
        <v>7000</v>
      </c>
      <c r="K286" s="43">
        <f t="shared" si="19"/>
        <v>0</v>
      </c>
      <c r="L286" s="39"/>
    </row>
    <row r="287" spans="1:12" ht="15.75">
      <c r="A287" s="62">
        <v>42829</v>
      </c>
      <c r="B287" s="51" t="s">
        <v>71</v>
      </c>
      <c r="C287" s="51" t="s">
        <v>835</v>
      </c>
      <c r="D287" s="51" t="s">
        <v>926</v>
      </c>
      <c r="E287" s="51" t="s">
        <v>730</v>
      </c>
      <c r="F287" s="43">
        <v>7000</v>
      </c>
      <c r="G287" s="43">
        <v>7000</v>
      </c>
      <c r="H287" s="43">
        <f t="shared" si="16"/>
        <v>560</v>
      </c>
      <c r="I287" s="43">
        <f t="shared" si="17"/>
        <v>6440</v>
      </c>
      <c r="J287" s="43">
        <f t="shared" si="18"/>
        <v>7000</v>
      </c>
      <c r="K287" s="43">
        <f t="shared" si="19"/>
        <v>0</v>
      </c>
      <c r="L287" s="39"/>
    </row>
    <row r="288" spans="1:12" ht="15.75">
      <c r="A288" s="62">
        <v>42829</v>
      </c>
      <c r="B288" s="51" t="s">
        <v>845</v>
      </c>
      <c r="C288" s="51" t="s">
        <v>395</v>
      </c>
      <c r="D288" s="51" t="s">
        <v>926</v>
      </c>
      <c r="E288" s="51" t="s">
        <v>730</v>
      </c>
      <c r="F288" s="43">
        <v>7000</v>
      </c>
      <c r="G288" s="43">
        <v>7000</v>
      </c>
      <c r="H288" s="43">
        <f t="shared" si="16"/>
        <v>560</v>
      </c>
      <c r="I288" s="43">
        <f t="shared" si="17"/>
        <v>6440</v>
      </c>
      <c r="J288" s="43">
        <f t="shared" si="18"/>
        <v>7000</v>
      </c>
      <c r="K288" s="43">
        <f t="shared" si="19"/>
        <v>0</v>
      </c>
      <c r="L288" s="39"/>
    </row>
    <row r="289" spans="1:12" ht="15.75">
      <c r="A289" s="62">
        <v>42825</v>
      </c>
      <c r="B289" s="51" t="s">
        <v>738</v>
      </c>
      <c r="C289" s="51" t="s">
        <v>739</v>
      </c>
      <c r="D289" s="51" t="s">
        <v>455</v>
      </c>
      <c r="E289" s="51" t="s">
        <v>730</v>
      </c>
      <c r="F289" s="63">
        <v>7000</v>
      </c>
      <c r="G289" s="63">
        <v>7000</v>
      </c>
      <c r="H289" s="63">
        <f t="shared" si="16"/>
        <v>560</v>
      </c>
      <c r="I289" s="63">
        <f t="shared" si="17"/>
        <v>6440</v>
      </c>
      <c r="J289" s="63">
        <f t="shared" si="18"/>
        <v>7000</v>
      </c>
      <c r="K289" s="63">
        <f t="shared" si="19"/>
        <v>0</v>
      </c>
      <c r="L289" s="39"/>
    </row>
    <row r="290" spans="1:12" ht="15.75">
      <c r="A290" s="62">
        <v>42825</v>
      </c>
      <c r="B290" s="51" t="s">
        <v>256</v>
      </c>
      <c r="C290" s="51" t="s">
        <v>906</v>
      </c>
      <c r="D290" s="51" t="s">
        <v>455</v>
      </c>
      <c r="E290" s="51" t="s">
        <v>730</v>
      </c>
      <c r="F290" s="63">
        <v>7000</v>
      </c>
      <c r="G290" s="63">
        <v>7000</v>
      </c>
      <c r="H290" s="63">
        <f t="shared" si="16"/>
        <v>560</v>
      </c>
      <c r="I290" s="63">
        <f t="shared" si="17"/>
        <v>6440</v>
      </c>
      <c r="J290" s="63">
        <f t="shared" si="18"/>
        <v>7000</v>
      </c>
      <c r="K290" s="63">
        <f t="shared" si="19"/>
        <v>0</v>
      </c>
      <c r="L290" s="39"/>
    </row>
    <row r="291" spans="1:12" ht="15.75">
      <c r="A291" s="62">
        <v>42825</v>
      </c>
      <c r="B291" s="51" t="s">
        <v>19</v>
      </c>
      <c r="C291" s="51" t="s">
        <v>20</v>
      </c>
      <c r="D291" s="51" t="s">
        <v>455</v>
      </c>
      <c r="E291" s="51" t="s">
        <v>730</v>
      </c>
      <c r="F291" s="63">
        <v>7000</v>
      </c>
      <c r="G291" s="63">
        <v>7000</v>
      </c>
      <c r="H291" s="63">
        <f t="shared" si="16"/>
        <v>560</v>
      </c>
      <c r="I291" s="63">
        <f t="shared" si="17"/>
        <v>6440</v>
      </c>
      <c r="J291" s="63">
        <f t="shared" si="18"/>
        <v>7000</v>
      </c>
      <c r="K291" s="63">
        <f t="shared" si="19"/>
        <v>0</v>
      </c>
      <c r="L291" s="39"/>
    </row>
    <row r="292" spans="1:12" ht="15.75">
      <c r="A292" s="62">
        <v>42825</v>
      </c>
      <c r="B292" s="51" t="s">
        <v>907</v>
      </c>
      <c r="C292" s="51" t="s">
        <v>459</v>
      </c>
      <c r="D292" s="51" t="s">
        <v>455</v>
      </c>
      <c r="E292" s="51" t="s">
        <v>730</v>
      </c>
      <c r="F292" s="63">
        <v>7000</v>
      </c>
      <c r="G292" s="63">
        <v>7000</v>
      </c>
      <c r="H292" s="63">
        <f t="shared" si="16"/>
        <v>560</v>
      </c>
      <c r="I292" s="63">
        <f t="shared" si="17"/>
        <v>6440</v>
      </c>
      <c r="J292" s="63">
        <f t="shared" si="18"/>
        <v>7000</v>
      </c>
      <c r="K292" s="63">
        <f t="shared" si="19"/>
        <v>0</v>
      </c>
      <c r="L292" s="39"/>
    </row>
    <row r="293" spans="1:12" ht="15.75">
      <c r="A293" s="62">
        <v>42825</v>
      </c>
      <c r="B293" s="51" t="s">
        <v>23</v>
      </c>
      <c r="C293" s="51" t="s">
        <v>903</v>
      </c>
      <c r="D293" s="51" t="s">
        <v>455</v>
      </c>
      <c r="E293" s="51" t="s">
        <v>730</v>
      </c>
      <c r="F293" s="63">
        <v>7000</v>
      </c>
      <c r="G293" s="63">
        <v>7000</v>
      </c>
      <c r="H293" s="63">
        <f t="shared" si="16"/>
        <v>560</v>
      </c>
      <c r="I293" s="63">
        <f t="shared" si="17"/>
        <v>6440</v>
      </c>
      <c r="J293" s="63">
        <f t="shared" si="18"/>
        <v>7000</v>
      </c>
      <c r="K293" s="63">
        <f t="shared" si="19"/>
        <v>0</v>
      </c>
      <c r="L293" s="39"/>
    </row>
    <row r="294" spans="1:12" ht="15.75">
      <c r="A294" s="62">
        <v>42830</v>
      </c>
      <c r="B294" s="51" t="s">
        <v>850</v>
      </c>
      <c r="C294" s="51" t="s">
        <v>851</v>
      </c>
      <c r="D294" s="51" t="s">
        <v>455</v>
      </c>
      <c r="E294" s="51" t="s">
        <v>730</v>
      </c>
      <c r="F294" s="43">
        <v>7000</v>
      </c>
      <c r="G294" s="43">
        <v>7000</v>
      </c>
      <c r="H294" s="43">
        <f t="shared" si="16"/>
        <v>560</v>
      </c>
      <c r="I294" s="43">
        <f t="shared" si="17"/>
        <v>6440</v>
      </c>
      <c r="J294" s="43">
        <f t="shared" si="18"/>
        <v>7000</v>
      </c>
      <c r="K294" s="43">
        <f t="shared" si="19"/>
        <v>0</v>
      </c>
      <c r="L294" s="39"/>
    </row>
    <row r="295" spans="1:12" ht="15.75">
      <c r="A295" s="62">
        <v>42830</v>
      </c>
      <c r="B295" s="51" t="s">
        <v>39</v>
      </c>
      <c r="C295" s="51" t="s">
        <v>889</v>
      </c>
      <c r="D295" s="51" t="s">
        <v>455</v>
      </c>
      <c r="E295" s="51" t="s">
        <v>730</v>
      </c>
      <c r="F295" s="63">
        <v>7000</v>
      </c>
      <c r="G295" s="63">
        <v>7000</v>
      </c>
      <c r="H295" s="63">
        <f t="shared" si="16"/>
        <v>560</v>
      </c>
      <c r="I295" s="63">
        <f t="shared" si="17"/>
        <v>6440</v>
      </c>
      <c r="J295" s="63">
        <f t="shared" si="18"/>
        <v>7000</v>
      </c>
      <c r="K295" s="63">
        <f t="shared" si="19"/>
        <v>0</v>
      </c>
      <c r="L295" s="39"/>
    </row>
    <row r="296" spans="1:12" ht="15.75">
      <c r="A296" s="62">
        <v>42825</v>
      </c>
      <c r="B296" s="51" t="s">
        <v>25</v>
      </c>
      <c r="C296" s="51" t="s">
        <v>26</v>
      </c>
      <c r="D296" s="51" t="s">
        <v>455</v>
      </c>
      <c r="E296" s="51" t="s">
        <v>730</v>
      </c>
      <c r="F296" s="63">
        <v>7000</v>
      </c>
      <c r="G296" s="63">
        <v>7000</v>
      </c>
      <c r="H296" s="63">
        <f t="shared" si="16"/>
        <v>560</v>
      </c>
      <c r="I296" s="63">
        <f t="shared" si="17"/>
        <v>6440</v>
      </c>
      <c r="J296" s="63">
        <f t="shared" si="18"/>
        <v>7000</v>
      </c>
      <c r="K296" s="63">
        <f t="shared" si="19"/>
        <v>0</v>
      </c>
      <c r="L296" s="39"/>
    </row>
    <row r="297" spans="1:12" ht="15.75">
      <c r="A297" s="62">
        <v>42829</v>
      </c>
      <c r="B297" s="51" t="s">
        <v>465</v>
      </c>
      <c r="C297" s="51" t="s">
        <v>306</v>
      </c>
      <c r="D297" s="51" t="s">
        <v>825</v>
      </c>
      <c r="E297" s="51" t="s">
        <v>730</v>
      </c>
      <c r="F297" s="43">
        <v>7000</v>
      </c>
      <c r="G297" s="43">
        <v>5000</v>
      </c>
      <c r="H297" s="43">
        <f t="shared" si="16"/>
        <v>400</v>
      </c>
      <c r="I297" s="43">
        <f t="shared" si="17"/>
        <v>4600</v>
      </c>
      <c r="J297" s="43">
        <f t="shared" si="18"/>
        <v>5000</v>
      </c>
      <c r="K297" s="43">
        <f t="shared" si="19"/>
        <v>2000</v>
      </c>
      <c r="L297" s="39"/>
    </row>
    <row r="298" spans="1:12" ht="15.75">
      <c r="A298" s="62">
        <v>42829</v>
      </c>
      <c r="B298" s="51" t="s">
        <v>708</v>
      </c>
      <c r="C298" s="51" t="s">
        <v>16</v>
      </c>
      <c r="D298" s="51" t="s">
        <v>825</v>
      </c>
      <c r="E298" s="51" t="s">
        <v>730</v>
      </c>
      <c r="F298" s="43">
        <v>7000</v>
      </c>
      <c r="G298" s="43">
        <v>7000</v>
      </c>
      <c r="H298" s="43">
        <f t="shared" si="16"/>
        <v>560</v>
      </c>
      <c r="I298" s="43">
        <f t="shared" si="17"/>
        <v>6440</v>
      </c>
      <c r="J298" s="43">
        <f t="shared" si="18"/>
        <v>7000</v>
      </c>
      <c r="K298" s="43">
        <f t="shared" si="19"/>
        <v>0</v>
      </c>
      <c r="L298" s="39"/>
    </row>
    <row r="299" spans="1:12" ht="15.75">
      <c r="A299" s="62">
        <v>42829</v>
      </c>
      <c r="B299" s="51" t="s">
        <v>466</v>
      </c>
      <c r="C299" s="51" t="s">
        <v>395</v>
      </c>
      <c r="D299" s="51" t="s">
        <v>825</v>
      </c>
      <c r="E299" s="51" t="s">
        <v>730</v>
      </c>
      <c r="F299" s="43">
        <v>7000</v>
      </c>
      <c r="G299" s="43">
        <v>7000</v>
      </c>
      <c r="H299" s="43">
        <f t="shared" si="16"/>
        <v>560</v>
      </c>
      <c r="I299" s="43">
        <f t="shared" si="17"/>
        <v>6440</v>
      </c>
      <c r="J299" s="43">
        <f t="shared" si="18"/>
        <v>7000</v>
      </c>
      <c r="K299" s="43">
        <f t="shared" si="19"/>
        <v>0</v>
      </c>
      <c r="L299" s="39"/>
    </row>
    <row r="300" spans="1:12" ht="15.75">
      <c r="A300" s="62">
        <v>42829</v>
      </c>
      <c r="B300" s="51" t="s">
        <v>938</v>
      </c>
      <c r="C300" s="51" t="s">
        <v>544</v>
      </c>
      <c r="D300" s="51" t="s">
        <v>825</v>
      </c>
      <c r="E300" s="51" t="s">
        <v>730</v>
      </c>
      <c r="F300" s="43">
        <v>7000</v>
      </c>
      <c r="G300" s="43">
        <v>7000</v>
      </c>
      <c r="H300" s="43">
        <f t="shared" si="16"/>
        <v>560</v>
      </c>
      <c r="I300" s="43">
        <f t="shared" si="17"/>
        <v>6440</v>
      </c>
      <c r="J300" s="43">
        <f t="shared" si="18"/>
        <v>7000</v>
      </c>
      <c r="K300" s="43">
        <f t="shared" si="19"/>
        <v>0</v>
      </c>
      <c r="L300" s="39"/>
    </row>
    <row r="301" spans="1:12" ht="15.75">
      <c r="A301" s="62">
        <v>42828</v>
      </c>
      <c r="B301" s="51" t="s">
        <v>467</v>
      </c>
      <c r="C301" s="51" t="s">
        <v>468</v>
      </c>
      <c r="D301" s="51" t="s">
        <v>825</v>
      </c>
      <c r="E301" s="51" t="s">
        <v>730</v>
      </c>
      <c r="F301" s="63">
        <v>7000</v>
      </c>
      <c r="G301" s="63">
        <v>7000</v>
      </c>
      <c r="H301" s="63">
        <f t="shared" si="16"/>
        <v>560</v>
      </c>
      <c r="I301" s="63">
        <f t="shared" si="17"/>
        <v>6440</v>
      </c>
      <c r="J301" s="63">
        <f t="shared" si="18"/>
        <v>7000</v>
      </c>
      <c r="K301" s="63">
        <f t="shared" si="19"/>
        <v>0</v>
      </c>
      <c r="L301" s="39"/>
    </row>
    <row r="302" spans="1:12" ht="15.75">
      <c r="A302" s="62">
        <v>42829</v>
      </c>
      <c r="B302" s="51" t="s">
        <v>183</v>
      </c>
      <c r="C302" s="51" t="s">
        <v>419</v>
      </c>
      <c r="D302" s="51" t="s">
        <v>825</v>
      </c>
      <c r="E302" s="51" t="s">
        <v>730</v>
      </c>
      <c r="F302" s="43">
        <v>7000</v>
      </c>
      <c r="G302" s="43">
        <v>5000</v>
      </c>
      <c r="H302" s="43">
        <f t="shared" si="16"/>
        <v>400</v>
      </c>
      <c r="I302" s="43">
        <f t="shared" si="17"/>
        <v>4600</v>
      </c>
      <c r="J302" s="43">
        <f t="shared" si="18"/>
        <v>5000</v>
      </c>
      <c r="K302" s="43">
        <f t="shared" si="19"/>
        <v>2000</v>
      </c>
      <c r="L302" s="39"/>
    </row>
    <row r="303" spans="1:12" ht="15.75">
      <c r="A303" s="62">
        <v>42829</v>
      </c>
      <c r="B303" s="51" t="s">
        <v>314</v>
      </c>
      <c r="C303" s="51" t="s">
        <v>315</v>
      </c>
      <c r="D303" s="51" t="s">
        <v>825</v>
      </c>
      <c r="E303" s="51" t="s">
        <v>730</v>
      </c>
      <c r="F303" s="43">
        <v>7000</v>
      </c>
      <c r="G303" s="43">
        <v>7000</v>
      </c>
      <c r="H303" s="43">
        <f t="shared" si="16"/>
        <v>560</v>
      </c>
      <c r="I303" s="43">
        <f t="shared" si="17"/>
        <v>6440</v>
      </c>
      <c r="J303" s="43">
        <f t="shared" si="18"/>
        <v>7000</v>
      </c>
      <c r="K303" s="43">
        <f t="shared" si="19"/>
        <v>0</v>
      </c>
      <c r="L303" s="39"/>
    </row>
    <row r="304" spans="1:12" ht="15.75">
      <c r="A304" s="62">
        <v>42829</v>
      </c>
      <c r="B304" s="51" t="s">
        <v>469</v>
      </c>
      <c r="C304" s="51" t="s">
        <v>300</v>
      </c>
      <c r="D304" s="51" t="s">
        <v>825</v>
      </c>
      <c r="E304" s="51" t="s">
        <v>730</v>
      </c>
      <c r="F304" s="43">
        <v>7000</v>
      </c>
      <c r="G304" s="43">
        <v>7000</v>
      </c>
      <c r="H304" s="43">
        <f t="shared" si="16"/>
        <v>560</v>
      </c>
      <c r="I304" s="43">
        <f t="shared" si="17"/>
        <v>6440</v>
      </c>
      <c r="J304" s="43">
        <f t="shared" si="18"/>
        <v>7000</v>
      </c>
      <c r="K304" s="43">
        <f t="shared" si="19"/>
        <v>0</v>
      </c>
      <c r="L304" s="39"/>
    </row>
    <row r="305" spans="1:12" ht="15.75">
      <c r="A305" s="62">
        <v>42829</v>
      </c>
      <c r="B305" s="51" t="s">
        <v>470</v>
      </c>
      <c r="C305" s="51" t="s">
        <v>306</v>
      </c>
      <c r="D305" s="51" t="s">
        <v>825</v>
      </c>
      <c r="E305" s="51" t="s">
        <v>730</v>
      </c>
      <c r="F305" s="43">
        <v>7000</v>
      </c>
      <c r="G305" s="43">
        <v>6000</v>
      </c>
      <c r="H305" s="43">
        <f t="shared" si="16"/>
        <v>480</v>
      </c>
      <c r="I305" s="43">
        <f t="shared" si="17"/>
        <v>5520</v>
      </c>
      <c r="J305" s="43">
        <f t="shared" si="18"/>
        <v>6000</v>
      </c>
      <c r="K305" s="43">
        <f t="shared" si="19"/>
        <v>1000</v>
      </c>
      <c r="L305" s="39"/>
    </row>
    <row r="306" spans="1:12" ht="15.75">
      <c r="A306" s="62">
        <v>42829</v>
      </c>
      <c r="B306" s="51" t="s">
        <v>62</v>
      </c>
      <c r="C306" s="51" t="s">
        <v>63</v>
      </c>
      <c r="D306" s="51" t="s">
        <v>825</v>
      </c>
      <c r="E306" s="51" t="s">
        <v>730</v>
      </c>
      <c r="F306" s="43">
        <v>7000</v>
      </c>
      <c r="G306" s="43">
        <v>7000</v>
      </c>
      <c r="H306" s="43">
        <f t="shared" si="16"/>
        <v>560</v>
      </c>
      <c r="I306" s="43">
        <f t="shared" si="17"/>
        <v>6440</v>
      </c>
      <c r="J306" s="43">
        <f t="shared" si="18"/>
        <v>7000</v>
      </c>
      <c r="K306" s="43">
        <f t="shared" si="19"/>
        <v>0</v>
      </c>
      <c r="L306" s="39"/>
    </row>
    <row r="307" spans="1:12" ht="15.75">
      <c r="A307" s="62">
        <v>42830</v>
      </c>
      <c r="B307" s="51" t="s">
        <v>349</v>
      </c>
      <c r="C307" s="51" t="s">
        <v>350</v>
      </c>
      <c r="D307" s="51" t="s">
        <v>825</v>
      </c>
      <c r="E307" s="51" t="s">
        <v>730</v>
      </c>
      <c r="F307" s="63">
        <v>7000</v>
      </c>
      <c r="G307" s="63">
        <v>7000</v>
      </c>
      <c r="H307" s="63">
        <f t="shared" si="16"/>
        <v>560</v>
      </c>
      <c r="I307" s="63">
        <f t="shared" si="17"/>
        <v>6440</v>
      </c>
      <c r="J307" s="63">
        <f t="shared" si="18"/>
        <v>7000</v>
      </c>
      <c r="K307" s="63">
        <f t="shared" si="19"/>
        <v>0</v>
      </c>
      <c r="L307" s="39"/>
    </row>
    <row r="308" spans="1:12" ht="15.75">
      <c r="A308" s="62">
        <v>42835</v>
      </c>
      <c r="B308" s="51" t="s">
        <v>197</v>
      </c>
      <c r="C308" s="51" t="s">
        <v>471</v>
      </c>
      <c r="D308" s="51" t="s">
        <v>825</v>
      </c>
      <c r="E308" s="51" t="s">
        <v>730</v>
      </c>
      <c r="F308" s="63">
        <v>7000</v>
      </c>
      <c r="G308" s="63">
        <v>7000</v>
      </c>
      <c r="H308" s="63">
        <f t="shared" si="16"/>
        <v>560</v>
      </c>
      <c r="I308" s="63">
        <f t="shared" si="17"/>
        <v>6440</v>
      </c>
      <c r="J308" s="63">
        <f t="shared" si="18"/>
        <v>7000</v>
      </c>
      <c r="K308" s="63">
        <f t="shared" si="19"/>
        <v>0</v>
      </c>
      <c r="L308" s="39"/>
    </row>
    <row r="309" spans="1:12" ht="15.75">
      <c r="A309" s="62">
        <v>42829</v>
      </c>
      <c r="B309" s="51" t="s">
        <v>60</v>
      </c>
      <c r="C309" s="51" t="s">
        <v>61</v>
      </c>
      <c r="D309" s="51" t="s">
        <v>825</v>
      </c>
      <c r="E309" s="51" t="s">
        <v>730</v>
      </c>
      <c r="F309" s="43">
        <v>7000</v>
      </c>
      <c r="G309" s="43">
        <v>7000</v>
      </c>
      <c r="H309" s="43">
        <f t="shared" si="16"/>
        <v>560</v>
      </c>
      <c r="I309" s="43">
        <f t="shared" si="17"/>
        <v>6440</v>
      </c>
      <c r="J309" s="43">
        <f t="shared" si="18"/>
        <v>7000</v>
      </c>
      <c r="K309" s="43">
        <f t="shared" si="19"/>
        <v>0</v>
      </c>
      <c r="L309" s="39"/>
    </row>
    <row r="310" spans="1:12" ht="15.75">
      <c r="A310" s="62">
        <v>42829</v>
      </c>
      <c r="B310" s="51" t="s">
        <v>473</v>
      </c>
      <c r="C310" s="51" t="s">
        <v>474</v>
      </c>
      <c r="D310" s="51" t="s">
        <v>825</v>
      </c>
      <c r="E310" s="51" t="s">
        <v>730</v>
      </c>
      <c r="F310" s="43">
        <v>7000</v>
      </c>
      <c r="G310" s="43">
        <v>7000</v>
      </c>
      <c r="H310" s="43">
        <f t="shared" si="16"/>
        <v>560</v>
      </c>
      <c r="I310" s="43">
        <f t="shared" si="17"/>
        <v>6440</v>
      </c>
      <c r="J310" s="43">
        <f t="shared" si="18"/>
        <v>7000</v>
      </c>
      <c r="K310" s="43">
        <f t="shared" si="19"/>
        <v>0</v>
      </c>
      <c r="L310" s="39"/>
    </row>
    <row r="311" spans="1:12" ht="15.75">
      <c r="A311" s="62">
        <v>42829</v>
      </c>
      <c r="B311" s="51" t="s">
        <v>548</v>
      </c>
      <c r="C311" s="51" t="s">
        <v>549</v>
      </c>
      <c r="D311" s="51" t="s">
        <v>825</v>
      </c>
      <c r="E311" s="51" t="s">
        <v>730</v>
      </c>
      <c r="F311" s="43">
        <v>7000</v>
      </c>
      <c r="G311" s="43">
        <v>5000</v>
      </c>
      <c r="H311" s="43">
        <f t="shared" si="16"/>
        <v>400</v>
      </c>
      <c r="I311" s="43">
        <f t="shared" si="17"/>
        <v>4600</v>
      </c>
      <c r="J311" s="43">
        <f t="shared" si="18"/>
        <v>5000</v>
      </c>
      <c r="K311" s="43">
        <f t="shared" si="19"/>
        <v>2000</v>
      </c>
      <c r="L311" s="39"/>
    </row>
    <row r="312" spans="1:12" ht="15.75">
      <c r="A312" s="62">
        <v>42835</v>
      </c>
      <c r="B312" s="51" t="s">
        <v>101</v>
      </c>
      <c r="C312" s="51" t="s">
        <v>699</v>
      </c>
      <c r="D312" s="51" t="s">
        <v>927</v>
      </c>
      <c r="E312" s="51" t="s">
        <v>730</v>
      </c>
      <c r="F312" s="63">
        <v>7000</v>
      </c>
      <c r="G312" s="63">
        <v>6000</v>
      </c>
      <c r="H312" s="63">
        <f t="shared" si="16"/>
        <v>480</v>
      </c>
      <c r="I312" s="63">
        <f t="shared" si="17"/>
        <v>5520</v>
      </c>
      <c r="J312" s="63">
        <f t="shared" si="18"/>
        <v>6000</v>
      </c>
      <c r="K312" s="63">
        <f t="shared" si="19"/>
        <v>1000</v>
      </c>
      <c r="L312" s="39"/>
    </row>
    <row r="313" spans="1:12" ht="15.75">
      <c r="A313" s="62">
        <v>42829</v>
      </c>
      <c r="B313" s="51" t="s">
        <v>311</v>
      </c>
      <c r="C313" s="51" t="s">
        <v>313</v>
      </c>
      <c r="D313" s="51" t="s">
        <v>927</v>
      </c>
      <c r="E313" s="51" t="s">
        <v>730</v>
      </c>
      <c r="F313" s="43">
        <v>7000</v>
      </c>
      <c r="G313" s="43">
        <v>7000</v>
      </c>
      <c r="H313" s="43">
        <f t="shared" si="16"/>
        <v>560</v>
      </c>
      <c r="I313" s="43">
        <f t="shared" si="17"/>
        <v>6440</v>
      </c>
      <c r="J313" s="43">
        <f t="shared" si="18"/>
        <v>7000</v>
      </c>
      <c r="K313" s="43">
        <f t="shared" si="19"/>
        <v>0</v>
      </c>
      <c r="L313" s="39"/>
    </row>
    <row r="314" spans="1:12" ht="15.75">
      <c r="A314" s="62">
        <v>42829</v>
      </c>
      <c r="B314" s="51" t="s">
        <v>475</v>
      </c>
      <c r="C314" s="51" t="s">
        <v>312</v>
      </c>
      <c r="D314" s="51" t="s">
        <v>927</v>
      </c>
      <c r="E314" s="51" t="s">
        <v>730</v>
      </c>
      <c r="F314" s="43">
        <v>7000</v>
      </c>
      <c r="G314" s="43">
        <v>7000</v>
      </c>
      <c r="H314" s="43">
        <f t="shared" si="16"/>
        <v>560</v>
      </c>
      <c r="I314" s="43">
        <f t="shared" si="17"/>
        <v>6440</v>
      </c>
      <c r="J314" s="43">
        <f t="shared" si="18"/>
        <v>7000</v>
      </c>
      <c r="K314" s="43">
        <f t="shared" si="19"/>
        <v>0</v>
      </c>
      <c r="L314" s="39"/>
    </row>
    <row r="315" spans="1:12" ht="15.75">
      <c r="A315" s="62">
        <v>42829</v>
      </c>
      <c r="B315" s="51" t="s">
        <v>355</v>
      </c>
      <c r="C315" s="51" t="s">
        <v>356</v>
      </c>
      <c r="D315" s="51" t="s">
        <v>927</v>
      </c>
      <c r="E315" s="51" t="s">
        <v>730</v>
      </c>
      <c r="F315" s="43">
        <v>7000</v>
      </c>
      <c r="G315" s="43">
        <v>6000</v>
      </c>
      <c r="H315" s="43">
        <f t="shared" si="16"/>
        <v>480</v>
      </c>
      <c r="I315" s="43">
        <f t="shared" si="17"/>
        <v>5520</v>
      </c>
      <c r="J315" s="43">
        <f t="shared" si="18"/>
        <v>6000</v>
      </c>
      <c r="K315" s="43">
        <f t="shared" si="19"/>
        <v>1000</v>
      </c>
      <c r="L315" s="39"/>
    </row>
    <row r="316" spans="1:12" ht="15.75">
      <c r="A316" s="62">
        <v>42829</v>
      </c>
      <c r="B316" s="51" t="s">
        <v>476</v>
      </c>
      <c r="C316" s="51" t="s">
        <v>161</v>
      </c>
      <c r="D316" s="51" t="s">
        <v>927</v>
      </c>
      <c r="E316" s="51" t="s">
        <v>730</v>
      </c>
      <c r="F316" s="43">
        <v>7000</v>
      </c>
      <c r="G316" s="43">
        <v>7000</v>
      </c>
      <c r="H316" s="43">
        <f t="shared" si="16"/>
        <v>560</v>
      </c>
      <c r="I316" s="43">
        <f t="shared" si="17"/>
        <v>6440</v>
      </c>
      <c r="J316" s="43">
        <f t="shared" si="18"/>
        <v>7000</v>
      </c>
      <c r="K316" s="43">
        <f t="shared" si="19"/>
        <v>0</v>
      </c>
      <c r="L316" s="39"/>
    </row>
    <row r="317" spans="1:12" ht="15.75">
      <c r="A317" s="62">
        <v>42829</v>
      </c>
      <c r="B317" s="51" t="s">
        <v>428</v>
      </c>
      <c r="C317" s="51" t="s">
        <v>429</v>
      </c>
      <c r="D317" s="51" t="s">
        <v>927</v>
      </c>
      <c r="E317" s="51" t="s">
        <v>730</v>
      </c>
      <c r="F317" s="43">
        <v>7000</v>
      </c>
      <c r="G317" s="43">
        <v>2000</v>
      </c>
      <c r="H317" s="43">
        <f t="shared" si="16"/>
        <v>160</v>
      </c>
      <c r="I317" s="43">
        <f t="shared" si="17"/>
        <v>1840</v>
      </c>
      <c r="J317" s="43">
        <f t="shared" si="18"/>
        <v>2000</v>
      </c>
      <c r="K317" s="43">
        <f t="shared" si="19"/>
        <v>5000</v>
      </c>
      <c r="L317" s="39"/>
    </row>
    <row r="318" spans="1:12" ht="15.75">
      <c r="A318" s="62">
        <v>42830</v>
      </c>
      <c r="B318" s="51" t="s">
        <v>685</v>
      </c>
      <c r="C318" s="51" t="s">
        <v>821</v>
      </c>
      <c r="D318" s="51" t="s">
        <v>484</v>
      </c>
      <c r="E318" s="51" t="s">
        <v>730</v>
      </c>
      <c r="F318" s="63">
        <v>9000</v>
      </c>
      <c r="G318" s="63">
        <v>6000</v>
      </c>
      <c r="H318" s="63">
        <f t="shared" si="16"/>
        <v>480</v>
      </c>
      <c r="I318" s="63">
        <f t="shared" si="17"/>
        <v>5520</v>
      </c>
      <c r="J318" s="63">
        <f t="shared" si="18"/>
        <v>6000</v>
      </c>
      <c r="K318" s="63">
        <f t="shared" si="19"/>
        <v>3000</v>
      </c>
      <c r="L318" s="39"/>
    </row>
    <row r="319" spans="1:12" ht="15.75">
      <c r="A319" s="62">
        <v>42828</v>
      </c>
      <c r="B319" s="51" t="s">
        <v>687</v>
      </c>
      <c r="C319" s="51" t="s">
        <v>126</v>
      </c>
      <c r="D319" s="51" t="s">
        <v>484</v>
      </c>
      <c r="E319" s="51" t="s">
        <v>730</v>
      </c>
      <c r="F319" s="63">
        <v>7000</v>
      </c>
      <c r="G319" s="63">
        <v>6000</v>
      </c>
      <c r="H319" s="63">
        <f t="shared" si="16"/>
        <v>480</v>
      </c>
      <c r="I319" s="63">
        <f t="shared" si="17"/>
        <v>5520</v>
      </c>
      <c r="J319" s="63">
        <f t="shared" si="18"/>
        <v>6000</v>
      </c>
      <c r="K319" s="63">
        <f t="shared" si="19"/>
        <v>1000</v>
      </c>
      <c r="L319" s="39"/>
    </row>
    <row r="320" spans="1:12" ht="15.75">
      <c r="A320" s="62">
        <v>42835</v>
      </c>
      <c r="B320" s="51" t="s">
        <v>687</v>
      </c>
      <c r="C320" s="51" t="s">
        <v>126</v>
      </c>
      <c r="D320" s="51" t="s">
        <v>484</v>
      </c>
      <c r="E320" s="51" t="s">
        <v>730</v>
      </c>
      <c r="F320" s="63">
        <v>1000</v>
      </c>
      <c r="G320" s="63">
        <v>1000</v>
      </c>
      <c r="H320" s="63">
        <f t="shared" ref="H320:H326" si="20">G320*0.08</f>
        <v>80</v>
      </c>
      <c r="I320" s="63">
        <f t="shared" ref="I320:I394" si="21">(G320-H320)</f>
        <v>920</v>
      </c>
      <c r="J320" s="63">
        <f t="shared" ref="J320:J394" si="22">H320+I320</f>
        <v>1000</v>
      </c>
      <c r="K320" s="63">
        <f t="shared" ref="K320:K394" si="23">F320-J320</f>
        <v>0</v>
      </c>
      <c r="L320" s="39"/>
    </row>
    <row r="321" spans="1:12" ht="15.75">
      <c r="A321" s="62">
        <v>42828</v>
      </c>
      <c r="B321" s="51" t="s">
        <v>703</v>
      </c>
      <c r="C321" s="51" t="s">
        <v>704</v>
      </c>
      <c r="D321" s="51" t="s">
        <v>484</v>
      </c>
      <c r="E321" s="51" t="s">
        <v>730</v>
      </c>
      <c r="F321" s="63">
        <v>9000</v>
      </c>
      <c r="G321" s="63">
        <v>1000</v>
      </c>
      <c r="H321" s="63">
        <f t="shared" si="20"/>
        <v>80</v>
      </c>
      <c r="I321" s="63">
        <f t="shared" si="21"/>
        <v>920</v>
      </c>
      <c r="J321" s="63">
        <f t="shared" si="22"/>
        <v>1000</v>
      </c>
      <c r="K321" s="63">
        <f t="shared" si="23"/>
        <v>8000</v>
      </c>
      <c r="L321" s="39"/>
    </row>
    <row r="322" spans="1:12" ht="15.75">
      <c r="A322" s="62">
        <v>42830</v>
      </c>
      <c r="B322" s="51" t="s">
        <v>955</v>
      </c>
      <c r="C322" s="51" t="s">
        <v>956</v>
      </c>
      <c r="D322" s="51" t="s">
        <v>484</v>
      </c>
      <c r="E322" s="51" t="s">
        <v>730</v>
      </c>
      <c r="F322" s="63">
        <v>10000</v>
      </c>
      <c r="G322" s="63">
        <v>4000</v>
      </c>
      <c r="H322" s="63">
        <f t="shared" si="20"/>
        <v>320</v>
      </c>
      <c r="I322" s="63">
        <f t="shared" si="21"/>
        <v>3680</v>
      </c>
      <c r="J322" s="63">
        <f t="shared" si="22"/>
        <v>4000</v>
      </c>
      <c r="K322" s="63">
        <f t="shared" si="23"/>
        <v>6000</v>
      </c>
      <c r="L322" s="39"/>
    </row>
    <row r="323" spans="1:12" ht="15.75">
      <c r="A323" s="62">
        <v>42828</v>
      </c>
      <c r="B323" s="51" t="s">
        <v>482</v>
      </c>
      <c r="C323" s="51" t="s">
        <v>483</v>
      </c>
      <c r="D323" s="51" t="s">
        <v>484</v>
      </c>
      <c r="E323" s="51" t="s">
        <v>730</v>
      </c>
      <c r="F323" s="63">
        <v>10000</v>
      </c>
      <c r="G323" s="63">
        <v>8000</v>
      </c>
      <c r="H323" s="63">
        <f t="shared" si="20"/>
        <v>640</v>
      </c>
      <c r="I323" s="63">
        <f t="shared" si="21"/>
        <v>7360</v>
      </c>
      <c r="J323" s="63">
        <f t="shared" si="22"/>
        <v>8000</v>
      </c>
      <c r="K323" s="63">
        <f t="shared" si="23"/>
        <v>2000</v>
      </c>
      <c r="L323" s="39"/>
    </row>
    <row r="324" spans="1:12" ht="15.75">
      <c r="A324" s="62">
        <v>42828</v>
      </c>
      <c r="B324" s="51" t="s">
        <v>914</v>
      </c>
      <c r="C324" s="51" t="s">
        <v>453</v>
      </c>
      <c r="D324" s="51" t="s">
        <v>484</v>
      </c>
      <c r="E324" s="51" t="s">
        <v>730</v>
      </c>
      <c r="F324" s="63">
        <v>7000</v>
      </c>
      <c r="G324" s="63">
        <v>3000</v>
      </c>
      <c r="H324" s="63">
        <f t="shared" si="20"/>
        <v>240</v>
      </c>
      <c r="I324" s="63">
        <f t="shared" si="21"/>
        <v>2760</v>
      </c>
      <c r="J324" s="63">
        <f t="shared" si="22"/>
        <v>3000</v>
      </c>
      <c r="K324" s="63">
        <f t="shared" si="23"/>
        <v>4000</v>
      </c>
      <c r="L324" s="39"/>
    </row>
    <row r="325" spans="1:12" ht="15.75">
      <c r="A325" s="62">
        <v>42828</v>
      </c>
      <c r="B325" s="51" t="s">
        <v>688</v>
      </c>
      <c r="C325" s="51" t="s">
        <v>689</v>
      </c>
      <c r="D325" s="51" t="s">
        <v>484</v>
      </c>
      <c r="E325" s="51" t="s">
        <v>730</v>
      </c>
      <c r="F325" s="63">
        <v>7000</v>
      </c>
      <c r="G325" s="63">
        <v>6000</v>
      </c>
      <c r="H325" s="63">
        <f t="shared" si="20"/>
        <v>480</v>
      </c>
      <c r="I325" s="63">
        <f t="shared" si="21"/>
        <v>5520</v>
      </c>
      <c r="J325" s="63">
        <f t="shared" si="22"/>
        <v>6000</v>
      </c>
      <c r="K325" s="63">
        <f t="shared" si="23"/>
        <v>1000</v>
      </c>
      <c r="L325" s="39"/>
    </row>
    <row r="326" spans="1:12" ht="31.5">
      <c r="A326" s="62">
        <v>42830</v>
      </c>
      <c r="B326" s="51" t="s">
        <v>957</v>
      </c>
      <c r="C326" s="51" t="s">
        <v>958</v>
      </c>
      <c r="D326" s="84" t="s">
        <v>959</v>
      </c>
      <c r="E326" s="51" t="s">
        <v>730</v>
      </c>
      <c r="F326" s="63">
        <v>22500</v>
      </c>
      <c r="G326" s="63">
        <v>10000</v>
      </c>
      <c r="H326" s="63">
        <f t="shared" si="20"/>
        <v>800</v>
      </c>
      <c r="I326" s="63">
        <f t="shared" si="21"/>
        <v>9200</v>
      </c>
      <c r="J326" s="63">
        <f t="shared" si="22"/>
        <v>10000</v>
      </c>
      <c r="K326" s="63">
        <f t="shared" si="23"/>
        <v>12500</v>
      </c>
      <c r="L326" s="39"/>
    </row>
    <row r="327" spans="1:12" ht="15.75">
      <c r="A327" s="62">
        <v>42830</v>
      </c>
      <c r="B327" s="51" t="s">
        <v>592</v>
      </c>
      <c r="C327" s="51" t="s">
        <v>593</v>
      </c>
      <c r="D327" s="51" t="s">
        <v>33</v>
      </c>
      <c r="E327" s="51" t="s">
        <v>849</v>
      </c>
      <c r="F327" s="63">
        <v>5600</v>
      </c>
      <c r="G327" s="63">
        <v>5600</v>
      </c>
      <c r="H327" s="43">
        <f>G327*0.08</f>
        <v>448</v>
      </c>
      <c r="I327" s="43">
        <f>(G327-H327)</f>
        <v>5152</v>
      </c>
      <c r="J327" s="43">
        <f>H327+I327</f>
        <v>5600</v>
      </c>
      <c r="K327" s="43">
        <f>F327-J327</f>
        <v>0</v>
      </c>
      <c r="L327" s="39" t="s">
        <v>971</v>
      </c>
    </row>
    <row r="328" spans="1:12" ht="15.75">
      <c r="A328" s="62">
        <v>42825</v>
      </c>
      <c r="B328" s="51" t="s">
        <v>815</v>
      </c>
      <c r="C328" s="51" t="s">
        <v>124</v>
      </c>
      <c r="D328" s="51" t="s">
        <v>507</v>
      </c>
      <c r="E328" s="51" t="s">
        <v>730</v>
      </c>
      <c r="F328" s="63">
        <v>7000</v>
      </c>
      <c r="G328" s="63">
        <v>6000</v>
      </c>
      <c r="H328" s="63">
        <f>G328*0.08</f>
        <v>480</v>
      </c>
      <c r="I328" s="63">
        <f>(G328-H328)</f>
        <v>5520</v>
      </c>
      <c r="J328" s="63">
        <f>H328+I328</f>
        <v>6000</v>
      </c>
      <c r="K328" s="63">
        <f>F328-J328</f>
        <v>1000</v>
      </c>
      <c r="L328" s="39"/>
    </row>
    <row r="329" spans="1:12" ht="15.75">
      <c r="A329" s="62">
        <v>42830</v>
      </c>
      <c r="B329" s="51" t="s">
        <v>35</v>
      </c>
      <c r="C329" s="51" t="s">
        <v>892</v>
      </c>
      <c r="D329" s="51" t="s">
        <v>37</v>
      </c>
      <c r="E329" s="51" t="s">
        <v>886</v>
      </c>
      <c r="F329" s="43">
        <v>8000</v>
      </c>
      <c r="G329" s="43">
        <v>8000</v>
      </c>
      <c r="H329" s="43">
        <f t="shared" ref="H329:H335" si="24">G329*0.16</f>
        <v>1280</v>
      </c>
      <c r="I329" s="43">
        <f t="shared" si="21"/>
        <v>6720</v>
      </c>
      <c r="J329" s="43">
        <f t="shared" si="22"/>
        <v>8000</v>
      </c>
      <c r="K329" s="43">
        <f t="shared" si="23"/>
        <v>0</v>
      </c>
      <c r="L329" s="39"/>
    </row>
    <row r="330" spans="1:12" ht="15.75">
      <c r="A330" s="62">
        <v>42830</v>
      </c>
      <c r="B330" s="51" t="s">
        <v>39</v>
      </c>
      <c r="C330" s="51" t="s">
        <v>729</v>
      </c>
      <c r="D330" s="51" t="s">
        <v>37</v>
      </c>
      <c r="E330" s="51" t="s">
        <v>886</v>
      </c>
      <c r="F330" s="43">
        <v>14000</v>
      </c>
      <c r="G330" s="43">
        <v>14000</v>
      </c>
      <c r="H330" s="43">
        <f t="shared" si="24"/>
        <v>2240</v>
      </c>
      <c r="I330" s="43">
        <f t="shared" si="21"/>
        <v>11760</v>
      </c>
      <c r="J330" s="43">
        <f t="shared" si="22"/>
        <v>14000</v>
      </c>
      <c r="K330" s="43">
        <f t="shared" si="23"/>
        <v>0</v>
      </c>
      <c r="L330" s="39"/>
    </row>
    <row r="331" spans="1:12" ht="15.75">
      <c r="A331" s="56">
        <v>42828</v>
      </c>
      <c r="B331" s="51" t="s">
        <v>731</v>
      </c>
      <c r="C331" s="51" t="s">
        <v>608</v>
      </c>
      <c r="D331" s="51" t="s">
        <v>43</v>
      </c>
      <c r="E331" s="51" t="s">
        <v>886</v>
      </c>
      <c r="F331" s="63">
        <v>7000</v>
      </c>
      <c r="G331" s="63">
        <v>7000</v>
      </c>
      <c r="H331" s="63">
        <f t="shared" si="24"/>
        <v>1120</v>
      </c>
      <c r="I331" s="63">
        <f t="shared" si="21"/>
        <v>5880</v>
      </c>
      <c r="J331" s="63">
        <f t="shared" si="22"/>
        <v>7000</v>
      </c>
      <c r="K331" s="63">
        <f t="shared" si="23"/>
        <v>0</v>
      </c>
      <c r="L331" s="39"/>
    </row>
    <row r="332" spans="1:12" ht="15.75">
      <c r="A332" s="62">
        <v>42825</v>
      </c>
      <c r="B332" s="51" t="s">
        <v>735</v>
      </c>
      <c r="C332" s="51" t="s">
        <v>890</v>
      </c>
      <c r="D332" s="51" t="s">
        <v>169</v>
      </c>
      <c r="E332" s="51" t="s">
        <v>886</v>
      </c>
      <c r="F332" s="63">
        <v>6900</v>
      </c>
      <c r="G332" s="63">
        <v>2000</v>
      </c>
      <c r="H332" s="63">
        <f t="shared" si="24"/>
        <v>320</v>
      </c>
      <c r="I332" s="63">
        <f t="shared" si="21"/>
        <v>1680</v>
      </c>
      <c r="J332" s="63">
        <f t="shared" si="22"/>
        <v>2000</v>
      </c>
      <c r="K332" s="63">
        <f t="shared" si="23"/>
        <v>4900</v>
      </c>
      <c r="L332" s="39"/>
    </row>
    <row r="333" spans="1:12" ht="15.75">
      <c r="A333" s="62">
        <v>42828</v>
      </c>
      <c r="B333" s="51" t="s">
        <v>735</v>
      </c>
      <c r="C333" s="51" t="s">
        <v>890</v>
      </c>
      <c r="D333" s="51" t="s">
        <v>169</v>
      </c>
      <c r="E333" s="51" t="s">
        <v>886</v>
      </c>
      <c r="F333" s="63">
        <v>4900</v>
      </c>
      <c r="G333" s="63">
        <v>4900</v>
      </c>
      <c r="H333" s="63">
        <f t="shared" si="24"/>
        <v>784</v>
      </c>
      <c r="I333" s="63">
        <f t="shared" si="21"/>
        <v>4116</v>
      </c>
      <c r="J333" s="63">
        <f t="shared" si="22"/>
        <v>4900</v>
      </c>
      <c r="K333" s="63">
        <f t="shared" si="23"/>
        <v>0</v>
      </c>
      <c r="L333" s="39"/>
    </row>
    <row r="334" spans="1:12" ht="15.75">
      <c r="A334" s="62">
        <v>42835</v>
      </c>
      <c r="B334" s="51" t="s">
        <v>275</v>
      </c>
      <c r="C334" s="51" t="s">
        <v>456</v>
      </c>
      <c r="D334" s="51" t="s">
        <v>17</v>
      </c>
      <c r="E334" s="51" t="s">
        <v>886</v>
      </c>
      <c r="F334" s="66">
        <v>2000</v>
      </c>
      <c r="G334" s="63">
        <v>1000</v>
      </c>
      <c r="H334" s="63">
        <f t="shared" si="24"/>
        <v>160</v>
      </c>
      <c r="I334" s="63">
        <f t="shared" si="21"/>
        <v>840</v>
      </c>
      <c r="J334" s="63">
        <f t="shared" si="22"/>
        <v>1000</v>
      </c>
      <c r="K334" s="63">
        <f t="shared" si="23"/>
        <v>1000</v>
      </c>
      <c r="L334" s="39"/>
    </row>
    <row r="335" spans="1:12" ht="15.75">
      <c r="A335" s="62">
        <v>42830</v>
      </c>
      <c r="B335" s="51" t="s">
        <v>108</v>
      </c>
      <c r="C335" s="51" t="s">
        <v>109</v>
      </c>
      <c r="D335" s="51" t="s">
        <v>46</v>
      </c>
      <c r="E335" s="51" t="s">
        <v>886</v>
      </c>
      <c r="F335" s="43">
        <v>10800</v>
      </c>
      <c r="G335" s="43">
        <v>9000</v>
      </c>
      <c r="H335" s="43">
        <f t="shared" si="24"/>
        <v>1440</v>
      </c>
      <c r="I335" s="43">
        <f t="shared" si="21"/>
        <v>7560</v>
      </c>
      <c r="J335" s="43">
        <f t="shared" si="22"/>
        <v>9000</v>
      </c>
      <c r="K335" s="43">
        <f t="shared" si="23"/>
        <v>1800</v>
      </c>
      <c r="L335" s="39"/>
    </row>
    <row r="336" spans="1:12" ht="15.75">
      <c r="A336" s="62">
        <v>42852</v>
      </c>
      <c r="B336" s="51" t="s">
        <v>116</v>
      </c>
      <c r="C336" s="51" t="s">
        <v>129</v>
      </c>
      <c r="D336" s="51" t="s">
        <v>66</v>
      </c>
      <c r="E336" s="51" t="s">
        <v>886</v>
      </c>
      <c r="F336" s="63">
        <v>3500</v>
      </c>
      <c r="G336" s="63">
        <v>3500</v>
      </c>
      <c r="H336" s="63">
        <f>G336*0.08</f>
        <v>280</v>
      </c>
      <c r="I336" s="63">
        <f t="shared" si="21"/>
        <v>3220</v>
      </c>
      <c r="J336" s="63">
        <f t="shared" si="22"/>
        <v>3500</v>
      </c>
      <c r="K336" s="63">
        <f t="shared" si="23"/>
        <v>0</v>
      </c>
      <c r="L336" s="39"/>
    </row>
    <row r="337" spans="1:12" ht="15.75">
      <c r="A337" s="62">
        <v>42830</v>
      </c>
      <c r="B337" s="51" t="s">
        <v>141</v>
      </c>
      <c r="C337" s="51" t="s">
        <v>142</v>
      </c>
      <c r="D337" s="51" t="s">
        <v>66</v>
      </c>
      <c r="E337" s="51" t="s">
        <v>886</v>
      </c>
      <c r="F337" s="43">
        <v>7000</v>
      </c>
      <c r="G337" s="43">
        <v>5000</v>
      </c>
      <c r="H337" s="43">
        <f t="shared" ref="H337:H349" si="25">G337*0.16</f>
        <v>800</v>
      </c>
      <c r="I337" s="43">
        <f t="shared" si="21"/>
        <v>4200</v>
      </c>
      <c r="J337" s="43">
        <f t="shared" si="22"/>
        <v>5000</v>
      </c>
      <c r="K337" s="43">
        <f t="shared" si="23"/>
        <v>2000</v>
      </c>
      <c r="L337" s="39"/>
    </row>
    <row r="338" spans="1:12" ht="15.75">
      <c r="A338" s="62">
        <v>42830</v>
      </c>
      <c r="B338" s="51" t="s">
        <v>149</v>
      </c>
      <c r="C338" s="51" t="s">
        <v>73</v>
      </c>
      <c r="D338" s="51" t="s">
        <v>66</v>
      </c>
      <c r="E338" s="51" t="s">
        <v>886</v>
      </c>
      <c r="F338" s="43">
        <v>7000</v>
      </c>
      <c r="G338" s="43">
        <v>7000</v>
      </c>
      <c r="H338" s="43">
        <f t="shared" si="25"/>
        <v>1120</v>
      </c>
      <c r="I338" s="43">
        <f t="shared" si="21"/>
        <v>5880</v>
      </c>
      <c r="J338" s="43">
        <f t="shared" si="22"/>
        <v>7000</v>
      </c>
      <c r="K338" s="43">
        <f t="shared" si="23"/>
        <v>0</v>
      </c>
      <c r="L338" s="39"/>
    </row>
    <row r="339" spans="1:12" ht="15.75">
      <c r="A339" s="62">
        <v>42830</v>
      </c>
      <c r="B339" s="51" t="s">
        <v>167</v>
      </c>
      <c r="C339" s="51" t="s">
        <v>168</v>
      </c>
      <c r="D339" s="51" t="s">
        <v>169</v>
      </c>
      <c r="E339" s="51" t="s">
        <v>886</v>
      </c>
      <c r="F339" s="43">
        <v>6900</v>
      </c>
      <c r="G339" s="43">
        <v>4000</v>
      </c>
      <c r="H339" s="43">
        <f t="shared" si="25"/>
        <v>640</v>
      </c>
      <c r="I339" s="43">
        <f t="shared" si="21"/>
        <v>3360</v>
      </c>
      <c r="J339" s="43">
        <f t="shared" si="22"/>
        <v>4000</v>
      </c>
      <c r="K339" s="43">
        <f t="shared" si="23"/>
        <v>2900</v>
      </c>
      <c r="L339" s="39"/>
    </row>
    <row r="340" spans="1:12" ht="15.75">
      <c r="A340" s="62">
        <v>42859</v>
      </c>
      <c r="B340" s="51" t="s">
        <v>167</v>
      </c>
      <c r="C340" s="51" t="s">
        <v>168</v>
      </c>
      <c r="D340" s="51" t="s">
        <v>169</v>
      </c>
      <c r="E340" s="51" t="s">
        <v>886</v>
      </c>
      <c r="F340" s="66">
        <v>2900</v>
      </c>
      <c r="G340" s="66">
        <v>3900</v>
      </c>
      <c r="H340" s="66">
        <f>G340*0.08</f>
        <v>312</v>
      </c>
      <c r="I340" s="66">
        <f t="shared" si="21"/>
        <v>3588</v>
      </c>
      <c r="J340" s="66">
        <f t="shared" si="22"/>
        <v>3900</v>
      </c>
      <c r="K340" s="66">
        <f t="shared" si="23"/>
        <v>-1000</v>
      </c>
      <c r="L340" s="39"/>
    </row>
    <row r="341" spans="1:12" ht="15.75">
      <c r="A341" s="62">
        <v>42829</v>
      </c>
      <c r="B341" s="51" t="s">
        <v>537</v>
      </c>
      <c r="C341" s="51" t="s">
        <v>538</v>
      </c>
      <c r="D341" s="51" t="s">
        <v>530</v>
      </c>
      <c r="E341" s="51" t="s">
        <v>886</v>
      </c>
      <c r="F341" s="43">
        <v>7000</v>
      </c>
      <c r="G341" s="43">
        <v>2500</v>
      </c>
      <c r="H341" s="43">
        <f t="shared" si="25"/>
        <v>400</v>
      </c>
      <c r="I341" s="43">
        <f t="shared" si="21"/>
        <v>2100</v>
      </c>
      <c r="J341" s="43">
        <f t="shared" si="22"/>
        <v>2500</v>
      </c>
      <c r="K341" s="43">
        <f t="shared" si="23"/>
        <v>4500</v>
      </c>
      <c r="L341" s="39"/>
    </row>
    <row r="342" spans="1:12" ht="15.75">
      <c r="A342" s="56">
        <v>42828</v>
      </c>
      <c r="B342" s="51" t="s">
        <v>470</v>
      </c>
      <c r="C342" s="51" t="s">
        <v>536</v>
      </c>
      <c r="D342" s="51" t="s">
        <v>530</v>
      </c>
      <c r="E342" s="51" t="s">
        <v>886</v>
      </c>
      <c r="F342" s="63">
        <v>7000</v>
      </c>
      <c r="G342" s="63">
        <v>7000</v>
      </c>
      <c r="H342" s="63">
        <f t="shared" si="25"/>
        <v>1120</v>
      </c>
      <c r="I342" s="63">
        <f t="shared" si="21"/>
        <v>5880</v>
      </c>
      <c r="J342" s="63">
        <f t="shared" si="22"/>
        <v>7000</v>
      </c>
      <c r="K342" s="63">
        <f t="shared" si="23"/>
        <v>0</v>
      </c>
      <c r="L342" s="39"/>
    </row>
    <row r="343" spans="1:12" ht="15.75">
      <c r="A343" s="62">
        <v>42828</v>
      </c>
      <c r="B343" s="51" t="s">
        <v>180</v>
      </c>
      <c r="C343" s="51" t="s">
        <v>179</v>
      </c>
      <c r="D343" s="51" t="s">
        <v>49</v>
      </c>
      <c r="E343" s="51" t="s">
        <v>886</v>
      </c>
      <c r="F343" s="63">
        <v>7000</v>
      </c>
      <c r="G343" s="63">
        <v>7000</v>
      </c>
      <c r="H343" s="63">
        <f t="shared" si="25"/>
        <v>1120</v>
      </c>
      <c r="I343" s="63">
        <f t="shared" si="21"/>
        <v>5880</v>
      </c>
      <c r="J343" s="63">
        <f t="shared" si="22"/>
        <v>7000</v>
      </c>
      <c r="K343" s="63">
        <f t="shared" si="23"/>
        <v>0</v>
      </c>
      <c r="L343" s="39"/>
    </row>
    <row r="344" spans="1:12" ht="15.75">
      <c r="A344" s="62">
        <v>42828</v>
      </c>
      <c r="B344" s="51" t="s">
        <v>183</v>
      </c>
      <c r="C344" s="51" t="s">
        <v>184</v>
      </c>
      <c r="D344" s="51" t="s">
        <v>49</v>
      </c>
      <c r="E344" s="51" t="s">
        <v>886</v>
      </c>
      <c r="F344" s="63">
        <v>7000</v>
      </c>
      <c r="G344" s="63">
        <v>5000</v>
      </c>
      <c r="H344" s="63">
        <f t="shared" si="25"/>
        <v>800</v>
      </c>
      <c r="I344" s="63">
        <f t="shared" si="21"/>
        <v>4200</v>
      </c>
      <c r="J344" s="63">
        <f t="shared" si="22"/>
        <v>5000</v>
      </c>
      <c r="K344" s="63">
        <f t="shared" si="23"/>
        <v>2000</v>
      </c>
      <c r="L344" s="39" t="s">
        <v>988</v>
      </c>
    </row>
    <row r="345" spans="1:12" ht="15.75">
      <c r="A345" s="62">
        <v>42829</v>
      </c>
      <c r="B345" s="51" t="s">
        <v>185</v>
      </c>
      <c r="C345" s="51" t="s">
        <v>186</v>
      </c>
      <c r="D345" s="51" t="s">
        <v>49</v>
      </c>
      <c r="E345" s="51" t="s">
        <v>886</v>
      </c>
      <c r="F345" s="43">
        <v>7000</v>
      </c>
      <c r="G345" s="43">
        <v>7000</v>
      </c>
      <c r="H345" s="43">
        <f t="shared" si="25"/>
        <v>1120</v>
      </c>
      <c r="I345" s="43">
        <f t="shared" si="21"/>
        <v>5880</v>
      </c>
      <c r="J345" s="43">
        <f t="shared" si="22"/>
        <v>7000</v>
      </c>
      <c r="K345" s="43">
        <f t="shared" si="23"/>
        <v>0</v>
      </c>
      <c r="L345" s="39"/>
    </row>
    <row r="346" spans="1:12" ht="15.75">
      <c r="A346" s="56">
        <v>42828</v>
      </c>
      <c r="B346" s="51" t="s">
        <v>808</v>
      </c>
      <c r="C346" s="51" t="s">
        <v>809</v>
      </c>
      <c r="D346" s="51" t="s">
        <v>49</v>
      </c>
      <c r="E346" s="51" t="s">
        <v>886</v>
      </c>
      <c r="F346" s="43">
        <v>10000</v>
      </c>
      <c r="G346" s="43">
        <v>10000</v>
      </c>
      <c r="H346" s="63">
        <f t="shared" si="25"/>
        <v>1600</v>
      </c>
      <c r="I346" s="63">
        <f t="shared" si="21"/>
        <v>8400</v>
      </c>
      <c r="J346" s="63">
        <f t="shared" si="22"/>
        <v>10000</v>
      </c>
      <c r="K346" s="63">
        <f t="shared" si="23"/>
        <v>0</v>
      </c>
      <c r="L346" s="39"/>
    </row>
    <row r="347" spans="1:12" ht="15.75">
      <c r="A347" s="62">
        <v>42828</v>
      </c>
      <c r="B347" s="51" t="s">
        <v>193</v>
      </c>
      <c r="C347" s="51" t="s">
        <v>194</v>
      </c>
      <c r="D347" s="51" t="s">
        <v>49</v>
      </c>
      <c r="E347" s="51" t="s">
        <v>886</v>
      </c>
      <c r="F347" s="63">
        <v>7000</v>
      </c>
      <c r="G347" s="63">
        <v>3000</v>
      </c>
      <c r="H347" s="63">
        <f t="shared" si="25"/>
        <v>480</v>
      </c>
      <c r="I347" s="63">
        <f t="shared" si="21"/>
        <v>2520</v>
      </c>
      <c r="J347" s="63">
        <f t="shared" si="22"/>
        <v>3000</v>
      </c>
      <c r="K347" s="63">
        <f t="shared" si="23"/>
        <v>4000</v>
      </c>
      <c r="L347" s="39"/>
    </row>
    <row r="348" spans="1:12" ht="15.75">
      <c r="A348" s="62">
        <v>42859</v>
      </c>
      <c r="B348" s="51" t="s">
        <v>193</v>
      </c>
      <c r="C348" s="51" t="s">
        <v>194</v>
      </c>
      <c r="D348" s="51" t="s">
        <v>49</v>
      </c>
      <c r="E348" s="51" t="s">
        <v>886</v>
      </c>
      <c r="F348" s="63">
        <v>4000</v>
      </c>
      <c r="G348" s="63">
        <v>4000</v>
      </c>
      <c r="H348" s="63">
        <f>G348*0.08</f>
        <v>320</v>
      </c>
      <c r="I348" s="63">
        <f t="shared" si="21"/>
        <v>3680</v>
      </c>
      <c r="J348" s="63">
        <f t="shared" si="22"/>
        <v>4000</v>
      </c>
      <c r="K348" s="63">
        <f t="shared" si="23"/>
        <v>0</v>
      </c>
      <c r="L348" s="39"/>
    </row>
    <row r="349" spans="1:12" ht="15.75">
      <c r="A349" s="56">
        <v>42828</v>
      </c>
      <c r="B349" s="51" t="s">
        <v>195</v>
      </c>
      <c r="C349" s="51" t="s">
        <v>196</v>
      </c>
      <c r="D349" s="51" t="s">
        <v>49</v>
      </c>
      <c r="E349" s="51" t="s">
        <v>886</v>
      </c>
      <c r="F349" s="63">
        <v>7000</v>
      </c>
      <c r="G349" s="63">
        <v>7000</v>
      </c>
      <c r="H349" s="63">
        <f t="shared" si="25"/>
        <v>1120</v>
      </c>
      <c r="I349" s="63">
        <f t="shared" si="21"/>
        <v>5880</v>
      </c>
      <c r="J349" s="63">
        <f t="shared" si="22"/>
        <v>7000</v>
      </c>
      <c r="K349" s="63">
        <f t="shared" si="23"/>
        <v>0</v>
      </c>
      <c r="L349" s="39"/>
    </row>
    <row r="350" spans="1:12" ht="15.75">
      <c r="A350" s="62">
        <v>42830</v>
      </c>
      <c r="B350" s="51" t="s">
        <v>47</v>
      </c>
      <c r="C350" s="51" t="s">
        <v>949</v>
      </c>
      <c r="D350" s="51" t="s">
        <v>49</v>
      </c>
      <c r="E350" s="51" t="s">
        <v>886</v>
      </c>
      <c r="F350" s="43">
        <v>15000</v>
      </c>
      <c r="G350" s="43">
        <v>15000</v>
      </c>
      <c r="H350" s="43">
        <f>G350*0.08</f>
        <v>1200</v>
      </c>
      <c r="I350" s="43">
        <f t="shared" si="21"/>
        <v>13800</v>
      </c>
      <c r="J350" s="43">
        <f t="shared" si="22"/>
        <v>15000</v>
      </c>
      <c r="K350" s="43">
        <f t="shared" si="23"/>
        <v>0</v>
      </c>
      <c r="L350" s="39"/>
    </row>
    <row r="351" spans="1:12" ht="15.75">
      <c r="A351" s="56">
        <v>42828</v>
      </c>
      <c r="B351" s="51" t="s">
        <v>187</v>
      </c>
      <c r="C351" s="51" t="s">
        <v>188</v>
      </c>
      <c r="D351" s="51" t="s">
        <v>915</v>
      </c>
      <c r="E351" s="51" t="s">
        <v>886</v>
      </c>
      <c r="F351" s="63">
        <v>7000</v>
      </c>
      <c r="G351" s="63">
        <v>7000</v>
      </c>
      <c r="H351" s="63">
        <f t="shared" ref="H351:H400" si="26">G351*0.16</f>
        <v>1120</v>
      </c>
      <c r="I351" s="63">
        <f t="shared" si="21"/>
        <v>5880</v>
      </c>
      <c r="J351" s="63">
        <f t="shared" si="22"/>
        <v>7000</v>
      </c>
      <c r="K351" s="63">
        <f t="shared" si="23"/>
        <v>0</v>
      </c>
      <c r="L351" s="39"/>
    </row>
    <row r="352" spans="1:12" ht="15.75">
      <c r="A352" s="62">
        <v>42830</v>
      </c>
      <c r="B352" s="51" t="s">
        <v>747</v>
      </c>
      <c r="C352" s="51" t="s">
        <v>280</v>
      </c>
      <c r="D352" s="51" t="s">
        <v>21</v>
      </c>
      <c r="E352" s="51" t="s">
        <v>558</v>
      </c>
      <c r="F352" s="43">
        <v>7000</v>
      </c>
      <c r="G352" s="43">
        <v>7000</v>
      </c>
      <c r="H352" s="43">
        <f>G352*0.08</f>
        <v>560</v>
      </c>
      <c r="I352" s="43">
        <f>(G352-H352)</f>
        <v>6440</v>
      </c>
      <c r="J352" s="43">
        <f>H352+I352</f>
        <v>7000</v>
      </c>
      <c r="K352" s="43">
        <f>F352-J352</f>
        <v>0</v>
      </c>
      <c r="L352" s="39"/>
    </row>
    <row r="353" spans="1:12" ht="15.75">
      <c r="A353" s="62">
        <v>42830</v>
      </c>
      <c r="B353" s="51" t="s">
        <v>757</v>
      </c>
      <c r="C353" s="51" t="s">
        <v>936</v>
      </c>
      <c r="D353" s="51" t="s">
        <v>21</v>
      </c>
      <c r="E353" s="51" t="s">
        <v>886</v>
      </c>
      <c r="F353" s="43">
        <v>7000</v>
      </c>
      <c r="G353" s="43">
        <v>3500</v>
      </c>
      <c r="H353" s="43">
        <f t="shared" si="26"/>
        <v>560</v>
      </c>
      <c r="I353" s="43">
        <f t="shared" si="21"/>
        <v>2940</v>
      </c>
      <c r="J353" s="43">
        <f t="shared" si="22"/>
        <v>3500</v>
      </c>
      <c r="K353" s="43">
        <f t="shared" si="23"/>
        <v>3500</v>
      </c>
      <c r="L353" s="39"/>
    </row>
    <row r="354" spans="1:12" ht="15.75">
      <c r="A354" s="62">
        <v>42861</v>
      </c>
      <c r="B354" s="51" t="s">
        <v>757</v>
      </c>
      <c r="C354" s="51" t="s">
        <v>936</v>
      </c>
      <c r="D354" s="51" t="s">
        <v>21</v>
      </c>
      <c r="E354" s="51" t="s">
        <v>886</v>
      </c>
      <c r="F354" s="43">
        <v>3500</v>
      </c>
      <c r="G354" s="43">
        <v>3500</v>
      </c>
      <c r="H354" s="43">
        <f>G354*0.08</f>
        <v>280</v>
      </c>
      <c r="I354" s="43">
        <f t="shared" ref="I354" si="27">(G354-H354)</f>
        <v>3220</v>
      </c>
      <c r="J354" s="43">
        <f t="shared" ref="J354" si="28">H354+I354</f>
        <v>3500</v>
      </c>
      <c r="K354" s="43">
        <f t="shared" ref="K354" si="29">F354-J354</f>
        <v>0</v>
      </c>
      <c r="L354" s="39"/>
    </row>
    <row r="355" spans="1:12" ht="15.75">
      <c r="A355" s="62">
        <v>42829</v>
      </c>
      <c r="B355" s="51" t="s">
        <v>223</v>
      </c>
      <c r="C355" s="51" t="s">
        <v>126</v>
      </c>
      <c r="D355" s="51" t="s">
        <v>21</v>
      </c>
      <c r="E355" s="51" t="s">
        <v>886</v>
      </c>
      <c r="F355" s="43">
        <v>7000</v>
      </c>
      <c r="G355" s="43">
        <v>7000</v>
      </c>
      <c r="H355" s="43">
        <f t="shared" si="26"/>
        <v>1120</v>
      </c>
      <c r="I355" s="43">
        <f t="shared" si="21"/>
        <v>5880</v>
      </c>
      <c r="J355" s="43">
        <f t="shared" si="22"/>
        <v>7000</v>
      </c>
      <c r="K355" s="43">
        <f t="shared" si="23"/>
        <v>0</v>
      </c>
      <c r="L355" s="39"/>
    </row>
    <row r="356" spans="1:12" ht="15.75">
      <c r="A356" s="62">
        <v>42829</v>
      </c>
      <c r="B356" s="51" t="s">
        <v>224</v>
      </c>
      <c r="C356" s="51" t="s">
        <v>225</v>
      </c>
      <c r="D356" s="51" t="s">
        <v>21</v>
      </c>
      <c r="E356" s="51" t="s">
        <v>886</v>
      </c>
      <c r="F356" s="43">
        <v>7000</v>
      </c>
      <c r="G356" s="43">
        <v>7000</v>
      </c>
      <c r="H356" s="43">
        <f t="shared" si="26"/>
        <v>1120</v>
      </c>
      <c r="I356" s="43">
        <f t="shared" si="21"/>
        <v>5880</v>
      </c>
      <c r="J356" s="43">
        <f t="shared" si="22"/>
        <v>7000</v>
      </c>
      <c r="K356" s="43">
        <f t="shared" si="23"/>
        <v>0</v>
      </c>
      <c r="L356" s="39"/>
    </row>
    <row r="357" spans="1:12" ht="15.75">
      <c r="A357" s="62">
        <v>42829</v>
      </c>
      <c r="B357" s="51" t="s">
        <v>661</v>
      </c>
      <c r="C357" s="51" t="s">
        <v>662</v>
      </c>
      <c r="D357" s="51" t="s">
        <v>21</v>
      </c>
      <c r="E357" s="51" t="s">
        <v>886</v>
      </c>
      <c r="F357" s="43">
        <v>7000</v>
      </c>
      <c r="G357" s="43">
        <v>7000</v>
      </c>
      <c r="H357" s="43">
        <f t="shared" si="26"/>
        <v>1120</v>
      </c>
      <c r="I357" s="43">
        <f t="shared" si="21"/>
        <v>5880</v>
      </c>
      <c r="J357" s="43">
        <f t="shared" si="22"/>
        <v>7000</v>
      </c>
      <c r="K357" s="43">
        <f t="shared" si="23"/>
        <v>0</v>
      </c>
      <c r="L357" s="39"/>
    </row>
    <row r="358" spans="1:12" ht="15.75">
      <c r="A358" s="56">
        <v>42828</v>
      </c>
      <c r="B358" s="51" t="s">
        <v>226</v>
      </c>
      <c r="C358" s="51" t="s">
        <v>227</v>
      </c>
      <c r="D358" s="51" t="s">
        <v>21</v>
      </c>
      <c r="E358" s="51" t="s">
        <v>886</v>
      </c>
      <c r="F358" s="63">
        <v>7000</v>
      </c>
      <c r="G358" s="63">
        <v>7000</v>
      </c>
      <c r="H358" s="63">
        <f t="shared" si="26"/>
        <v>1120</v>
      </c>
      <c r="I358" s="63">
        <f t="shared" si="21"/>
        <v>5880</v>
      </c>
      <c r="J358" s="63">
        <f t="shared" si="22"/>
        <v>7000</v>
      </c>
      <c r="K358" s="63">
        <f t="shared" si="23"/>
        <v>0</v>
      </c>
      <c r="L358" s="39"/>
    </row>
    <row r="359" spans="1:12" ht="15.75">
      <c r="A359" s="62">
        <v>42830</v>
      </c>
      <c r="B359" s="51" t="s">
        <v>244</v>
      </c>
      <c r="C359" s="51" t="s">
        <v>245</v>
      </c>
      <c r="D359" s="51" t="s">
        <v>21</v>
      </c>
      <c r="E359" s="51" t="s">
        <v>886</v>
      </c>
      <c r="F359" s="43">
        <v>7000</v>
      </c>
      <c r="G359" s="43">
        <v>3500</v>
      </c>
      <c r="H359" s="63">
        <f t="shared" si="26"/>
        <v>560</v>
      </c>
      <c r="I359" s="43">
        <f t="shared" si="21"/>
        <v>2940</v>
      </c>
      <c r="J359" s="43">
        <f t="shared" si="22"/>
        <v>3500</v>
      </c>
      <c r="K359" s="43">
        <f t="shared" si="23"/>
        <v>3500</v>
      </c>
      <c r="L359" s="39"/>
    </row>
    <row r="360" spans="1:12" ht="15.75">
      <c r="A360" s="62">
        <v>42861</v>
      </c>
      <c r="B360" s="51" t="s">
        <v>244</v>
      </c>
      <c r="C360" s="51" t="s">
        <v>245</v>
      </c>
      <c r="D360" s="51" t="s">
        <v>21</v>
      </c>
      <c r="E360" s="51" t="s">
        <v>886</v>
      </c>
      <c r="F360" s="43">
        <v>3500</v>
      </c>
      <c r="G360" s="43">
        <v>3500</v>
      </c>
      <c r="H360" s="43">
        <f>G360*0.08</f>
        <v>280</v>
      </c>
      <c r="I360" s="43">
        <f t="shared" ref="I360" si="30">(G360-H360)</f>
        <v>3220</v>
      </c>
      <c r="J360" s="43">
        <f t="shared" ref="J360" si="31">H360+I360</f>
        <v>3500</v>
      </c>
      <c r="K360" s="43">
        <f t="shared" ref="K360" si="32">F360-J360</f>
        <v>0</v>
      </c>
      <c r="L360" s="39"/>
    </row>
    <row r="361" spans="1:12" ht="15.75">
      <c r="A361" s="62">
        <v>42829</v>
      </c>
      <c r="B361" s="51" t="s">
        <v>265</v>
      </c>
      <c r="C361" s="51" t="s">
        <v>266</v>
      </c>
      <c r="D361" s="51" t="s">
        <v>21</v>
      </c>
      <c r="E361" s="51" t="s">
        <v>886</v>
      </c>
      <c r="F361" s="43">
        <v>9000</v>
      </c>
      <c r="G361" s="43">
        <v>9000</v>
      </c>
      <c r="H361" s="43">
        <f t="shared" si="26"/>
        <v>1440</v>
      </c>
      <c r="I361" s="43">
        <f t="shared" si="21"/>
        <v>7560</v>
      </c>
      <c r="J361" s="43">
        <f t="shared" si="22"/>
        <v>9000</v>
      </c>
      <c r="K361" s="48">
        <f t="shared" si="23"/>
        <v>0</v>
      </c>
      <c r="L361" s="39"/>
    </row>
    <row r="362" spans="1:12" ht="15.75">
      <c r="A362" s="62">
        <v>42835</v>
      </c>
      <c r="B362" s="51" t="s">
        <v>269</v>
      </c>
      <c r="C362" s="51" t="s">
        <v>962</v>
      </c>
      <c r="D362" s="51" t="s">
        <v>21</v>
      </c>
      <c r="E362" s="51" t="s">
        <v>886</v>
      </c>
      <c r="F362" s="43">
        <v>7000</v>
      </c>
      <c r="G362" s="43">
        <v>7000</v>
      </c>
      <c r="H362" s="43">
        <f t="shared" si="26"/>
        <v>1120</v>
      </c>
      <c r="I362" s="43">
        <f t="shared" si="21"/>
        <v>5880</v>
      </c>
      <c r="J362" s="43">
        <f t="shared" si="22"/>
        <v>7000</v>
      </c>
      <c r="K362" s="43">
        <f t="shared" si="23"/>
        <v>0</v>
      </c>
      <c r="L362" s="39"/>
    </row>
    <row r="363" spans="1:12" ht="15.75">
      <c r="A363" s="62">
        <v>42830</v>
      </c>
      <c r="B363" s="51" t="s">
        <v>85</v>
      </c>
      <c r="C363" s="51" t="s">
        <v>166</v>
      </c>
      <c r="D363" s="51" t="s">
        <v>21</v>
      </c>
      <c r="E363" s="51" t="s">
        <v>886</v>
      </c>
      <c r="F363" s="43">
        <v>7000</v>
      </c>
      <c r="G363" s="43">
        <v>5000</v>
      </c>
      <c r="H363" s="43">
        <f t="shared" si="26"/>
        <v>800</v>
      </c>
      <c r="I363" s="43">
        <f t="shared" si="21"/>
        <v>4200</v>
      </c>
      <c r="J363" s="43">
        <f t="shared" si="22"/>
        <v>5000</v>
      </c>
      <c r="K363" s="43">
        <f t="shared" si="23"/>
        <v>2000</v>
      </c>
      <c r="L363" s="39"/>
    </row>
    <row r="364" spans="1:12" ht="15.75">
      <c r="A364" s="62">
        <v>42825</v>
      </c>
      <c r="B364" s="51" t="s">
        <v>284</v>
      </c>
      <c r="C364" s="51" t="s">
        <v>285</v>
      </c>
      <c r="D364" s="51" t="s">
        <v>21</v>
      </c>
      <c r="E364" s="51" t="s">
        <v>886</v>
      </c>
      <c r="F364" s="63">
        <v>7000</v>
      </c>
      <c r="G364" s="63">
        <v>1500</v>
      </c>
      <c r="H364" s="63">
        <f t="shared" si="26"/>
        <v>240</v>
      </c>
      <c r="I364" s="63">
        <f t="shared" si="21"/>
        <v>1260</v>
      </c>
      <c r="J364" s="63">
        <f t="shared" si="22"/>
        <v>1500</v>
      </c>
      <c r="K364" s="63">
        <f t="shared" si="23"/>
        <v>5500</v>
      </c>
      <c r="L364" s="39"/>
    </row>
    <row r="365" spans="1:12" ht="15.75">
      <c r="A365" s="62">
        <v>42829</v>
      </c>
      <c r="B365" s="51" t="s">
        <v>284</v>
      </c>
      <c r="C365" s="51" t="s">
        <v>285</v>
      </c>
      <c r="D365" s="51" t="s">
        <v>21</v>
      </c>
      <c r="E365" s="51" t="s">
        <v>886</v>
      </c>
      <c r="F365" s="63">
        <v>5500</v>
      </c>
      <c r="G365" s="63">
        <v>5500</v>
      </c>
      <c r="H365" s="63">
        <f t="shared" si="26"/>
        <v>880</v>
      </c>
      <c r="I365" s="63">
        <f t="shared" si="21"/>
        <v>4620</v>
      </c>
      <c r="J365" s="63">
        <f t="shared" si="22"/>
        <v>5500</v>
      </c>
      <c r="K365" s="63">
        <f t="shared" si="23"/>
        <v>0</v>
      </c>
      <c r="L365" s="39"/>
    </row>
    <row r="366" spans="1:12" ht="15.75">
      <c r="A366" s="62">
        <v>42825</v>
      </c>
      <c r="B366" s="51" t="s">
        <v>289</v>
      </c>
      <c r="C366" s="51" t="s">
        <v>290</v>
      </c>
      <c r="D366" s="51" t="s">
        <v>21</v>
      </c>
      <c r="E366" s="51" t="s">
        <v>886</v>
      </c>
      <c r="F366" s="63">
        <v>7000</v>
      </c>
      <c r="G366" s="63">
        <v>7000</v>
      </c>
      <c r="H366" s="63">
        <f t="shared" si="26"/>
        <v>1120</v>
      </c>
      <c r="I366" s="63">
        <f t="shared" si="21"/>
        <v>5880</v>
      </c>
      <c r="J366" s="63">
        <f t="shared" si="22"/>
        <v>7000</v>
      </c>
      <c r="K366" s="63">
        <f t="shared" si="23"/>
        <v>0</v>
      </c>
      <c r="L366" s="39"/>
    </row>
    <row r="367" spans="1:12" ht="15.75">
      <c r="A367" s="62">
        <v>42830</v>
      </c>
      <c r="B367" s="51" t="s">
        <v>297</v>
      </c>
      <c r="C367" s="51" t="s">
        <v>298</v>
      </c>
      <c r="D367" s="51" t="s">
        <v>21</v>
      </c>
      <c r="E367" s="51" t="s">
        <v>886</v>
      </c>
      <c r="F367" s="43">
        <v>7000</v>
      </c>
      <c r="G367" s="43">
        <v>7000</v>
      </c>
      <c r="H367" s="43">
        <f t="shared" si="26"/>
        <v>1120</v>
      </c>
      <c r="I367" s="43">
        <f t="shared" si="21"/>
        <v>5880</v>
      </c>
      <c r="J367" s="43">
        <f t="shared" si="22"/>
        <v>7000</v>
      </c>
      <c r="K367" s="43">
        <f t="shared" si="23"/>
        <v>0</v>
      </c>
      <c r="L367" s="39"/>
    </row>
    <row r="368" spans="1:12" ht="15.75">
      <c r="A368" s="62">
        <v>42825</v>
      </c>
      <c r="B368" s="51" t="s">
        <v>136</v>
      </c>
      <c r="C368" s="51" t="s">
        <v>305</v>
      </c>
      <c r="D368" s="51" t="s">
        <v>21</v>
      </c>
      <c r="E368" s="51" t="s">
        <v>886</v>
      </c>
      <c r="F368" s="63">
        <v>7000</v>
      </c>
      <c r="G368" s="63">
        <v>7000</v>
      </c>
      <c r="H368" s="63">
        <f t="shared" si="26"/>
        <v>1120</v>
      </c>
      <c r="I368" s="63">
        <f t="shared" si="21"/>
        <v>5880</v>
      </c>
      <c r="J368" s="63">
        <f t="shared" si="22"/>
        <v>7000</v>
      </c>
      <c r="K368" s="63">
        <f t="shared" si="23"/>
        <v>0</v>
      </c>
      <c r="L368" s="39"/>
    </row>
    <row r="369" spans="1:12" ht="15.75">
      <c r="A369" s="62">
        <v>42828</v>
      </c>
      <c r="B369" s="51" t="s">
        <v>50</v>
      </c>
      <c r="C369" s="51" t="s">
        <v>51</v>
      </c>
      <c r="D369" s="51" t="s">
        <v>21</v>
      </c>
      <c r="E369" s="51" t="s">
        <v>886</v>
      </c>
      <c r="F369" s="63">
        <v>7000</v>
      </c>
      <c r="G369" s="63">
        <v>6000</v>
      </c>
      <c r="H369" s="63">
        <f t="shared" si="26"/>
        <v>960</v>
      </c>
      <c r="I369" s="63">
        <f t="shared" si="21"/>
        <v>5040</v>
      </c>
      <c r="J369" s="63">
        <f t="shared" si="22"/>
        <v>6000</v>
      </c>
      <c r="K369" s="63">
        <f t="shared" si="23"/>
        <v>1000</v>
      </c>
      <c r="L369" s="39"/>
    </row>
    <row r="370" spans="1:12" ht="15.75">
      <c r="A370" s="62">
        <v>42829</v>
      </c>
      <c r="B370" s="51" t="s">
        <v>322</v>
      </c>
      <c r="C370" s="51" t="s">
        <v>324</v>
      </c>
      <c r="D370" s="51" t="s">
        <v>21</v>
      </c>
      <c r="E370" s="51" t="s">
        <v>886</v>
      </c>
      <c r="F370" s="43">
        <v>7000</v>
      </c>
      <c r="G370" s="43">
        <v>5000</v>
      </c>
      <c r="H370" s="43">
        <f t="shared" si="26"/>
        <v>800</v>
      </c>
      <c r="I370" s="43">
        <f t="shared" si="21"/>
        <v>4200</v>
      </c>
      <c r="J370" s="43">
        <f t="shared" si="22"/>
        <v>5000</v>
      </c>
      <c r="K370" s="43">
        <f t="shared" si="23"/>
        <v>2000</v>
      </c>
      <c r="L370" s="39"/>
    </row>
    <row r="371" spans="1:12" ht="15.75">
      <c r="A371" s="62">
        <v>42860</v>
      </c>
      <c r="B371" s="51" t="s">
        <v>322</v>
      </c>
      <c r="C371" s="51" t="s">
        <v>324</v>
      </c>
      <c r="D371" s="51" t="s">
        <v>21</v>
      </c>
      <c r="E371" s="51" t="s">
        <v>886</v>
      </c>
      <c r="F371" s="43">
        <v>2000</v>
      </c>
      <c r="G371" s="43">
        <v>2000</v>
      </c>
      <c r="H371" s="43">
        <f t="shared" si="26"/>
        <v>320</v>
      </c>
      <c r="I371" s="43">
        <f t="shared" si="21"/>
        <v>1680</v>
      </c>
      <c r="J371" s="43">
        <f t="shared" si="22"/>
        <v>2000</v>
      </c>
      <c r="K371" s="43">
        <f t="shared" si="23"/>
        <v>0</v>
      </c>
      <c r="L371" s="39"/>
    </row>
    <row r="372" spans="1:12" ht="15.75">
      <c r="A372" s="62">
        <v>42830</v>
      </c>
      <c r="B372" s="51" t="s">
        <v>327</v>
      </c>
      <c r="C372" s="51" t="s">
        <v>663</v>
      </c>
      <c r="D372" s="51" t="s">
        <v>21</v>
      </c>
      <c r="E372" s="51" t="s">
        <v>886</v>
      </c>
      <c r="F372" s="43">
        <v>7000</v>
      </c>
      <c r="G372" s="43">
        <v>3500</v>
      </c>
      <c r="H372" s="43">
        <f t="shared" si="26"/>
        <v>560</v>
      </c>
      <c r="I372" s="43">
        <f t="shared" si="21"/>
        <v>2940</v>
      </c>
      <c r="J372" s="43">
        <f t="shared" si="22"/>
        <v>3500</v>
      </c>
      <c r="K372" s="43">
        <f t="shared" si="23"/>
        <v>3500</v>
      </c>
      <c r="L372" s="39"/>
    </row>
    <row r="373" spans="1:12" ht="15.75">
      <c r="A373" s="62">
        <v>42863</v>
      </c>
      <c r="B373" s="51" t="s">
        <v>327</v>
      </c>
      <c r="C373" s="51" t="s">
        <v>663</v>
      </c>
      <c r="D373" s="51" t="s">
        <v>21</v>
      </c>
      <c r="E373" s="51" t="s">
        <v>886</v>
      </c>
      <c r="F373" s="43">
        <v>3500</v>
      </c>
      <c r="G373" s="43">
        <v>3500</v>
      </c>
      <c r="H373" s="43">
        <f>G373*0.08</f>
        <v>280</v>
      </c>
      <c r="I373" s="43">
        <f t="shared" ref="I373" si="33">(G373-H373)</f>
        <v>3220</v>
      </c>
      <c r="J373" s="43">
        <f t="shared" ref="J373" si="34">H373+I373</f>
        <v>3500</v>
      </c>
      <c r="K373" s="43">
        <f t="shared" ref="K373" si="35">F373-J373</f>
        <v>0</v>
      </c>
      <c r="L373" s="39"/>
    </row>
    <row r="374" spans="1:12" ht="15.75">
      <c r="A374" s="62">
        <v>42830</v>
      </c>
      <c r="B374" s="51" t="s">
        <v>338</v>
      </c>
      <c r="C374" s="51" t="s">
        <v>796</v>
      </c>
      <c r="D374" s="51" t="s">
        <v>21</v>
      </c>
      <c r="E374" s="51" t="s">
        <v>886</v>
      </c>
      <c r="F374" s="43">
        <v>7000</v>
      </c>
      <c r="G374" s="43">
        <v>3500</v>
      </c>
      <c r="H374" s="43">
        <f t="shared" si="26"/>
        <v>560</v>
      </c>
      <c r="I374" s="43">
        <f t="shared" si="21"/>
        <v>2940</v>
      </c>
      <c r="J374" s="43">
        <f t="shared" si="22"/>
        <v>3500</v>
      </c>
      <c r="K374" s="43">
        <f t="shared" si="23"/>
        <v>3500</v>
      </c>
      <c r="L374" s="39"/>
    </row>
    <row r="375" spans="1:12" ht="15.75">
      <c r="A375" s="62">
        <v>42861</v>
      </c>
      <c r="B375" s="51" t="s">
        <v>338</v>
      </c>
      <c r="C375" s="51" t="s">
        <v>796</v>
      </c>
      <c r="D375" s="51" t="s">
        <v>21</v>
      </c>
      <c r="E375" s="51" t="s">
        <v>886</v>
      </c>
      <c r="F375" s="43">
        <v>3500</v>
      </c>
      <c r="G375" s="43">
        <v>3500</v>
      </c>
      <c r="H375" s="43">
        <f>G375*0.08</f>
        <v>280</v>
      </c>
      <c r="I375" s="43">
        <f t="shared" ref="I375" si="36">(G375-H375)</f>
        <v>3220</v>
      </c>
      <c r="J375" s="43">
        <f t="shared" ref="J375" si="37">H375+I375</f>
        <v>3500</v>
      </c>
      <c r="K375" s="43">
        <f t="shared" ref="K375" si="38">F375-J375</f>
        <v>0</v>
      </c>
      <c r="L375" s="39"/>
    </row>
    <row r="376" spans="1:12" ht="15.75">
      <c r="A376" s="62">
        <v>42830</v>
      </c>
      <c r="B376" s="51" t="s">
        <v>357</v>
      </c>
      <c r="C376" s="51" t="s">
        <v>358</v>
      </c>
      <c r="D376" s="51" t="s">
        <v>21</v>
      </c>
      <c r="E376" s="51" t="s">
        <v>886</v>
      </c>
      <c r="F376" s="43">
        <v>7000</v>
      </c>
      <c r="G376" s="43">
        <v>7000</v>
      </c>
      <c r="H376" s="43">
        <f t="shared" si="26"/>
        <v>1120</v>
      </c>
      <c r="I376" s="43">
        <f t="shared" si="21"/>
        <v>5880</v>
      </c>
      <c r="J376" s="43">
        <f t="shared" si="22"/>
        <v>7000</v>
      </c>
      <c r="K376" s="43">
        <f t="shared" si="23"/>
        <v>0</v>
      </c>
      <c r="L376" s="39"/>
    </row>
    <row r="377" spans="1:12" ht="15.75">
      <c r="A377" s="62">
        <v>42829</v>
      </c>
      <c r="B377" s="51" t="s">
        <v>361</v>
      </c>
      <c r="C377" s="51" t="s">
        <v>266</v>
      </c>
      <c r="D377" s="51" t="s">
        <v>21</v>
      </c>
      <c r="E377" s="51" t="s">
        <v>886</v>
      </c>
      <c r="F377" s="43">
        <v>7000</v>
      </c>
      <c r="G377" s="43">
        <v>7000</v>
      </c>
      <c r="H377" s="43">
        <f t="shared" si="26"/>
        <v>1120</v>
      </c>
      <c r="I377" s="43">
        <f t="shared" si="21"/>
        <v>5880</v>
      </c>
      <c r="J377" s="43">
        <f t="shared" si="22"/>
        <v>7000</v>
      </c>
      <c r="K377" s="43">
        <f t="shared" si="23"/>
        <v>0</v>
      </c>
      <c r="L377" s="39"/>
    </row>
    <row r="378" spans="1:12" ht="15.75">
      <c r="A378" s="62">
        <v>42830</v>
      </c>
      <c r="B378" s="51" t="s">
        <v>53</v>
      </c>
      <c r="C378" s="51" t="s">
        <v>364</v>
      </c>
      <c r="D378" s="51" t="s">
        <v>21</v>
      </c>
      <c r="E378" s="51" t="s">
        <v>886</v>
      </c>
      <c r="F378" s="43">
        <v>7000</v>
      </c>
      <c r="G378" s="43">
        <v>7000</v>
      </c>
      <c r="H378" s="43">
        <f t="shared" si="26"/>
        <v>1120</v>
      </c>
      <c r="I378" s="43">
        <f t="shared" si="21"/>
        <v>5880</v>
      </c>
      <c r="J378" s="43">
        <f t="shared" si="22"/>
        <v>7000</v>
      </c>
      <c r="K378" s="43">
        <f t="shared" si="23"/>
        <v>0</v>
      </c>
      <c r="L378" s="39"/>
    </row>
    <row r="379" spans="1:12" ht="15.75">
      <c r="A379" s="62">
        <v>42830</v>
      </c>
      <c r="B379" s="51" t="s">
        <v>369</v>
      </c>
      <c r="C379" s="51" t="s">
        <v>370</v>
      </c>
      <c r="D379" s="51" t="s">
        <v>21</v>
      </c>
      <c r="E379" s="51" t="s">
        <v>886</v>
      </c>
      <c r="F379" s="43">
        <v>7000</v>
      </c>
      <c r="G379" s="43">
        <v>7000</v>
      </c>
      <c r="H379" s="43">
        <f t="shared" si="26"/>
        <v>1120</v>
      </c>
      <c r="I379" s="43">
        <f t="shared" si="21"/>
        <v>5880</v>
      </c>
      <c r="J379" s="43">
        <f t="shared" si="22"/>
        <v>7000</v>
      </c>
      <c r="K379" s="43">
        <f t="shared" si="23"/>
        <v>0</v>
      </c>
      <c r="L379" s="39"/>
    </row>
    <row r="380" spans="1:12" ht="15.75">
      <c r="A380" s="62">
        <v>42830</v>
      </c>
      <c r="B380" s="51" t="s">
        <v>561</v>
      </c>
      <c r="C380" s="51" t="s">
        <v>98</v>
      </c>
      <c r="D380" s="51" t="s">
        <v>21</v>
      </c>
      <c r="E380" s="51" t="s">
        <v>886</v>
      </c>
      <c r="F380" s="43">
        <v>7000</v>
      </c>
      <c r="G380" s="43">
        <v>2000</v>
      </c>
      <c r="H380" s="43">
        <f t="shared" si="26"/>
        <v>320</v>
      </c>
      <c r="I380" s="43">
        <f t="shared" si="21"/>
        <v>1680</v>
      </c>
      <c r="J380" s="43">
        <f t="shared" si="22"/>
        <v>2000</v>
      </c>
      <c r="K380" s="43">
        <f t="shared" si="23"/>
        <v>5000</v>
      </c>
      <c r="L380" s="39"/>
    </row>
    <row r="381" spans="1:12" ht="15.75">
      <c r="A381" s="62">
        <v>42859</v>
      </c>
      <c r="B381" s="51" t="s">
        <v>561</v>
      </c>
      <c r="C381" s="51" t="s">
        <v>98</v>
      </c>
      <c r="D381" s="51" t="s">
        <v>21</v>
      </c>
      <c r="E381" s="51" t="s">
        <v>886</v>
      </c>
      <c r="F381" s="43">
        <v>5000</v>
      </c>
      <c r="G381" s="43">
        <v>5000</v>
      </c>
      <c r="H381" s="43">
        <f>G381*0.08</f>
        <v>400</v>
      </c>
      <c r="I381" s="43">
        <f t="shared" si="21"/>
        <v>4600</v>
      </c>
      <c r="J381" s="43">
        <f t="shared" si="22"/>
        <v>5000</v>
      </c>
      <c r="K381" s="43">
        <f t="shared" si="23"/>
        <v>0</v>
      </c>
      <c r="L381" s="39"/>
    </row>
    <row r="382" spans="1:12" ht="15.75">
      <c r="A382" s="62">
        <v>42829</v>
      </c>
      <c r="B382" s="51" t="s">
        <v>678</v>
      </c>
      <c r="C382" s="51" t="s">
        <v>413</v>
      </c>
      <c r="D382" s="51" t="s">
        <v>21</v>
      </c>
      <c r="E382" s="51" t="s">
        <v>886</v>
      </c>
      <c r="F382" s="43">
        <v>7000</v>
      </c>
      <c r="G382" s="43">
        <v>7000</v>
      </c>
      <c r="H382" s="43">
        <f t="shared" si="26"/>
        <v>1120</v>
      </c>
      <c r="I382" s="43">
        <f t="shared" si="21"/>
        <v>5880</v>
      </c>
      <c r="J382" s="43">
        <f t="shared" si="22"/>
        <v>7000</v>
      </c>
      <c r="K382" s="43">
        <f t="shared" si="23"/>
        <v>0</v>
      </c>
      <c r="L382" s="39"/>
    </row>
    <row r="383" spans="1:12" ht="15.75">
      <c r="A383" s="62">
        <v>42830</v>
      </c>
      <c r="B383" s="51" t="s">
        <v>383</v>
      </c>
      <c r="C383" s="51" t="s">
        <v>384</v>
      </c>
      <c r="D383" s="51" t="s">
        <v>21</v>
      </c>
      <c r="E383" s="51" t="s">
        <v>886</v>
      </c>
      <c r="F383" s="43">
        <v>7000</v>
      </c>
      <c r="G383" s="43">
        <v>3000</v>
      </c>
      <c r="H383" s="43">
        <f t="shared" si="26"/>
        <v>480</v>
      </c>
      <c r="I383" s="43">
        <f t="shared" si="21"/>
        <v>2520</v>
      </c>
      <c r="J383" s="43">
        <f t="shared" si="22"/>
        <v>3000</v>
      </c>
      <c r="K383" s="43">
        <f t="shared" si="23"/>
        <v>4000</v>
      </c>
      <c r="L383" s="39"/>
    </row>
    <row r="384" spans="1:12" ht="15.75">
      <c r="A384" s="62">
        <v>42861</v>
      </c>
      <c r="B384" s="51" t="s">
        <v>383</v>
      </c>
      <c r="C384" s="51" t="s">
        <v>384</v>
      </c>
      <c r="D384" s="51" t="s">
        <v>21</v>
      </c>
      <c r="E384" s="51" t="s">
        <v>886</v>
      </c>
      <c r="F384" s="43">
        <v>4000</v>
      </c>
      <c r="G384" s="43">
        <v>4000</v>
      </c>
      <c r="H384" s="43">
        <f>G384*0.08</f>
        <v>320</v>
      </c>
      <c r="I384" s="43">
        <f t="shared" si="21"/>
        <v>3680</v>
      </c>
      <c r="J384" s="43">
        <f t="shared" si="22"/>
        <v>4000</v>
      </c>
      <c r="K384" s="43">
        <f t="shared" si="23"/>
        <v>0</v>
      </c>
      <c r="L384" s="39"/>
    </row>
    <row r="385" spans="1:12" ht="15.75">
      <c r="A385" s="62">
        <v>42830</v>
      </c>
      <c r="B385" s="51" t="s">
        <v>385</v>
      </c>
      <c r="C385" s="51" t="s">
        <v>386</v>
      </c>
      <c r="D385" s="51" t="s">
        <v>21</v>
      </c>
      <c r="E385" s="51" t="s">
        <v>886</v>
      </c>
      <c r="F385" s="43">
        <v>7000</v>
      </c>
      <c r="G385" s="43">
        <v>4000</v>
      </c>
      <c r="H385" s="43">
        <f t="shared" si="26"/>
        <v>640</v>
      </c>
      <c r="I385" s="43">
        <f t="shared" si="21"/>
        <v>3360</v>
      </c>
      <c r="J385" s="43">
        <f t="shared" si="22"/>
        <v>4000</v>
      </c>
      <c r="K385" s="43">
        <f t="shared" si="23"/>
        <v>3000</v>
      </c>
      <c r="L385" s="39"/>
    </row>
    <row r="386" spans="1:12" ht="15.75">
      <c r="A386" s="62">
        <v>42859</v>
      </c>
      <c r="B386" s="51" t="s">
        <v>385</v>
      </c>
      <c r="C386" s="51" t="s">
        <v>386</v>
      </c>
      <c r="D386" s="51" t="s">
        <v>21</v>
      </c>
      <c r="E386" s="51" t="s">
        <v>886</v>
      </c>
      <c r="F386" s="43">
        <v>3000</v>
      </c>
      <c r="G386" s="43">
        <v>3000</v>
      </c>
      <c r="H386" s="43">
        <f>G386*0.08</f>
        <v>240</v>
      </c>
      <c r="I386" s="43">
        <f t="shared" ref="I386" si="39">(G386-H386)</f>
        <v>2760</v>
      </c>
      <c r="J386" s="43">
        <f t="shared" ref="J386" si="40">H386+I386</f>
        <v>3000</v>
      </c>
      <c r="K386" s="43">
        <f t="shared" ref="K386" si="41">F386-J386</f>
        <v>0</v>
      </c>
      <c r="L386" s="39"/>
    </row>
    <row r="387" spans="1:12" ht="15.75">
      <c r="A387" s="62">
        <v>42830</v>
      </c>
      <c r="B387" s="51" t="s">
        <v>385</v>
      </c>
      <c r="C387" s="51" t="s">
        <v>387</v>
      </c>
      <c r="D387" s="51" t="s">
        <v>21</v>
      </c>
      <c r="E387" s="51" t="s">
        <v>886</v>
      </c>
      <c r="F387" s="43">
        <v>7000</v>
      </c>
      <c r="G387" s="43">
        <v>7000</v>
      </c>
      <c r="H387" s="43">
        <f t="shared" si="26"/>
        <v>1120</v>
      </c>
      <c r="I387" s="43">
        <f t="shared" si="21"/>
        <v>5880</v>
      </c>
      <c r="J387" s="43">
        <f t="shared" si="22"/>
        <v>7000</v>
      </c>
      <c r="K387" s="43">
        <f t="shared" si="23"/>
        <v>0</v>
      </c>
      <c r="L387" s="39"/>
    </row>
    <row r="388" spans="1:12" ht="15.75">
      <c r="A388" s="62">
        <v>42829</v>
      </c>
      <c r="B388" s="51" t="s">
        <v>659</v>
      </c>
      <c r="C388" s="51" t="s">
        <v>660</v>
      </c>
      <c r="D388" s="51" t="s">
        <v>21</v>
      </c>
      <c r="E388" s="51" t="s">
        <v>886</v>
      </c>
      <c r="F388" s="43">
        <v>7000</v>
      </c>
      <c r="G388" s="43">
        <v>7000</v>
      </c>
      <c r="H388" s="43">
        <f t="shared" si="26"/>
        <v>1120</v>
      </c>
      <c r="I388" s="43">
        <f t="shared" si="21"/>
        <v>5880</v>
      </c>
      <c r="J388" s="43">
        <f t="shared" si="22"/>
        <v>7000</v>
      </c>
      <c r="K388" s="43">
        <f t="shared" si="23"/>
        <v>0</v>
      </c>
      <c r="L388" s="39"/>
    </row>
    <row r="389" spans="1:12" ht="15.75">
      <c r="A389" s="62">
        <v>42830</v>
      </c>
      <c r="B389" s="51" t="s">
        <v>201</v>
      </c>
      <c r="C389" s="51" t="s">
        <v>294</v>
      </c>
      <c r="D389" s="51" t="s">
        <v>21</v>
      </c>
      <c r="E389" s="51" t="s">
        <v>886</v>
      </c>
      <c r="F389" s="43">
        <v>7000</v>
      </c>
      <c r="G389" s="43">
        <v>4000</v>
      </c>
      <c r="H389" s="43">
        <f t="shared" si="26"/>
        <v>640</v>
      </c>
      <c r="I389" s="43">
        <f t="shared" si="21"/>
        <v>3360</v>
      </c>
      <c r="J389" s="43">
        <f t="shared" si="22"/>
        <v>4000</v>
      </c>
      <c r="K389" s="43">
        <f t="shared" si="23"/>
        <v>3000</v>
      </c>
      <c r="L389" s="39"/>
    </row>
    <row r="390" spans="1:12" ht="15.75">
      <c r="A390" s="62">
        <v>42830</v>
      </c>
      <c r="B390" s="51" t="s">
        <v>401</v>
      </c>
      <c r="C390" s="51" t="s">
        <v>94</v>
      </c>
      <c r="D390" s="51" t="s">
        <v>21</v>
      </c>
      <c r="E390" s="51" t="s">
        <v>886</v>
      </c>
      <c r="F390" s="43">
        <v>7000</v>
      </c>
      <c r="G390" s="43">
        <v>7000</v>
      </c>
      <c r="H390" s="43">
        <f t="shared" si="26"/>
        <v>1120</v>
      </c>
      <c r="I390" s="43">
        <f t="shared" si="21"/>
        <v>5880</v>
      </c>
      <c r="J390" s="43">
        <f t="shared" si="22"/>
        <v>7000</v>
      </c>
      <c r="K390" s="43">
        <f t="shared" si="23"/>
        <v>0</v>
      </c>
      <c r="L390" s="39"/>
    </row>
    <row r="391" spans="1:12" ht="15.75">
      <c r="A391" s="62">
        <v>42835</v>
      </c>
      <c r="B391" s="51" t="s">
        <v>402</v>
      </c>
      <c r="C391" s="51" t="s">
        <v>403</v>
      </c>
      <c r="D391" s="51" t="s">
        <v>21</v>
      </c>
      <c r="E391" s="51" t="s">
        <v>886</v>
      </c>
      <c r="F391" s="43">
        <v>7000</v>
      </c>
      <c r="G391" s="43">
        <v>7000</v>
      </c>
      <c r="H391" s="43">
        <f t="shared" si="26"/>
        <v>1120</v>
      </c>
      <c r="I391" s="43">
        <f t="shared" si="21"/>
        <v>5880</v>
      </c>
      <c r="J391" s="43">
        <f t="shared" si="22"/>
        <v>7000</v>
      </c>
      <c r="K391" s="43">
        <f t="shared" si="23"/>
        <v>0</v>
      </c>
      <c r="L391" s="39"/>
    </row>
    <row r="392" spans="1:12" ht="15.75">
      <c r="A392" s="62">
        <v>42828</v>
      </c>
      <c r="B392" s="51" t="s">
        <v>409</v>
      </c>
      <c r="C392" s="51" t="s">
        <v>330</v>
      </c>
      <c r="D392" s="51" t="s">
        <v>21</v>
      </c>
      <c r="E392" s="51" t="s">
        <v>886</v>
      </c>
      <c r="F392" s="63">
        <v>7000</v>
      </c>
      <c r="G392" s="63">
        <v>7000</v>
      </c>
      <c r="H392" s="63">
        <f t="shared" si="26"/>
        <v>1120</v>
      </c>
      <c r="I392" s="63">
        <f t="shared" si="21"/>
        <v>5880</v>
      </c>
      <c r="J392" s="63">
        <f t="shared" si="22"/>
        <v>7000</v>
      </c>
      <c r="K392" s="63">
        <f t="shared" si="23"/>
        <v>0</v>
      </c>
      <c r="L392" s="39"/>
    </row>
    <row r="393" spans="1:12" ht="15.75">
      <c r="A393" s="62">
        <v>42829</v>
      </c>
      <c r="B393" s="51" t="s">
        <v>417</v>
      </c>
      <c r="C393" s="51" t="s">
        <v>584</v>
      </c>
      <c r="D393" s="51" t="s">
        <v>21</v>
      </c>
      <c r="E393" s="51" t="s">
        <v>886</v>
      </c>
      <c r="F393" s="43">
        <v>7000</v>
      </c>
      <c r="G393" s="43">
        <v>7000</v>
      </c>
      <c r="H393" s="43">
        <f t="shared" si="26"/>
        <v>1120</v>
      </c>
      <c r="I393" s="43">
        <f t="shared" si="21"/>
        <v>5880</v>
      </c>
      <c r="J393" s="43">
        <f t="shared" si="22"/>
        <v>7000</v>
      </c>
      <c r="K393" s="43">
        <f t="shared" si="23"/>
        <v>0</v>
      </c>
      <c r="L393" s="39"/>
    </row>
    <row r="394" spans="1:12" ht="15.75">
      <c r="A394" s="62">
        <v>42830</v>
      </c>
      <c r="B394" s="51" t="s">
        <v>420</v>
      </c>
      <c r="C394" s="51" t="s">
        <v>421</v>
      </c>
      <c r="D394" s="51" t="s">
        <v>21</v>
      </c>
      <c r="E394" s="51" t="s">
        <v>886</v>
      </c>
      <c r="F394" s="43">
        <v>7000</v>
      </c>
      <c r="G394" s="43">
        <v>5000</v>
      </c>
      <c r="H394" s="43">
        <f t="shared" si="26"/>
        <v>800</v>
      </c>
      <c r="I394" s="43">
        <f t="shared" si="21"/>
        <v>4200</v>
      </c>
      <c r="J394" s="43">
        <f t="shared" si="22"/>
        <v>5000</v>
      </c>
      <c r="K394" s="43">
        <f t="shared" si="23"/>
        <v>2000</v>
      </c>
      <c r="L394" s="39"/>
    </row>
    <row r="395" spans="1:12" ht="15.75">
      <c r="A395" s="62">
        <v>42861</v>
      </c>
      <c r="B395" s="51" t="s">
        <v>420</v>
      </c>
      <c r="C395" s="51" t="s">
        <v>421</v>
      </c>
      <c r="D395" s="51" t="s">
        <v>21</v>
      </c>
      <c r="E395" s="51" t="s">
        <v>886</v>
      </c>
      <c r="F395" s="43">
        <v>2000</v>
      </c>
      <c r="G395" s="43">
        <v>2000</v>
      </c>
      <c r="H395" s="43">
        <f>G395*0.08</f>
        <v>160</v>
      </c>
      <c r="I395" s="43">
        <f t="shared" ref="I395" si="42">(G395-H395)</f>
        <v>1840</v>
      </c>
      <c r="J395" s="43">
        <f t="shared" ref="J395" si="43">H395+I395</f>
        <v>2000</v>
      </c>
      <c r="K395" s="43">
        <f t="shared" ref="K395" si="44">F395-J395</f>
        <v>0</v>
      </c>
      <c r="L395" s="39"/>
    </row>
    <row r="396" spans="1:12" ht="15.75">
      <c r="A396" s="62">
        <v>42830</v>
      </c>
      <c r="B396" s="51" t="s">
        <v>438</v>
      </c>
      <c r="C396" s="51" t="s">
        <v>439</v>
      </c>
      <c r="D396" s="51" t="s">
        <v>21</v>
      </c>
      <c r="E396" s="51" t="s">
        <v>886</v>
      </c>
      <c r="F396" s="43">
        <v>7000</v>
      </c>
      <c r="G396" s="43">
        <v>7000</v>
      </c>
      <c r="H396" s="43">
        <f t="shared" si="26"/>
        <v>1120</v>
      </c>
      <c r="I396" s="43">
        <f t="shared" ref="I396:I419" si="45">(G396-H396)</f>
        <v>5880</v>
      </c>
      <c r="J396" s="43">
        <f t="shared" ref="J396:J419" si="46">H396+I396</f>
        <v>7000</v>
      </c>
      <c r="K396" s="43">
        <f t="shared" ref="K396:K419" si="47">F396-J396</f>
        <v>0</v>
      </c>
      <c r="L396" s="39"/>
    </row>
    <row r="397" spans="1:12" ht="15.75">
      <c r="A397" s="56">
        <v>42828</v>
      </c>
      <c r="B397" s="51" t="s">
        <v>440</v>
      </c>
      <c r="C397" s="51" t="s">
        <v>441</v>
      </c>
      <c r="D397" s="51" t="s">
        <v>21</v>
      </c>
      <c r="E397" s="51" t="s">
        <v>886</v>
      </c>
      <c r="F397" s="63">
        <v>7000</v>
      </c>
      <c r="G397" s="63">
        <v>7000</v>
      </c>
      <c r="H397" s="63">
        <f t="shared" si="26"/>
        <v>1120</v>
      </c>
      <c r="I397" s="63">
        <f t="shared" si="45"/>
        <v>5880</v>
      </c>
      <c r="J397" s="63">
        <f t="shared" si="46"/>
        <v>7000</v>
      </c>
      <c r="K397" s="63">
        <f t="shared" si="47"/>
        <v>0</v>
      </c>
      <c r="L397" s="39"/>
    </row>
    <row r="398" spans="1:12" ht="15.75">
      <c r="A398" s="62">
        <v>42830</v>
      </c>
      <c r="B398" s="51" t="s">
        <v>442</v>
      </c>
      <c r="C398" s="51" t="s">
        <v>427</v>
      </c>
      <c r="D398" s="51" t="s">
        <v>21</v>
      </c>
      <c r="E398" s="51" t="s">
        <v>886</v>
      </c>
      <c r="F398" s="43">
        <v>7000</v>
      </c>
      <c r="G398" s="43">
        <v>7000</v>
      </c>
      <c r="H398" s="43">
        <f t="shared" si="26"/>
        <v>1120</v>
      </c>
      <c r="I398" s="43">
        <f t="shared" si="45"/>
        <v>5880</v>
      </c>
      <c r="J398" s="43">
        <f t="shared" si="46"/>
        <v>7000</v>
      </c>
      <c r="K398" s="43">
        <f t="shared" si="47"/>
        <v>0</v>
      </c>
      <c r="L398" s="39"/>
    </row>
    <row r="399" spans="1:12" ht="15.75">
      <c r="A399" s="62">
        <v>42829</v>
      </c>
      <c r="B399" s="51" t="s">
        <v>749</v>
      </c>
      <c r="C399" s="51" t="s">
        <v>750</v>
      </c>
      <c r="D399" s="51" t="s">
        <v>926</v>
      </c>
      <c r="E399" s="51" t="s">
        <v>886</v>
      </c>
      <c r="F399" s="43">
        <v>7000</v>
      </c>
      <c r="G399" s="43">
        <v>7000</v>
      </c>
      <c r="H399" s="43">
        <f t="shared" si="26"/>
        <v>1120</v>
      </c>
      <c r="I399" s="43">
        <f t="shared" si="45"/>
        <v>5880</v>
      </c>
      <c r="J399" s="43">
        <f t="shared" si="46"/>
        <v>7000</v>
      </c>
      <c r="K399" s="43">
        <f t="shared" si="47"/>
        <v>0</v>
      </c>
      <c r="L399" s="39"/>
    </row>
    <row r="400" spans="1:12" ht="15.75">
      <c r="A400" s="62">
        <v>42829</v>
      </c>
      <c r="B400" s="51" t="s">
        <v>101</v>
      </c>
      <c r="C400" s="51" t="s">
        <v>338</v>
      </c>
      <c r="D400" s="51" t="s">
        <v>926</v>
      </c>
      <c r="E400" s="51" t="s">
        <v>886</v>
      </c>
      <c r="F400" s="43">
        <v>7000</v>
      </c>
      <c r="G400" s="43">
        <v>7000</v>
      </c>
      <c r="H400" s="43">
        <f t="shared" si="26"/>
        <v>1120</v>
      </c>
      <c r="I400" s="43">
        <f t="shared" si="45"/>
        <v>5880</v>
      </c>
      <c r="J400" s="43">
        <f t="shared" si="46"/>
        <v>7000</v>
      </c>
      <c r="K400" s="43">
        <f t="shared" si="47"/>
        <v>0</v>
      </c>
      <c r="L400" s="39"/>
    </row>
    <row r="401" spans="1:12" ht="15.75">
      <c r="A401" s="62">
        <v>42829</v>
      </c>
      <c r="B401" s="51" t="s">
        <v>745</v>
      </c>
      <c r="C401" s="51" t="s">
        <v>746</v>
      </c>
      <c r="D401" s="51" t="s">
        <v>926</v>
      </c>
      <c r="E401" s="82" t="s">
        <v>886</v>
      </c>
      <c r="F401" s="43">
        <v>7000</v>
      </c>
      <c r="G401" s="43">
        <v>7000</v>
      </c>
      <c r="H401" s="43">
        <f>G401*0.08</f>
        <v>560</v>
      </c>
      <c r="I401" s="43">
        <f t="shared" si="45"/>
        <v>6440</v>
      </c>
      <c r="J401" s="43">
        <f t="shared" si="46"/>
        <v>7000</v>
      </c>
      <c r="K401" s="43">
        <f t="shared" si="47"/>
        <v>0</v>
      </c>
      <c r="L401" s="39"/>
    </row>
    <row r="402" spans="1:12" ht="15.75">
      <c r="A402" s="62">
        <v>42829</v>
      </c>
      <c r="B402" s="51" t="s">
        <v>876</v>
      </c>
      <c r="C402" s="51" t="s">
        <v>682</v>
      </c>
      <c r="D402" s="51" t="s">
        <v>926</v>
      </c>
      <c r="E402" s="51" t="s">
        <v>886</v>
      </c>
      <c r="F402" s="43">
        <v>7000</v>
      </c>
      <c r="G402" s="43">
        <v>7000</v>
      </c>
      <c r="H402" s="43">
        <f>G402*0.16</f>
        <v>1120</v>
      </c>
      <c r="I402" s="43">
        <f t="shared" si="45"/>
        <v>5880</v>
      </c>
      <c r="J402" s="43">
        <f t="shared" si="46"/>
        <v>7000</v>
      </c>
      <c r="K402" s="43">
        <f t="shared" si="47"/>
        <v>0</v>
      </c>
      <c r="L402" s="39"/>
    </row>
    <row r="403" spans="1:12" ht="15.75">
      <c r="A403" s="62">
        <v>42829</v>
      </c>
      <c r="B403" s="51" t="s">
        <v>846</v>
      </c>
      <c r="C403" s="51" t="s">
        <v>847</v>
      </c>
      <c r="D403" s="51" t="s">
        <v>926</v>
      </c>
      <c r="E403" s="51" t="s">
        <v>886</v>
      </c>
      <c r="F403" s="43">
        <v>7000</v>
      </c>
      <c r="G403" s="43">
        <v>7000</v>
      </c>
      <c r="H403" s="43">
        <f>G403*0.16</f>
        <v>1120</v>
      </c>
      <c r="I403" s="43">
        <f t="shared" si="45"/>
        <v>5880</v>
      </c>
      <c r="J403" s="43">
        <f t="shared" si="46"/>
        <v>7000</v>
      </c>
      <c r="K403" s="43">
        <f t="shared" si="47"/>
        <v>0</v>
      </c>
      <c r="L403" s="39"/>
    </row>
    <row r="404" spans="1:12" ht="15.75">
      <c r="A404" s="62">
        <v>42829</v>
      </c>
      <c r="B404" s="51" t="s">
        <v>800</v>
      </c>
      <c r="C404" s="51" t="s">
        <v>801</v>
      </c>
      <c r="D404" s="51" t="s">
        <v>926</v>
      </c>
      <c r="E404" s="51" t="s">
        <v>886</v>
      </c>
      <c r="F404" s="43">
        <v>7000</v>
      </c>
      <c r="G404" s="43">
        <v>7000</v>
      </c>
      <c r="H404" s="43">
        <f>G404*0.16</f>
        <v>1120</v>
      </c>
      <c r="I404" s="43">
        <f t="shared" si="45"/>
        <v>5880</v>
      </c>
      <c r="J404" s="43">
        <f t="shared" si="46"/>
        <v>7000</v>
      </c>
      <c r="K404" s="43">
        <f t="shared" si="47"/>
        <v>0</v>
      </c>
      <c r="L404" s="39"/>
    </row>
    <row r="405" spans="1:12" ht="15.75">
      <c r="A405" s="62">
        <v>42830</v>
      </c>
      <c r="B405" s="51" t="s">
        <v>256</v>
      </c>
      <c r="C405" s="51" t="s">
        <v>704</v>
      </c>
      <c r="D405" s="51" t="s">
        <v>455</v>
      </c>
      <c r="E405" s="51" t="s">
        <v>886</v>
      </c>
      <c r="F405" s="43">
        <v>7000</v>
      </c>
      <c r="G405" s="43">
        <v>3000</v>
      </c>
      <c r="H405" s="43">
        <f>G405*0.16</f>
        <v>480</v>
      </c>
      <c r="I405" s="43">
        <f t="shared" si="45"/>
        <v>2520</v>
      </c>
      <c r="J405" s="43">
        <f t="shared" si="46"/>
        <v>3000</v>
      </c>
      <c r="K405" s="43">
        <f t="shared" si="47"/>
        <v>4000</v>
      </c>
      <c r="L405" s="39"/>
    </row>
    <row r="406" spans="1:12" ht="15.75">
      <c r="A406" s="62">
        <v>42861</v>
      </c>
      <c r="B406" s="51" t="s">
        <v>256</v>
      </c>
      <c r="C406" s="51" t="s">
        <v>704</v>
      </c>
      <c r="D406" s="51" t="s">
        <v>455</v>
      </c>
      <c r="E406" s="51" t="s">
        <v>886</v>
      </c>
      <c r="F406" s="43">
        <v>4000</v>
      </c>
      <c r="G406" s="43">
        <v>4000</v>
      </c>
      <c r="H406" s="43">
        <f>G406*0.08</f>
        <v>320</v>
      </c>
      <c r="I406" s="43">
        <f t="shared" si="45"/>
        <v>3680</v>
      </c>
      <c r="J406" s="43">
        <f t="shared" si="46"/>
        <v>4000</v>
      </c>
      <c r="K406" s="43">
        <f t="shared" si="47"/>
        <v>0</v>
      </c>
      <c r="L406" s="39"/>
    </row>
    <row r="407" spans="1:12" ht="15.75">
      <c r="A407" s="62">
        <v>42829</v>
      </c>
      <c r="B407" s="51" t="s">
        <v>336</v>
      </c>
      <c r="C407" s="51" t="s">
        <v>337</v>
      </c>
      <c r="D407" s="51" t="s">
        <v>927</v>
      </c>
      <c r="E407" s="51" t="s">
        <v>886</v>
      </c>
      <c r="F407" s="43">
        <v>7000</v>
      </c>
      <c r="G407" s="43">
        <v>7000</v>
      </c>
      <c r="H407" s="43">
        <f>G407*0.16</f>
        <v>1120</v>
      </c>
      <c r="I407" s="43">
        <f t="shared" si="45"/>
        <v>5880</v>
      </c>
      <c r="J407" s="43">
        <f t="shared" si="46"/>
        <v>7000</v>
      </c>
      <c r="K407" s="43">
        <f t="shared" si="47"/>
        <v>0</v>
      </c>
      <c r="L407" s="39"/>
    </row>
    <row r="408" spans="1:12" ht="15.75">
      <c r="A408" s="62">
        <v>42825</v>
      </c>
      <c r="B408" s="51" t="s">
        <v>31</v>
      </c>
      <c r="C408" s="51" t="s">
        <v>32</v>
      </c>
      <c r="D408" s="51" t="s">
        <v>33</v>
      </c>
      <c r="E408" s="51" t="s">
        <v>904</v>
      </c>
      <c r="F408" s="63">
        <v>7900</v>
      </c>
      <c r="G408" s="63">
        <v>7900</v>
      </c>
      <c r="H408" s="63">
        <f>G408*0.16</f>
        <v>1264</v>
      </c>
      <c r="I408" s="63">
        <f t="shared" ref="I408:I413" si="48">(G408-H408)</f>
        <v>6636</v>
      </c>
      <c r="J408" s="63">
        <f t="shared" ref="J408:J413" si="49">H408+I408</f>
        <v>7900</v>
      </c>
      <c r="K408" s="63">
        <f t="shared" ref="K408:K413" si="50">F408-J408</f>
        <v>0</v>
      </c>
      <c r="L408" s="48"/>
    </row>
    <row r="409" spans="1:12" ht="15.75">
      <c r="A409" s="62">
        <v>42829</v>
      </c>
      <c r="B409" s="51" t="s">
        <v>31</v>
      </c>
      <c r="C409" s="51" t="s">
        <v>32</v>
      </c>
      <c r="D409" s="51" t="s">
        <v>33</v>
      </c>
      <c r="E409" s="51" t="s">
        <v>943</v>
      </c>
      <c r="F409" s="63">
        <v>5900</v>
      </c>
      <c r="G409" s="63">
        <v>5900</v>
      </c>
      <c r="H409" s="63">
        <f>G409*0.16</f>
        <v>944</v>
      </c>
      <c r="I409" s="63">
        <f t="shared" si="48"/>
        <v>4956</v>
      </c>
      <c r="J409" s="63">
        <f t="shared" si="49"/>
        <v>5900</v>
      </c>
      <c r="K409" s="63">
        <f t="shared" si="50"/>
        <v>0</v>
      </c>
      <c r="L409" s="39"/>
    </row>
    <row r="410" spans="1:12" ht="15.75">
      <c r="A410" s="62">
        <v>42830</v>
      </c>
      <c r="B410" s="51" t="s">
        <v>230</v>
      </c>
      <c r="C410" s="51" t="s">
        <v>951</v>
      </c>
      <c r="D410" s="51" t="s">
        <v>33</v>
      </c>
      <c r="E410" s="51" t="s">
        <v>952</v>
      </c>
      <c r="F410" s="63">
        <v>19000</v>
      </c>
      <c r="G410" s="63">
        <v>19000</v>
      </c>
      <c r="H410" s="43">
        <f>G410*0.16</f>
        <v>3040</v>
      </c>
      <c r="I410" s="43">
        <f t="shared" si="48"/>
        <v>15960</v>
      </c>
      <c r="J410" s="43">
        <f t="shared" si="49"/>
        <v>19000</v>
      </c>
      <c r="K410" s="43">
        <f t="shared" si="50"/>
        <v>0</v>
      </c>
      <c r="L410" s="39"/>
    </row>
    <row r="411" spans="1:12" s="94" customFormat="1" ht="15.75">
      <c r="A411" s="40">
        <v>42835</v>
      </c>
      <c r="B411" s="41" t="s">
        <v>197</v>
      </c>
      <c r="C411" s="41" t="s">
        <v>961</v>
      </c>
      <c r="D411" s="41" t="s">
        <v>21</v>
      </c>
      <c r="E411" s="41" t="s">
        <v>730</v>
      </c>
      <c r="F411" s="42">
        <v>7000</v>
      </c>
      <c r="G411" s="42">
        <v>7000</v>
      </c>
      <c r="H411" s="42">
        <f>G411*0.08</f>
        <v>560</v>
      </c>
      <c r="I411" s="42">
        <f t="shared" si="48"/>
        <v>6440</v>
      </c>
      <c r="J411" s="42">
        <f t="shared" si="49"/>
        <v>7000</v>
      </c>
      <c r="K411" s="42">
        <f t="shared" si="50"/>
        <v>0</v>
      </c>
      <c r="L411" s="93"/>
    </row>
    <row r="412" spans="1:12" s="94" customFormat="1" ht="15.75">
      <c r="A412" s="40">
        <v>42830</v>
      </c>
      <c r="B412" s="41" t="s">
        <v>27</v>
      </c>
      <c r="C412" s="41" t="s">
        <v>28</v>
      </c>
      <c r="D412" s="41" t="s">
        <v>29</v>
      </c>
      <c r="E412" s="41" t="s">
        <v>954</v>
      </c>
      <c r="F412" s="42">
        <v>2500</v>
      </c>
      <c r="G412" s="42">
        <v>2500</v>
      </c>
      <c r="H412" s="42">
        <f>G412*0.08</f>
        <v>200</v>
      </c>
      <c r="I412" s="42">
        <f t="shared" si="48"/>
        <v>2300</v>
      </c>
      <c r="J412" s="42">
        <f t="shared" si="49"/>
        <v>2500</v>
      </c>
      <c r="K412" s="42">
        <f t="shared" si="50"/>
        <v>0</v>
      </c>
      <c r="L412" s="42"/>
    </row>
    <row r="413" spans="1:12" s="94" customFormat="1" ht="15.75">
      <c r="A413" s="40">
        <v>42830</v>
      </c>
      <c r="B413" s="41" t="s">
        <v>27</v>
      </c>
      <c r="C413" s="41" t="s">
        <v>28</v>
      </c>
      <c r="D413" s="41" t="s">
        <v>29</v>
      </c>
      <c r="E413" s="41" t="s">
        <v>943</v>
      </c>
      <c r="F413" s="42">
        <v>2500</v>
      </c>
      <c r="G413" s="42">
        <v>2500</v>
      </c>
      <c r="H413" s="42">
        <f>G413*0.08</f>
        <v>200</v>
      </c>
      <c r="I413" s="42">
        <f t="shared" si="48"/>
        <v>2300</v>
      </c>
      <c r="J413" s="42">
        <f t="shared" si="49"/>
        <v>2500</v>
      </c>
      <c r="K413" s="42">
        <f t="shared" si="50"/>
        <v>0</v>
      </c>
      <c r="L413" s="42"/>
    </row>
    <row r="414" spans="1:12" ht="15.75">
      <c r="A414" s="96">
        <v>42830</v>
      </c>
      <c r="B414" s="92" t="s">
        <v>39</v>
      </c>
      <c r="C414" s="92" t="s">
        <v>729</v>
      </c>
      <c r="D414" s="92" t="s">
        <v>37</v>
      </c>
      <c r="E414" s="92" t="s">
        <v>918</v>
      </c>
      <c r="F414" s="98">
        <v>14000</v>
      </c>
      <c r="G414" s="98">
        <v>14000</v>
      </c>
      <c r="H414" s="98">
        <f>G414*0.24</f>
        <v>3360</v>
      </c>
      <c r="I414" s="98">
        <f t="shared" si="45"/>
        <v>10640</v>
      </c>
      <c r="J414" s="98">
        <f t="shared" si="46"/>
        <v>14000</v>
      </c>
      <c r="K414" s="98">
        <f t="shared" si="47"/>
        <v>0</v>
      </c>
      <c r="L414" s="39"/>
    </row>
    <row r="415" spans="1:12" ht="15.75">
      <c r="A415" s="99">
        <v>42828</v>
      </c>
      <c r="B415" s="92" t="s">
        <v>731</v>
      </c>
      <c r="C415" s="92" t="s">
        <v>608</v>
      </c>
      <c r="D415" s="92" t="s">
        <v>43</v>
      </c>
      <c r="E415" s="92" t="s">
        <v>918</v>
      </c>
      <c r="F415" s="97">
        <v>7000</v>
      </c>
      <c r="G415" s="97">
        <v>7000</v>
      </c>
      <c r="H415" s="97">
        <f>G415*0.24</f>
        <v>1680</v>
      </c>
      <c r="I415" s="97">
        <f t="shared" si="45"/>
        <v>5320</v>
      </c>
      <c r="J415" s="97">
        <f t="shared" si="46"/>
        <v>7000</v>
      </c>
      <c r="K415" s="97">
        <f t="shared" si="47"/>
        <v>0</v>
      </c>
      <c r="L415" s="39"/>
    </row>
    <row r="416" spans="1:12" ht="15.75">
      <c r="A416" s="96">
        <v>42830</v>
      </c>
      <c r="B416" s="92" t="s">
        <v>44</v>
      </c>
      <c r="C416" s="92" t="s">
        <v>950</v>
      </c>
      <c r="D416" s="92" t="s">
        <v>46</v>
      </c>
      <c r="E416" s="92" t="s">
        <v>918</v>
      </c>
      <c r="F416" s="98">
        <v>10800</v>
      </c>
      <c r="G416" s="98">
        <v>10800</v>
      </c>
      <c r="H416" s="98">
        <f>G416*0.16</f>
        <v>1728</v>
      </c>
      <c r="I416" s="98">
        <f t="shared" si="45"/>
        <v>9072</v>
      </c>
      <c r="J416" s="98">
        <f t="shared" si="46"/>
        <v>10800</v>
      </c>
      <c r="K416" s="98">
        <f t="shared" si="47"/>
        <v>0</v>
      </c>
      <c r="L416" s="39"/>
    </row>
    <row r="417" spans="1:12" ht="15.75">
      <c r="A417" s="96">
        <v>42835</v>
      </c>
      <c r="B417" s="92" t="s">
        <v>475</v>
      </c>
      <c r="C417" s="92" t="s">
        <v>312</v>
      </c>
      <c r="D417" s="92" t="s">
        <v>21</v>
      </c>
      <c r="E417" s="92" t="s">
        <v>918</v>
      </c>
      <c r="F417" s="98">
        <v>7000</v>
      </c>
      <c r="G417" s="98">
        <v>7000</v>
      </c>
      <c r="H417" s="98">
        <f>G417*0.16</f>
        <v>1120</v>
      </c>
      <c r="I417" s="98">
        <f t="shared" si="45"/>
        <v>5880</v>
      </c>
      <c r="J417" s="98">
        <f t="shared" si="46"/>
        <v>7000</v>
      </c>
      <c r="K417" s="98">
        <f t="shared" si="47"/>
        <v>0</v>
      </c>
      <c r="L417" s="39"/>
    </row>
    <row r="418" spans="1:12" ht="15.75">
      <c r="A418" s="99">
        <v>42828</v>
      </c>
      <c r="B418" s="92" t="s">
        <v>440</v>
      </c>
      <c r="C418" s="92" t="s">
        <v>441</v>
      </c>
      <c r="D418" s="92" t="s">
        <v>21</v>
      </c>
      <c r="E418" s="92" t="s">
        <v>918</v>
      </c>
      <c r="F418" s="97">
        <v>7000</v>
      </c>
      <c r="G418" s="97">
        <v>7000</v>
      </c>
      <c r="H418" s="97">
        <f>G418*0.24</f>
        <v>1680</v>
      </c>
      <c r="I418" s="97">
        <f t="shared" si="45"/>
        <v>5320</v>
      </c>
      <c r="J418" s="97">
        <f t="shared" si="46"/>
        <v>7000</v>
      </c>
      <c r="K418" s="97">
        <f t="shared" si="47"/>
        <v>0</v>
      </c>
      <c r="L418" s="39"/>
    </row>
    <row r="419" spans="1:12" ht="15.75">
      <c r="A419" s="96">
        <v>42830</v>
      </c>
      <c r="B419" s="92" t="s">
        <v>289</v>
      </c>
      <c r="C419" s="92" t="s">
        <v>290</v>
      </c>
      <c r="D419" s="92" t="s">
        <v>927</v>
      </c>
      <c r="E419" s="92" t="s">
        <v>918</v>
      </c>
      <c r="F419" s="98">
        <v>7000</v>
      </c>
      <c r="G419" s="98">
        <v>4000</v>
      </c>
      <c r="H419" s="98">
        <f>G419*0.24</f>
        <v>960</v>
      </c>
      <c r="I419" s="98">
        <f t="shared" si="45"/>
        <v>3040</v>
      </c>
      <c r="J419" s="98">
        <f t="shared" si="46"/>
        <v>4000</v>
      </c>
      <c r="K419" s="98">
        <f t="shared" si="47"/>
        <v>3000</v>
      </c>
      <c r="L419" s="39"/>
    </row>
    <row r="420" spans="1:12" ht="15.75">
      <c r="A420" s="96">
        <v>42860</v>
      </c>
      <c r="B420" s="92" t="s">
        <v>289</v>
      </c>
      <c r="C420" s="92" t="s">
        <v>290</v>
      </c>
      <c r="D420" s="92" t="s">
        <v>927</v>
      </c>
      <c r="E420" s="92" t="s">
        <v>918</v>
      </c>
      <c r="F420" s="98">
        <v>3000</v>
      </c>
      <c r="G420" s="98">
        <v>3000</v>
      </c>
      <c r="H420" s="97">
        <f>G420*0.08</f>
        <v>240</v>
      </c>
      <c r="I420" s="97">
        <f t="shared" ref="I420" si="51">(G420-H420)</f>
        <v>2760</v>
      </c>
      <c r="J420" s="97">
        <f t="shared" ref="J420" si="52">H420+I420</f>
        <v>3000</v>
      </c>
      <c r="K420" s="97">
        <f t="shared" ref="K420" si="53">F420-J420</f>
        <v>0</v>
      </c>
      <c r="L420" s="39"/>
    </row>
    <row r="421" spans="1:12" ht="15.75">
      <c r="A421" s="32"/>
      <c r="B421" s="46"/>
      <c r="C421" s="46"/>
      <c r="D421" s="46"/>
      <c r="E421" s="46"/>
      <c r="F421" s="39"/>
      <c r="G421" s="39"/>
      <c r="H421" s="39"/>
      <c r="I421" s="39"/>
      <c r="J421" s="39"/>
      <c r="K421" s="39"/>
      <c r="L421" s="39"/>
    </row>
    <row r="422" spans="1:12" ht="15.75">
      <c r="A422" s="32"/>
      <c r="B422" s="46"/>
      <c r="C422" s="46"/>
      <c r="D422" s="46"/>
      <c r="E422" s="46"/>
      <c r="F422" s="39"/>
      <c r="G422" s="39"/>
      <c r="H422" s="39"/>
      <c r="I422" s="39"/>
      <c r="J422" s="39"/>
      <c r="K422" s="39"/>
      <c r="L422" s="39"/>
    </row>
    <row r="423" spans="1:12" ht="15.75">
      <c r="A423" s="32"/>
      <c r="B423" s="46"/>
      <c r="C423" s="46"/>
      <c r="D423" s="46"/>
      <c r="E423" s="46"/>
      <c r="F423" s="39"/>
      <c r="G423" s="39"/>
      <c r="H423" s="39"/>
      <c r="I423" s="39"/>
      <c r="J423" s="39"/>
      <c r="K423" s="39"/>
      <c r="L423" s="39"/>
    </row>
    <row r="424" spans="1:12" ht="15.75">
      <c r="A424" s="32"/>
      <c r="B424" s="46"/>
      <c r="C424" s="46"/>
      <c r="D424" s="46"/>
      <c r="E424" s="46"/>
      <c r="F424" s="39"/>
      <c r="G424" s="39"/>
      <c r="H424" s="39"/>
      <c r="I424" s="39"/>
      <c r="J424" s="39"/>
      <c r="K424" s="39"/>
      <c r="L424" s="39"/>
    </row>
    <row r="425" spans="1:12" ht="15.75">
      <c r="A425" s="32"/>
      <c r="B425" s="46"/>
      <c r="C425" s="46"/>
      <c r="D425" s="46"/>
      <c r="E425" s="46"/>
      <c r="F425" s="39"/>
      <c r="G425" s="39"/>
      <c r="H425" s="39"/>
      <c r="I425" s="39"/>
      <c r="J425" s="39"/>
      <c r="K425" s="39"/>
      <c r="L425" s="39"/>
    </row>
    <row r="426" spans="1:12" ht="15.75">
      <c r="A426" s="32"/>
      <c r="B426" s="46"/>
      <c r="C426" s="46"/>
      <c r="D426" s="46"/>
      <c r="E426" s="46"/>
      <c r="F426" s="39"/>
      <c r="G426" s="39"/>
      <c r="H426" s="39"/>
      <c r="I426" s="39"/>
      <c r="J426" s="39"/>
      <c r="K426" s="39"/>
      <c r="L426" s="39"/>
    </row>
    <row r="427" spans="1:12" ht="15.75">
      <c r="A427" s="32"/>
      <c r="B427" s="46"/>
      <c r="C427" s="46"/>
      <c r="D427" s="46"/>
      <c r="E427" s="46"/>
      <c r="F427" s="39"/>
      <c r="G427" s="39"/>
      <c r="H427" s="39"/>
      <c r="I427" s="39"/>
      <c r="J427" s="39"/>
      <c r="K427" s="39"/>
      <c r="L427" s="39"/>
    </row>
    <row r="428" spans="1:12" ht="15.75">
      <c r="A428" s="32"/>
      <c r="B428" s="46"/>
      <c r="C428" s="46"/>
      <c r="D428" s="46"/>
      <c r="E428" s="46"/>
      <c r="F428" s="39"/>
      <c r="G428" s="39"/>
      <c r="H428" s="39"/>
      <c r="I428" s="39"/>
      <c r="J428" s="39"/>
      <c r="K428" s="39"/>
      <c r="L428" s="39"/>
    </row>
    <row r="429" spans="1:12" ht="15.75">
      <c r="A429" s="32"/>
      <c r="B429" s="46"/>
      <c r="C429" s="46"/>
      <c r="D429" s="46"/>
      <c r="E429" s="46"/>
      <c r="F429" s="39"/>
      <c r="G429" s="39"/>
      <c r="H429" s="39"/>
      <c r="I429" s="39"/>
      <c r="J429" s="39"/>
      <c r="K429" s="39"/>
      <c r="L429" s="39"/>
    </row>
    <row r="430" spans="1:12" ht="15.75">
      <c r="A430" s="32"/>
      <c r="B430" s="46"/>
      <c r="C430" s="46"/>
      <c r="D430" s="46"/>
      <c r="E430" s="46"/>
      <c r="F430" s="39"/>
      <c r="G430" s="39"/>
      <c r="H430" s="39"/>
      <c r="I430" s="39"/>
      <c r="J430" s="39"/>
      <c r="K430" s="39"/>
      <c r="L430" s="39"/>
    </row>
    <row r="431" spans="1:12" ht="15.75">
      <c r="A431" s="32"/>
      <c r="B431" s="46"/>
      <c r="C431" s="46"/>
      <c r="D431" s="46"/>
      <c r="E431" s="46"/>
      <c r="F431" s="39"/>
      <c r="G431" s="39"/>
      <c r="H431" s="39"/>
      <c r="I431" s="39"/>
      <c r="J431" s="39"/>
      <c r="K431" s="39"/>
      <c r="L431" s="39"/>
    </row>
    <row r="432" spans="1:12" ht="15.75">
      <c r="A432" s="32"/>
      <c r="B432" s="46"/>
      <c r="C432" s="46"/>
      <c r="D432" s="46"/>
      <c r="E432" s="46"/>
      <c r="F432" s="39"/>
      <c r="G432" s="39"/>
      <c r="H432" s="39"/>
      <c r="I432" s="39"/>
      <c r="J432" s="39"/>
      <c r="K432" s="39"/>
      <c r="L432" s="39"/>
    </row>
    <row r="433" spans="1:12" ht="15.75">
      <c r="A433" s="32"/>
      <c r="B433" s="46"/>
      <c r="C433" s="46"/>
      <c r="D433" s="46"/>
      <c r="E433" s="46"/>
      <c r="F433" s="39"/>
      <c r="G433" s="39"/>
      <c r="H433" s="39"/>
      <c r="I433" s="39"/>
      <c r="J433" s="39"/>
      <c r="K433" s="39"/>
      <c r="L433" s="39"/>
    </row>
    <row r="434" spans="1:12" ht="15.75">
      <c r="A434" s="32"/>
      <c r="B434" s="46"/>
      <c r="C434" s="46"/>
      <c r="D434" s="46"/>
      <c r="E434" s="46"/>
      <c r="F434" s="39"/>
      <c r="G434" s="39"/>
      <c r="H434" s="39"/>
      <c r="I434" s="39"/>
      <c r="J434" s="39"/>
      <c r="K434" s="39"/>
      <c r="L434" s="39"/>
    </row>
    <row r="435" spans="1:12" ht="15.75">
      <c r="A435" s="32"/>
      <c r="B435" s="46"/>
      <c r="C435" s="46"/>
      <c r="D435" s="46"/>
      <c r="E435" s="46"/>
      <c r="F435" s="39"/>
      <c r="G435" s="39"/>
      <c r="H435" s="39"/>
      <c r="I435" s="39"/>
      <c r="J435" s="39"/>
      <c r="K435" s="39"/>
      <c r="L435" s="39"/>
    </row>
    <row r="436" spans="1:12" ht="15.75">
      <c r="A436" s="32"/>
      <c r="B436" s="46"/>
      <c r="C436" s="46"/>
      <c r="D436" s="46"/>
      <c r="E436" s="46"/>
      <c r="F436" s="39"/>
      <c r="G436" s="39"/>
      <c r="H436" s="39"/>
      <c r="I436" s="39"/>
      <c r="J436" s="39"/>
      <c r="K436" s="39"/>
      <c r="L436" s="39"/>
    </row>
    <row r="437" spans="1:12" ht="15.75">
      <c r="A437" s="32"/>
      <c r="B437" s="46"/>
      <c r="C437" s="46"/>
      <c r="D437" s="46"/>
      <c r="E437" s="46"/>
      <c r="F437" s="39"/>
      <c r="G437" s="39"/>
      <c r="H437" s="39"/>
      <c r="I437" s="39"/>
      <c r="J437" s="39"/>
      <c r="K437" s="39"/>
      <c r="L437" s="39"/>
    </row>
    <row r="438" spans="1:12" ht="15.75">
      <c r="A438" s="32"/>
      <c r="B438" s="46"/>
      <c r="C438" s="46"/>
      <c r="D438" s="46"/>
      <c r="E438" s="46"/>
      <c r="F438" s="42"/>
      <c r="G438" s="42"/>
      <c r="H438" s="42"/>
      <c r="I438" s="42"/>
      <c r="J438" s="42"/>
      <c r="K438" s="42"/>
      <c r="L438" s="39"/>
    </row>
    <row r="439" spans="1:12" ht="15.75">
      <c r="A439" s="32"/>
      <c r="B439" s="46"/>
      <c r="C439" s="46"/>
      <c r="D439" s="46"/>
      <c r="E439" s="46"/>
      <c r="F439" s="42"/>
      <c r="G439" s="42"/>
      <c r="H439" s="42"/>
      <c r="I439" s="42"/>
      <c r="J439" s="42"/>
      <c r="K439" s="42"/>
      <c r="L439" s="39"/>
    </row>
    <row r="440" spans="1:12" ht="15.75">
      <c r="A440" s="32"/>
      <c r="B440" s="46"/>
      <c r="C440" s="46"/>
      <c r="D440" s="46"/>
      <c r="E440" s="46"/>
      <c r="F440" s="42"/>
      <c r="G440" s="42"/>
      <c r="H440" s="42"/>
      <c r="I440" s="42"/>
      <c r="J440" s="42"/>
      <c r="K440" s="42"/>
      <c r="L440" s="39"/>
    </row>
    <row r="441" spans="1:12" ht="15.75">
      <c r="A441" s="32"/>
      <c r="B441" s="46"/>
      <c r="C441" s="46"/>
      <c r="D441" s="46"/>
      <c r="E441" s="46"/>
      <c r="F441" s="39"/>
      <c r="G441" s="39"/>
      <c r="H441" s="39"/>
      <c r="I441" s="39"/>
      <c r="J441" s="39"/>
      <c r="K441" s="39"/>
      <c r="L441" s="60"/>
    </row>
    <row r="442" spans="1:12" ht="15.75">
      <c r="A442" s="32"/>
      <c r="B442" s="46"/>
      <c r="C442" s="46"/>
      <c r="D442" s="46"/>
      <c r="E442" s="46"/>
      <c r="F442" s="39"/>
      <c r="G442" s="39"/>
      <c r="H442" s="39"/>
      <c r="I442" s="39"/>
      <c r="J442" s="39"/>
      <c r="K442" s="39"/>
      <c r="L442" s="39"/>
    </row>
    <row r="443" spans="1:12" ht="15.75">
      <c r="A443" s="32"/>
      <c r="B443" s="46"/>
      <c r="C443" s="46"/>
      <c r="D443" s="46"/>
      <c r="E443" s="46"/>
      <c r="F443" s="39"/>
      <c r="G443" s="39"/>
      <c r="H443" s="39"/>
      <c r="I443" s="39"/>
      <c r="J443" s="39"/>
      <c r="K443" s="39"/>
      <c r="L443" s="39"/>
    </row>
    <row r="444" spans="1:12" ht="15.75">
      <c r="A444" s="32"/>
      <c r="B444" s="46"/>
      <c r="C444" s="46"/>
      <c r="D444" s="46"/>
      <c r="E444" s="46"/>
      <c r="F444" s="39"/>
      <c r="G444" s="39"/>
      <c r="H444" s="39"/>
      <c r="I444" s="39"/>
      <c r="J444" s="39"/>
      <c r="K444" s="39"/>
      <c r="L444" s="39"/>
    </row>
    <row r="445" spans="1:12" ht="15.75">
      <c r="A445" s="32"/>
      <c r="B445" s="46"/>
      <c r="C445" s="46"/>
      <c r="D445" s="46"/>
      <c r="E445" s="46"/>
      <c r="F445" s="39"/>
      <c r="G445" s="39"/>
      <c r="H445" s="39"/>
      <c r="I445" s="39"/>
      <c r="J445" s="39"/>
      <c r="K445" s="39"/>
      <c r="L445" s="39"/>
    </row>
    <row r="446" spans="1:12" ht="15.75">
      <c r="A446" s="32"/>
      <c r="B446" s="46"/>
      <c r="C446" s="46"/>
      <c r="D446" s="46"/>
      <c r="E446" s="46"/>
      <c r="F446" s="39"/>
      <c r="G446" s="39"/>
      <c r="H446" s="39"/>
      <c r="I446" s="39"/>
      <c r="J446" s="39"/>
      <c r="K446" s="39"/>
      <c r="L446" s="39"/>
    </row>
    <row r="447" spans="1:12" ht="15.75">
      <c r="A447" s="32"/>
      <c r="B447" s="46"/>
      <c r="C447" s="46"/>
      <c r="D447" s="46"/>
      <c r="E447" s="46"/>
      <c r="F447" s="39"/>
      <c r="G447" s="39"/>
      <c r="H447" s="39"/>
      <c r="I447" s="39"/>
      <c r="J447" s="39"/>
      <c r="K447" s="39"/>
      <c r="L447" s="60"/>
    </row>
    <row r="448" spans="1:12" ht="15.75">
      <c r="A448" s="32"/>
      <c r="B448" s="46"/>
      <c r="C448" s="46"/>
      <c r="D448" s="46"/>
      <c r="E448" s="46"/>
      <c r="F448" s="39"/>
      <c r="G448" s="39"/>
      <c r="H448" s="39"/>
      <c r="I448" s="39"/>
      <c r="J448" s="39"/>
      <c r="K448" s="39"/>
      <c r="L448" s="39"/>
    </row>
    <row r="449" spans="1:12" ht="15.75">
      <c r="A449" s="32"/>
      <c r="B449" s="46"/>
      <c r="C449" s="46"/>
      <c r="D449" s="46"/>
      <c r="E449" s="46"/>
      <c r="F449" s="39"/>
      <c r="G449" s="39"/>
      <c r="H449" s="39"/>
      <c r="I449" s="39"/>
      <c r="J449" s="39"/>
      <c r="K449" s="39"/>
      <c r="L449" s="39"/>
    </row>
    <row r="450" spans="1:12" ht="15.75">
      <c r="A450" s="32"/>
      <c r="B450" s="46"/>
      <c r="C450" s="46"/>
      <c r="D450" s="46"/>
      <c r="E450" s="46"/>
      <c r="F450" s="39"/>
      <c r="G450" s="39"/>
      <c r="H450" s="39"/>
      <c r="I450" s="39"/>
      <c r="J450" s="39"/>
      <c r="K450" s="39"/>
      <c r="L450" s="39"/>
    </row>
    <row r="451" spans="1:12" ht="15.75">
      <c r="A451" s="32"/>
      <c r="B451" s="46"/>
      <c r="C451" s="46"/>
      <c r="D451" s="46"/>
      <c r="E451" s="46"/>
      <c r="F451" s="39"/>
      <c r="G451" s="39"/>
      <c r="H451" s="39"/>
      <c r="I451" s="39"/>
      <c r="J451" s="39"/>
      <c r="K451" s="39"/>
      <c r="L451" s="39"/>
    </row>
    <row r="452" spans="1:12" ht="15.75">
      <c r="A452" s="32"/>
      <c r="B452" s="46"/>
      <c r="C452" s="46"/>
      <c r="D452" s="46"/>
      <c r="E452" s="46"/>
      <c r="F452" s="39"/>
      <c r="G452" s="39"/>
      <c r="H452" s="39"/>
      <c r="I452" s="39"/>
      <c r="J452" s="39"/>
      <c r="K452" s="39"/>
      <c r="L452" s="39"/>
    </row>
    <row r="453" spans="1:12" ht="15.75">
      <c r="A453" s="32"/>
      <c r="B453" s="46"/>
      <c r="C453" s="46"/>
      <c r="D453" s="46"/>
      <c r="E453" s="46"/>
      <c r="F453" s="39"/>
      <c r="G453" s="39"/>
      <c r="H453" s="39"/>
      <c r="I453" s="39"/>
      <c r="J453" s="39"/>
      <c r="K453" s="39"/>
      <c r="L453" s="39"/>
    </row>
  </sheetData>
  <autoFilter ref="A1:L453"/>
  <sortState ref="A2:L408">
    <sortCondition ref="E2:E408" customList="January,February,March,April,May,June,July,August,September,October,November,December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383"/>
  <sheetViews>
    <sheetView tabSelected="1" zoomScale="80" zoomScaleNormal="80" workbookViewId="0">
      <pane ySplit="1" topLeftCell="A2" activePane="bottomLeft" state="frozen"/>
      <selection pane="bottomLeft" activeCell="D379" sqref="D379"/>
    </sheetView>
  </sheetViews>
  <sheetFormatPr defaultColWidth="9.140625" defaultRowHeight="15"/>
  <cols>
    <col min="1" max="1" width="9.42578125" style="2" bestFit="1" customWidth="1"/>
    <col min="2" max="2" width="25.42578125" style="1" customWidth="1"/>
    <col min="3" max="3" width="23.85546875" style="1" bestFit="1" customWidth="1"/>
    <col min="4" max="4" width="22.28515625" style="1" customWidth="1"/>
    <col min="5" max="5" width="14.5703125" style="87" bestFit="1" customWidth="1"/>
    <col min="6" max="6" width="17.42578125" style="7" customWidth="1"/>
    <col min="7" max="7" width="20.28515625" style="7" customWidth="1"/>
    <col min="8" max="8" width="13.140625" style="7" customWidth="1"/>
    <col min="9" max="9" width="15.28515625" style="7" bestFit="1" customWidth="1"/>
    <col min="10" max="10" width="15.140625" style="7" customWidth="1"/>
    <col min="11" max="12" width="18.140625" style="7" customWidth="1"/>
    <col min="13" max="13" width="13.42578125" style="1" bestFit="1" customWidth="1"/>
    <col min="14" max="14" width="13.7109375" style="1" bestFit="1" customWidth="1"/>
    <col min="15" max="15" width="17.5703125" style="1" customWidth="1"/>
    <col min="16" max="16" width="3.7109375" style="1" customWidth="1"/>
    <col min="17" max="17" width="10.85546875" style="1" bestFit="1" customWidth="1"/>
    <col min="18" max="18" width="12.140625" style="1" bestFit="1" customWidth="1"/>
    <col min="19" max="19" width="3.85546875" style="1" customWidth="1"/>
    <col min="20" max="20" width="17.28515625" style="1" customWidth="1"/>
    <col min="21" max="21" width="15.5703125" style="1" customWidth="1"/>
    <col min="22" max="22" width="3.140625" style="1" customWidth="1"/>
    <col min="23" max="23" width="11.42578125" style="1" customWidth="1"/>
    <col min="24" max="24" width="13.85546875" style="1" bestFit="1" customWidth="1"/>
    <col min="25" max="16384" width="9.140625" style="1"/>
  </cols>
  <sheetData>
    <row r="1" spans="1:24" ht="47.25">
      <c r="A1" s="55" t="s">
        <v>0</v>
      </c>
      <c r="B1" s="33" t="s">
        <v>1</v>
      </c>
      <c r="C1" s="33" t="s">
        <v>2</v>
      </c>
      <c r="D1" s="33" t="s">
        <v>3</v>
      </c>
      <c r="E1" s="85" t="s">
        <v>4</v>
      </c>
      <c r="F1" s="34" t="s">
        <v>5</v>
      </c>
      <c r="G1" s="34" t="s">
        <v>6</v>
      </c>
      <c r="H1" s="34" t="s">
        <v>7</v>
      </c>
      <c r="I1" s="35" t="s">
        <v>8</v>
      </c>
      <c r="J1" s="34" t="s">
        <v>9</v>
      </c>
      <c r="K1" s="34" t="s">
        <v>10</v>
      </c>
      <c r="L1" s="35" t="s">
        <v>11</v>
      </c>
      <c r="M1" s="3"/>
      <c r="N1" s="3" t="s">
        <v>12</v>
      </c>
      <c r="O1" s="7">
        <f>SUM(G2:G865)</f>
        <v>2502000</v>
      </c>
      <c r="Q1" s="8" t="s">
        <v>13</v>
      </c>
      <c r="R1" s="7">
        <f>SUM(H2:H477)</f>
        <v>231472</v>
      </c>
      <c r="T1" s="9" t="s">
        <v>14</v>
      </c>
      <c r="U1" s="10">
        <f>SUM(I2:I419)</f>
        <v>2271608</v>
      </c>
      <c r="W1" s="8" t="s">
        <v>15</v>
      </c>
      <c r="X1" s="7">
        <f>SUM(L2:L662)</f>
        <v>0</v>
      </c>
    </row>
    <row r="2" spans="1:24" ht="15.75">
      <c r="A2" s="62">
        <v>42863</v>
      </c>
      <c r="B2" s="51" t="s">
        <v>747</v>
      </c>
      <c r="C2" s="51" t="s">
        <v>280</v>
      </c>
      <c r="D2" s="51" t="s">
        <v>21</v>
      </c>
      <c r="E2" s="91" t="s">
        <v>730</v>
      </c>
      <c r="F2" s="43">
        <v>7000</v>
      </c>
      <c r="G2" s="43">
        <v>2000</v>
      </c>
      <c r="H2" s="43">
        <f t="shared" ref="H2:H65" si="0">G2*0.08</f>
        <v>160</v>
      </c>
      <c r="I2" s="43">
        <f t="shared" ref="I2:I29" si="1">(G2-H2)</f>
        <v>1840</v>
      </c>
      <c r="J2" s="43">
        <f t="shared" ref="J2:J65" si="2">H2+I2</f>
        <v>2000</v>
      </c>
      <c r="K2" s="43">
        <f t="shared" ref="K2:K65" si="3">F2-J2</f>
        <v>5000</v>
      </c>
      <c r="L2" s="39"/>
    </row>
    <row r="3" spans="1:24" ht="15.75">
      <c r="A3" s="62">
        <v>42858</v>
      </c>
      <c r="B3" s="51" t="s">
        <v>70</v>
      </c>
      <c r="C3" s="51" t="s">
        <v>71</v>
      </c>
      <c r="D3" s="51" t="s">
        <v>37</v>
      </c>
      <c r="E3" s="91" t="s">
        <v>886</v>
      </c>
      <c r="F3" s="43">
        <v>7000</v>
      </c>
      <c r="G3" s="43">
        <v>7000</v>
      </c>
      <c r="H3" s="43">
        <f t="shared" si="0"/>
        <v>560</v>
      </c>
      <c r="I3" s="43">
        <f t="shared" si="1"/>
        <v>6440</v>
      </c>
      <c r="J3" s="43">
        <f t="shared" si="2"/>
        <v>7000</v>
      </c>
      <c r="K3" s="43">
        <f t="shared" si="3"/>
        <v>0</v>
      </c>
      <c r="L3" s="39"/>
    </row>
    <row r="4" spans="1:24" ht="15.75">
      <c r="A4" s="62">
        <v>42858</v>
      </c>
      <c r="B4" s="51" t="s">
        <v>72</v>
      </c>
      <c r="C4" s="51" t="s">
        <v>73</v>
      </c>
      <c r="D4" s="51" t="s">
        <v>37</v>
      </c>
      <c r="E4" s="91" t="s">
        <v>886</v>
      </c>
      <c r="F4" s="43">
        <v>10000</v>
      </c>
      <c r="G4" s="43">
        <v>10000</v>
      </c>
      <c r="H4" s="43">
        <f t="shared" si="0"/>
        <v>800</v>
      </c>
      <c r="I4" s="43">
        <f t="shared" si="1"/>
        <v>9200</v>
      </c>
      <c r="J4" s="43">
        <f t="shared" si="2"/>
        <v>10000</v>
      </c>
      <c r="K4" s="43">
        <f t="shared" si="3"/>
        <v>0</v>
      </c>
      <c r="L4" s="39"/>
    </row>
    <row r="5" spans="1:24" ht="15.75">
      <c r="A5" s="62">
        <v>42858</v>
      </c>
      <c r="B5" s="51" t="s">
        <v>74</v>
      </c>
      <c r="C5" s="51" t="s">
        <v>16</v>
      </c>
      <c r="D5" s="51" t="s">
        <v>37</v>
      </c>
      <c r="E5" s="91" t="s">
        <v>886</v>
      </c>
      <c r="F5" s="43">
        <v>7000</v>
      </c>
      <c r="G5" s="43">
        <v>7000</v>
      </c>
      <c r="H5" s="43">
        <f t="shared" si="0"/>
        <v>560</v>
      </c>
      <c r="I5" s="43">
        <f t="shared" si="1"/>
        <v>6440</v>
      </c>
      <c r="J5" s="43">
        <f t="shared" si="2"/>
        <v>7000</v>
      </c>
      <c r="K5" s="43">
        <f t="shared" si="3"/>
        <v>0</v>
      </c>
      <c r="L5" s="39"/>
    </row>
    <row r="6" spans="1:24" ht="15.75">
      <c r="A6" s="62">
        <v>42858</v>
      </c>
      <c r="B6" s="51" t="s">
        <v>136</v>
      </c>
      <c r="C6" s="51" t="s">
        <v>684</v>
      </c>
      <c r="D6" s="51" t="s">
        <v>37</v>
      </c>
      <c r="E6" s="91" t="s">
        <v>886</v>
      </c>
      <c r="F6" s="43">
        <v>7000</v>
      </c>
      <c r="G6" s="43">
        <v>7000</v>
      </c>
      <c r="H6" s="43">
        <f t="shared" si="0"/>
        <v>560</v>
      </c>
      <c r="I6" s="43">
        <f t="shared" si="1"/>
        <v>6440</v>
      </c>
      <c r="J6" s="43">
        <f t="shared" si="2"/>
        <v>7000</v>
      </c>
      <c r="K6" s="43">
        <f t="shared" si="3"/>
        <v>0</v>
      </c>
      <c r="L6" s="39"/>
    </row>
    <row r="7" spans="1:24" ht="15.75">
      <c r="A7" s="62">
        <v>42858</v>
      </c>
      <c r="B7" s="51" t="s">
        <v>75</v>
      </c>
      <c r="C7" s="51" t="s">
        <v>76</v>
      </c>
      <c r="D7" s="51" t="s">
        <v>37</v>
      </c>
      <c r="E7" s="91" t="s">
        <v>886</v>
      </c>
      <c r="F7" s="43">
        <v>7000</v>
      </c>
      <c r="G7" s="43">
        <v>7000</v>
      </c>
      <c r="H7" s="43">
        <f t="shared" si="0"/>
        <v>560</v>
      </c>
      <c r="I7" s="43">
        <f t="shared" si="1"/>
        <v>6440</v>
      </c>
      <c r="J7" s="43">
        <f t="shared" si="2"/>
        <v>7000</v>
      </c>
      <c r="K7" s="43">
        <f t="shared" si="3"/>
        <v>0</v>
      </c>
      <c r="L7" s="39"/>
    </row>
    <row r="8" spans="1:24" ht="15.75">
      <c r="A8" s="56">
        <v>42858</v>
      </c>
      <c r="B8" s="51" t="s">
        <v>919</v>
      </c>
      <c r="C8" s="51" t="s">
        <v>920</v>
      </c>
      <c r="D8" s="51" t="s">
        <v>43</v>
      </c>
      <c r="E8" s="91" t="s">
        <v>886</v>
      </c>
      <c r="F8" s="63">
        <v>7000</v>
      </c>
      <c r="G8" s="63">
        <v>7000</v>
      </c>
      <c r="H8" s="43">
        <f t="shared" si="0"/>
        <v>560</v>
      </c>
      <c r="I8" s="43">
        <f t="shared" si="1"/>
        <v>6440</v>
      </c>
      <c r="J8" s="43">
        <f t="shared" si="2"/>
        <v>7000</v>
      </c>
      <c r="K8" s="43">
        <f t="shared" si="3"/>
        <v>0</v>
      </c>
      <c r="L8" s="39"/>
    </row>
    <row r="9" spans="1:24" ht="15.75">
      <c r="A9" s="56">
        <v>42858</v>
      </c>
      <c r="B9" s="51" t="s">
        <v>77</v>
      </c>
      <c r="C9" s="51" t="s">
        <v>78</v>
      </c>
      <c r="D9" s="51" t="s">
        <v>79</v>
      </c>
      <c r="E9" s="91" t="s">
        <v>886</v>
      </c>
      <c r="F9" s="63">
        <v>7000</v>
      </c>
      <c r="G9" s="43">
        <v>7000</v>
      </c>
      <c r="H9" s="43">
        <f t="shared" si="0"/>
        <v>560</v>
      </c>
      <c r="I9" s="43">
        <f t="shared" si="1"/>
        <v>6440</v>
      </c>
      <c r="J9" s="43">
        <f t="shared" si="2"/>
        <v>7000</v>
      </c>
      <c r="K9" s="43">
        <f t="shared" si="3"/>
        <v>0</v>
      </c>
      <c r="L9" s="39"/>
    </row>
    <row r="10" spans="1:24" ht="15.75">
      <c r="A10" s="62">
        <v>42858</v>
      </c>
      <c r="B10" s="51" t="s">
        <v>641</v>
      </c>
      <c r="C10" s="51" t="s">
        <v>642</v>
      </c>
      <c r="D10" s="51" t="s">
        <v>17</v>
      </c>
      <c r="E10" s="91" t="s">
        <v>886</v>
      </c>
      <c r="F10" s="63">
        <v>7000</v>
      </c>
      <c r="G10" s="43">
        <v>7000</v>
      </c>
      <c r="H10" s="43">
        <f t="shared" si="0"/>
        <v>560</v>
      </c>
      <c r="I10" s="43">
        <f t="shared" si="1"/>
        <v>6440</v>
      </c>
      <c r="J10" s="43">
        <f t="shared" si="2"/>
        <v>7000</v>
      </c>
      <c r="K10" s="43">
        <f t="shared" si="3"/>
        <v>0</v>
      </c>
      <c r="L10" s="39"/>
    </row>
    <row r="11" spans="1:24" ht="15.75">
      <c r="A11" s="62">
        <v>42858</v>
      </c>
      <c r="B11" s="51" t="s">
        <v>670</v>
      </c>
      <c r="C11" s="51" t="s">
        <v>671</v>
      </c>
      <c r="D11" s="51" t="s">
        <v>17</v>
      </c>
      <c r="E11" s="91" t="s">
        <v>886</v>
      </c>
      <c r="F11" s="63">
        <v>7000</v>
      </c>
      <c r="G11" s="43">
        <v>7000</v>
      </c>
      <c r="H11" s="43">
        <f t="shared" si="0"/>
        <v>560</v>
      </c>
      <c r="I11" s="43">
        <f t="shared" si="1"/>
        <v>6440</v>
      </c>
      <c r="J11" s="43">
        <f t="shared" si="2"/>
        <v>7000</v>
      </c>
      <c r="K11" s="43">
        <f t="shared" si="3"/>
        <v>0</v>
      </c>
      <c r="L11" s="39"/>
    </row>
    <row r="12" spans="1:24" ht="15.75">
      <c r="A12" s="62">
        <v>42858</v>
      </c>
      <c r="B12" s="51" t="s">
        <v>668</v>
      </c>
      <c r="C12" s="51" t="s">
        <v>669</v>
      </c>
      <c r="D12" s="51" t="s">
        <v>17</v>
      </c>
      <c r="E12" s="91" t="s">
        <v>886</v>
      </c>
      <c r="F12" s="63">
        <v>7000</v>
      </c>
      <c r="G12" s="43">
        <v>7000</v>
      </c>
      <c r="H12" s="43">
        <f t="shared" si="0"/>
        <v>560</v>
      </c>
      <c r="I12" s="43">
        <f t="shared" si="1"/>
        <v>6440</v>
      </c>
      <c r="J12" s="43">
        <f t="shared" si="2"/>
        <v>7000</v>
      </c>
      <c r="K12" s="43">
        <f t="shared" si="3"/>
        <v>0</v>
      </c>
      <c r="L12" s="39"/>
    </row>
    <row r="13" spans="1:24" ht="15.75">
      <c r="A13" s="62">
        <v>42858</v>
      </c>
      <c r="B13" s="51" t="s">
        <v>666</v>
      </c>
      <c r="C13" s="51" t="s">
        <v>667</v>
      </c>
      <c r="D13" s="51" t="s">
        <v>17</v>
      </c>
      <c r="E13" s="91" t="s">
        <v>886</v>
      </c>
      <c r="F13" s="63">
        <v>7000</v>
      </c>
      <c r="G13" s="43">
        <v>7000</v>
      </c>
      <c r="H13" s="43">
        <f t="shared" si="0"/>
        <v>560</v>
      </c>
      <c r="I13" s="43">
        <f t="shared" si="1"/>
        <v>6440</v>
      </c>
      <c r="J13" s="43">
        <f t="shared" si="2"/>
        <v>7000</v>
      </c>
      <c r="K13" s="43">
        <f t="shared" si="3"/>
        <v>0</v>
      </c>
      <c r="L13" s="39"/>
    </row>
    <row r="14" spans="1:24" ht="15.75">
      <c r="A14" s="62">
        <v>42858</v>
      </c>
      <c r="B14" s="51" t="s">
        <v>643</v>
      </c>
      <c r="C14" s="51" t="s">
        <v>905</v>
      </c>
      <c r="D14" s="51" t="s">
        <v>17</v>
      </c>
      <c r="E14" s="91" t="s">
        <v>886</v>
      </c>
      <c r="F14" s="63">
        <v>7000</v>
      </c>
      <c r="G14" s="43">
        <v>7000</v>
      </c>
      <c r="H14" s="43">
        <f t="shared" si="0"/>
        <v>560</v>
      </c>
      <c r="I14" s="43">
        <f t="shared" si="1"/>
        <v>6440</v>
      </c>
      <c r="J14" s="43">
        <f t="shared" si="2"/>
        <v>7000</v>
      </c>
      <c r="K14" s="43">
        <f t="shared" si="3"/>
        <v>0</v>
      </c>
      <c r="L14" s="39"/>
    </row>
    <row r="15" spans="1:24" ht="15.75">
      <c r="A15" s="62">
        <v>42858</v>
      </c>
      <c r="B15" s="51" t="s">
        <v>672</v>
      </c>
      <c r="C15" s="51" t="s">
        <v>673</v>
      </c>
      <c r="D15" s="51" t="s">
        <v>17</v>
      </c>
      <c r="E15" s="91" t="s">
        <v>886</v>
      </c>
      <c r="F15" s="43">
        <v>7000</v>
      </c>
      <c r="G15" s="43">
        <v>7000</v>
      </c>
      <c r="H15" s="43">
        <f t="shared" si="0"/>
        <v>560</v>
      </c>
      <c r="I15" s="43">
        <f t="shared" si="1"/>
        <v>6440</v>
      </c>
      <c r="J15" s="43">
        <f t="shared" si="2"/>
        <v>7000</v>
      </c>
      <c r="K15" s="43">
        <f t="shared" si="3"/>
        <v>0</v>
      </c>
      <c r="L15" s="39"/>
    </row>
    <row r="16" spans="1:24" ht="15.75">
      <c r="A16" s="62">
        <v>42858</v>
      </c>
      <c r="B16" s="51" t="s">
        <v>665</v>
      </c>
      <c r="C16" s="51" t="s">
        <v>354</v>
      </c>
      <c r="D16" s="51" t="s">
        <v>17</v>
      </c>
      <c r="E16" s="91" t="s">
        <v>886</v>
      </c>
      <c r="F16" s="43">
        <v>7000</v>
      </c>
      <c r="G16" s="43">
        <v>7000</v>
      </c>
      <c r="H16" s="43">
        <f t="shared" si="0"/>
        <v>560</v>
      </c>
      <c r="I16" s="43">
        <f t="shared" si="1"/>
        <v>6440</v>
      </c>
      <c r="J16" s="43">
        <f t="shared" si="2"/>
        <v>7000</v>
      </c>
      <c r="K16" s="43">
        <f t="shared" si="3"/>
        <v>0</v>
      </c>
      <c r="L16" s="39"/>
    </row>
    <row r="17" spans="1:24" ht="15.75">
      <c r="A17" s="62">
        <v>42859</v>
      </c>
      <c r="B17" s="51" t="s">
        <v>463</v>
      </c>
      <c r="C17" s="51" t="s">
        <v>464</v>
      </c>
      <c r="D17" s="51" t="s">
        <v>17</v>
      </c>
      <c r="E17" s="91" t="s">
        <v>886</v>
      </c>
      <c r="F17" s="43">
        <v>7000</v>
      </c>
      <c r="G17" s="43">
        <v>7000</v>
      </c>
      <c r="H17" s="43">
        <f t="shared" si="0"/>
        <v>560</v>
      </c>
      <c r="I17" s="43">
        <f t="shared" si="1"/>
        <v>6440</v>
      </c>
      <c r="J17" s="43">
        <f t="shared" si="2"/>
        <v>7000</v>
      </c>
      <c r="K17" s="43">
        <f t="shared" si="3"/>
        <v>0</v>
      </c>
      <c r="L17" s="39"/>
    </row>
    <row r="18" spans="1:24" ht="15.75">
      <c r="A18" s="62">
        <v>42867</v>
      </c>
      <c r="B18" s="51" t="s">
        <v>106</v>
      </c>
      <c r="C18" s="51" t="s">
        <v>107</v>
      </c>
      <c r="D18" s="51" t="s">
        <v>46</v>
      </c>
      <c r="E18" s="91" t="s">
        <v>886</v>
      </c>
      <c r="F18" s="63">
        <v>9000</v>
      </c>
      <c r="G18" s="63">
        <v>5000</v>
      </c>
      <c r="H18" s="43">
        <f t="shared" si="0"/>
        <v>400</v>
      </c>
      <c r="I18" s="43">
        <f t="shared" si="1"/>
        <v>4600</v>
      </c>
      <c r="J18" s="43">
        <f t="shared" si="2"/>
        <v>5000</v>
      </c>
      <c r="K18" s="43">
        <f t="shared" si="3"/>
        <v>4000</v>
      </c>
      <c r="L18" s="39"/>
    </row>
    <row r="19" spans="1:24" ht="15.75">
      <c r="A19" s="62">
        <v>42859</v>
      </c>
      <c r="B19" s="51" t="s">
        <v>836</v>
      </c>
      <c r="C19" s="51" t="s">
        <v>837</v>
      </c>
      <c r="D19" s="51" t="s">
        <v>46</v>
      </c>
      <c r="E19" s="91" t="s">
        <v>886</v>
      </c>
      <c r="F19" s="63">
        <v>10800</v>
      </c>
      <c r="G19" s="63">
        <v>10000</v>
      </c>
      <c r="H19" s="43">
        <f t="shared" si="0"/>
        <v>800</v>
      </c>
      <c r="I19" s="43">
        <f t="shared" si="1"/>
        <v>9200</v>
      </c>
      <c r="J19" s="43">
        <f t="shared" si="2"/>
        <v>10000</v>
      </c>
      <c r="K19" s="43">
        <f t="shared" si="3"/>
        <v>800</v>
      </c>
      <c r="L19" s="39"/>
    </row>
    <row r="20" spans="1:24" ht="15.75">
      <c r="A20" s="62">
        <v>42859</v>
      </c>
      <c r="B20" s="51" t="s">
        <v>44</v>
      </c>
      <c r="C20" s="51" t="s">
        <v>110</v>
      </c>
      <c r="D20" s="51" t="s">
        <v>46</v>
      </c>
      <c r="E20" s="91" t="s">
        <v>886</v>
      </c>
      <c r="F20" s="43">
        <v>13500</v>
      </c>
      <c r="G20" s="43">
        <v>10000</v>
      </c>
      <c r="H20" s="43">
        <f t="shared" si="0"/>
        <v>800</v>
      </c>
      <c r="I20" s="43">
        <f t="shared" si="1"/>
        <v>9200</v>
      </c>
      <c r="J20" s="43">
        <f t="shared" si="2"/>
        <v>10000</v>
      </c>
      <c r="K20" s="43">
        <f t="shared" si="3"/>
        <v>3500</v>
      </c>
      <c r="L20" s="39" t="s">
        <v>1004</v>
      </c>
    </row>
    <row r="21" spans="1:24" ht="15.75">
      <c r="A21" s="62">
        <v>42863</v>
      </c>
      <c r="B21" s="51" t="s">
        <v>813</v>
      </c>
      <c r="C21" s="51" t="s">
        <v>814</v>
      </c>
      <c r="D21" s="51" t="s">
        <v>46</v>
      </c>
      <c r="E21" s="91" t="s">
        <v>886</v>
      </c>
      <c r="F21" s="63">
        <v>10800</v>
      </c>
      <c r="G21" s="63">
        <v>10000</v>
      </c>
      <c r="H21" s="43">
        <f t="shared" si="0"/>
        <v>800</v>
      </c>
      <c r="I21" s="43">
        <f t="shared" si="1"/>
        <v>9200</v>
      </c>
      <c r="J21" s="43">
        <f t="shared" si="2"/>
        <v>10000</v>
      </c>
      <c r="K21" s="43">
        <f t="shared" si="3"/>
        <v>800</v>
      </c>
      <c r="L21" s="39"/>
    </row>
    <row r="22" spans="1:24" ht="15.75">
      <c r="A22" s="62">
        <v>42859</v>
      </c>
      <c r="B22" s="51" t="s">
        <v>840</v>
      </c>
      <c r="C22" s="51" t="s">
        <v>841</v>
      </c>
      <c r="D22" s="51" t="s">
        <v>46</v>
      </c>
      <c r="E22" s="91" t="s">
        <v>886</v>
      </c>
      <c r="F22" s="63">
        <v>13500</v>
      </c>
      <c r="G22" s="63">
        <v>11000</v>
      </c>
      <c r="H22" s="43">
        <f t="shared" si="0"/>
        <v>880</v>
      </c>
      <c r="I22" s="43">
        <f t="shared" si="1"/>
        <v>10120</v>
      </c>
      <c r="J22" s="43">
        <f t="shared" si="2"/>
        <v>11000</v>
      </c>
      <c r="K22" s="43">
        <f t="shared" si="3"/>
        <v>2500</v>
      </c>
      <c r="L22" s="39"/>
    </row>
    <row r="23" spans="1:24" ht="15.75">
      <c r="A23" s="62">
        <v>42858</v>
      </c>
      <c r="B23" s="51" t="s">
        <v>80</v>
      </c>
      <c r="C23" s="51" t="s">
        <v>81</v>
      </c>
      <c r="D23" s="51" t="s">
        <v>66</v>
      </c>
      <c r="E23" s="91" t="s">
        <v>886</v>
      </c>
      <c r="F23" s="43">
        <v>7000</v>
      </c>
      <c r="G23" s="43">
        <v>7000</v>
      </c>
      <c r="H23" s="43">
        <f t="shared" si="0"/>
        <v>560</v>
      </c>
      <c r="I23" s="43">
        <f t="shared" si="1"/>
        <v>6440</v>
      </c>
      <c r="J23" s="43">
        <f t="shared" si="2"/>
        <v>7000</v>
      </c>
      <c r="K23" s="43">
        <f t="shared" si="3"/>
        <v>0</v>
      </c>
      <c r="L23" s="39"/>
    </row>
    <row r="24" spans="1:24" ht="15.75">
      <c r="A24" s="62">
        <v>42859</v>
      </c>
      <c r="B24" s="51" t="s">
        <v>119</v>
      </c>
      <c r="C24" s="51" t="s">
        <v>120</v>
      </c>
      <c r="D24" s="51" t="s">
        <v>66</v>
      </c>
      <c r="E24" s="91" t="s">
        <v>886</v>
      </c>
      <c r="F24" s="43">
        <v>7000</v>
      </c>
      <c r="G24" s="43">
        <v>4000</v>
      </c>
      <c r="H24" s="43">
        <f t="shared" si="0"/>
        <v>320</v>
      </c>
      <c r="I24" s="43">
        <f t="shared" si="1"/>
        <v>3680</v>
      </c>
      <c r="J24" s="43">
        <f t="shared" si="2"/>
        <v>4000</v>
      </c>
      <c r="K24" s="43">
        <f t="shared" si="3"/>
        <v>3000</v>
      </c>
      <c r="L24" s="39"/>
    </row>
    <row r="25" spans="1:24" ht="15.75">
      <c r="A25" s="62">
        <v>42859</v>
      </c>
      <c r="B25" s="51" t="s">
        <v>82</v>
      </c>
      <c r="C25" s="51" t="s">
        <v>83</v>
      </c>
      <c r="D25" s="51" t="s">
        <v>66</v>
      </c>
      <c r="E25" s="91" t="s">
        <v>886</v>
      </c>
      <c r="F25" s="43">
        <v>7000</v>
      </c>
      <c r="G25" s="43">
        <v>5000</v>
      </c>
      <c r="H25" s="43">
        <f t="shared" si="0"/>
        <v>400</v>
      </c>
      <c r="I25" s="43">
        <f t="shared" si="1"/>
        <v>4600</v>
      </c>
      <c r="J25" s="43">
        <f t="shared" si="2"/>
        <v>5000</v>
      </c>
      <c r="K25" s="43">
        <f t="shared" si="3"/>
        <v>2000</v>
      </c>
      <c r="L25" s="39"/>
      <c r="M25" s="13"/>
      <c r="N25" s="13"/>
      <c r="O25" s="13"/>
    </row>
    <row r="26" spans="1:24" ht="15.75">
      <c r="A26" s="62">
        <v>42858</v>
      </c>
      <c r="B26" s="51" t="s">
        <v>754</v>
      </c>
      <c r="C26" s="51" t="s">
        <v>853</v>
      </c>
      <c r="D26" s="51" t="s">
        <v>66</v>
      </c>
      <c r="E26" s="91" t="s">
        <v>886</v>
      </c>
      <c r="F26" s="63">
        <v>7000</v>
      </c>
      <c r="G26" s="63">
        <v>3000</v>
      </c>
      <c r="H26" s="43">
        <f t="shared" si="0"/>
        <v>240</v>
      </c>
      <c r="I26" s="43">
        <f t="shared" si="1"/>
        <v>2760</v>
      </c>
      <c r="J26" s="43">
        <f t="shared" si="2"/>
        <v>3000</v>
      </c>
      <c r="K26" s="43">
        <f t="shared" si="3"/>
        <v>4000</v>
      </c>
      <c r="L26" s="39"/>
      <c r="M26" s="13"/>
      <c r="N26" s="13"/>
      <c r="O26" s="13"/>
    </row>
    <row r="27" spans="1:24" ht="15.75">
      <c r="A27" s="62">
        <v>42859</v>
      </c>
      <c r="B27" s="51" t="s">
        <v>121</v>
      </c>
      <c r="C27" s="51" t="s">
        <v>122</v>
      </c>
      <c r="D27" s="51" t="s">
        <v>66</v>
      </c>
      <c r="E27" s="91" t="s">
        <v>886</v>
      </c>
      <c r="F27" s="43">
        <v>7000</v>
      </c>
      <c r="G27" s="43">
        <v>7000</v>
      </c>
      <c r="H27" s="43">
        <f t="shared" si="0"/>
        <v>560</v>
      </c>
      <c r="I27" s="43">
        <f t="shared" si="1"/>
        <v>6440</v>
      </c>
      <c r="J27" s="43">
        <f t="shared" si="2"/>
        <v>7000</v>
      </c>
      <c r="K27" s="43">
        <f t="shared" si="3"/>
        <v>0</v>
      </c>
      <c r="L27" s="39"/>
      <c r="M27" s="13"/>
      <c r="N27" s="13"/>
      <c r="O27" s="13"/>
    </row>
    <row r="28" spans="1:24" ht="15.75">
      <c r="A28" s="62">
        <v>42858</v>
      </c>
      <c r="B28" s="51" t="s">
        <v>980</v>
      </c>
      <c r="C28" s="51" t="s">
        <v>981</v>
      </c>
      <c r="D28" s="51" t="s">
        <v>66</v>
      </c>
      <c r="E28" s="91" t="s">
        <v>886</v>
      </c>
      <c r="F28" s="63">
        <v>7000</v>
      </c>
      <c r="G28" s="63">
        <v>4000</v>
      </c>
      <c r="H28" s="43">
        <f t="shared" si="0"/>
        <v>320</v>
      </c>
      <c r="I28" s="43">
        <f t="shared" si="1"/>
        <v>3680</v>
      </c>
      <c r="J28" s="43">
        <f t="shared" si="2"/>
        <v>4000</v>
      </c>
      <c r="K28" s="43">
        <f t="shared" si="3"/>
        <v>3000</v>
      </c>
      <c r="L28" s="39"/>
      <c r="M28" s="13"/>
      <c r="N28" s="13"/>
      <c r="O28" s="13"/>
    </row>
    <row r="29" spans="1:24" ht="15.75">
      <c r="A29" s="62">
        <v>42858</v>
      </c>
      <c r="B29" s="51" t="s">
        <v>639</v>
      </c>
      <c r="C29" s="51" t="s">
        <v>120</v>
      </c>
      <c r="D29" s="51" t="s">
        <v>66</v>
      </c>
      <c r="E29" s="91" t="s">
        <v>886</v>
      </c>
      <c r="F29" s="43">
        <v>7000</v>
      </c>
      <c r="G29" s="43">
        <v>7000</v>
      </c>
      <c r="H29" s="43">
        <f t="shared" si="0"/>
        <v>560</v>
      </c>
      <c r="I29" s="43">
        <f t="shared" si="1"/>
        <v>6440</v>
      </c>
      <c r="J29" s="43">
        <f t="shared" si="2"/>
        <v>7000</v>
      </c>
      <c r="K29" s="43">
        <f t="shared" si="3"/>
        <v>0</v>
      </c>
      <c r="L29" s="39"/>
      <c r="M29" s="13"/>
      <c r="N29" s="13"/>
      <c r="O29" s="13"/>
    </row>
    <row r="30" spans="1:24" ht="15.75">
      <c r="A30" s="62">
        <v>42864</v>
      </c>
      <c r="B30" s="51" t="s">
        <v>991</v>
      </c>
      <c r="C30" s="51" t="s">
        <v>992</v>
      </c>
      <c r="D30" s="51" t="s">
        <v>66</v>
      </c>
      <c r="E30" s="51" t="s">
        <v>886</v>
      </c>
      <c r="F30" s="63">
        <v>7000</v>
      </c>
      <c r="G30" s="63">
        <v>3500</v>
      </c>
      <c r="H30" s="63">
        <f t="shared" si="0"/>
        <v>280</v>
      </c>
      <c r="I30" s="63">
        <v>3500</v>
      </c>
      <c r="J30" s="63">
        <f t="shared" si="2"/>
        <v>3780</v>
      </c>
      <c r="K30" s="66">
        <f t="shared" si="3"/>
        <v>3220</v>
      </c>
      <c r="L30" s="39"/>
    </row>
    <row r="31" spans="1:24" ht="15.75">
      <c r="A31" s="62">
        <v>42858</v>
      </c>
      <c r="B31" s="51" t="s">
        <v>271</v>
      </c>
      <c r="C31" s="51" t="s">
        <v>737</v>
      </c>
      <c r="D31" s="51" t="s">
        <v>66</v>
      </c>
      <c r="E31" s="91" t="s">
        <v>886</v>
      </c>
      <c r="F31" s="63">
        <v>7000</v>
      </c>
      <c r="G31" s="63">
        <v>3000</v>
      </c>
      <c r="H31" s="43">
        <f t="shared" si="0"/>
        <v>240</v>
      </c>
      <c r="I31" s="43">
        <f t="shared" ref="I31:I62" si="4">(G31-H31)</f>
        <v>2760</v>
      </c>
      <c r="J31" s="43">
        <f t="shared" si="2"/>
        <v>3000</v>
      </c>
      <c r="K31" s="43">
        <f t="shared" si="3"/>
        <v>4000</v>
      </c>
      <c r="L31" s="39"/>
    </row>
    <row r="32" spans="1:24" s="7" customFormat="1" ht="15.75">
      <c r="A32" s="62">
        <v>42858</v>
      </c>
      <c r="B32" s="51" t="s">
        <v>85</v>
      </c>
      <c r="C32" s="51" t="s">
        <v>86</v>
      </c>
      <c r="D32" s="51" t="s">
        <v>66</v>
      </c>
      <c r="E32" s="91" t="s">
        <v>886</v>
      </c>
      <c r="F32" s="43">
        <v>7000</v>
      </c>
      <c r="G32" s="43">
        <v>7000</v>
      </c>
      <c r="H32" s="43">
        <f t="shared" si="0"/>
        <v>560</v>
      </c>
      <c r="I32" s="43">
        <f t="shared" si="4"/>
        <v>6440</v>
      </c>
      <c r="J32" s="43">
        <f t="shared" si="2"/>
        <v>7000</v>
      </c>
      <c r="K32" s="43">
        <f t="shared" si="3"/>
        <v>0</v>
      </c>
      <c r="L32" s="3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s="7" customFormat="1" ht="15.75">
      <c r="A33" s="62">
        <v>42858</v>
      </c>
      <c r="B33" s="51" t="s">
        <v>761</v>
      </c>
      <c r="C33" s="51" t="s">
        <v>762</v>
      </c>
      <c r="D33" s="51" t="s">
        <v>66</v>
      </c>
      <c r="E33" s="91" t="s">
        <v>886</v>
      </c>
      <c r="F33" s="43">
        <v>7000</v>
      </c>
      <c r="G33" s="43">
        <v>5000</v>
      </c>
      <c r="H33" s="43">
        <f t="shared" si="0"/>
        <v>400</v>
      </c>
      <c r="I33" s="43">
        <f t="shared" si="4"/>
        <v>4600</v>
      </c>
      <c r="J33" s="43">
        <f t="shared" si="2"/>
        <v>5000</v>
      </c>
      <c r="K33" s="43">
        <f t="shared" si="3"/>
        <v>2000</v>
      </c>
      <c r="L33" s="3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s="7" customFormat="1" ht="15.75">
      <c r="A34" s="62">
        <v>42858</v>
      </c>
      <c r="B34" s="51" t="s">
        <v>87</v>
      </c>
      <c r="C34" s="51" t="s">
        <v>88</v>
      </c>
      <c r="D34" s="51" t="s">
        <v>66</v>
      </c>
      <c r="E34" s="91" t="s">
        <v>886</v>
      </c>
      <c r="F34" s="63">
        <v>7000</v>
      </c>
      <c r="G34" s="63">
        <v>7000</v>
      </c>
      <c r="H34" s="43">
        <f t="shared" si="0"/>
        <v>560</v>
      </c>
      <c r="I34" s="43">
        <f t="shared" si="4"/>
        <v>6440</v>
      </c>
      <c r="J34" s="43">
        <f t="shared" si="2"/>
        <v>7000</v>
      </c>
      <c r="K34" s="43">
        <f t="shared" si="3"/>
        <v>0</v>
      </c>
      <c r="L34" s="3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s="7" customFormat="1" ht="15.75">
      <c r="A35" s="62">
        <v>42859</v>
      </c>
      <c r="B35" s="51" t="s">
        <v>89</v>
      </c>
      <c r="C35" s="51" t="s">
        <v>823</v>
      </c>
      <c r="D35" s="51" t="s">
        <v>66</v>
      </c>
      <c r="E35" s="91" t="s">
        <v>886</v>
      </c>
      <c r="F35" s="43">
        <v>7000</v>
      </c>
      <c r="G35" s="43">
        <v>7000</v>
      </c>
      <c r="H35" s="43">
        <f t="shared" si="0"/>
        <v>560</v>
      </c>
      <c r="I35" s="43">
        <f t="shared" si="4"/>
        <v>6440</v>
      </c>
      <c r="J35" s="43">
        <f t="shared" si="2"/>
        <v>7000</v>
      </c>
      <c r="K35" s="43">
        <f t="shared" si="3"/>
        <v>0</v>
      </c>
      <c r="L35" s="3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s="7" customFormat="1" ht="15.75">
      <c r="A36" s="62">
        <v>42859</v>
      </c>
      <c r="B36" s="51" t="s">
        <v>136</v>
      </c>
      <c r="C36" s="51" t="s">
        <v>770</v>
      </c>
      <c r="D36" s="51" t="s">
        <v>66</v>
      </c>
      <c r="E36" s="91" t="s">
        <v>886</v>
      </c>
      <c r="F36" s="63">
        <v>7000</v>
      </c>
      <c r="G36" s="63">
        <v>5000</v>
      </c>
      <c r="H36" s="43">
        <f t="shared" si="0"/>
        <v>400</v>
      </c>
      <c r="I36" s="43">
        <f t="shared" si="4"/>
        <v>4600</v>
      </c>
      <c r="J36" s="43">
        <f t="shared" si="2"/>
        <v>5000</v>
      </c>
      <c r="K36" s="43">
        <f t="shared" si="3"/>
        <v>2000</v>
      </c>
      <c r="L36" s="3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s="7" customFormat="1" ht="15.75">
      <c r="A37" s="62">
        <v>42859</v>
      </c>
      <c r="B37" s="51" t="s">
        <v>64</v>
      </c>
      <c r="C37" s="51" t="s">
        <v>65</v>
      </c>
      <c r="D37" s="51" t="s">
        <v>66</v>
      </c>
      <c r="E37" s="91" t="s">
        <v>886</v>
      </c>
      <c r="F37" s="63">
        <v>7000</v>
      </c>
      <c r="G37" s="63">
        <v>7000</v>
      </c>
      <c r="H37" s="43">
        <f t="shared" si="0"/>
        <v>560</v>
      </c>
      <c r="I37" s="43">
        <f t="shared" si="4"/>
        <v>6440</v>
      </c>
      <c r="J37" s="43">
        <f t="shared" si="2"/>
        <v>7000</v>
      </c>
      <c r="K37" s="43">
        <f t="shared" si="3"/>
        <v>0</v>
      </c>
      <c r="L37" s="3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s="7" customFormat="1" ht="15.75">
      <c r="A38" s="62">
        <v>42858</v>
      </c>
      <c r="B38" s="51" t="s">
        <v>91</v>
      </c>
      <c r="C38" s="51" t="s">
        <v>92</v>
      </c>
      <c r="D38" s="51" t="s">
        <v>66</v>
      </c>
      <c r="E38" s="91" t="s">
        <v>886</v>
      </c>
      <c r="F38" s="43">
        <v>7000</v>
      </c>
      <c r="G38" s="43">
        <v>6000</v>
      </c>
      <c r="H38" s="43">
        <f t="shared" si="0"/>
        <v>480</v>
      </c>
      <c r="I38" s="43">
        <f t="shared" si="4"/>
        <v>5520</v>
      </c>
      <c r="J38" s="43">
        <f t="shared" si="2"/>
        <v>6000</v>
      </c>
      <c r="K38" s="43">
        <f t="shared" si="3"/>
        <v>1000</v>
      </c>
      <c r="L38" s="3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s="7" customFormat="1" ht="15.75">
      <c r="A39" s="62">
        <v>42859</v>
      </c>
      <c r="B39" s="51" t="s">
        <v>556</v>
      </c>
      <c r="C39" s="51" t="s">
        <v>557</v>
      </c>
      <c r="D39" s="51" t="s">
        <v>66</v>
      </c>
      <c r="E39" s="91" t="s">
        <v>886</v>
      </c>
      <c r="F39" s="63">
        <v>7000</v>
      </c>
      <c r="G39" s="63">
        <v>7000</v>
      </c>
      <c r="H39" s="43">
        <f t="shared" si="0"/>
        <v>560</v>
      </c>
      <c r="I39" s="43">
        <f t="shared" si="4"/>
        <v>6440</v>
      </c>
      <c r="J39" s="43">
        <f t="shared" si="2"/>
        <v>7000</v>
      </c>
      <c r="K39" s="43">
        <f t="shared" si="3"/>
        <v>0</v>
      </c>
      <c r="L39" s="3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s="7" customFormat="1" ht="15.75">
      <c r="A40" s="62">
        <v>42871</v>
      </c>
      <c r="B40" s="51" t="s">
        <v>139</v>
      </c>
      <c r="C40" s="51" t="s">
        <v>140</v>
      </c>
      <c r="D40" s="51" t="s">
        <v>66</v>
      </c>
      <c r="E40" s="51" t="s">
        <v>886</v>
      </c>
      <c r="F40" s="63">
        <v>7000</v>
      </c>
      <c r="G40" s="63">
        <v>4000</v>
      </c>
      <c r="H40" s="63">
        <f t="shared" si="0"/>
        <v>320</v>
      </c>
      <c r="I40" s="63">
        <f t="shared" si="4"/>
        <v>3680</v>
      </c>
      <c r="J40" s="63">
        <f t="shared" si="2"/>
        <v>4000</v>
      </c>
      <c r="K40" s="63">
        <f t="shared" si="3"/>
        <v>3000</v>
      </c>
      <c r="L40" s="3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s="7" customFormat="1" ht="15.75">
      <c r="A41" s="62">
        <v>42858</v>
      </c>
      <c r="B41" s="51" t="s">
        <v>93</v>
      </c>
      <c r="C41" s="51" t="s">
        <v>94</v>
      </c>
      <c r="D41" s="51" t="s">
        <v>66</v>
      </c>
      <c r="E41" s="91" t="s">
        <v>886</v>
      </c>
      <c r="F41" s="63">
        <v>7000</v>
      </c>
      <c r="G41" s="63">
        <v>6000</v>
      </c>
      <c r="H41" s="43">
        <f t="shared" si="0"/>
        <v>480</v>
      </c>
      <c r="I41" s="43">
        <f t="shared" si="4"/>
        <v>5520</v>
      </c>
      <c r="J41" s="43">
        <f t="shared" si="2"/>
        <v>6000</v>
      </c>
      <c r="K41" s="43">
        <f t="shared" si="3"/>
        <v>1000</v>
      </c>
      <c r="L41" s="3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s="7" customFormat="1" ht="15.75">
      <c r="A42" s="62">
        <v>42859</v>
      </c>
      <c r="B42" s="51" t="s">
        <v>823</v>
      </c>
      <c r="C42" s="51" t="s">
        <v>798</v>
      </c>
      <c r="D42" s="51" t="s">
        <v>66</v>
      </c>
      <c r="E42" s="91" t="s">
        <v>886</v>
      </c>
      <c r="F42" s="63">
        <v>7000</v>
      </c>
      <c r="G42" s="63">
        <v>3000</v>
      </c>
      <c r="H42" s="43">
        <f t="shared" si="0"/>
        <v>240</v>
      </c>
      <c r="I42" s="43">
        <f t="shared" si="4"/>
        <v>2760</v>
      </c>
      <c r="J42" s="43">
        <f t="shared" si="2"/>
        <v>3000</v>
      </c>
      <c r="K42" s="43">
        <f t="shared" si="3"/>
        <v>4000</v>
      </c>
      <c r="L42" s="3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s="7" customFormat="1" ht="15.75">
      <c r="A43" s="62">
        <v>42859</v>
      </c>
      <c r="B43" s="51" t="s">
        <v>740</v>
      </c>
      <c r="C43" s="51" t="s">
        <v>741</v>
      </c>
      <c r="D43" s="51" t="s">
        <v>66</v>
      </c>
      <c r="E43" s="91" t="s">
        <v>886</v>
      </c>
      <c r="F43" s="43">
        <v>7000</v>
      </c>
      <c r="G43" s="43">
        <v>5000</v>
      </c>
      <c r="H43" s="43">
        <f t="shared" si="0"/>
        <v>400</v>
      </c>
      <c r="I43" s="43">
        <f t="shared" si="4"/>
        <v>4600</v>
      </c>
      <c r="J43" s="43">
        <f t="shared" si="2"/>
        <v>5000</v>
      </c>
      <c r="K43" s="43">
        <f t="shared" si="3"/>
        <v>2000</v>
      </c>
      <c r="L43" s="3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s="7" customFormat="1" ht="15.75">
      <c r="A44" s="62">
        <v>42858</v>
      </c>
      <c r="B44" s="51" t="s">
        <v>95</v>
      </c>
      <c r="C44" s="51" t="s">
        <v>96</v>
      </c>
      <c r="D44" s="51" t="s">
        <v>66</v>
      </c>
      <c r="E44" s="91" t="s">
        <v>886</v>
      </c>
      <c r="F44" s="43">
        <v>7000</v>
      </c>
      <c r="G44" s="43">
        <v>7000</v>
      </c>
      <c r="H44" s="43">
        <f t="shared" si="0"/>
        <v>560</v>
      </c>
      <c r="I44" s="43">
        <f t="shared" si="4"/>
        <v>6440</v>
      </c>
      <c r="J44" s="43">
        <f t="shared" si="2"/>
        <v>7000</v>
      </c>
      <c r="K44" s="43">
        <f t="shared" si="3"/>
        <v>0</v>
      </c>
      <c r="L44" s="3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s="7" customFormat="1" ht="15.75">
      <c r="A45" s="62">
        <v>42858</v>
      </c>
      <c r="B45" s="51" t="s">
        <v>617</v>
      </c>
      <c r="C45" s="51" t="s">
        <v>618</v>
      </c>
      <c r="D45" s="51" t="s">
        <v>66</v>
      </c>
      <c r="E45" s="91" t="s">
        <v>886</v>
      </c>
      <c r="F45" s="43">
        <v>7000</v>
      </c>
      <c r="G45" s="43">
        <v>7000</v>
      </c>
      <c r="H45" s="43">
        <f t="shared" si="0"/>
        <v>560</v>
      </c>
      <c r="I45" s="43">
        <f t="shared" si="4"/>
        <v>6440</v>
      </c>
      <c r="J45" s="43">
        <f t="shared" si="2"/>
        <v>7000</v>
      </c>
      <c r="K45" s="43">
        <f t="shared" si="3"/>
        <v>0</v>
      </c>
      <c r="L45" s="3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s="7" customFormat="1" ht="15.75">
      <c r="A46" s="62">
        <v>42859</v>
      </c>
      <c r="B46" s="51" t="s">
        <v>97</v>
      </c>
      <c r="C46" s="51" t="s">
        <v>98</v>
      </c>
      <c r="D46" s="51" t="s">
        <v>66</v>
      </c>
      <c r="E46" s="91" t="s">
        <v>886</v>
      </c>
      <c r="F46" s="43">
        <v>7000</v>
      </c>
      <c r="G46" s="43">
        <v>7000</v>
      </c>
      <c r="H46" s="43">
        <f t="shared" si="0"/>
        <v>560</v>
      </c>
      <c r="I46" s="43">
        <f t="shared" si="4"/>
        <v>6440</v>
      </c>
      <c r="J46" s="43">
        <f t="shared" si="2"/>
        <v>7000</v>
      </c>
      <c r="K46" s="43">
        <f t="shared" si="3"/>
        <v>0</v>
      </c>
      <c r="L46" s="3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s="7" customFormat="1" ht="15.75">
      <c r="A47" s="62">
        <v>42858</v>
      </c>
      <c r="B47" s="51" t="s">
        <v>612</v>
      </c>
      <c r="C47" s="51" t="s">
        <v>613</v>
      </c>
      <c r="D47" s="51" t="s">
        <v>66</v>
      </c>
      <c r="E47" s="91" t="s">
        <v>886</v>
      </c>
      <c r="F47" s="43">
        <v>7000</v>
      </c>
      <c r="G47" s="43">
        <v>7000</v>
      </c>
      <c r="H47" s="43">
        <f t="shared" si="0"/>
        <v>560</v>
      </c>
      <c r="I47" s="43">
        <f t="shared" si="4"/>
        <v>6440</v>
      </c>
      <c r="J47" s="43">
        <f t="shared" si="2"/>
        <v>7000</v>
      </c>
      <c r="K47" s="43">
        <f t="shared" si="3"/>
        <v>0</v>
      </c>
      <c r="L47" s="39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s="7" customFormat="1" ht="15.75">
      <c r="A48" s="62">
        <v>42859</v>
      </c>
      <c r="B48" s="51" t="s">
        <v>143</v>
      </c>
      <c r="C48" s="51" t="s">
        <v>144</v>
      </c>
      <c r="D48" s="51" t="s">
        <v>66</v>
      </c>
      <c r="E48" s="91" t="s">
        <v>886</v>
      </c>
      <c r="F48" s="43">
        <v>7000</v>
      </c>
      <c r="G48" s="43">
        <v>7000</v>
      </c>
      <c r="H48" s="43">
        <f t="shared" si="0"/>
        <v>560</v>
      </c>
      <c r="I48" s="43">
        <f t="shared" si="4"/>
        <v>6440</v>
      </c>
      <c r="J48" s="43">
        <f t="shared" si="2"/>
        <v>7000</v>
      </c>
      <c r="K48" s="43">
        <f t="shared" si="3"/>
        <v>0</v>
      </c>
      <c r="L48" s="39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s="7" customFormat="1" ht="15.75">
      <c r="A49" s="62">
        <v>42858</v>
      </c>
      <c r="B49" s="51" t="s">
        <v>197</v>
      </c>
      <c r="C49" s="51" t="s">
        <v>602</v>
      </c>
      <c r="D49" s="51" t="s">
        <v>66</v>
      </c>
      <c r="E49" s="91" t="s">
        <v>886</v>
      </c>
      <c r="F49" s="43">
        <v>7000</v>
      </c>
      <c r="G49" s="43">
        <v>5000</v>
      </c>
      <c r="H49" s="43">
        <f t="shared" si="0"/>
        <v>400</v>
      </c>
      <c r="I49" s="43">
        <f t="shared" si="4"/>
        <v>4600</v>
      </c>
      <c r="J49" s="43">
        <f t="shared" si="2"/>
        <v>5000</v>
      </c>
      <c r="K49" s="43">
        <f t="shared" si="3"/>
        <v>2000</v>
      </c>
      <c r="L49" s="39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s="7" customFormat="1" ht="15.75">
      <c r="A50" s="62">
        <v>42859</v>
      </c>
      <c r="B50" s="51" t="s">
        <v>976</v>
      </c>
      <c r="C50" s="51" t="s">
        <v>977</v>
      </c>
      <c r="D50" s="51" t="s">
        <v>66</v>
      </c>
      <c r="E50" s="91" t="s">
        <v>886</v>
      </c>
      <c r="F50" s="63">
        <v>7000</v>
      </c>
      <c r="G50" s="63">
        <v>7000</v>
      </c>
      <c r="H50" s="43">
        <f t="shared" si="0"/>
        <v>560</v>
      </c>
      <c r="I50" s="43">
        <f t="shared" si="4"/>
        <v>6440</v>
      </c>
      <c r="J50" s="43">
        <f t="shared" si="2"/>
        <v>7000</v>
      </c>
      <c r="K50" s="43">
        <f t="shared" si="3"/>
        <v>0</v>
      </c>
      <c r="L50" s="39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s="7" customFormat="1" ht="15.75">
      <c r="A51" s="62">
        <v>42858</v>
      </c>
      <c r="B51" s="51" t="s">
        <v>150</v>
      </c>
      <c r="C51" s="51" t="s">
        <v>151</v>
      </c>
      <c r="D51" s="51" t="s">
        <v>66</v>
      </c>
      <c r="E51" s="91" t="s">
        <v>886</v>
      </c>
      <c r="F51" s="43">
        <v>7000</v>
      </c>
      <c r="G51" s="43">
        <v>5000</v>
      </c>
      <c r="H51" s="43">
        <f t="shared" si="0"/>
        <v>400</v>
      </c>
      <c r="I51" s="43">
        <f t="shared" si="4"/>
        <v>4600</v>
      </c>
      <c r="J51" s="43">
        <f t="shared" si="2"/>
        <v>5000</v>
      </c>
      <c r="K51" s="43">
        <f t="shared" si="3"/>
        <v>2000</v>
      </c>
      <c r="L51" s="60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s="7" customFormat="1" ht="15.75">
      <c r="A52" s="62">
        <v>42859</v>
      </c>
      <c r="B52" s="51" t="s">
        <v>254</v>
      </c>
      <c r="C52" s="51" t="s">
        <v>978</v>
      </c>
      <c r="D52" s="51" t="s">
        <v>66</v>
      </c>
      <c r="E52" s="91" t="s">
        <v>886</v>
      </c>
      <c r="F52" s="63">
        <v>7000</v>
      </c>
      <c r="G52" s="63">
        <v>7000</v>
      </c>
      <c r="H52" s="43">
        <f t="shared" si="0"/>
        <v>560</v>
      </c>
      <c r="I52" s="43">
        <f t="shared" si="4"/>
        <v>6440</v>
      </c>
      <c r="J52" s="43">
        <f t="shared" si="2"/>
        <v>7000</v>
      </c>
      <c r="K52" s="43">
        <f t="shared" si="3"/>
        <v>0</v>
      </c>
      <c r="L52" s="39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s="7" customFormat="1" ht="15.75">
      <c r="A53" s="62">
        <v>42859</v>
      </c>
      <c r="B53" s="51" t="s">
        <v>152</v>
      </c>
      <c r="C53" s="51" t="s">
        <v>153</v>
      </c>
      <c r="D53" s="51" t="s">
        <v>66</v>
      </c>
      <c r="E53" s="91" t="s">
        <v>886</v>
      </c>
      <c r="F53" s="43">
        <v>7000</v>
      </c>
      <c r="G53" s="43">
        <v>7000</v>
      </c>
      <c r="H53" s="43">
        <f t="shared" si="0"/>
        <v>560</v>
      </c>
      <c r="I53" s="43">
        <f t="shared" si="4"/>
        <v>6440</v>
      </c>
      <c r="J53" s="43">
        <f t="shared" si="2"/>
        <v>7000</v>
      </c>
      <c r="K53" s="43">
        <f t="shared" si="3"/>
        <v>0</v>
      </c>
      <c r="L53" s="39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s="7" customFormat="1" ht="15.75">
      <c r="A54" s="62">
        <v>42859</v>
      </c>
      <c r="B54" s="51" t="s">
        <v>154</v>
      </c>
      <c r="C54" s="51" t="s">
        <v>155</v>
      </c>
      <c r="D54" s="51" t="s">
        <v>66</v>
      </c>
      <c r="E54" s="91" t="s">
        <v>886</v>
      </c>
      <c r="F54" s="43">
        <v>7000</v>
      </c>
      <c r="G54" s="43">
        <v>7000</v>
      </c>
      <c r="H54" s="43">
        <f t="shared" si="0"/>
        <v>560</v>
      </c>
      <c r="I54" s="43">
        <f t="shared" si="4"/>
        <v>6440</v>
      </c>
      <c r="J54" s="43">
        <f t="shared" si="2"/>
        <v>7000</v>
      </c>
      <c r="K54" s="43">
        <f t="shared" si="3"/>
        <v>0</v>
      </c>
      <c r="L54" s="39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s="7" customFormat="1" ht="15.75">
      <c r="A55" s="62">
        <v>42858</v>
      </c>
      <c r="B55" s="51" t="s">
        <v>791</v>
      </c>
      <c r="C55" s="51" t="s">
        <v>364</v>
      </c>
      <c r="D55" s="51" t="s">
        <v>66</v>
      </c>
      <c r="E55" s="91" t="s">
        <v>886</v>
      </c>
      <c r="F55" s="43">
        <v>7000</v>
      </c>
      <c r="G55" s="43">
        <v>7000</v>
      </c>
      <c r="H55" s="43">
        <f t="shared" si="0"/>
        <v>560</v>
      </c>
      <c r="I55" s="43">
        <f t="shared" si="4"/>
        <v>6440</v>
      </c>
      <c r="J55" s="43">
        <f t="shared" si="2"/>
        <v>7000</v>
      </c>
      <c r="K55" s="43">
        <f t="shared" si="3"/>
        <v>0</v>
      </c>
      <c r="L55" s="39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s="7" customFormat="1" ht="15.75">
      <c r="A56" s="62">
        <v>42858</v>
      </c>
      <c r="B56" s="51" t="s">
        <v>156</v>
      </c>
      <c r="C56" s="51" t="s">
        <v>157</v>
      </c>
      <c r="D56" s="51" t="s">
        <v>66</v>
      </c>
      <c r="E56" s="91" t="s">
        <v>886</v>
      </c>
      <c r="F56" s="63">
        <v>7000</v>
      </c>
      <c r="G56" s="63">
        <v>4000</v>
      </c>
      <c r="H56" s="43">
        <f t="shared" si="0"/>
        <v>320</v>
      </c>
      <c r="I56" s="43">
        <f t="shared" si="4"/>
        <v>3680</v>
      </c>
      <c r="J56" s="43">
        <f t="shared" si="2"/>
        <v>4000</v>
      </c>
      <c r="K56" s="43">
        <f t="shared" si="3"/>
        <v>3000</v>
      </c>
      <c r="L56" s="39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s="7" customFormat="1" ht="15.75">
      <c r="A57" s="62">
        <v>42859</v>
      </c>
      <c r="B57" s="51" t="s">
        <v>732</v>
      </c>
      <c r="C57" s="51" t="s">
        <v>733</v>
      </c>
      <c r="D57" s="51" t="s">
        <v>66</v>
      </c>
      <c r="E57" s="91" t="s">
        <v>886</v>
      </c>
      <c r="F57" s="63">
        <v>7000</v>
      </c>
      <c r="G57" s="63">
        <v>7000</v>
      </c>
      <c r="H57" s="43">
        <f t="shared" si="0"/>
        <v>560</v>
      </c>
      <c r="I57" s="43">
        <f t="shared" si="4"/>
        <v>6440</v>
      </c>
      <c r="J57" s="43">
        <f t="shared" si="2"/>
        <v>7000</v>
      </c>
      <c r="K57" s="43">
        <f t="shared" si="3"/>
        <v>0</v>
      </c>
      <c r="L57" s="3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s="7" customFormat="1" ht="15.75">
      <c r="A58" s="62">
        <v>42859</v>
      </c>
      <c r="B58" s="51" t="s">
        <v>127</v>
      </c>
      <c r="C58" s="51" t="s">
        <v>128</v>
      </c>
      <c r="D58" s="51" t="s">
        <v>942</v>
      </c>
      <c r="E58" s="91" t="s">
        <v>886</v>
      </c>
      <c r="F58" s="43">
        <v>7000</v>
      </c>
      <c r="G58" s="43">
        <v>3000</v>
      </c>
      <c r="H58" s="43">
        <f t="shared" si="0"/>
        <v>240</v>
      </c>
      <c r="I58" s="43">
        <f t="shared" si="4"/>
        <v>2760</v>
      </c>
      <c r="J58" s="43">
        <f t="shared" si="2"/>
        <v>3000</v>
      </c>
      <c r="K58" s="43">
        <f t="shared" si="3"/>
        <v>4000</v>
      </c>
      <c r="L58" s="3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s="7" customFormat="1" ht="15.75">
      <c r="A59" s="62">
        <v>42859</v>
      </c>
      <c r="B59" s="51" t="s">
        <v>797</v>
      </c>
      <c r="C59" s="51" t="s">
        <v>798</v>
      </c>
      <c r="D59" s="51" t="s">
        <v>164</v>
      </c>
      <c r="E59" s="91" t="s">
        <v>886</v>
      </c>
      <c r="F59" s="43">
        <v>7000</v>
      </c>
      <c r="G59" s="43">
        <v>5000</v>
      </c>
      <c r="H59" s="43">
        <f t="shared" si="0"/>
        <v>400</v>
      </c>
      <c r="I59" s="43">
        <f t="shared" si="4"/>
        <v>4600</v>
      </c>
      <c r="J59" s="43">
        <f t="shared" si="2"/>
        <v>5000</v>
      </c>
      <c r="K59" s="43">
        <f t="shared" si="3"/>
        <v>2000</v>
      </c>
      <c r="L59" s="3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s="7" customFormat="1" ht="15.75">
      <c r="A60" s="62">
        <v>42858</v>
      </c>
      <c r="B60" s="51" t="s">
        <v>541</v>
      </c>
      <c r="C60" s="51" t="s">
        <v>542</v>
      </c>
      <c r="D60" s="51" t="s">
        <v>164</v>
      </c>
      <c r="E60" s="91" t="s">
        <v>886</v>
      </c>
      <c r="F60" s="43">
        <v>7000</v>
      </c>
      <c r="G60" s="43">
        <v>5000</v>
      </c>
      <c r="H60" s="43">
        <f t="shared" si="0"/>
        <v>400</v>
      </c>
      <c r="I60" s="43">
        <f t="shared" si="4"/>
        <v>4600</v>
      </c>
      <c r="J60" s="43">
        <f t="shared" si="2"/>
        <v>5000</v>
      </c>
      <c r="K60" s="43">
        <f t="shared" si="3"/>
        <v>2000</v>
      </c>
      <c r="L60" s="39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s="7" customFormat="1" ht="15.75">
      <c r="A61" s="62">
        <v>42858</v>
      </c>
      <c r="B61" s="51" t="s">
        <v>769</v>
      </c>
      <c r="C61" s="51" t="s">
        <v>427</v>
      </c>
      <c r="D61" s="51" t="s">
        <v>164</v>
      </c>
      <c r="E61" s="91" t="s">
        <v>886</v>
      </c>
      <c r="F61" s="43">
        <v>7000</v>
      </c>
      <c r="G61" s="43">
        <v>7000</v>
      </c>
      <c r="H61" s="43">
        <f t="shared" si="0"/>
        <v>560</v>
      </c>
      <c r="I61" s="43">
        <f t="shared" si="4"/>
        <v>6440</v>
      </c>
      <c r="J61" s="43">
        <f t="shared" si="2"/>
        <v>7000</v>
      </c>
      <c r="K61" s="43">
        <f t="shared" si="3"/>
        <v>0</v>
      </c>
      <c r="L61" s="39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s="7" customFormat="1" ht="15.75">
      <c r="A62" s="62">
        <v>42858</v>
      </c>
      <c r="B62" s="51" t="s">
        <v>162</v>
      </c>
      <c r="C62" s="51" t="s">
        <v>163</v>
      </c>
      <c r="D62" s="51" t="s">
        <v>164</v>
      </c>
      <c r="E62" s="91" t="s">
        <v>886</v>
      </c>
      <c r="F62" s="43">
        <v>7000</v>
      </c>
      <c r="G62" s="43">
        <v>5000</v>
      </c>
      <c r="H62" s="43">
        <f t="shared" si="0"/>
        <v>400</v>
      </c>
      <c r="I62" s="43">
        <f t="shared" si="4"/>
        <v>4600</v>
      </c>
      <c r="J62" s="43">
        <f t="shared" si="2"/>
        <v>5000</v>
      </c>
      <c r="K62" s="43">
        <f t="shared" si="3"/>
        <v>2000</v>
      </c>
      <c r="L62" s="39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s="7" customFormat="1" ht="15.75">
      <c r="A63" s="62">
        <v>42866</v>
      </c>
      <c r="B63" s="51" t="s">
        <v>162</v>
      </c>
      <c r="C63" s="51" t="s">
        <v>163</v>
      </c>
      <c r="D63" s="51" t="s">
        <v>164</v>
      </c>
      <c r="E63" s="91" t="s">
        <v>886</v>
      </c>
      <c r="F63" s="43">
        <v>2000</v>
      </c>
      <c r="G63" s="43">
        <v>2000</v>
      </c>
      <c r="H63" s="43">
        <f t="shared" si="0"/>
        <v>160</v>
      </c>
      <c r="I63" s="43">
        <f t="shared" ref="I63:I94" si="5">(G63-H63)</f>
        <v>1840</v>
      </c>
      <c r="J63" s="43">
        <f t="shared" si="2"/>
        <v>2000</v>
      </c>
      <c r="K63" s="43">
        <f t="shared" si="3"/>
        <v>0</v>
      </c>
      <c r="L63" s="39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s="7" customFormat="1" ht="15.75">
      <c r="A64" s="62">
        <v>42858</v>
      </c>
      <c r="B64" s="51" t="s">
        <v>794</v>
      </c>
      <c r="C64" s="51" t="s">
        <v>795</v>
      </c>
      <c r="D64" s="51" t="s">
        <v>164</v>
      </c>
      <c r="E64" s="91" t="s">
        <v>886</v>
      </c>
      <c r="F64" s="43">
        <v>7000</v>
      </c>
      <c r="G64" s="43">
        <v>7000</v>
      </c>
      <c r="H64" s="43">
        <f t="shared" si="0"/>
        <v>560</v>
      </c>
      <c r="I64" s="43">
        <f t="shared" si="5"/>
        <v>6440</v>
      </c>
      <c r="J64" s="43">
        <f t="shared" si="2"/>
        <v>7000</v>
      </c>
      <c r="K64" s="43">
        <f t="shared" si="3"/>
        <v>0</v>
      </c>
      <c r="L64" s="39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s="7" customFormat="1" ht="15.75">
      <c r="A65" s="62">
        <v>42858</v>
      </c>
      <c r="B65" s="51" t="s">
        <v>852</v>
      </c>
      <c r="C65" s="51" t="s">
        <v>899</v>
      </c>
      <c r="D65" s="51" t="s">
        <v>164</v>
      </c>
      <c r="E65" s="91" t="s">
        <v>886</v>
      </c>
      <c r="F65" s="43">
        <v>7000</v>
      </c>
      <c r="G65" s="43">
        <v>3000</v>
      </c>
      <c r="H65" s="43">
        <f t="shared" si="0"/>
        <v>240</v>
      </c>
      <c r="I65" s="43">
        <f t="shared" si="5"/>
        <v>2760</v>
      </c>
      <c r="J65" s="43">
        <f t="shared" si="2"/>
        <v>3000</v>
      </c>
      <c r="K65" s="43">
        <f t="shared" si="3"/>
        <v>4000</v>
      </c>
      <c r="L65" s="3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s="17" customFormat="1" ht="15.75">
      <c r="A66" s="62">
        <v>42859</v>
      </c>
      <c r="B66" s="51" t="s">
        <v>763</v>
      </c>
      <c r="C66" s="51" t="s">
        <v>764</v>
      </c>
      <c r="D66" s="51" t="s">
        <v>164</v>
      </c>
      <c r="E66" s="91" t="s">
        <v>886</v>
      </c>
      <c r="F66" s="43">
        <v>7000</v>
      </c>
      <c r="G66" s="43">
        <v>3000</v>
      </c>
      <c r="H66" s="43">
        <f t="shared" ref="H66:H127" si="6">G66*0.08</f>
        <v>240</v>
      </c>
      <c r="I66" s="43">
        <f t="shared" si="5"/>
        <v>2760</v>
      </c>
      <c r="J66" s="43">
        <f t="shared" ref="J66:J127" si="7">H66+I66</f>
        <v>3000</v>
      </c>
      <c r="K66" s="43">
        <f t="shared" ref="K66:K127" si="8">F66-J66</f>
        <v>4000</v>
      </c>
      <c r="L66" s="39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4" s="7" customFormat="1" ht="15.75">
      <c r="A67" s="62">
        <v>42858</v>
      </c>
      <c r="B67" s="51" t="s">
        <v>44</v>
      </c>
      <c r="C67" s="51" t="s">
        <v>719</v>
      </c>
      <c r="D67" s="51" t="s">
        <v>164</v>
      </c>
      <c r="E67" s="91" t="s">
        <v>886</v>
      </c>
      <c r="F67" s="43">
        <v>7000</v>
      </c>
      <c r="G67" s="43">
        <v>5000</v>
      </c>
      <c r="H67" s="43">
        <f t="shared" si="6"/>
        <v>400</v>
      </c>
      <c r="I67" s="43">
        <f t="shared" si="5"/>
        <v>4600</v>
      </c>
      <c r="J67" s="43">
        <f t="shared" si="7"/>
        <v>5000</v>
      </c>
      <c r="K67" s="43">
        <f t="shared" si="8"/>
        <v>2000</v>
      </c>
      <c r="L67" s="3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s="7" customFormat="1" ht="15.75">
      <c r="A68" s="56">
        <v>42858</v>
      </c>
      <c r="B68" s="51" t="s">
        <v>165</v>
      </c>
      <c r="C68" s="51" t="s">
        <v>166</v>
      </c>
      <c r="D68" s="51" t="s">
        <v>164</v>
      </c>
      <c r="E68" s="91" t="s">
        <v>886</v>
      </c>
      <c r="F68" s="43">
        <v>7000</v>
      </c>
      <c r="G68" s="43">
        <v>5000</v>
      </c>
      <c r="H68" s="43">
        <f t="shared" si="6"/>
        <v>400</v>
      </c>
      <c r="I68" s="43">
        <f t="shared" si="5"/>
        <v>4600</v>
      </c>
      <c r="J68" s="43">
        <f t="shared" si="7"/>
        <v>5000</v>
      </c>
      <c r="K68" s="43">
        <f t="shared" si="8"/>
        <v>2000</v>
      </c>
      <c r="L68" s="39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s="7" customFormat="1" ht="15.75">
      <c r="A69" s="56">
        <v>42867</v>
      </c>
      <c r="B69" s="51" t="s">
        <v>165</v>
      </c>
      <c r="C69" s="51" t="s">
        <v>166</v>
      </c>
      <c r="D69" s="51" t="s">
        <v>164</v>
      </c>
      <c r="E69" s="91" t="s">
        <v>886</v>
      </c>
      <c r="F69" s="43">
        <v>2000</v>
      </c>
      <c r="G69" s="43">
        <v>1000</v>
      </c>
      <c r="H69" s="43">
        <f t="shared" si="6"/>
        <v>80</v>
      </c>
      <c r="I69" s="43">
        <f t="shared" si="5"/>
        <v>920</v>
      </c>
      <c r="J69" s="43">
        <f t="shared" si="7"/>
        <v>1000</v>
      </c>
      <c r="K69" s="43">
        <f t="shared" si="8"/>
        <v>1000</v>
      </c>
      <c r="L69" s="39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s="7" customFormat="1" ht="15.75">
      <c r="A70" s="62">
        <v>42867</v>
      </c>
      <c r="B70" s="51" t="s">
        <v>994</v>
      </c>
      <c r="C70" s="51" t="s">
        <v>995</v>
      </c>
      <c r="D70" s="51" t="s">
        <v>169</v>
      </c>
      <c r="E70" s="51" t="s">
        <v>886</v>
      </c>
      <c r="F70" s="63">
        <v>7000</v>
      </c>
      <c r="G70" s="63">
        <v>1000</v>
      </c>
      <c r="H70" s="63">
        <f t="shared" si="6"/>
        <v>80</v>
      </c>
      <c r="I70" s="63">
        <f t="shared" si="5"/>
        <v>920</v>
      </c>
      <c r="J70" s="63">
        <f t="shared" si="7"/>
        <v>1000</v>
      </c>
      <c r="K70" s="63">
        <f t="shared" si="8"/>
        <v>6000</v>
      </c>
      <c r="L70" s="39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s="7" customFormat="1" ht="15.75">
      <c r="A71" s="62">
        <v>42859</v>
      </c>
      <c r="B71" s="51" t="s">
        <v>528</v>
      </c>
      <c r="C71" s="51" t="s">
        <v>529</v>
      </c>
      <c r="D71" s="51" t="s">
        <v>530</v>
      </c>
      <c r="E71" s="91" t="s">
        <v>886</v>
      </c>
      <c r="F71" s="43">
        <v>7000</v>
      </c>
      <c r="G71" s="43">
        <v>7000</v>
      </c>
      <c r="H71" s="43">
        <f t="shared" si="6"/>
        <v>560</v>
      </c>
      <c r="I71" s="43">
        <f t="shared" si="5"/>
        <v>6440</v>
      </c>
      <c r="J71" s="43">
        <f t="shared" si="7"/>
        <v>7000</v>
      </c>
      <c r="K71" s="43">
        <f t="shared" si="8"/>
        <v>0</v>
      </c>
      <c r="L71" s="39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s="7" customFormat="1" ht="15.75">
      <c r="A72" s="62">
        <v>42859</v>
      </c>
      <c r="B72" s="51" t="s">
        <v>275</v>
      </c>
      <c r="C72" s="51" t="s">
        <v>535</v>
      </c>
      <c r="D72" s="51" t="s">
        <v>530</v>
      </c>
      <c r="E72" s="91" t="s">
        <v>886</v>
      </c>
      <c r="F72" s="43">
        <v>7000</v>
      </c>
      <c r="G72" s="43">
        <v>7000</v>
      </c>
      <c r="H72" s="43">
        <f t="shared" si="6"/>
        <v>560</v>
      </c>
      <c r="I72" s="43">
        <f t="shared" si="5"/>
        <v>6440</v>
      </c>
      <c r="J72" s="43">
        <f t="shared" si="7"/>
        <v>7000</v>
      </c>
      <c r="K72" s="43">
        <f t="shared" si="8"/>
        <v>0</v>
      </c>
      <c r="L72" s="39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s="7" customFormat="1" ht="15.75">
      <c r="A73" s="62">
        <v>42859</v>
      </c>
      <c r="B73" s="51" t="s">
        <v>945</v>
      </c>
      <c r="C73" s="51" t="s">
        <v>946</v>
      </c>
      <c r="D73" s="51" t="s">
        <v>530</v>
      </c>
      <c r="E73" s="91" t="s">
        <v>886</v>
      </c>
      <c r="F73" s="43">
        <v>7000</v>
      </c>
      <c r="G73" s="43">
        <v>7000</v>
      </c>
      <c r="H73" s="43">
        <f t="shared" si="6"/>
        <v>560</v>
      </c>
      <c r="I73" s="43">
        <f t="shared" si="5"/>
        <v>6440</v>
      </c>
      <c r="J73" s="43">
        <f t="shared" si="7"/>
        <v>7000</v>
      </c>
      <c r="K73" s="43">
        <f t="shared" si="8"/>
        <v>0</v>
      </c>
      <c r="L73" s="3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s="7" customFormat="1" ht="15.75">
      <c r="A74" s="62">
        <v>42859</v>
      </c>
      <c r="B74" s="51" t="s">
        <v>531</v>
      </c>
      <c r="C74" s="51" t="s">
        <v>120</v>
      </c>
      <c r="D74" s="51" t="s">
        <v>530</v>
      </c>
      <c r="E74" s="91" t="s">
        <v>886</v>
      </c>
      <c r="F74" s="43">
        <v>7000</v>
      </c>
      <c r="G74" s="43">
        <v>7000</v>
      </c>
      <c r="H74" s="43">
        <f t="shared" si="6"/>
        <v>560</v>
      </c>
      <c r="I74" s="43">
        <f t="shared" si="5"/>
        <v>6440</v>
      </c>
      <c r="J74" s="43">
        <f t="shared" si="7"/>
        <v>7000</v>
      </c>
      <c r="K74" s="43">
        <f t="shared" si="8"/>
        <v>0</v>
      </c>
      <c r="L74" s="3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s="7" customFormat="1" ht="15.75">
      <c r="A75" s="62">
        <v>42859</v>
      </c>
      <c r="B75" s="51" t="s">
        <v>537</v>
      </c>
      <c r="C75" s="51" t="s">
        <v>538</v>
      </c>
      <c r="D75" s="51" t="s">
        <v>530</v>
      </c>
      <c r="E75" s="91" t="s">
        <v>886</v>
      </c>
      <c r="F75" s="43">
        <v>7000</v>
      </c>
      <c r="G75" s="43">
        <v>4500</v>
      </c>
      <c r="H75" s="43">
        <f t="shared" si="6"/>
        <v>360</v>
      </c>
      <c r="I75" s="43">
        <f t="shared" si="5"/>
        <v>4140</v>
      </c>
      <c r="J75" s="43">
        <f t="shared" si="7"/>
        <v>4500</v>
      </c>
      <c r="K75" s="43">
        <f t="shared" si="8"/>
        <v>2500</v>
      </c>
      <c r="L75" s="3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s="7" customFormat="1" ht="15.75">
      <c r="A76" s="62">
        <v>42859</v>
      </c>
      <c r="B76" s="51" t="s">
        <v>539</v>
      </c>
      <c r="C76" s="51" t="s">
        <v>540</v>
      </c>
      <c r="D76" s="51" t="s">
        <v>530</v>
      </c>
      <c r="E76" s="91" t="s">
        <v>886</v>
      </c>
      <c r="F76" s="43">
        <v>7000</v>
      </c>
      <c r="G76" s="43">
        <v>4500</v>
      </c>
      <c r="H76" s="43">
        <f t="shared" si="6"/>
        <v>360</v>
      </c>
      <c r="I76" s="43">
        <f t="shared" si="5"/>
        <v>4140</v>
      </c>
      <c r="J76" s="43">
        <f t="shared" si="7"/>
        <v>4500</v>
      </c>
      <c r="K76" s="43">
        <f t="shared" si="8"/>
        <v>2500</v>
      </c>
      <c r="L76" s="3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s="7" customFormat="1" ht="15.75">
      <c r="A77" s="62">
        <v>42859</v>
      </c>
      <c r="B77" s="51" t="s">
        <v>532</v>
      </c>
      <c r="C77" s="51" t="s">
        <v>36</v>
      </c>
      <c r="D77" s="51" t="s">
        <v>530</v>
      </c>
      <c r="E77" s="91" t="s">
        <v>886</v>
      </c>
      <c r="F77" s="43">
        <v>7000</v>
      </c>
      <c r="G77" s="43">
        <v>7000</v>
      </c>
      <c r="H77" s="43">
        <f t="shared" si="6"/>
        <v>560</v>
      </c>
      <c r="I77" s="43">
        <f t="shared" si="5"/>
        <v>6440</v>
      </c>
      <c r="J77" s="43">
        <f t="shared" si="7"/>
        <v>7000</v>
      </c>
      <c r="K77" s="43">
        <f t="shared" si="8"/>
        <v>0</v>
      </c>
      <c r="L77" s="3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s="7" customFormat="1" ht="15.75">
      <c r="A78" s="62">
        <v>42859</v>
      </c>
      <c r="B78" s="51" t="s">
        <v>533</v>
      </c>
      <c r="C78" s="51" t="s">
        <v>534</v>
      </c>
      <c r="D78" s="51" t="s">
        <v>530</v>
      </c>
      <c r="E78" s="91" t="s">
        <v>886</v>
      </c>
      <c r="F78" s="43">
        <v>7000</v>
      </c>
      <c r="G78" s="43">
        <v>7000</v>
      </c>
      <c r="H78" s="43">
        <f t="shared" si="6"/>
        <v>560</v>
      </c>
      <c r="I78" s="43">
        <f t="shared" si="5"/>
        <v>6440</v>
      </c>
      <c r="J78" s="43">
        <f t="shared" si="7"/>
        <v>7000</v>
      </c>
      <c r="K78" s="43">
        <f t="shared" si="8"/>
        <v>0</v>
      </c>
      <c r="L78" s="39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s="7" customFormat="1" ht="15.75">
      <c r="A79" s="62">
        <v>42859</v>
      </c>
      <c r="B79" s="51" t="s">
        <v>585</v>
      </c>
      <c r="C79" s="51" t="s">
        <v>586</v>
      </c>
      <c r="D79" s="51" t="s">
        <v>530</v>
      </c>
      <c r="E79" s="91" t="s">
        <v>886</v>
      </c>
      <c r="F79" s="43">
        <v>7000</v>
      </c>
      <c r="G79" s="43">
        <v>7000</v>
      </c>
      <c r="H79" s="43">
        <f t="shared" si="6"/>
        <v>560</v>
      </c>
      <c r="I79" s="43">
        <f t="shared" si="5"/>
        <v>6440</v>
      </c>
      <c r="J79" s="43">
        <f t="shared" si="7"/>
        <v>7000</v>
      </c>
      <c r="K79" s="43">
        <f t="shared" si="8"/>
        <v>0</v>
      </c>
      <c r="L79" s="3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s="7" customFormat="1" ht="31.5">
      <c r="A80" s="62">
        <v>42859</v>
      </c>
      <c r="B80" s="51" t="s">
        <v>592</v>
      </c>
      <c r="C80" s="51" t="s">
        <v>823</v>
      </c>
      <c r="D80" s="80" t="s">
        <v>975</v>
      </c>
      <c r="E80" s="84" t="s">
        <v>886</v>
      </c>
      <c r="F80" s="63">
        <v>22500</v>
      </c>
      <c r="G80" s="63">
        <v>22500</v>
      </c>
      <c r="H80" s="43">
        <f t="shared" si="6"/>
        <v>1800</v>
      </c>
      <c r="I80" s="43">
        <f t="shared" si="5"/>
        <v>20700</v>
      </c>
      <c r="J80" s="43">
        <f t="shared" si="7"/>
        <v>22500</v>
      </c>
      <c r="K80" s="43">
        <f t="shared" si="8"/>
        <v>0</v>
      </c>
      <c r="L80" s="3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12" ht="31.5">
      <c r="A81" s="62">
        <v>42859</v>
      </c>
      <c r="B81" s="51" t="s">
        <v>966</v>
      </c>
      <c r="C81" s="51" t="s">
        <v>967</v>
      </c>
      <c r="D81" s="80" t="s">
        <v>975</v>
      </c>
      <c r="E81" s="84" t="s">
        <v>886</v>
      </c>
      <c r="F81" s="63">
        <v>22500</v>
      </c>
      <c r="G81" s="63">
        <v>22500</v>
      </c>
      <c r="H81" s="43">
        <f t="shared" si="6"/>
        <v>1800</v>
      </c>
      <c r="I81" s="43">
        <f t="shared" si="5"/>
        <v>20700</v>
      </c>
      <c r="J81" s="43">
        <f t="shared" si="7"/>
        <v>22500</v>
      </c>
      <c r="K81" s="43">
        <f t="shared" si="8"/>
        <v>0</v>
      </c>
      <c r="L81" s="39"/>
    </row>
    <row r="82" spans="1:12" ht="31.5">
      <c r="A82" s="62">
        <v>42859</v>
      </c>
      <c r="B82" s="51" t="s">
        <v>957</v>
      </c>
      <c r="C82" s="51" t="s">
        <v>958</v>
      </c>
      <c r="D82" s="84" t="s">
        <v>975</v>
      </c>
      <c r="E82" s="91" t="s">
        <v>886</v>
      </c>
      <c r="F82" s="63">
        <v>22500</v>
      </c>
      <c r="G82" s="63">
        <v>22500</v>
      </c>
      <c r="H82" s="43">
        <f t="shared" si="6"/>
        <v>1800</v>
      </c>
      <c r="I82" s="43">
        <f t="shared" si="5"/>
        <v>20700</v>
      </c>
      <c r="J82" s="43">
        <f t="shared" si="7"/>
        <v>22500</v>
      </c>
      <c r="K82" s="43">
        <f t="shared" si="8"/>
        <v>0</v>
      </c>
      <c r="L82" s="39"/>
    </row>
    <row r="83" spans="1:12" ht="15.75">
      <c r="A83" s="62">
        <v>42870</v>
      </c>
      <c r="B83" s="51" t="s">
        <v>596</v>
      </c>
      <c r="C83" s="51" t="s">
        <v>996</v>
      </c>
      <c r="D83" s="51" t="s">
        <v>997</v>
      </c>
      <c r="E83" s="51" t="s">
        <v>886</v>
      </c>
      <c r="F83" s="63">
        <v>13500</v>
      </c>
      <c r="G83" s="63">
        <v>13500</v>
      </c>
      <c r="H83" s="63">
        <f t="shared" si="6"/>
        <v>1080</v>
      </c>
      <c r="I83" s="63">
        <f t="shared" si="5"/>
        <v>12420</v>
      </c>
      <c r="J83" s="63">
        <f t="shared" si="7"/>
        <v>13500</v>
      </c>
      <c r="K83" s="63">
        <f t="shared" si="8"/>
        <v>0</v>
      </c>
      <c r="L83" s="39"/>
    </row>
    <row r="84" spans="1:12" ht="15.75">
      <c r="A84" s="62">
        <v>42859</v>
      </c>
      <c r="B84" s="51" t="s">
        <v>645</v>
      </c>
      <c r="C84" s="51" t="s">
        <v>646</v>
      </c>
      <c r="D84" s="51" t="s">
        <v>49</v>
      </c>
      <c r="E84" s="91" t="s">
        <v>886</v>
      </c>
      <c r="F84" s="43">
        <v>7000</v>
      </c>
      <c r="G84" s="43">
        <v>7000</v>
      </c>
      <c r="H84" s="43">
        <f t="shared" si="6"/>
        <v>560</v>
      </c>
      <c r="I84" s="43">
        <f t="shared" si="5"/>
        <v>6440</v>
      </c>
      <c r="J84" s="43">
        <f t="shared" si="7"/>
        <v>7000</v>
      </c>
      <c r="K84" s="43">
        <f t="shared" si="8"/>
        <v>0</v>
      </c>
      <c r="L84" s="39"/>
    </row>
    <row r="85" spans="1:12" ht="15.75">
      <c r="A85" s="62">
        <v>42859</v>
      </c>
      <c r="B85" s="51" t="s">
        <v>822</v>
      </c>
      <c r="C85" s="51" t="s">
        <v>823</v>
      </c>
      <c r="D85" s="51" t="s">
        <v>49</v>
      </c>
      <c r="E85" s="91" t="s">
        <v>886</v>
      </c>
      <c r="F85" s="43">
        <v>7000</v>
      </c>
      <c r="G85" s="43">
        <v>7000</v>
      </c>
      <c r="H85" s="43">
        <f t="shared" si="6"/>
        <v>560</v>
      </c>
      <c r="I85" s="43">
        <f t="shared" si="5"/>
        <v>6440</v>
      </c>
      <c r="J85" s="43">
        <f t="shared" si="7"/>
        <v>7000</v>
      </c>
      <c r="K85" s="43">
        <f t="shared" si="8"/>
        <v>0</v>
      </c>
      <c r="L85" s="39"/>
    </row>
    <row r="86" spans="1:12" ht="15.75">
      <c r="A86" s="62">
        <v>42859</v>
      </c>
      <c r="B86" s="51" t="s">
        <v>172</v>
      </c>
      <c r="C86" s="51" t="s">
        <v>173</v>
      </c>
      <c r="D86" s="51" t="s">
        <v>49</v>
      </c>
      <c r="E86" s="91" t="s">
        <v>886</v>
      </c>
      <c r="F86" s="63">
        <v>10000</v>
      </c>
      <c r="G86" s="63">
        <v>10000</v>
      </c>
      <c r="H86" s="43">
        <f t="shared" si="6"/>
        <v>800</v>
      </c>
      <c r="I86" s="43">
        <f t="shared" si="5"/>
        <v>9200</v>
      </c>
      <c r="J86" s="43">
        <f t="shared" si="7"/>
        <v>10000</v>
      </c>
      <c r="K86" s="43">
        <f t="shared" si="8"/>
        <v>0</v>
      </c>
      <c r="L86" s="39"/>
    </row>
    <row r="87" spans="1:12" ht="15.75">
      <c r="A87" s="62">
        <v>42859</v>
      </c>
      <c r="B87" s="51" t="s">
        <v>921</v>
      </c>
      <c r="C87" s="51" t="s">
        <v>175</v>
      </c>
      <c r="D87" s="51" t="s">
        <v>49</v>
      </c>
      <c r="E87" s="91" t="s">
        <v>886</v>
      </c>
      <c r="F87" s="43">
        <v>7000</v>
      </c>
      <c r="G87" s="43">
        <v>7000</v>
      </c>
      <c r="H87" s="43">
        <f t="shared" si="6"/>
        <v>560</v>
      </c>
      <c r="I87" s="43">
        <f t="shared" si="5"/>
        <v>6440</v>
      </c>
      <c r="J87" s="43">
        <f t="shared" si="7"/>
        <v>7000</v>
      </c>
      <c r="K87" s="43">
        <f t="shared" si="8"/>
        <v>0</v>
      </c>
      <c r="L87" s="39"/>
    </row>
    <row r="88" spans="1:12" ht="15.75">
      <c r="A88" s="62">
        <v>42863</v>
      </c>
      <c r="B88" s="51" t="s">
        <v>559</v>
      </c>
      <c r="C88" s="51" t="s">
        <v>560</v>
      </c>
      <c r="D88" s="51" t="s">
        <v>49</v>
      </c>
      <c r="E88" s="91" t="s">
        <v>886</v>
      </c>
      <c r="F88" s="43">
        <v>7000</v>
      </c>
      <c r="G88" s="43">
        <v>7000</v>
      </c>
      <c r="H88" s="43">
        <f t="shared" si="6"/>
        <v>560</v>
      </c>
      <c r="I88" s="43">
        <f t="shared" si="5"/>
        <v>6440</v>
      </c>
      <c r="J88" s="43">
        <f t="shared" si="7"/>
        <v>7000</v>
      </c>
      <c r="K88" s="43">
        <f t="shared" si="8"/>
        <v>0</v>
      </c>
      <c r="L88" s="39"/>
    </row>
    <row r="89" spans="1:12" ht="15.75">
      <c r="A89" s="62">
        <v>42859</v>
      </c>
      <c r="B89" s="51" t="s">
        <v>176</v>
      </c>
      <c r="C89" s="51" t="s">
        <v>177</v>
      </c>
      <c r="D89" s="51" t="s">
        <v>49</v>
      </c>
      <c r="E89" s="91" t="s">
        <v>886</v>
      </c>
      <c r="F89" s="63">
        <v>7000</v>
      </c>
      <c r="G89" s="63">
        <v>7000</v>
      </c>
      <c r="H89" s="43">
        <f t="shared" si="6"/>
        <v>560</v>
      </c>
      <c r="I89" s="43">
        <f t="shared" si="5"/>
        <v>6440</v>
      </c>
      <c r="J89" s="43">
        <f t="shared" si="7"/>
        <v>7000</v>
      </c>
      <c r="K89" s="43">
        <f t="shared" si="8"/>
        <v>0</v>
      </c>
      <c r="L89" s="39"/>
    </row>
    <row r="90" spans="1:12" ht="15.75">
      <c r="A90" s="62">
        <v>42859</v>
      </c>
      <c r="B90" s="51" t="s">
        <v>178</v>
      </c>
      <c r="C90" s="51" t="s">
        <v>179</v>
      </c>
      <c r="D90" s="51" t="s">
        <v>49</v>
      </c>
      <c r="E90" s="91" t="s">
        <v>886</v>
      </c>
      <c r="F90" s="43">
        <v>7000</v>
      </c>
      <c r="G90" s="43">
        <v>5000</v>
      </c>
      <c r="H90" s="43">
        <f t="shared" si="6"/>
        <v>400</v>
      </c>
      <c r="I90" s="43">
        <f t="shared" si="5"/>
        <v>4600</v>
      </c>
      <c r="J90" s="43">
        <f t="shared" si="7"/>
        <v>5000</v>
      </c>
      <c r="K90" s="43">
        <f t="shared" si="8"/>
        <v>2000</v>
      </c>
      <c r="L90" s="39"/>
    </row>
    <row r="91" spans="1:12" ht="15.75">
      <c r="A91" s="62">
        <v>42859</v>
      </c>
      <c r="B91" s="51" t="s">
        <v>181</v>
      </c>
      <c r="C91" s="51" t="s">
        <v>182</v>
      </c>
      <c r="D91" s="51" t="s">
        <v>49</v>
      </c>
      <c r="E91" s="91" t="s">
        <v>886</v>
      </c>
      <c r="F91" s="43">
        <v>7000</v>
      </c>
      <c r="G91" s="43">
        <v>7000</v>
      </c>
      <c r="H91" s="43">
        <f t="shared" si="6"/>
        <v>560</v>
      </c>
      <c r="I91" s="43">
        <f t="shared" si="5"/>
        <v>6440</v>
      </c>
      <c r="J91" s="43">
        <f t="shared" si="7"/>
        <v>7000</v>
      </c>
      <c r="K91" s="43">
        <f t="shared" si="8"/>
        <v>0</v>
      </c>
      <c r="L91" s="39"/>
    </row>
    <row r="92" spans="1:12" ht="15.75">
      <c r="A92" s="62">
        <v>42859</v>
      </c>
      <c r="B92" s="51" t="s">
        <v>185</v>
      </c>
      <c r="C92" s="51" t="s">
        <v>338</v>
      </c>
      <c r="D92" s="51" t="s">
        <v>49</v>
      </c>
      <c r="E92" s="91" t="s">
        <v>886</v>
      </c>
      <c r="F92" s="43">
        <v>10000</v>
      </c>
      <c r="G92" s="43">
        <v>10000</v>
      </c>
      <c r="H92" s="43">
        <f t="shared" si="6"/>
        <v>800</v>
      </c>
      <c r="I92" s="43">
        <f t="shared" si="5"/>
        <v>9200</v>
      </c>
      <c r="J92" s="43">
        <f t="shared" si="7"/>
        <v>10000</v>
      </c>
      <c r="K92" s="43">
        <f t="shared" si="8"/>
        <v>0</v>
      </c>
      <c r="L92" s="39"/>
    </row>
    <row r="93" spans="1:12" ht="15.75">
      <c r="A93" s="62">
        <v>42859</v>
      </c>
      <c r="B93" s="51" t="s">
        <v>513</v>
      </c>
      <c r="C93" s="51" t="s">
        <v>599</v>
      </c>
      <c r="D93" s="51" t="s">
        <v>49</v>
      </c>
      <c r="E93" s="91" t="s">
        <v>886</v>
      </c>
      <c r="F93" s="43">
        <v>7000</v>
      </c>
      <c r="G93" s="43">
        <v>7000</v>
      </c>
      <c r="H93" s="43">
        <f t="shared" si="6"/>
        <v>560</v>
      </c>
      <c r="I93" s="43">
        <f t="shared" si="5"/>
        <v>6440</v>
      </c>
      <c r="J93" s="43">
        <f t="shared" si="7"/>
        <v>7000</v>
      </c>
      <c r="K93" s="43">
        <f t="shared" si="8"/>
        <v>0</v>
      </c>
      <c r="L93" s="39"/>
    </row>
    <row r="94" spans="1:12" ht="15.75">
      <c r="A94" s="62">
        <v>42859</v>
      </c>
      <c r="B94" s="51" t="s">
        <v>189</v>
      </c>
      <c r="C94" s="51" t="s">
        <v>190</v>
      </c>
      <c r="D94" s="51" t="s">
        <v>49</v>
      </c>
      <c r="E94" s="91" t="s">
        <v>886</v>
      </c>
      <c r="F94" s="43">
        <v>7000</v>
      </c>
      <c r="G94" s="43">
        <v>7000</v>
      </c>
      <c r="H94" s="43">
        <f t="shared" si="6"/>
        <v>560</v>
      </c>
      <c r="I94" s="43">
        <f t="shared" si="5"/>
        <v>6440</v>
      </c>
      <c r="J94" s="43">
        <f t="shared" si="7"/>
        <v>7000</v>
      </c>
      <c r="K94" s="43">
        <f t="shared" si="8"/>
        <v>0</v>
      </c>
      <c r="L94" s="39"/>
    </row>
    <row r="95" spans="1:12" ht="15.75">
      <c r="A95" s="62">
        <v>42861</v>
      </c>
      <c r="B95" s="51" t="s">
        <v>191</v>
      </c>
      <c r="C95" s="51" t="s">
        <v>192</v>
      </c>
      <c r="D95" s="51" t="s">
        <v>49</v>
      </c>
      <c r="E95" s="91" t="s">
        <v>886</v>
      </c>
      <c r="F95" s="63">
        <v>10000</v>
      </c>
      <c r="G95" s="63">
        <v>10000</v>
      </c>
      <c r="H95" s="43">
        <f t="shared" si="6"/>
        <v>800</v>
      </c>
      <c r="I95" s="43">
        <f t="shared" ref="I95:I111" si="9">(G95-H95)</f>
        <v>9200</v>
      </c>
      <c r="J95" s="43">
        <f t="shared" si="7"/>
        <v>10000</v>
      </c>
      <c r="K95" s="43">
        <f t="shared" si="8"/>
        <v>0</v>
      </c>
      <c r="L95" s="39"/>
    </row>
    <row r="96" spans="1:12" ht="15.75">
      <c r="A96" s="62">
        <v>42859</v>
      </c>
      <c r="B96" s="51" t="s">
        <v>550</v>
      </c>
      <c r="C96" s="51" t="s">
        <v>471</v>
      </c>
      <c r="D96" s="51" t="s">
        <v>49</v>
      </c>
      <c r="E96" s="91" t="s">
        <v>886</v>
      </c>
      <c r="F96" s="63">
        <v>10000</v>
      </c>
      <c r="G96" s="63">
        <v>10000</v>
      </c>
      <c r="H96" s="43">
        <f t="shared" si="6"/>
        <v>800</v>
      </c>
      <c r="I96" s="43">
        <f t="shared" si="9"/>
        <v>9200</v>
      </c>
      <c r="J96" s="43">
        <f t="shared" si="7"/>
        <v>10000</v>
      </c>
      <c r="K96" s="43">
        <f t="shared" si="8"/>
        <v>0</v>
      </c>
      <c r="L96" s="39"/>
    </row>
    <row r="97" spans="1:12" ht="15.75">
      <c r="A97" s="62">
        <v>42858</v>
      </c>
      <c r="B97" s="51" t="s">
        <v>883</v>
      </c>
      <c r="C97" s="51" t="s">
        <v>254</v>
      </c>
      <c r="D97" s="51" t="s">
        <v>49</v>
      </c>
      <c r="E97" s="91" t="s">
        <v>886</v>
      </c>
      <c r="F97" s="63">
        <v>10000</v>
      </c>
      <c r="G97" s="63">
        <v>10000</v>
      </c>
      <c r="H97" s="43">
        <f t="shared" si="6"/>
        <v>800</v>
      </c>
      <c r="I97" s="43">
        <f t="shared" si="9"/>
        <v>9200</v>
      </c>
      <c r="J97" s="43">
        <f t="shared" si="7"/>
        <v>10000</v>
      </c>
      <c r="K97" s="43">
        <f t="shared" si="8"/>
        <v>0</v>
      </c>
      <c r="L97" s="39"/>
    </row>
    <row r="98" spans="1:12" ht="15.75">
      <c r="A98" s="62">
        <v>42859</v>
      </c>
      <c r="B98" s="51" t="s">
        <v>979</v>
      </c>
      <c r="C98" s="51" t="s">
        <v>615</v>
      </c>
      <c r="D98" s="51" t="s">
        <v>49</v>
      </c>
      <c r="E98" s="91" t="s">
        <v>886</v>
      </c>
      <c r="F98" s="63">
        <v>7000</v>
      </c>
      <c r="G98" s="63">
        <v>7000</v>
      </c>
      <c r="H98" s="43">
        <f t="shared" si="6"/>
        <v>560</v>
      </c>
      <c r="I98" s="43">
        <f t="shared" si="9"/>
        <v>6440</v>
      </c>
      <c r="J98" s="43">
        <f t="shared" si="7"/>
        <v>7000</v>
      </c>
      <c r="K98" s="43">
        <f t="shared" si="8"/>
        <v>0</v>
      </c>
      <c r="L98" s="39"/>
    </row>
    <row r="99" spans="1:12" ht="15.75">
      <c r="A99" s="62">
        <v>42859</v>
      </c>
      <c r="B99" s="51" t="s">
        <v>701</v>
      </c>
      <c r="C99" s="51" t="s">
        <v>702</v>
      </c>
      <c r="D99" s="51" t="s">
        <v>49</v>
      </c>
      <c r="E99" s="91" t="s">
        <v>886</v>
      </c>
      <c r="F99" s="43">
        <v>7000</v>
      </c>
      <c r="G99" s="43">
        <v>7000</v>
      </c>
      <c r="H99" s="43">
        <f t="shared" si="6"/>
        <v>560</v>
      </c>
      <c r="I99" s="43">
        <f t="shared" si="9"/>
        <v>6440</v>
      </c>
      <c r="J99" s="43">
        <f t="shared" si="7"/>
        <v>7000</v>
      </c>
      <c r="K99" s="43">
        <f t="shared" si="8"/>
        <v>0</v>
      </c>
      <c r="L99" s="39"/>
    </row>
    <row r="100" spans="1:12" ht="15.75">
      <c r="A100" s="62">
        <v>42858</v>
      </c>
      <c r="B100" s="51" t="s">
        <v>806</v>
      </c>
      <c r="C100" s="51" t="s">
        <v>807</v>
      </c>
      <c r="D100" s="51" t="s">
        <v>49</v>
      </c>
      <c r="E100" s="91" t="s">
        <v>886</v>
      </c>
      <c r="F100" s="63">
        <v>10000</v>
      </c>
      <c r="G100" s="63">
        <v>10000</v>
      </c>
      <c r="H100" s="43">
        <f t="shared" si="6"/>
        <v>800</v>
      </c>
      <c r="I100" s="43">
        <f t="shared" si="9"/>
        <v>9200</v>
      </c>
      <c r="J100" s="43">
        <f t="shared" si="7"/>
        <v>10000</v>
      </c>
      <c r="K100" s="43">
        <f t="shared" si="8"/>
        <v>0</v>
      </c>
      <c r="L100" s="39"/>
    </row>
    <row r="101" spans="1:12" ht="15.75">
      <c r="A101" s="62">
        <v>42859</v>
      </c>
      <c r="B101" s="51" t="s">
        <v>554</v>
      </c>
      <c r="C101" s="51" t="s">
        <v>205</v>
      </c>
      <c r="D101" s="51" t="s">
        <v>49</v>
      </c>
      <c r="E101" s="91" t="s">
        <v>886</v>
      </c>
      <c r="F101" s="43">
        <v>7000</v>
      </c>
      <c r="G101" s="43">
        <v>7000</v>
      </c>
      <c r="H101" s="43">
        <f t="shared" si="6"/>
        <v>560</v>
      </c>
      <c r="I101" s="43">
        <f t="shared" si="9"/>
        <v>6440</v>
      </c>
      <c r="J101" s="43">
        <f t="shared" si="7"/>
        <v>7000</v>
      </c>
      <c r="K101" s="43">
        <f t="shared" si="8"/>
        <v>0</v>
      </c>
      <c r="L101" s="48"/>
    </row>
    <row r="102" spans="1:12" ht="15.75">
      <c r="A102" s="62">
        <v>42859</v>
      </c>
      <c r="B102" s="51" t="s">
        <v>197</v>
      </c>
      <c r="C102" s="51" t="s">
        <v>198</v>
      </c>
      <c r="D102" s="51" t="s">
        <v>49</v>
      </c>
      <c r="E102" s="91" t="s">
        <v>886</v>
      </c>
      <c r="F102" s="43">
        <v>7000</v>
      </c>
      <c r="G102" s="43">
        <v>7000</v>
      </c>
      <c r="H102" s="43">
        <f t="shared" si="6"/>
        <v>560</v>
      </c>
      <c r="I102" s="43">
        <f t="shared" si="9"/>
        <v>6440</v>
      </c>
      <c r="J102" s="43">
        <f t="shared" si="7"/>
        <v>7000</v>
      </c>
      <c r="K102" s="43">
        <f t="shared" si="8"/>
        <v>0</v>
      </c>
      <c r="L102" s="39"/>
    </row>
    <row r="103" spans="1:12" ht="15.75">
      <c r="A103" s="62">
        <v>42859</v>
      </c>
      <c r="B103" s="51" t="s">
        <v>199</v>
      </c>
      <c r="C103" s="51" t="s">
        <v>86</v>
      </c>
      <c r="D103" s="51" t="s">
        <v>49</v>
      </c>
      <c r="E103" s="91" t="s">
        <v>886</v>
      </c>
      <c r="F103" s="43">
        <v>7000</v>
      </c>
      <c r="G103" s="43">
        <v>7000</v>
      </c>
      <c r="H103" s="43">
        <f t="shared" si="6"/>
        <v>560</v>
      </c>
      <c r="I103" s="43">
        <f t="shared" si="9"/>
        <v>6440</v>
      </c>
      <c r="J103" s="43">
        <f t="shared" si="7"/>
        <v>7000</v>
      </c>
      <c r="K103" s="43">
        <f t="shared" si="8"/>
        <v>0</v>
      </c>
      <c r="L103" s="39"/>
    </row>
    <row r="104" spans="1:12" ht="15.75">
      <c r="A104" s="62">
        <v>42859</v>
      </c>
      <c r="B104" s="51" t="s">
        <v>200</v>
      </c>
      <c r="C104" s="51" t="s">
        <v>201</v>
      </c>
      <c r="D104" s="51" t="s">
        <v>49</v>
      </c>
      <c r="E104" s="91" t="s">
        <v>886</v>
      </c>
      <c r="F104" s="43">
        <v>10000</v>
      </c>
      <c r="G104" s="43">
        <v>10000</v>
      </c>
      <c r="H104" s="43">
        <f t="shared" si="6"/>
        <v>800</v>
      </c>
      <c r="I104" s="43">
        <f t="shared" si="9"/>
        <v>9200</v>
      </c>
      <c r="J104" s="43">
        <f t="shared" si="7"/>
        <v>10000</v>
      </c>
      <c r="K104" s="43">
        <f t="shared" si="8"/>
        <v>0</v>
      </c>
      <c r="L104" s="39"/>
    </row>
    <row r="105" spans="1:12" ht="15.75">
      <c r="A105" s="62">
        <v>42859</v>
      </c>
      <c r="B105" s="51" t="s">
        <v>202</v>
      </c>
      <c r="C105" s="51" t="s">
        <v>203</v>
      </c>
      <c r="D105" s="51" t="s">
        <v>49</v>
      </c>
      <c r="E105" s="91" t="s">
        <v>886</v>
      </c>
      <c r="F105" s="63">
        <v>7000</v>
      </c>
      <c r="G105" s="63">
        <v>7000</v>
      </c>
      <c r="H105" s="43">
        <f t="shared" si="6"/>
        <v>560</v>
      </c>
      <c r="I105" s="43">
        <f t="shared" si="9"/>
        <v>6440</v>
      </c>
      <c r="J105" s="43">
        <f t="shared" si="7"/>
        <v>7000</v>
      </c>
      <c r="K105" s="43">
        <f t="shared" si="8"/>
        <v>0</v>
      </c>
      <c r="L105" s="39"/>
    </row>
    <row r="106" spans="1:12" ht="15.75">
      <c r="A106" s="62">
        <v>42859</v>
      </c>
      <c r="B106" s="51" t="s">
        <v>204</v>
      </c>
      <c r="C106" s="51" t="s">
        <v>205</v>
      </c>
      <c r="D106" s="51" t="s">
        <v>49</v>
      </c>
      <c r="E106" s="91" t="s">
        <v>886</v>
      </c>
      <c r="F106" s="63">
        <v>7000</v>
      </c>
      <c r="G106" s="63">
        <v>7000</v>
      </c>
      <c r="H106" s="43">
        <f t="shared" si="6"/>
        <v>560</v>
      </c>
      <c r="I106" s="43">
        <f t="shared" si="9"/>
        <v>6440</v>
      </c>
      <c r="J106" s="43">
        <f t="shared" si="7"/>
        <v>7000</v>
      </c>
      <c r="K106" s="43">
        <f t="shared" si="8"/>
        <v>0</v>
      </c>
      <c r="L106" s="39"/>
    </row>
    <row r="107" spans="1:12" ht="15.75">
      <c r="A107" s="62">
        <v>42863</v>
      </c>
      <c r="B107" s="51" t="s">
        <v>811</v>
      </c>
      <c r="C107" s="51" t="s">
        <v>922</v>
      </c>
      <c r="D107" s="51" t="s">
        <v>49</v>
      </c>
      <c r="E107" s="91" t="s">
        <v>886</v>
      </c>
      <c r="F107" s="43">
        <v>7000</v>
      </c>
      <c r="G107" s="43">
        <v>7000</v>
      </c>
      <c r="H107" s="43">
        <f t="shared" si="6"/>
        <v>560</v>
      </c>
      <c r="I107" s="43">
        <f t="shared" si="9"/>
        <v>6440</v>
      </c>
      <c r="J107" s="43">
        <f t="shared" si="7"/>
        <v>7000</v>
      </c>
      <c r="K107" s="43">
        <f t="shared" si="8"/>
        <v>0</v>
      </c>
      <c r="L107" s="60"/>
    </row>
    <row r="108" spans="1:12" ht="15.75">
      <c r="A108" s="62">
        <v>42859</v>
      </c>
      <c r="B108" s="51" t="s">
        <v>206</v>
      </c>
      <c r="C108" s="51" t="s">
        <v>207</v>
      </c>
      <c r="D108" s="51" t="s">
        <v>49</v>
      </c>
      <c r="E108" s="91" t="s">
        <v>886</v>
      </c>
      <c r="F108" s="43">
        <v>7000</v>
      </c>
      <c r="G108" s="43">
        <v>5000</v>
      </c>
      <c r="H108" s="43">
        <f t="shared" si="6"/>
        <v>400</v>
      </c>
      <c r="I108" s="43">
        <f t="shared" si="9"/>
        <v>4600</v>
      </c>
      <c r="J108" s="43">
        <f t="shared" si="7"/>
        <v>5000</v>
      </c>
      <c r="K108" s="43">
        <f t="shared" si="8"/>
        <v>2000</v>
      </c>
      <c r="L108" s="39"/>
    </row>
    <row r="109" spans="1:12" ht="15.75">
      <c r="A109" s="62">
        <v>42859</v>
      </c>
      <c r="B109" s="51" t="s">
        <v>208</v>
      </c>
      <c r="C109" s="51" t="s">
        <v>209</v>
      </c>
      <c r="D109" s="51" t="s">
        <v>49</v>
      </c>
      <c r="E109" s="91" t="s">
        <v>886</v>
      </c>
      <c r="F109" s="43">
        <v>7000</v>
      </c>
      <c r="G109" s="43">
        <v>7000</v>
      </c>
      <c r="H109" s="43">
        <f t="shared" si="6"/>
        <v>560</v>
      </c>
      <c r="I109" s="43">
        <f t="shared" si="9"/>
        <v>6440</v>
      </c>
      <c r="J109" s="43">
        <f t="shared" si="7"/>
        <v>7000</v>
      </c>
      <c r="K109" s="43">
        <f t="shared" si="8"/>
        <v>0</v>
      </c>
      <c r="L109" s="39"/>
    </row>
    <row r="110" spans="1:12" ht="15.75">
      <c r="A110" s="62">
        <v>42859</v>
      </c>
      <c r="B110" s="51" t="s">
        <v>856</v>
      </c>
      <c r="C110" s="51" t="s">
        <v>857</v>
      </c>
      <c r="D110" s="51" t="s">
        <v>49</v>
      </c>
      <c r="E110" s="91" t="s">
        <v>886</v>
      </c>
      <c r="F110" s="63">
        <v>7000</v>
      </c>
      <c r="G110" s="63">
        <v>7000</v>
      </c>
      <c r="H110" s="43">
        <f t="shared" si="6"/>
        <v>560</v>
      </c>
      <c r="I110" s="43">
        <f t="shared" si="9"/>
        <v>6440</v>
      </c>
      <c r="J110" s="43">
        <f t="shared" si="7"/>
        <v>7000</v>
      </c>
      <c r="K110" s="43">
        <f t="shared" si="8"/>
        <v>0</v>
      </c>
      <c r="L110" s="39"/>
    </row>
    <row r="111" spans="1:12" ht="15.75">
      <c r="A111" s="62">
        <v>42859</v>
      </c>
      <c r="B111" s="51" t="s">
        <v>210</v>
      </c>
      <c r="C111" s="51" t="s">
        <v>211</v>
      </c>
      <c r="D111" s="51" t="s">
        <v>49</v>
      </c>
      <c r="E111" s="91" t="s">
        <v>886</v>
      </c>
      <c r="F111" s="63">
        <v>7000</v>
      </c>
      <c r="G111" s="63">
        <v>7000</v>
      </c>
      <c r="H111" s="43">
        <f t="shared" si="6"/>
        <v>560</v>
      </c>
      <c r="I111" s="43">
        <f t="shared" si="9"/>
        <v>6440</v>
      </c>
      <c r="J111" s="43">
        <f t="shared" si="7"/>
        <v>7000</v>
      </c>
      <c r="K111" s="43">
        <f t="shared" si="8"/>
        <v>0</v>
      </c>
      <c r="L111" s="39"/>
    </row>
    <row r="112" spans="1:12" ht="15.75">
      <c r="A112" s="62">
        <v>42861</v>
      </c>
      <c r="B112" s="51" t="s">
        <v>551</v>
      </c>
      <c r="C112" s="51" t="s">
        <v>16</v>
      </c>
      <c r="D112" s="51" t="s">
        <v>21</v>
      </c>
      <c r="E112" s="91" t="s">
        <v>886</v>
      </c>
      <c r="F112" s="63">
        <v>7000</v>
      </c>
      <c r="G112" s="63">
        <v>5000</v>
      </c>
      <c r="H112" s="43">
        <f t="shared" si="6"/>
        <v>400</v>
      </c>
      <c r="I112" s="43">
        <f t="shared" ref="I112:I175" si="10">(G112-H112)</f>
        <v>4600</v>
      </c>
      <c r="J112" s="43">
        <f t="shared" si="7"/>
        <v>5000</v>
      </c>
      <c r="K112" s="43">
        <f t="shared" si="8"/>
        <v>2000</v>
      </c>
      <c r="L112" s="39"/>
    </row>
    <row r="113" spans="1:12" ht="15.75">
      <c r="A113" s="62">
        <v>42863</v>
      </c>
      <c r="B113" s="51" t="s">
        <v>632</v>
      </c>
      <c r="C113" s="51" t="s">
        <v>219</v>
      </c>
      <c r="D113" s="51" t="s">
        <v>21</v>
      </c>
      <c r="E113" s="91" t="s">
        <v>886</v>
      </c>
      <c r="F113" s="63">
        <v>7000</v>
      </c>
      <c r="G113" s="63">
        <v>7000</v>
      </c>
      <c r="H113" s="43">
        <f t="shared" si="6"/>
        <v>560</v>
      </c>
      <c r="I113" s="43">
        <f t="shared" si="10"/>
        <v>6440</v>
      </c>
      <c r="J113" s="43">
        <f t="shared" si="7"/>
        <v>7000</v>
      </c>
      <c r="K113" s="43">
        <f t="shared" si="8"/>
        <v>0</v>
      </c>
      <c r="L113" s="39"/>
    </row>
    <row r="114" spans="1:12" ht="15.75">
      <c r="A114" s="62">
        <v>42861</v>
      </c>
      <c r="B114" s="51" t="s">
        <v>709</v>
      </c>
      <c r="C114" s="51" t="s">
        <v>928</v>
      </c>
      <c r="D114" s="51" t="s">
        <v>21</v>
      </c>
      <c r="E114" s="91" t="s">
        <v>886</v>
      </c>
      <c r="F114" s="63">
        <v>7000</v>
      </c>
      <c r="G114" s="63">
        <v>7000</v>
      </c>
      <c r="H114" s="43">
        <f t="shared" si="6"/>
        <v>560</v>
      </c>
      <c r="I114" s="43">
        <f t="shared" si="10"/>
        <v>6440</v>
      </c>
      <c r="J114" s="43">
        <f t="shared" si="7"/>
        <v>7000</v>
      </c>
      <c r="K114" s="43">
        <f t="shared" si="8"/>
        <v>0</v>
      </c>
      <c r="L114" s="39"/>
    </row>
    <row r="115" spans="1:12" ht="15.75">
      <c r="A115" s="62">
        <v>42861</v>
      </c>
      <c r="B115" s="51" t="s">
        <v>215</v>
      </c>
      <c r="C115" s="51" t="s">
        <v>216</v>
      </c>
      <c r="D115" s="51" t="s">
        <v>21</v>
      </c>
      <c r="E115" s="91" t="s">
        <v>886</v>
      </c>
      <c r="F115" s="63">
        <v>7000</v>
      </c>
      <c r="G115" s="63">
        <v>5000</v>
      </c>
      <c r="H115" s="43">
        <f t="shared" si="6"/>
        <v>400</v>
      </c>
      <c r="I115" s="43">
        <f t="shared" si="10"/>
        <v>4600</v>
      </c>
      <c r="J115" s="43">
        <f t="shared" si="7"/>
        <v>5000</v>
      </c>
      <c r="K115" s="43">
        <f t="shared" si="8"/>
        <v>2000</v>
      </c>
      <c r="L115" s="39"/>
    </row>
    <row r="116" spans="1:12" ht="15.75">
      <c r="A116" s="62">
        <v>42863</v>
      </c>
      <c r="B116" s="51" t="s">
        <v>449</v>
      </c>
      <c r="C116" s="51" t="s">
        <v>450</v>
      </c>
      <c r="D116" s="51" t="s">
        <v>21</v>
      </c>
      <c r="E116" s="91" t="s">
        <v>886</v>
      </c>
      <c r="F116" s="63">
        <v>7000</v>
      </c>
      <c r="G116" s="63">
        <v>500</v>
      </c>
      <c r="H116" s="43">
        <f t="shared" si="6"/>
        <v>40</v>
      </c>
      <c r="I116" s="43">
        <f t="shared" si="10"/>
        <v>460</v>
      </c>
      <c r="J116" s="43">
        <f t="shared" si="7"/>
        <v>500</v>
      </c>
      <c r="K116" s="43">
        <f t="shared" si="8"/>
        <v>6500</v>
      </c>
      <c r="L116" s="39"/>
    </row>
    <row r="117" spans="1:12" ht="15.75">
      <c r="A117" s="62">
        <v>42871</v>
      </c>
      <c r="B117" s="51" t="s">
        <v>449</v>
      </c>
      <c r="C117" s="51" t="s">
        <v>450</v>
      </c>
      <c r="D117" s="51" t="s">
        <v>21</v>
      </c>
      <c r="E117" s="91" t="s">
        <v>886</v>
      </c>
      <c r="F117" s="63">
        <v>6500</v>
      </c>
      <c r="G117" s="63">
        <v>6500</v>
      </c>
      <c r="H117" s="43">
        <f t="shared" si="6"/>
        <v>520</v>
      </c>
      <c r="I117" s="43">
        <f t="shared" si="10"/>
        <v>5980</v>
      </c>
      <c r="J117" s="43">
        <f t="shared" si="7"/>
        <v>6500</v>
      </c>
      <c r="K117" s="43">
        <f t="shared" si="8"/>
        <v>0</v>
      </c>
      <c r="L117" s="39"/>
    </row>
    <row r="118" spans="1:12" ht="15.75">
      <c r="A118" s="62">
        <v>42861</v>
      </c>
      <c r="B118" s="51" t="s">
        <v>219</v>
      </c>
      <c r="C118" s="51" t="s">
        <v>220</v>
      </c>
      <c r="D118" s="51" t="s">
        <v>21</v>
      </c>
      <c r="E118" s="91" t="s">
        <v>886</v>
      </c>
      <c r="F118" s="63">
        <v>7000</v>
      </c>
      <c r="G118" s="63">
        <v>7000</v>
      </c>
      <c r="H118" s="43">
        <f t="shared" si="6"/>
        <v>560</v>
      </c>
      <c r="I118" s="43">
        <f t="shared" si="10"/>
        <v>6440</v>
      </c>
      <c r="J118" s="43">
        <f t="shared" si="7"/>
        <v>7000</v>
      </c>
      <c r="K118" s="43">
        <f t="shared" si="8"/>
        <v>0</v>
      </c>
      <c r="L118" s="39"/>
    </row>
    <row r="119" spans="1:12" ht="15.75">
      <c r="A119" s="62">
        <v>42861</v>
      </c>
      <c r="B119" s="51" t="s">
        <v>552</v>
      </c>
      <c r="C119" s="51" t="s">
        <v>553</v>
      </c>
      <c r="D119" s="51" t="s">
        <v>21</v>
      </c>
      <c r="E119" s="91" t="s">
        <v>886</v>
      </c>
      <c r="F119" s="63">
        <v>7000</v>
      </c>
      <c r="G119" s="63">
        <v>7000</v>
      </c>
      <c r="H119" s="43">
        <f t="shared" si="6"/>
        <v>560</v>
      </c>
      <c r="I119" s="43">
        <f t="shared" si="10"/>
        <v>6440</v>
      </c>
      <c r="J119" s="43">
        <f t="shared" si="7"/>
        <v>7000</v>
      </c>
      <c r="K119" s="43">
        <f t="shared" si="8"/>
        <v>0</v>
      </c>
      <c r="L119" s="39"/>
    </row>
    <row r="120" spans="1:12" ht="15.75">
      <c r="A120" s="62">
        <v>42861</v>
      </c>
      <c r="B120" s="51" t="s">
        <v>230</v>
      </c>
      <c r="C120" s="51" t="s">
        <v>445</v>
      </c>
      <c r="D120" s="51" t="s">
        <v>21</v>
      </c>
      <c r="E120" s="91" t="s">
        <v>886</v>
      </c>
      <c r="F120" s="63">
        <v>7000</v>
      </c>
      <c r="G120" s="63">
        <v>3000</v>
      </c>
      <c r="H120" s="43">
        <f t="shared" si="6"/>
        <v>240</v>
      </c>
      <c r="I120" s="43">
        <f t="shared" si="10"/>
        <v>2760</v>
      </c>
      <c r="J120" s="43">
        <f t="shared" si="7"/>
        <v>3000</v>
      </c>
      <c r="K120" s="43">
        <f t="shared" si="8"/>
        <v>4000</v>
      </c>
      <c r="L120" s="89" t="s">
        <v>993</v>
      </c>
    </row>
    <row r="121" spans="1:12" ht="15.75">
      <c r="A121" s="62">
        <v>42861</v>
      </c>
      <c r="B121" s="51" t="s">
        <v>230</v>
      </c>
      <c r="C121" s="51" t="s">
        <v>231</v>
      </c>
      <c r="D121" s="51" t="s">
        <v>21</v>
      </c>
      <c r="E121" s="91" t="s">
        <v>886</v>
      </c>
      <c r="F121" s="63">
        <v>7000</v>
      </c>
      <c r="G121" s="63">
        <v>7000</v>
      </c>
      <c r="H121" s="43">
        <f t="shared" si="6"/>
        <v>560</v>
      </c>
      <c r="I121" s="43">
        <f t="shared" si="10"/>
        <v>6440</v>
      </c>
      <c r="J121" s="43">
        <f t="shared" si="7"/>
        <v>7000</v>
      </c>
      <c r="K121" s="43">
        <f t="shared" si="8"/>
        <v>0</v>
      </c>
      <c r="L121" s="39"/>
    </row>
    <row r="122" spans="1:12" ht="15.75">
      <c r="A122" s="62">
        <v>42863</v>
      </c>
      <c r="B122" s="51" t="s">
        <v>230</v>
      </c>
      <c r="C122" s="51" t="s">
        <v>330</v>
      </c>
      <c r="D122" s="51" t="s">
        <v>21</v>
      </c>
      <c r="E122" s="51" t="s">
        <v>886</v>
      </c>
      <c r="F122" s="63">
        <v>7000</v>
      </c>
      <c r="G122" s="63">
        <v>7000</v>
      </c>
      <c r="H122" s="63">
        <f t="shared" si="6"/>
        <v>560</v>
      </c>
      <c r="I122" s="63">
        <f t="shared" si="10"/>
        <v>6440</v>
      </c>
      <c r="J122" s="63">
        <f t="shared" si="7"/>
        <v>7000</v>
      </c>
      <c r="K122" s="63">
        <f t="shared" si="8"/>
        <v>0</v>
      </c>
      <c r="L122" s="39"/>
    </row>
    <row r="123" spans="1:12" ht="15.75">
      <c r="A123" s="62">
        <v>42863</v>
      </c>
      <c r="B123" s="51" t="s">
        <v>232</v>
      </c>
      <c r="C123" s="51" t="s">
        <v>233</v>
      </c>
      <c r="D123" s="51" t="s">
        <v>21</v>
      </c>
      <c r="E123" s="91" t="s">
        <v>886</v>
      </c>
      <c r="F123" s="63">
        <v>7000</v>
      </c>
      <c r="G123" s="63">
        <v>7000</v>
      </c>
      <c r="H123" s="43">
        <f t="shared" si="6"/>
        <v>560</v>
      </c>
      <c r="I123" s="43">
        <f t="shared" si="10"/>
        <v>6440</v>
      </c>
      <c r="J123" s="43">
        <f t="shared" si="7"/>
        <v>7000</v>
      </c>
      <c r="K123" s="43">
        <f t="shared" si="8"/>
        <v>0</v>
      </c>
      <c r="L123" s="39"/>
    </row>
    <row r="124" spans="1:12" ht="15.75">
      <c r="A124" s="62">
        <v>42861</v>
      </c>
      <c r="B124" s="51" t="s">
        <v>234</v>
      </c>
      <c r="C124" s="51" t="s">
        <v>235</v>
      </c>
      <c r="D124" s="51" t="s">
        <v>21</v>
      </c>
      <c r="E124" s="91" t="s">
        <v>886</v>
      </c>
      <c r="F124" s="63">
        <v>7000</v>
      </c>
      <c r="G124" s="63">
        <v>7000</v>
      </c>
      <c r="H124" s="43">
        <f t="shared" si="6"/>
        <v>560</v>
      </c>
      <c r="I124" s="43">
        <f t="shared" si="10"/>
        <v>6440</v>
      </c>
      <c r="J124" s="43">
        <f t="shared" si="7"/>
        <v>7000</v>
      </c>
      <c r="K124" s="43">
        <f t="shared" si="8"/>
        <v>0</v>
      </c>
      <c r="L124" s="39"/>
    </row>
    <row r="125" spans="1:12" ht="15.75">
      <c r="A125" s="62">
        <v>42863</v>
      </c>
      <c r="B125" s="51" t="s">
        <v>236</v>
      </c>
      <c r="C125" s="51" t="s">
        <v>163</v>
      </c>
      <c r="D125" s="51" t="s">
        <v>21</v>
      </c>
      <c r="E125" s="91" t="s">
        <v>886</v>
      </c>
      <c r="F125" s="63">
        <v>7000</v>
      </c>
      <c r="G125" s="63">
        <v>7000</v>
      </c>
      <c r="H125" s="43">
        <f t="shared" si="6"/>
        <v>560</v>
      </c>
      <c r="I125" s="43">
        <f t="shared" si="10"/>
        <v>6440</v>
      </c>
      <c r="J125" s="43">
        <f t="shared" si="7"/>
        <v>7000</v>
      </c>
      <c r="K125" s="43">
        <f t="shared" si="8"/>
        <v>0</v>
      </c>
      <c r="L125" s="39"/>
    </row>
    <row r="126" spans="1:12" ht="15.75">
      <c r="A126" s="62">
        <v>42861</v>
      </c>
      <c r="B126" s="51" t="s">
        <v>609</v>
      </c>
      <c r="C126" s="51" t="s">
        <v>174</v>
      </c>
      <c r="D126" s="51" t="s">
        <v>21</v>
      </c>
      <c r="E126" s="91" t="s">
        <v>886</v>
      </c>
      <c r="F126" s="63">
        <v>7000</v>
      </c>
      <c r="G126" s="63">
        <v>7000</v>
      </c>
      <c r="H126" s="43">
        <f t="shared" si="6"/>
        <v>560</v>
      </c>
      <c r="I126" s="43">
        <f t="shared" si="10"/>
        <v>6440</v>
      </c>
      <c r="J126" s="43">
        <f t="shared" si="7"/>
        <v>7000</v>
      </c>
      <c r="K126" s="43">
        <f t="shared" si="8"/>
        <v>0</v>
      </c>
      <c r="L126" s="39"/>
    </row>
    <row r="127" spans="1:12" ht="15.75">
      <c r="A127" s="62">
        <v>42861</v>
      </c>
      <c r="B127" s="51" t="s">
        <v>692</v>
      </c>
      <c r="C127" s="51" t="s">
        <v>535</v>
      </c>
      <c r="D127" s="51" t="s">
        <v>21</v>
      </c>
      <c r="E127" s="91" t="s">
        <v>886</v>
      </c>
      <c r="F127" s="63">
        <v>7000</v>
      </c>
      <c r="G127" s="63">
        <v>7000</v>
      </c>
      <c r="H127" s="43">
        <f t="shared" si="6"/>
        <v>560</v>
      </c>
      <c r="I127" s="43">
        <f t="shared" si="10"/>
        <v>6440</v>
      </c>
      <c r="J127" s="43">
        <f t="shared" si="7"/>
        <v>7000</v>
      </c>
      <c r="K127" s="43">
        <f t="shared" si="8"/>
        <v>0</v>
      </c>
      <c r="L127" s="39"/>
    </row>
    <row r="128" spans="1:12" ht="15.75">
      <c r="A128" s="62">
        <v>42861</v>
      </c>
      <c r="B128" s="51" t="s">
        <v>239</v>
      </c>
      <c r="C128" s="51" t="s">
        <v>240</v>
      </c>
      <c r="D128" s="51" t="s">
        <v>21</v>
      </c>
      <c r="E128" s="91" t="s">
        <v>886</v>
      </c>
      <c r="F128" s="63">
        <v>7000</v>
      </c>
      <c r="G128" s="63">
        <v>7000</v>
      </c>
      <c r="H128" s="43">
        <f t="shared" ref="H128:H191" si="11">G128*0.08</f>
        <v>560</v>
      </c>
      <c r="I128" s="43">
        <f t="shared" si="10"/>
        <v>6440</v>
      </c>
      <c r="J128" s="43">
        <f t="shared" ref="J128:J191" si="12">H128+I128</f>
        <v>7000</v>
      </c>
      <c r="K128" s="43">
        <f t="shared" ref="K128:K191" si="13">F128-J128</f>
        <v>0</v>
      </c>
      <c r="L128" s="39"/>
    </row>
    <row r="129" spans="1:12" ht="15.75">
      <c r="A129" s="62">
        <v>42861</v>
      </c>
      <c r="B129" s="51" t="s">
        <v>241</v>
      </c>
      <c r="C129" s="51" t="s">
        <v>242</v>
      </c>
      <c r="D129" s="51" t="s">
        <v>21</v>
      </c>
      <c r="E129" s="91" t="s">
        <v>886</v>
      </c>
      <c r="F129" s="63">
        <v>7000</v>
      </c>
      <c r="G129" s="63">
        <v>7000</v>
      </c>
      <c r="H129" s="43">
        <f t="shared" si="11"/>
        <v>560</v>
      </c>
      <c r="I129" s="43">
        <f t="shared" si="10"/>
        <v>6440</v>
      </c>
      <c r="J129" s="43">
        <f t="shared" si="12"/>
        <v>7000</v>
      </c>
      <c r="K129" s="43">
        <f t="shared" si="13"/>
        <v>0</v>
      </c>
      <c r="L129" s="39"/>
    </row>
    <row r="130" spans="1:12" ht="15.75">
      <c r="A130" s="62">
        <v>42861</v>
      </c>
      <c r="B130" s="51" t="s">
        <v>243</v>
      </c>
      <c r="C130" s="51" t="s">
        <v>159</v>
      </c>
      <c r="D130" s="51" t="s">
        <v>21</v>
      </c>
      <c r="E130" s="91" t="s">
        <v>886</v>
      </c>
      <c r="F130" s="63">
        <v>7000</v>
      </c>
      <c r="G130" s="63">
        <v>7000</v>
      </c>
      <c r="H130" s="43">
        <f t="shared" si="11"/>
        <v>560</v>
      </c>
      <c r="I130" s="43">
        <f t="shared" si="10"/>
        <v>6440</v>
      </c>
      <c r="J130" s="43">
        <f t="shared" si="12"/>
        <v>7000</v>
      </c>
      <c r="K130" s="43">
        <f t="shared" si="13"/>
        <v>0</v>
      </c>
      <c r="L130" s="39"/>
    </row>
    <row r="131" spans="1:12" ht="15.75">
      <c r="A131" s="62">
        <v>42859</v>
      </c>
      <c r="B131" s="51" t="s">
        <v>902</v>
      </c>
      <c r="C131" s="51" t="s">
        <v>626</v>
      </c>
      <c r="D131" s="51" t="s">
        <v>21</v>
      </c>
      <c r="E131" s="91" t="s">
        <v>886</v>
      </c>
      <c r="F131" s="63">
        <v>9000</v>
      </c>
      <c r="G131" s="63">
        <v>9000</v>
      </c>
      <c r="H131" s="43">
        <f t="shared" si="11"/>
        <v>720</v>
      </c>
      <c r="I131" s="43">
        <f t="shared" si="10"/>
        <v>8280</v>
      </c>
      <c r="J131" s="43">
        <f t="shared" si="12"/>
        <v>9000</v>
      </c>
      <c r="K131" s="43">
        <f t="shared" si="13"/>
        <v>0</v>
      </c>
      <c r="L131" s="39"/>
    </row>
    <row r="132" spans="1:12" ht="15.75">
      <c r="A132" s="62">
        <v>42872</v>
      </c>
      <c r="B132" s="51" t="s">
        <v>998</v>
      </c>
      <c r="C132" s="51" t="s">
        <v>999</v>
      </c>
      <c r="D132" s="51" t="s">
        <v>21</v>
      </c>
      <c r="E132" s="51" t="s">
        <v>886</v>
      </c>
      <c r="F132" s="63">
        <v>7000</v>
      </c>
      <c r="G132" s="63">
        <v>3000</v>
      </c>
      <c r="H132" s="63">
        <f t="shared" si="11"/>
        <v>240</v>
      </c>
      <c r="I132" s="63">
        <f t="shared" si="10"/>
        <v>2760</v>
      </c>
      <c r="J132" s="63">
        <f t="shared" si="12"/>
        <v>3000</v>
      </c>
      <c r="K132" s="63">
        <f t="shared" si="13"/>
        <v>4000</v>
      </c>
      <c r="L132" s="39"/>
    </row>
    <row r="133" spans="1:12" ht="15.75">
      <c r="A133" s="62">
        <v>42861</v>
      </c>
      <c r="B133" s="51" t="s">
        <v>246</v>
      </c>
      <c r="C133" s="51" t="s">
        <v>247</v>
      </c>
      <c r="D133" s="51" t="s">
        <v>21</v>
      </c>
      <c r="E133" s="91" t="s">
        <v>886</v>
      </c>
      <c r="F133" s="43">
        <v>7000</v>
      </c>
      <c r="G133" s="43">
        <v>7000</v>
      </c>
      <c r="H133" s="43">
        <f t="shared" si="11"/>
        <v>560</v>
      </c>
      <c r="I133" s="43">
        <f t="shared" si="10"/>
        <v>6440</v>
      </c>
      <c r="J133" s="43">
        <f t="shared" si="12"/>
        <v>7000</v>
      </c>
      <c r="K133" s="43">
        <f t="shared" si="13"/>
        <v>0</v>
      </c>
      <c r="L133" s="39"/>
    </row>
    <row r="134" spans="1:12" ht="15.75">
      <c r="A134" s="62">
        <v>42859</v>
      </c>
      <c r="B134" s="51" t="s">
        <v>249</v>
      </c>
      <c r="C134" s="51" t="s">
        <v>925</v>
      </c>
      <c r="D134" s="51" t="s">
        <v>21</v>
      </c>
      <c r="E134" s="91" t="s">
        <v>886</v>
      </c>
      <c r="F134" s="43">
        <v>7000</v>
      </c>
      <c r="G134" s="43">
        <v>2000</v>
      </c>
      <c r="H134" s="43">
        <f t="shared" si="11"/>
        <v>160</v>
      </c>
      <c r="I134" s="43">
        <f t="shared" si="10"/>
        <v>1840</v>
      </c>
      <c r="J134" s="43">
        <f t="shared" si="12"/>
        <v>2000</v>
      </c>
      <c r="K134" s="43">
        <f t="shared" si="13"/>
        <v>5000</v>
      </c>
      <c r="L134" s="39"/>
    </row>
    <row r="135" spans="1:12" ht="15.75">
      <c r="A135" s="62">
        <v>42861</v>
      </c>
      <c r="B135" s="51" t="s">
        <v>858</v>
      </c>
      <c r="C135" s="51" t="s">
        <v>859</v>
      </c>
      <c r="D135" s="51" t="s">
        <v>21</v>
      </c>
      <c r="E135" s="91" t="s">
        <v>886</v>
      </c>
      <c r="F135" s="43">
        <v>7000</v>
      </c>
      <c r="G135" s="43">
        <v>7000</v>
      </c>
      <c r="H135" s="43">
        <f t="shared" si="11"/>
        <v>560</v>
      </c>
      <c r="I135" s="43">
        <f t="shared" si="10"/>
        <v>6440</v>
      </c>
      <c r="J135" s="43">
        <f t="shared" si="12"/>
        <v>7000</v>
      </c>
      <c r="K135" s="43">
        <f t="shared" si="13"/>
        <v>0</v>
      </c>
      <c r="L135" s="39"/>
    </row>
    <row r="136" spans="1:12" ht="15.75">
      <c r="A136" s="62">
        <v>42861</v>
      </c>
      <c r="B136" s="51" t="s">
        <v>253</v>
      </c>
      <c r="C136" s="51" t="s">
        <v>254</v>
      </c>
      <c r="D136" s="51" t="s">
        <v>21</v>
      </c>
      <c r="E136" s="51" t="s">
        <v>886</v>
      </c>
      <c r="F136" s="63">
        <v>7000</v>
      </c>
      <c r="G136" s="63">
        <v>7000</v>
      </c>
      <c r="H136" s="63">
        <f t="shared" si="11"/>
        <v>560</v>
      </c>
      <c r="I136" s="63">
        <f t="shared" si="10"/>
        <v>6440</v>
      </c>
      <c r="J136" s="63">
        <f t="shared" si="12"/>
        <v>7000</v>
      </c>
      <c r="K136" s="63">
        <f t="shared" si="13"/>
        <v>0</v>
      </c>
      <c r="L136" s="39"/>
    </row>
    <row r="137" spans="1:12" ht="15.75">
      <c r="A137" s="62">
        <v>42860</v>
      </c>
      <c r="B137" s="51" t="s">
        <v>670</v>
      </c>
      <c r="C137" s="51" t="s">
        <v>220</v>
      </c>
      <c r="D137" s="51" t="s">
        <v>21</v>
      </c>
      <c r="E137" s="91" t="s">
        <v>886</v>
      </c>
      <c r="F137" s="43">
        <v>7000</v>
      </c>
      <c r="G137" s="43">
        <v>7000</v>
      </c>
      <c r="H137" s="43">
        <f t="shared" si="11"/>
        <v>560</v>
      </c>
      <c r="I137" s="43">
        <f t="shared" si="10"/>
        <v>6440</v>
      </c>
      <c r="J137" s="43">
        <f t="shared" si="12"/>
        <v>7000</v>
      </c>
      <c r="K137" s="43">
        <f t="shared" si="13"/>
        <v>0</v>
      </c>
      <c r="L137" s="39"/>
    </row>
    <row r="138" spans="1:12" ht="15.75">
      <c r="A138" s="62">
        <v>42861</v>
      </c>
      <c r="B138" s="51" t="s">
        <v>700</v>
      </c>
      <c r="C138" s="51" t="s">
        <v>447</v>
      </c>
      <c r="D138" s="51" t="s">
        <v>21</v>
      </c>
      <c r="E138" s="91" t="s">
        <v>886</v>
      </c>
      <c r="F138" s="43">
        <v>7000</v>
      </c>
      <c r="G138" s="43">
        <v>7000</v>
      </c>
      <c r="H138" s="43">
        <f t="shared" si="11"/>
        <v>560</v>
      </c>
      <c r="I138" s="43">
        <f t="shared" si="10"/>
        <v>6440</v>
      </c>
      <c r="J138" s="43">
        <f t="shared" si="12"/>
        <v>7000</v>
      </c>
      <c r="K138" s="43">
        <f t="shared" si="13"/>
        <v>0</v>
      </c>
      <c r="L138" s="39"/>
    </row>
    <row r="139" spans="1:12" ht="15.75">
      <c r="A139" s="62">
        <v>42861</v>
      </c>
      <c r="B139" s="51" t="s">
        <v>887</v>
      </c>
      <c r="C139" s="51" t="s">
        <v>166</v>
      </c>
      <c r="D139" s="51" t="s">
        <v>21</v>
      </c>
      <c r="E139" s="91" t="s">
        <v>886</v>
      </c>
      <c r="F139" s="43">
        <v>7000</v>
      </c>
      <c r="G139" s="43">
        <v>7000</v>
      </c>
      <c r="H139" s="43">
        <f t="shared" si="11"/>
        <v>560</v>
      </c>
      <c r="I139" s="43">
        <f t="shared" si="10"/>
        <v>6440</v>
      </c>
      <c r="J139" s="43">
        <f t="shared" si="12"/>
        <v>7000</v>
      </c>
      <c r="K139" s="43">
        <f t="shared" si="13"/>
        <v>0</v>
      </c>
      <c r="L139" s="39"/>
    </row>
    <row r="140" spans="1:12" ht="15.75">
      <c r="A140" s="62">
        <v>42863</v>
      </c>
      <c r="B140" s="51" t="s">
        <v>258</v>
      </c>
      <c r="C140" s="51" t="s">
        <v>259</v>
      </c>
      <c r="D140" s="51" t="s">
        <v>21</v>
      </c>
      <c r="E140" s="91" t="s">
        <v>886</v>
      </c>
      <c r="F140" s="43">
        <v>7000</v>
      </c>
      <c r="G140" s="43">
        <v>7000</v>
      </c>
      <c r="H140" s="43">
        <f t="shared" si="11"/>
        <v>560</v>
      </c>
      <c r="I140" s="43">
        <f t="shared" si="10"/>
        <v>6440</v>
      </c>
      <c r="J140" s="43">
        <f t="shared" si="12"/>
        <v>7000</v>
      </c>
      <c r="K140" s="43">
        <f t="shared" si="13"/>
        <v>0</v>
      </c>
      <c r="L140" s="39"/>
    </row>
    <row r="141" spans="1:12" ht="15.75">
      <c r="A141" s="62">
        <v>42861</v>
      </c>
      <c r="B141" s="51" t="s">
        <v>261</v>
      </c>
      <c r="C141" s="51" t="s">
        <v>225</v>
      </c>
      <c r="D141" s="51" t="s">
        <v>21</v>
      </c>
      <c r="E141" s="51" t="s">
        <v>886</v>
      </c>
      <c r="F141" s="63">
        <v>7000</v>
      </c>
      <c r="G141" s="63">
        <v>7000</v>
      </c>
      <c r="H141" s="63">
        <f t="shared" si="11"/>
        <v>560</v>
      </c>
      <c r="I141" s="63">
        <f t="shared" si="10"/>
        <v>6440</v>
      </c>
      <c r="J141" s="63">
        <f t="shared" si="12"/>
        <v>7000</v>
      </c>
      <c r="K141" s="63">
        <f t="shared" si="13"/>
        <v>0</v>
      </c>
      <c r="L141" s="39"/>
    </row>
    <row r="142" spans="1:12" ht="15.75">
      <c r="A142" s="62">
        <v>42859</v>
      </c>
      <c r="B142" s="51" t="s">
        <v>654</v>
      </c>
      <c r="C142" s="51" t="s">
        <v>772</v>
      </c>
      <c r="D142" s="51" t="s">
        <v>21</v>
      </c>
      <c r="E142" s="91" t="s">
        <v>886</v>
      </c>
      <c r="F142" s="63">
        <v>8000</v>
      </c>
      <c r="G142" s="63">
        <v>8000</v>
      </c>
      <c r="H142" s="43">
        <f t="shared" si="11"/>
        <v>640</v>
      </c>
      <c r="I142" s="43">
        <f t="shared" si="10"/>
        <v>7360</v>
      </c>
      <c r="J142" s="43">
        <f t="shared" si="12"/>
        <v>8000</v>
      </c>
      <c r="K142" s="43">
        <f t="shared" si="13"/>
        <v>0</v>
      </c>
      <c r="L142" s="39"/>
    </row>
    <row r="143" spans="1:12" ht="15.75">
      <c r="A143" s="62">
        <v>42861</v>
      </c>
      <c r="B143" s="51" t="s">
        <v>267</v>
      </c>
      <c r="C143" s="51" t="s">
        <v>268</v>
      </c>
      <c r="D143" s="51" t="s">
        <v>21</v>
      </c>
      <c r="E143" s="91" t="s">
        <v>886</v>
      </c>
      <c r="F143" s="43">
        <v>7000</v>
      </c>
      <c r="G143" s="43">
        <v>7000</v>
      </c>
      <c r="H143" s="43">
        <f t="shared" si="11"/>
        <v>560</v>
      </c>
      <c r="I143" s="43">
        <f t="shared" si="10"/>
        <v>6440</v>
      </c>
      <c r="J143" s="43">
        <f t="shared" si="12"/>
        <v>7000</v>
      </c>
      <c r="K143" s="43">
        <f t="shared" si="13"/>
        <v>0</v>
      </c>
      <c r="L143" s="39"/>
    </row>
    <row r="144" spans="1:12" ht="15.75">
      <c r="A144" s="62">
        <v>42861</v>
      </c>
      <c r="B144" s="51" t="s">
        <v>675</v>
      </c>
      <c r="C144" s="51" t="s">
        <v>129</v>
      </c>
      <c r="D144" s="51" t="s">
        <v>21</v>
      </c>
      <c r="E144" s="91" t="s">
        <v>886</v>
      </c>
      <c r="F144" s="43">
        <v>7000</v>
      </c>
      <c r="G144" s="43">
        <v>7000</v>
      </c>
      <c r="H144" s="43">
        <f t="shared" si="11"/>
        <v>560</v>
      </c>
      <c r="I144" s="43">
        <f t="shared" si="10"/>
        <v>6440</v>
      </c>
      <c r="J144" s="43">
        <f t="shared" si="12"/>
        <v>7000</v>
      </c>
      <c r="K144" s="43">
        <f t="shared" si="13"/>
        <v>0</v>
      </c>
      <c r="L144" s="39"/>
    </row>
    <row r="145" spans="1:12" ht="15.75">
      <c r="A145" s="62">
        <v>42870</v>
      </c>
      <c r="B145" s="51" t="s">
        <v>690</v>
      </c>
      <c r="C145" s="51" t="s">
        <v>372</v>
      </c>
      <c r="D145" s="51" t="s">
        <v>21</v>
      </c>
      <c r="E145" s="91" t="s">
        <v>886</v>
      </c>
      <c r="F145" s="43">
        <v>7000</v>
      </c>
      <c r="G145" s="43">
        <v>5000</v>
      </c>
      <c r="H145" s="43">
        <f t="shared" si="11"/>
        <v>400</v>
      </c>
      <c r="I145" s="43">
        <f t="shared" si="10"/>
        <v>4600</v>
      </c>
      <c r="J145" s="43">
        <f t="shared" si="12"/>
        <v>5000</v>
      </c>
      <c r="K145" s="43">
        <f t="shared" si="13"/>
        <v>2000</v>
      </c>
      <c r="L145" s="39"/>
    </row>
    <row r="146" spans="1:12" ht="15.75">
      <c r="A146" s="62">
        <v>42861</v>
      </c>
      <c r="B146" s="51" t="s">
        <v>607</v>
      </c>
      <c r="C146" s="51" t="s">
        <v>608</v>
      </c>
      <c r="D146" s="51" t="s">
        <v>21</v>
      </c>
      <c r="E146" s="91" t="s">
        <v>886</v>
      </c>
      <c r="F146" s="43">
        <v>7000</v>
      </c>
      <c r="G146" s="43">
        <v>7000</v>
      </c>
      <c r="H146" s="43">
        <f t="shared" si="11"/>
        <v>560</v>
      </c>
      <c r="I146" s="43">
        <f t="shared" si="10"/>
        <v>6440</v>
      </c>
      <c r="J146" s="43">
        <f t="shared" si="12"/>
        <v>7000</v>
      </c>
      <c r="K146" s="43">
        <f t="shared" si="13"/>
        <v>0</v>
      </c>
      <c r="L146" s="39"/>
    </row>
    <row r="147" spans="1:12" ht="15.75">
      <c r="A147" s="62">
        <v>42861</v>
      </c>
      <c r="B147" s="51" t="s">
        <v>271</v>
      </c>
      <c r="C147" s="51" t="s">
        <v>589</v>
      </c>
      <c r="D147" s="51" t="s">
        <v>21</v>
      </c>
      <c r="E147" s="91" t="s">
        <v>886</v>
      </c>
      <c r="F147" s="43">
        <v>7000</v>
      </c>
      <c r="G147" s="43">
        <v>7000</v>
      </c>
      <c r="H147" s="43">
        <f t="shared" si="11"/>
        <v>560</v>
      </c>
      <c r="I147" s="43">
        <f t="shared" si="10"/>
        <v>6440</v>
      </c>
      <c r="J147" s="43">
        <f t="shared" si="12"/>
        <v>7000</v>
      </c>
      <c r="K147" s="43">
        <f t="shared" si="13"/>
        <v>0</v>
      </c>
      <c r="L147" s="39"/>
    </row>
    <row r="148" spans="1:12" ht="15.75">
      <c r="A148" s="62">
        <v>42861</v>
      </c>
      <c r="B148" s="51" t="s">
        <v>271</v>
      </c>
      <c r="C148" s="51" t="s">
        <v>691</v>
      </c>
      <c r="D148" s="51" t="s">
        <v>21</v>
      </c>
      <c r="E148" s="91" t="s">
        <v>886</v>
      </c>
      <c r="F148" s="43">
        <v>7000</v>
      </c>
      <c r="G148" s="43">
        <v>7000</v>
      </c>
      <c r="H148" s="43">
        <f t="shared" si="11"/>
        <v>560</v>
      </c>
      <c r="I148" s="43">
        <f t="shared" si="10"/>
        <v>6440</v>
      </c>
      <c r="J148" s="43">
        <f t="shared" si="12"/>
        <v>7000</v>
      </c>
      <c r="K148" s="43">
        <f t="shared" si="13"/>
        <v>0</v>
      </c>
      <c r="L148" s="39"/>
    </row>
    <row r="149" spans="1:12" ht="15.75">
      <c r="A149" s="62">
        <v>42861</v>
      </c>
      <c r="B149" s="51" t="s">
        <v>271</v>
      </c>
      <c r="C149" s="51" t="s">
        <v>306</v>
      </c>
      <c r="D149" s="51" t="s">
        <v>21</v>
      </c>
      <c r="E149" s="91" t="s">
        <v>886</v>
      </c>
      <c r="F149" s="43">
        <v>7000</v>
      </c>
      <c r="G149" s="43">
        <v>7000</v>
      </c>
      <c r="H149" s="43">
        <f t="shared" si="11"/>
        <v>560</v>
      </c>
      <c r="I149" s="43">
        <f t="shared" si="10"/>
        <v>6440</v>
      </c>
      <c r="J149" s="43">
        <f t="shared" si="12"/>
        <v>7000</v>
      </c>
      <c r="K149" s="43">
        <f t="shared" si="13"/>
        <v>0</v>
      </c>
      <c r="L149" s="39"/>
    </row>
    <row r="150" spans="1:12" ht="15.75">
      <c r="A150" s="62">
        <v>42859</v>
      </c>
      <c r="B150" s="51" t="s">
        <v>273</v>
      </c>
      <c r="C150" s="51" t="s">
        <v>274</v>
      </c>
      <c r="D150" s="51" t="s">
        <v>21</v>
      </c>
      <c r="E150" s="91" t="s">
        <v>886</v>
      </c>
      <c r="F150" s="43">
        <v>7000</v>
      </c>
      <c r="G150" s="43">
        <v>7000</v>
      </c>
      <c r="H150" s="43">
        <f t="shared" si="11"/>
        <v>560</v>
      </c>
      <c r="I150" s="43">
        <f t="shared" si="10"/>
        <v>6440</v>
      </c>
      <c r="J150" s="43">
        <f t="shared" si="12"/>
        <v>7000</v>
      </c>
      <c r="K150" s="43">
        <f t="shared" si="13"/>
        <v>0</v>
      </c>
      <c r="L150" s="39"/>
    </row>
    <row r="151" spans="1:12" ht="15.75">
      <c r="A151" s="62">
        <v>42861</v>
      </c>
      <c r="B151" s="51" t="s">
        <v>784</v>
      </c>
      <c r="C151" s="51" t="s">
        <v>785</v>
      </c>
      <c r="D151" s="51" t="s">
        <v>21</v>
      </c>
      <c r="E151" s="91" t="s">
        <v>886</v>
      </c>
      <c r="F151" s="43">
        <v>7000</v>
      </c>
      <c r="G151" s="43">
        <v>7000</v>
      </c>
      <c r="H151" s="43">
        <f t="shared" si="11"/>
        <v>560</v>
      </c>
      <c r="I151" s="43">
        <f t="shared" si="10"/>
        <v>6440</v>
      </c>
      <c r="J151" s="43">
        <f t="shared" si="12"/>
        <v>7000</v>
      </c>
      <c r="K151" s="43">
        <f t="shared" si="13"/>
        <v>0</v>
      </c>
      <c r="L151" s="39"/>
    </row>
    <row r="152" spans="1:12" ht="15.75">
      <c r="A152" s="62">
        <v>42861</v>
      </c>
      <c r="B152" s="51" t="s">
        <v>183</v>
      </c>
      <c r="C152" s="51" t="s">
        <v>728</v>
      </c>
      <c r="D152" s="51" t="s">
        <v>21</v>
      </c>
      <c r="E152" s="91" t="s">
        <v>886</v>
      </c>
      <c r="F152" s="63">
        <v>7000</v>
      </c>
      <c r="G152" s="63">
        <v>7000</v>
      </c>
      <c r="H152" s="43">
        <f t="shared" si="11"/>
        <v>560</v>
      </c>
      <c r="I152" s="43">
        <f t="shared" si="10"/>
        <v>6440</v>
      </c>
      <c r="J152" s="43">
        <f t="shared" si="12"/>
        <v>7000</v>
      </c>
      <c r="K152" s="43">
        <f t="shared" si="13"/>
        <v>0</v>
      </c>
      <c r="L152" s="39"/>
    </row>
    <row r="153" spans="1:12" ht="15.75">
      <c r="A153" s="62">
        <v>42861</v>
      </c>
      <c r="B153" s="51" t="s">
        <v>183</v>
      </c>
      <c r="C153" s="51" t="s">
        <v>562</v>
      </c>
      <c r="D153" s="51" t="s">
        <v>21</v>
      </c>
      <c r="E153" s="91" t="s">
        <v>886</v>
      </c>
      <c r="F153" s="63">
        <v>7000</v>
      </c>
      <c r="G153" s="63">
        <v>7000</v>
      </c>
      <c r="H153" s="43">
        <f t="shared" si="11"/>
        <v>560</v>
      </c>
      <c r="I153" s="43">
        <f t="shared" si="10"/>
        <v>6440</v>
      </c>
      <c r="J153" s="43">
        <f t="shared" si="12"/>
        <v>7000</v>
      </c>
      <c r="K153" s="43">
        <f t="shared" si="13"/>
        <v>0</v>
      </c>
      <c r="L153" s="39"/>
    </row>
    <row r="154" spans="1:12" ht="15.75">
      <c r="A154" s="62">
        <v>42863</v>
      </c>
      <c r="B154" s="51" t="s">
        <v>277</v>
      </c>
      <c r="C154" s="51" t="s">
        <v>278</v>
      </c>
      <c r="D154" s="51" t="s">
        <v>21</v>
      </c>
      <c r="E154" s="91" t="s">
        <v>886</v>
      </c>
      <c r="F154" s="63">
        <v>7000</v>
      </c>
      <c r="G154" s="63">
        <v>6000</v>
      </c>
      <c r="H154" s="43">
        <f t="shared" si="11"/>
        <v>480</v>
      </c>
      <c r="I154" s="43">
        <f t="shared" si="10"/>
        <v>5520</v>
      </c>
      <c r="J154" s="43">
        <f t="shared" si="12"/>
        <v>6000</v>
      </c>
      <c r="K154" s="43">
        <f t="shared" si="13"/>
        <v>1000</v>
      </c>
      <c r="L154" s="39"/>
    </row>
    <row r="155" spans="1:12" ht="15.75">
      <c r="A155" s="62">
        <v>42871</v>
      </c>
      <c r="B155" s="51" t="s">
        <v>277</v>
      </c>
      <c r="C155" s="51" t="s">
        <v>278</v>
      </c>
      <c r="D155" s="51" t="s">
        <v>21</v>
      </c>
      <c r="E155" s="91" t="s">
        <v>886</v>
      </c>
      <c r="F155" s="63">
        <v>1000</v>
      </c>
      <c r="G155" s="63">
        <v>1000</v>
      </c>
      <c r="H155" s="43">
        <f t="shared" si="11"/>
        <v>80</v>
      </c>
      <c r="I155" s="43">
        <f t="shared" si="10"/>
        <v>920</v>
      </c>
      <c r="J155" s="43">
        <f t="shared" si="12"/>
        <v>1000</v>
      </c>
      <c r="K155" s="43">
        <f t="shared" si="13"/>
        <v>0</v>
      </c>
      <c r="L155" s="39"/>
    </row>
    <row r="156" spans="1:12" ht="15.75">
      <c r="A156" s="62">
        <v>42861</v>
      </c>
      <c r="B156" s="51" t="s">
        <v>279</v>
      </c>
      <c r="C156" s="51" t="s">
        <v>280</v>
      </c>
      <c r="D156" s="51" t="s">
        <v>21</v>
      </c>
      <c r="E156" s="91" t="s">
        <v>886</v>
      </c>
      <c r="F156" s="63">
        <v>7000</v>
      </c>
      <c r="G156" s="63">
        <v>7000</v>
      </c>
      <c r="H156" s="43">
        <f t="shared" si="11"/>
        <v>560</v>
      </c>
      <c r="I156" s="43">
        <f t="shared" si="10"/>
        <v>6440</v>
      </c>
      <c r="J156" s="43">
        <f t="shared" si="12"/>
        <v>7000</v>
      </c>
      <c r="K156" s="43">
        <f t="shared" si="13"/>
        <v>0</v>
      </c>
      <c r="L156" s="39"/>
    </row>
    <row r="157" spans="1:12" ht="15.75">
      <c r="A157" s="62">
        <v>42861</v>
      </c>
      <c r="B157" s="51" t="s">
        <v>697</v>
      </c>
      <c r="C157" s="51" t="s">
        <v>698</v>
      </c>
      <c r="D157" s="51" t="s">
        <v>21</v>
      </c>
      <c r="E157" s="91" t="s">
        <v>886</v>
      </c>
      <c r="F157" s="63">
        <v>7000</v>
      </c>
      <c r="G157" s="63">
        <v>7000</v>
      </c>
      <c r="H157" s="43">
        <f t="shared" si="11"/>
        <v>560</v>
      </c>
      <c r="I157" s="43">
        <f t="shared" si="10"/>
        <v>6440</v>
      </c>
      <c r="J157" s="43">
        <f t="shared" si="12"/>
        <v>7000</v>
      </c>
      <c r="K157" s="43">
        <f t="shared" si="13"/>
        <v>0</v>
      </c>
      <c r="L157" s="39"/>
    </row>
    <row r="158" spans="1:12" ht="15.75">
      <c r="A158" s="62">
        <v>42861</v>
      </c>
      <c r="B158" s="51" t="s">
        <v>282</v>
      </c>
      <c r="C158" s="51" t="s">
        <v>830</v>
      </c>
      <c r="D158" s="51" t="s">
        <v>21</v>
      </c>
      <c r="E158" s="91" t="s">
        <v>886</v>
      </c>
      <c r="F158" s="63">
        <v>7000</v>
      </c>
      <c r="G158" s="63">
        <v>7000</v>
      </c>
      <c r="H158" s="43">
        <f t="shared" si="11"/>
        <v>560</v>
      </c>
      <c r="I158" s="43">
        <f t="shared" si="10"/>
        <v>6440</v>
      </c>
      <c r="J158" s="43">
        <f t="shared" si="12"/>
        <v>7000</v>
      </c>
      <c r="K158" s="43">
        <f t="shared" si="13"/>
        <v>0</v>
      </c>
      <c r="L158" s="39"/>
    </row>
    <row r="159" spans="1:12" ht="15.75">
      <c r="A159" s="62">
        <v>42861</v>
      </c>
      <c r="B159" s="51" t="s">
        <v>286</v>
      </c>
      <c r="C159" s="51" t="s">
        <v>166</v>
      </c>
      <c r="D159" s="51" t="s">
        <v>21</v>
      </c>
      <c r="E159" s="91" t="s">
        <v>886</v>
      </c>
      <c r="F159" s="63">
        <v>8000</v>
      </c>
      <c r="G159" s="63">
        <v>6000</v>
      </c>
      <c r="H159" s="43">
        <f t="shared" si="11"/>
        <v>480</v>
      </c>
      <c r="I159" s="43">
        <f t="shared" si="10"/>
        <v>5520</v>
      </c>
      <c r="J159" s="43">
        <f t="shared" si="12"/>
        <v>6000</v>
      </c>
      <c r="K159" s="43">
        <f t="shared" si="13"/>
        <v>2000</v>
      </c>
      <c r="L159" s="39"/>
    </row>
    <row r="160" spans="1:12" ht="15.75">
      <c r="A160" s="62">
        <v>42861</v>
      </c>
      <c r="B160" s="51" t="s">
        <v>291</v>
      </c>
      <c r="C160" s="51" t="s">
        <v>292</v>
      </c>
      <c r="D160" s="51" t="s">
        <v>21</v>
      </c>
      <c r="E160" s="91" t="s">
        <v>886</v>
      </c>
      <c r="F160" s="63">
        <v>7000</v>
      </c>
      <c r="G160" s="63">
        <v>6000</v>
      </c>
      <c r="H160" s="43">
        <f t="shared" si="11"/>
        <v>480</v>
      </c>
      <c r="I160" s="43">
        <f t="shared" si="10"/>
        <v>5520</v>
      </c>
      <c r="J160" s="43">
        <f t="shared" si="12"/>
        <v>6000</v>
      </c>
      <c r="K160" s="43">
        <f t="shared" si="13"/>
        <v>1000</v>
      </c>
      <c r="L160" s="39"/>
    </row>
    <row r="161" spans="1:12" ht="15.75">
      <c r="A161" s="62">
        <v>42871</v>
      </c>
      <c r="B161" s="51" t="s">
        <v>452</v>
      </c>
      <c r="C161" s="51" t="s">
        <v>453</v>
      </c>
      <c r="D161" s="51" t="s">
        <v>21</v>
      </c>
      <c r="E161" s="91" t="s">
        <v>886</v>
      </c>
      <c r="F161" s="63">
        <v>7000</v>
      </c>
      <c r="G161" s="63">
        <v>1000</v>
      </c>
      <c r="H161" s="43">
        <f t="shared" si="11"/>
        <v>80</v>
      </c>
      <c r="I161" s="43">
        <f t="shared" si="10"/>
        <v>920</v>
      </c>
      <c r="J161" s="43">
        <f t="shared" si="12"/>
        <v>1000</v>
      </c>
      <c r="K161" s="43">
        <f t="shared" si="13"/>
        <v>6000</v>
      </c>
      <c r="L161" s="39"/>
    </row>
    <row r="162" spans="1:12" ht="15.75">
      <c r="A162" s="62">
        <v>42861</v>
      </c>
      <c r="B162" s="51" t="s">
        <v>696</v>
      </c>
      <c r="C162" s="51" t="s">
        <v>306</v>
      </c>
      <c r="D162" s="51" t="s">
        <v>21</v>
      </c>
      <c r="E162" s="91" t="s">
        <v>886</v>
      </c>
      <c r="F162" s="43">
        <v>7000</v>
      </c>
      <c r="G162" s="43">
        <v>7000</v>
      </c>
      <c r="H162" s="43">
        <f t="shared" si="11"/>
        <v>560</v>
      </c>
      <c r="I162" s="43">
        <f t="shared" si="10"/>
        <v>6440</v>
      </c>
      <c r="J162" s="43">
        <f t="shared" si="12"/>
        <v>7000</v>
      </c>
      <c r="K162" s="43">
        <f t="shared" si="13"/>
        <v>0</v>
      </c>
      <c r="L162" s="39"/>
    </row>
    <row r="163" spans="1:12" ht="15.75">
      <c r="A163" s="62">
        <v>42859</v>
      </c>
      <c r="B163" s="51" t="s">
        <v>295</v>
      </c>
      <c r="C163" s="51" t="s">
        <v>296</v>
      </c>
      <c r="D163" s="51" t="s">
        <v>21</v>
      </c>
      <c r="E163" s="91" t="s">
        <v>886</v>
      </c>
      <c r="F163" s="43">
        <v>7000</v>
      </c>
      <c r="G163" s="43">
        <v>7000</v>
      </c>
      <c r="H163" s="43">
        <f t="shared" si="11"/>
        <v>560</v>
      </c>
      <c r="I163" s="43">
        <f t="shared" si="10"/>
        <v>6440</v>
      </c>
      <c r="J163" s="43">
        <f t="shared" si="12"/>
        <v>7000</v>
      </c>
      <c r="K163" s="43">
        <f t="shared" si="13"/>
        <v>0</v>
      </c>
      <c r="L163" s="39"/>
    </row>
    <row r="164" spans="1:12" ht="15.75">
      <c r="A164" s="62">
        <v>42861</v>
      </c>
      <c r="B164" s="51" t="s">
        <v>299</v>
      </c>
      <c r="C164" s="51" t="s">
        <v>300</v>
      </c>
      <c r="D164" s="51" t="s">
        <v>21</v>
      </c>
      <c r="E164" s="91" t="s">
        <v>886</v>
      </c>
      <c r="F164" s="43">
        <v>7000</v>
      </c>
      <c r="G164" s="43">
        <v>7000</v>
      </c>
      <c r="H164" s="43">
        <f t="shared" si="11"/>
        <v>560</v>
      </c>
      <c r="I164" s="43">
        <f t="shared" si="10"/>
        <v>6440</v>
      </c>
      <c r="J164" s="43">
        <f t="shared" si="12"/>
        <v>7000</v>
      </c>
      <c r="K164" s="43">
        <f t="shared" si="13"/>
        <v>0</v>
      </c>
      <c r="L164" s="39"/>
    </row>
    <row r="165" spans="1:12" ht="15.75">
      <c r="A165" s="62">
        <v>42861</v>
      </c>
      <c r="B165" s="51" t="s">
        <v>301</v>
      </c>
      <c r="C165" s="51" t="s">
        <v>302</v>
      </c>
      <c r="D165" s="51" t="s">
        <v>21</v>
      </c>
      <c r="E165" s="91" t="s">
        <v>886</v>
      </c>
      <c r="F165" s="43">
        <v>7000</v>
      </c>
      <c r="G165" s="43">
        <v>7000</v>
      </c>
      <c r="H165" s="43">
        <f t="shared" si="11"/>
        <v>560</v>
      </c>
      <c r="I165" s="43">
        <f t="shared" si="10"/>
        <v>6440</v>
      </c>
      <c r="J165" s="43">
        <f t="shared" si="12"/>
        <v>7000</v>
      </c>
      <c r="K165" s="43">
        <f t="shared" si="13"/>
        <v>0</v>
      </c>
      <c r="L165" s="39"/>
    </row>
    <row r="166" spans="1:12" ht="15.75">
      <c r="A166" s="62">
        <v>42861</v>
      </c>
      <c r="B166" s="51" t="s">
        <v>303</v>
      </c>
      <c r="C166" s="51" t="s">
        <v>304</v>
      </c>
      <c r="D166" s="51" t="s">
        <v>21</v>
      </c>
      <c r="E166" s="91" t="s">
        <v>886</v>
      </c>
      <c r="F166" s="43">
        <v>7000</v>
      </c>
      <c r="G166" s="43">
        <v>7000</v>
      </c>
      <c r="H166" s="43">
        <f t="shared" si="11"/>
        <v>560</v>
      </c>
      <c r="I166" s="43">
        <f t="shared" si="10"/>
        <v>6440</v>
      </c>
      <c r="J166" s="43">
        <f t="shared" si="12"/>
        <v>7000</v>
      </c>
      <c r="K166" s="43">
        <f t="shared" si="13"/>
        <v>0</v>
      </c>
      <c r="L166" s="39"/>
    </row>
    <row r="167" spans="1:12" ht="15.75">
      <c r="A167" s="62">
        <v>42861</v>
      </c>
      <c r="B167" s="51" t="s">
        <v>136</v>
      </c>
      <c r="C167" s="51" t="s">
        <v>307</v>
      </c>
      <c r="D167" s="51" t="s">
        <v>21</v>
      </c>
      <c r="E167" s="91" t="s">
        <v>886</v>
      </c>
      <c r="F167" s="43">
        <v>7000</v>
      </c>
      <c r="G167" s="43">
        <v>7000</v>
      </c>
      <c r="H167" s="43">
        <f t="shared" si="11"/>
        <v>560</v>
      </c>
      <c r="I167" s="43">
        <f t="shared" si="10"/>
        <v>6440</v>
      </c>
      <c r="J167" s="43">
        <f t="shared" si="12"/>
        <v>7000</v>
      </c>
      <c r="K167" s="43">
        <f t="shared" si="13"/>
        <v>0</v>
      </c>
      <c r="L167" s="39"/>
    </row>
    <row r="168" spans="1:12" ht="15.75">
      <c r="A168" s="62">
        <v>42861</v>
      </c>
      <c r="B168" s="51" t="s">
        <v>136</v>
      </c>
      <c r="C168" s="51" t="s">
        <v>527</v>
      </c>
      <c r="D168" s="51" t="s">
        <v>21</v>
      </c>
      <c r="E168" s="91" t="s">
        <v>886</v>
      </c>
      <c r="F168" s="43">
        <v>7000</v>
      </c>
      <c r="G168" s="43">
        <v>7000</v>
      </c>
      <c r="H168" s="43">
        <f t="shared" si="11"/>
        <v>560</v>
      </c>
      <c r="I168" s="43">
        <f t="shared" si="10"/>
        <v>6440</v>
      </c>
      <c r="J168" s="43">
        <f t="shared" si="12"/>
        <v>7000</v>
      </c>
      <c r="K168" s="43">
        <f t="shared" si="13"/>
        <v>0</v>
      </c>
      <c r="L168" s="39"/>
    </row>
    <row r="169" spans="1:12" ht="15.75">
      <c r="A169" s="62">
        <v>42861</v>
      </c>
      <c r="B169" s="51" t="s">
        <v>136</v>
      </c>
      <c r="C169" s="51" t="s">
        <v>306</v>
      </c>
      <c r="D169" s="51" t="s">
        <v>21</v>
      </c>
      <c r="E169" s="91" t="s">
        <v>886</v>
      </c>
      <c r="F169" s="43">
        <v>7000</v>
      </c>
      <c r="G169" s="43">
        <v>7000</v>
      </c>
      <c r="H169" s="43">
        <f t="shared" si="11"/>
        <v>560</v>
      </c>
      <c r="I169" s="43">
        <f t="shared" si="10"/>
        <v>6440</v>
      </c>
      <c r="J169" s="43">
        <f t="shared" si="12"/>
        <v>7000</v>
      </c>
      <c r="K169" s="43">
        <f t="shared" si="13"/>
        <v>0</v>
      </c>
      <c r="L169" s="39"/>
    </row>
    <row r="170" spans="1:12" ht="15.75">
      <c r="A170" s="62">
        <v>42858</v>
      </c>
      <c r="B170" s="51" t="s">
        <v>308</v>
      </c>
      <c r="C170" s="51" t="s">
        <v>177</v>
      </c>
      <c r="D170" s="51" t="s">
        <v>21</v>
      </c>
      <c r="E170" s="91" t="s">
        <v>886</v>
      </c>
      <c r="F170" s="43">
        <v>6900</v>
      </c>
      <c r="G170" s="43">
        <v>6900</v>
      </c>
      <c r="H170" s="43">
        <f t="shared" si="11"/>
        <v>552</v>
      </c>
      <c r="I170" s="43">
        <f t="shared" si="10"/>
        <v>6348</v>
      </c>
      <c r="J170" s="43">
        <f t="shared" si="12"/>
        <v>6900</v>
      </c>
      <c r="K170" s="43">
        <f t="shared" si="13"/>
        <v>0</v>
      </c>
      <c r="L170" s="39"/>
    </row>
    <row r="171" spans="1:12" ht="15.75">
      <c r="A171" s="62">
        <v>42861</v>
      </c>
      <c r="B171" s="51" t="s">
        <v>513</v>
      </c>
      <c r="C171" s="51" t="s">
        <v>786</v>
      </c>
      <c r="D171" s="51" t="s">
        <v>21</v>
      </c>
      <c r="E171" s="91" t="s">
        <v>886</v>
      </c>
      <c r="F171" s="43">
        <v>7000</v>
      </c>
      <c r="G171" s="43">
        <v>7000</v>
      </c>
      <c r="H171" s="43">
        <f t="shared" si="11"/>
        <v>560</v>
      </c>
      <c r="I171" s="43">
        <f t="shared" si="10"/>
        <v>6440</v>
      </c>
      <c r="J171" s="43">
        <f t="shared" si="12"/>
        <v>7000</v>
      </c>
      <c r="K171" s="43">
        <f t="shared" si="13"/>
        <v>0</v>
      </c>
      <c r="L171" s="39"/>
    </row>
    <row r="172" spans="1:12" ht="15.75">
      <c r="A172" s="62">
        <v>42861</v>
      </c>
      <c r="B172" s="51" t="s">
        <v>309</v>
      </c>
      <c r="C172" s="51" t="s">
        <v>310</v>
      </c>
      <c r="D172" s="51" t="s">
        <v>21</v>
      </c>
      <c r="E172" s="91" t="s">
        <v>886</v>
      </c>
      <c r="F172" s="43">
        <v>7000</v>
      </c>
      <c r="G172" s="43">
        <v>7000</v>
      </c>
      <c r="H172" s="43">
        <f t="shared" si="11"/>
        <v>560</v>
      </c>
      <c r="I172" s="43">
        <f t="shared" si="10"/>
        <v>6440</v>
      </c>
      <c r="J172" s="43">
        <f t="shared" si="12"/>
        <v>7000</v>
      </c>
      <c r="K172" s="43">
        <f t="shared" si="13"/>
        <v>0</v>
      </c>
      <c r="L172" s="39"/>
    </row>
    <row r="173" spans="1:12" ht="15.75">
      <c r="A173" s="62">
        <v>42861</v>
      </c>
      <c r="B173" s="51" t="s">
        <v>311</v>
      </c>
      <c r="C173" s="51" t="s">
        <v>312</v>
      </c>
      <c r="D173" s="51" t="s">
        <v>21</v>
      </c>
      <c r="E173" s="91" t="s">
        <v>886</v>
      </c>
      <c r="F173" s="43">
        <v>7000</v>
      </c>
      <c r="G173" s="43">
        <v>6000</v>
      </c>
      <c r="H173" s="43">
        <f t="shared" si="11"/>
        <v>480</v>
      </c>
      <c r="I173" s="43">
        <f t="shared" si="10"/>
        <v>5520</v>
      </c>
      <c r="J173" s="43">
        <f t="shared" si="12"/>
        <v>6000</v>
      </c>
      <c r="K173" s="43">
        <f t="shared" si="13"/>
        <v>1000</v>
      </c>
      <c r="L173" s="39"/>
    </row>
    <row r="174" spans="1:12" ht="15.75">
      <c r="A174" s="62">
        <v>42861</v>
      </c>
      <c r="B174" s="51" t="s">
        <v>311</v>
      </c>
      <c r="C174" s="51" t="s">
        <v>186</v>
      </c>
      <c r="D174" s="51" t="s">
        <v>21</v>
      </c>
      <c r="E174" s="91" t="s">
        <v>886</v>
      </c>
      <c r="F174" s="63">
        <v>7000</v>
      </c>
      <c r="G174" s="63">
        <v>7000</v>
      </c>
      <c r="H174" s="43">
        <f t="shared" si="11"/>
        <v>560</v>
      </c>
      <c r="I174" s="43">
        <f t="shared" si="10"/>
        <v>6440</v>
      </c>
      <c r="J174" s="43">
        <f t="shared" si="12"/>
        <v>7000</v>
      </c>
      <c r="K174" s="43">
        <f t="shared" si="13"/>
        <v>0</v>
      </c>
      <c r="L174" s="39"/>
    </row>
    <row r="175" spans="1:12" ht="15.75">
      <c r="A175" s="62">
        <v>42861</v>
      </c>
      <c r="B175" s="51" t="s">
        <v>316</v>
      </c>
      <c r="C175" s="51" t="s">
        <v>317</v>
      </c>
      <c r="D175" s="51" t="s">
        <v>21</v>
      </c>
      <c r="E175" s="51" t="s">
        <v>886</v>
      </c>
      <c r="F175" s="63">
        <v>7000</v>
      </c>
      <c r="G175" s="63">
        <v>7000</v>
      </c>
      <c r="H175" s="63">
        <f t="shared" si="11"/>
        <v>560</v>
      </c>
      <c r="I175" s="63">
        <f t="shared" si="10"/>
        <v>6440</v>
      </c>
      <c r="J175" s="63">
        <f t="shared" si="12"/>
        <v>7000</v>
      </c>
      <c r="K175" s="63">
        <f t="shared" si="13"/>
        <v>0</v>
      </c>
      <c r="L175" s="39"/>
    </row>
    <row r="176" spans="1:12" ht="15.75">
      <c r="A176" s="62">
        <v>42861</v>
      </c>
      <c r="B176" s="51" t="s">
        <v>318</v>
      </c>
      <c r="C176" s="51" t="s">
        <v>319</v>
      </c>
      <c r="D176" s="51" t="s">
        <v>21</v>
      </c>
      <c r="E176" s="91" t="s">
        <v>886</v>
      </c>
      <c r="F176" s="43">
        <v>7000</v>
      </c>
      <c r="G176" s="43">
        <v>7000</v>
      </c>
      <c r="H176" s="43">
        <f t="shared" si="11"/>
        <v>560</v>
      </c>
      <c r="I176" s="43">
        <f t="shared" ref="I176:I239" si="14">(G176-H176)</f>
        <v>6440</v>
      </c>
      <c r="J176" s="43">
        <f t="shared" si="12"/>
        <v>7000</v>
      </c>
      <c r="K176" s="43">
        <f t="shared" si="13"/>
        <v>0</v>
      </c>
      <c r="L176" s="39"/>
    </row>
    <row r="177" spans="1:12" ht="15.75">
      <c r="A177" s="62">
        <v>42861</v>
      </c>
      <c r="B177" s="51" t="s">
        <v>318</v>
      </c>
      <c r="C177" s="51" t="s">
        <v>638</v>
      </c>
      <c r="D177" s="51" t="s">
        <v>21</v>
      </c>
      <c r="E177" s="91" t="s">
        <v>886</v>
      </c>
      <c r="F177" s="43">
        <v>7000</v>
      </c>
      <c r="G177" s="43">
        <v>7000</v>
      </c>
      <c r="H177" s="43">
        <f t="shared" si="11"/>
        <v>560</v>
      </c>
      <c r="I177" s="43">
        <f t="shared" si="14"/>
        <v>6440</v>
      </c>
      <c r="J177" s="43">
        <f t="shared" si="12"/>
        <v>7000</v>
      </c>
      <c r="K177" s="43">
        <f t="shared" si="13"/>
        <v>0</v>
      </c>
      <c r="L177" s="39"/>
    </row>
    <row r="178" spans="1:12" ht="15.75">
      <c r="A178" s="62">
        <v>42861</v>
      </c>
      <c r="B178" s="51" t="s">
        <v>320</v>
      </c>
      <c r="C178" s="51" t="s">
        <v>321</v>
      </c>
      <c r="D178" s="51" t="s">
        <v>21</v>
      </c>
      <c r="E178" s="91" t="s">
        <v>886</v>
      </c>
      <c r="F178" s="43">
        <v>7000</v>
      </c>
      <c r="G178" s="43">
        <v>7000</v>
      </c>
      <c r="H178" s="43">
        <f t="shared" si="11"/>
        <v>560</v>
      </c>
      <c r="I178" s="43">
        <f t="shared" si="14"/>
        <v>6440</v>
      </c>
      <c r="J178" s="43">
        <f t="shared" si="12"/>
        <v>7000</v>
      </c>
      <c r="K178" s="43">
        <f t="shared" si="13"/>
        <v>0</v>
      </c>
      <c r="L178" s="39"/>
    </row>
    <row r="179" spans="1:12" ht="15.75">
      <c r="A179" s="62">
        <v>42861</v>
      </c>
      <c r="B179" s="51" t="s">
        <v>555</v>
      </c>
      <c r="C179" s="51" t="s">
        <v>16</v>
      </c>
      <c r="D179" s="51" t="s">
        <v>21</v>
      </c>
      <c r="E179" s="91" t="s">
        <v>886</v>
      </c>
      <c r="F179" s="43">
        <v>7000</v>
      </c>
      <c r="G179" s="43">
        <v>7000</v>
      </c>
      <c r="H179" s="43">
        <f t="shared" si="11"/>
        <v>560</v>
      </c>
      <c r="I179" s="43">
        <f t="shared" si="14"/>
        <v>6440</v>
      </c>
      <c r="J179" s="43">
        <f t="shared" si="12"/>
        <v>7000</v>
      </c>
      <c r="K179" s="43">
        <f t="shared" si="13"/>
        <v>0</v>
      </c>
      <c r="L179" s="39"/>
    </row>
    <row r="180" spans="1:12" ht="15.75">
      <c r="A180" s="62">
        <v>42861</v>
      </c>
      <c r="B180" s="51" t="s">
        <v>322</v>
      </c>
      <c r="C180" s="51" t="s">
        <v>323</v>
      </c>
      <c r="D180" s="51" t="s">
        <v>21</v>
      </c>
      <c r="E180" s="91" t="s">
        <v>886</v>
      </c>
      <c r="F180" s="43">
        <v>7000</v>
      </c>
      <c r="G180" s="43">
        <v>7000</v>
      </c>
      <c r="H180" s="43">
        <f t="shared" si="11"/>
        <v>560</v>
      </c>
      <c r="I180" s="43">
        <f t="shared" si="14"/>
        <v>6440</v>
      </c>
      <c r="J180" s="43">
        <f t="shared" si="12"/>
        <v>7000</v>
      </c>
      <c r="K180" s="43">
        <f t="shared" si="13"/>
        <v>0</v>
      </c>
      <c r="L180" s="39"/>
    </row>
    <row r="181" spans="1:12" ht="15.75">
      <c r="A181" s="62">
        <v>42861</v>
      </c>
      <c r="B181" s="51" t="s">
        <v>325</v>
      </c>
      <c r="C181" s="51" t="s">
        <v>326</v>
      </c>
      <c r="D181" s="51" t="s">
        <v>21</v>
      </c>
      <c r="E181" s="91" t="s">
        <v>886</v>
      </c>
      <c r="F181" s="43">
        <v>7000</v>
      </c>
      <c r="G181" s="43">
        <v>7000</v>
      </c>
      <c r="H181" s="43">
        <f t="shared" si="11"/>
        <v>560</v>
      </c>
      <c r="I181" s="43">
        <f t="shared" si="14"/>
        <v>6440</v>
      </c>
      <c r="J181" s="43">
        <f t="shared" si="12"/>
        <v>7000</v>
      </c>
      <c r="K181" s="43">
        <f t="shared" si="13"/>
        <v>0</v>
      </c>
      <c r="L181" s="39"/>
    </row>
    <row r="182" spans="1:12" ht="15.75">
      <c r="A182" s="62">
        <v>42861</v>
      </c>
      <c r="B182" s="51" t="s">
        <v>329</v>
      </c>
      <c r="C182" s="51" t="s">
        <v>331</v>
      </c>
      <c r="D182" s="51" t="s">
        <v>21</v>
      </c>
      <c r="E182" s="91" t="s">
        <v>886</v>
      </c>
      <c r="F182" s="43">
        <v>7000</v>
      </c>
      <c r="G182" s="43">
        <v>7000</v>
      </c>
      <c r="H182" s="43">
        <f t="shared" si="11"/>
        <v>560</v>
      </c>
      <c r="I182" s="43">
        <f t="shared" si="14"/>
        <v>6440</v>
      </c>
      <c r="J182" s="43">
        <f t="shared" si="12"/>
        <v>7000</v>
      </c>
      <c r="K182" s="43">
        <f t="shared" si="13"/>
        <v>0</v>
      </c>
      <c r="L182" s="39"/>
    </row>
    <row r="183" spans="1:12" ht="15.75">
      <c r="A183" s="62">
        <v>42859</v>
      </c>
      <c r="B183" s="51" t="s">
        <v>329</v>
      </c>
      <c r="C183" s="51" t="s">
        <v>330</v>
      </c>
      <c r="D183" s="51" t="s">
        <v>21</v>
      </c>
      <c r="E183" s="91" t="s">
        <v>886</v>
      </c>
      <c r="F183" s="43">
        <v>9000</v>
      </c>
      <c r="G183" s="43">
        <v>9000</v>
      </c>
      <c r="H183" s="43">
        <f t="shared" si="11"/>
        <v>720</v>
      </c>
      <c r="I183" s="43">
        <f t="shared" si="14"/>
        <v>8280</v>
      </c>
      <c r="J183" s="43">
        <f t="shared" si="12"/>
        <v>9000</v>
      </c>
      <c r="K183" s="43">
        <f t="shared" si="13"/>
        <v>0</v>
      </c>
      <c r="L183" s="39"/>
    </row>
    <row r="184" spans="1:12" ht="15.75">
      <c r="A184" s="62">
        <v>42861</v>
      </c>
      <c r="B184" s="51" t="s">
        <v>332</v>
      </c>
      <c r="C184" s="51" t="s">
        <v>306</v>
      </c>
      <c r="D184" s="51" t="s">
        <v>21</v>
      </c>
      <c r="E184" s="91" t="s">
        <v>886</v>
      </c>
      <c r="F184" s="43">
        <v>7000</v>
      </c>
      <c r="G184" s="43">
        <v>7000</v>
      </c>
      <c r="H184" s="43">
        <f t="shared" si="11"/>
        <v>560</v>
      </c>
      <c r="I184" s="43">
        <f t="shared" si="14"/>
        <v>6440</v>
      </c>
      <c r="J184" s="43">
        <f t="shared" si="12"/>
        <v>7000</v>
      </c>
      <c r="K184" s="43">
        <f t="shared" si="13"/>
        <v>0</v>
      </c>
      <c r="L184" s="39"/>
    </row>
    <row r="185" spans="1:12" ht="15.75">
      <c r="A185" s="62">
        <v>42861</v>
      </c>
      <c r="B185" s="51" t="s">
        <v>333</v>
      </c>
      <c r="C185" s="51" t="s">
        <v>298</v>
      </c>
      <c r="D185" s="51" t="s">
        <v>21</v>
      </c>
      <c r="E185" s="91" t="s">
        <v>886</v>
      </c>
      <c r="F185" s="43">
        <v>7000</v>
      </c>
      <c r="G185" s="43">
        <v>6000</v>
      </c>
      <c r="H185" s="43">
        <f t="shared" si="11"/>
        <v>480</v>
      </c>
      <c r="I185" s="43">
        <f t="shared" si="14"/>
        <v>5520</v>
      </c>
      <c r="J185" s="43">
        <f t="shared" si="12"/>
        <v>6000</v>
      </c>
      <c r="K185" s="43">
        <f t="shared" si="13"/>
        <v>1000</v>
      </c>
      <c r="L185" s="39"/>
    </row>
    <row r="186" spans="1:12" ht="15.75">
      <c r="A186" s="62">
        <v>42859</v>
      </c>
      <c r="B186" s="51" t="s">
        <v>636</v>
      </c>
      <c r="C186" s="51" t="s">
        <v>637</v>
      </c>
      <c r="D186" s="51" t="s">
        <v>21</v>
      </c>
      <c r="E186" s="91" t="s">
        <v>886</v>
      </c>
      <c r="F186" s="43">
        <v>7000</v>
      </c>
      <c r="G186" s="43">
        <v>7000</v>
      </c>
      <c r="H186" s="43">
        <f t="shared" si="11"/>
        <v>560</v>
      </c>
      <c r="I186" s="43">
        <f t="shared" si="14"/>
        <v>6440</v>
      </c>
      <c r="J186" s="43">
        <f t="shared" si="12"/>
        <v>7000</v>
      </c>
      <c r="K186" s="43">
        <f t="shared" si="13"/>
        <v>0</v>
      </c>
      <c r="L186" s="39"/>
    </row>
    <row r="187" spans="1:12" ht="15.75">
      <c r="A187" s="62">
        <v>42861</v>
      </c>
      <c r="B187" s="51" t="s">
        <v>338</v>
      </c>
      <c r="C187" s="51" t="s">
        <v>340</v>
      </c>
      <c r="D187" s="51" t="s">
        <v>21</v>
      </c>
      <c r="E187" s="91" t="s">
        <v>886</v>
      </c>
      <c r="F187" s="43">
        <v>7000</v>
      </c>
      <c r="G187" s="43">
        <v>7000</v>
      </c>
      <c r="H187" s="43">
        <f t="shared" si="11"/>
        <v>560</v>
      </c>
      <c r="I187" s="43">
        <f t="shared" si="14"/>
        <v>6440</v>
      </c>
      <c r="J187" s="43">
        <f t="shared" si="12"/>
        <v>7000</v>
      </c>
      <c r="K187" s="43">
        <f t="shared" si="13"/>
        <v>0</v>
      </c>
      <c r="L187" s="39"/>
    </row>
    <row r="188" spans="1:12" ht="15.75">
      <c r="A188" s="62">
        <v>42861</v>
      </c>
      <c r="B188" s="51" t="s">
        <v>341</v>
      </c>
      <c r="C188" s="51" t="s">
        <v>338</v>
      </c>
      <c r="D188" s="51" t="s">
        <v>21</v>
      </c>
      <c r="E188" s="91" t="s">
        <v>886</v>
      </c>
      <c r="F188" s="43">
        <v>7000</v>
      </c>
      <c r="G188" s="43">
        <v>7000</v>
      </c>
      <c r="H188" s="43">
        <f t="shared" si="11"/>
        <v>560</v>
      </c>
      <c r="I188" s="43">
        <f t="shared" si="14"/>
        <v>6440</v>
      </c>
      <c r="J188" s="43">
        <f t="shared" si="12"/>
        <v>7000</v>
      </c>
      <c r="K188" s="43">
        <f t="shared" si="13"/>
        <v>0</v>
      </c>
      <c r="L188" s="39"/>
    </row>
    <row r="189" spans="1:12" ht="15.75">
      <c r="A189" s="62">
        <v>42861</v>
      </c>
      <c r="B189" s="51" t="s">
        <v>343</v>
      </c>
      <c r="C189" s="51" t="s">
        <v>344</v>
      </c>
      <c r="D189" s="51" t="s">
        <v>21</v>
      </c>
      <c r="E189" s="91" t="s">
        <v>886</v>
      </c>
      <c r="F189" s="43">
        <v>7000</v>
      </c>
      <c r="G189" s="43">
        <v>7000</v>
      </c>
      <c r="H189" s="43">
        <f t="shared" si="11"/>
        <v>560</v>
      </c>
      <c r="I189" s="43">
        <f t="shared" si="14"/>
        <v>6440</v>
      </c>
      <c r="J189" s="43">
        <f t="shared" si="12"/>
        <v>7000</v>
      </c>
      <c r="K189" s="43">
        <f t="shared" si="13"/>
        <v>0</v>
      </c>
      <c r="L189" s="39"/>
    </row>
    <row r="190" spans="1:12" ht="15.75">
      <c r="A190" s="62">
        <v>42861</v>
      </c>
      <c r="B190" s="51" t="s">
        <v>701</v>
      </c>
      <c r="C190" s="51" t="s">
        <v>276</v>
      </c>
      <c r="D190" s="51" t="s">
        <v>21</v>
      </c>
      <c r="E190" s="91" t="s">
        <v>886</v>
      </c>
      <c r="F190" s="43">
        <v>8000</v>
      </c>
      <c r="G190" s="43">
        <v>8000</v>
      </c>
      <c r="H190" s="43">
        <f t="shared" si="11"/>
        <v>640</v>
      </c>
      <c r="I190" s="43">
        <f t="shared" si="14"/>
        <v>7360</v>
      </c>
      <c r="J190" s="43">
        <f t="shared" si="12"/>
        <v>8000</v>
      </c>
      <c r="K190" s="43">
        <f t="shared" si="13"/>
        <v>0</v>
      </c>
      <c r="L190" s="39"/>
    </row>
    <row r="191" spans="1:12" ht="15.75">
      <c r="A191" s="62">
        <v>42861</v>
      </c>
      <c r="B191" s="51" t="s">
        <v>989</v>
      </c>
      <c r="C191" s="51" t="s">
        <v>990</v>
      </c>
      <c r="D191" s="51" t="s">
        <v>21</v>
      </c>
      <c r="E191" s="51" t="s">
        <v>886</v>
      </c>
      <c r="F191" s="63">
        <v>7000</v>
      </c>
      <c r="G191" s="63">
        <v>2000</v>
      </c>
      <c r="H191" s="63">
        <f t="shared" si="11"/>
        <v>160</v>
      </c>
      <c r="I191" s="63">
        <f t="shared" si="14"/>
        <v>1840</v>
      </c>
      <c r="J191" s="63">
        <f t="shared" si="12"/>
        <v>2000</v>
      </c>
      <c r="K191" s="63">
        <f t="shared" si="13"/>
        <v>5000</v>
      </c>
      <c r="L191" s="39"/>
    </row>
    <row r="192" spans="1:12" ht="15.75">
      <c r="A192" s="62">
        <v>42859</v>
      </c>
      <c r="B192" s="51" t="s">
        <v>345</v>
      </c>
      <c r="C192" s="51" t="s">
        <v>346</v>
      </c>
      <c r="D192" s="51" t="s">
        <v>21</v>
      </c>
      <c r="E192" s="91" t="s">
        <v>886</v>
      </c>
      <c r="F192" s="43">
        <v>7000</v>
      </c>
      <c r="G192" s="43">
        <v>7000</v>
      </c>
      <c r="H192" s="43">
        <f t="shared" ref="H192:H255" si="15">G192*0.08</f>
        <v>560</v>
      </c>
      <c r="I192" s="43">
        <f t="shared" si="14"/>
        <v>6440</v>
      </c>
      <c r="J192" s="43">
        <f t="shared" ref="J192:J255" si="16">H192+I192</f>
        <v>7000</v>
      </c>
      <c r="K192" s="43">
        <f t="shared" ref="K192:K255" si="17">F192-J192</f>
        <v>0</v>
      </c>
      <c r="L192" s="39"/>
    </row>
    <row r="193" spans="1:12" ht="15.75">
      <c r="A193" s="62">
        <v>42859</v>
      </c>
      <c r="B193" s="51" t="s">
        <v>347</v>
      </c>
      <c r="C193" s="51" t="s">
        <v>348</v>
      </c>
      <c r="D193" s="51" t="s">
        <v>21</v>
      </c>
      <c r="E193" s="91" t="s">
        <v>886</v>
      </c>
      <c r="F193" s="43">
        <v>7000</v>
      </c>
      <c r="G193" s="43">
        <v>7000</v>
      </c>
      <c r="H193" s="43">
        <f t="shared" si="15"/>
        <v>560</v>
      </c>
      <c r="I193" s="43">
        <f t="shared" si="14"/>
        <v>6440</v>
      </c>
      <c r="J193" s="43">
        <f t="shared" si="16"/>
        <v>7000</v>
      </c>
      <c r="K193" s="43">
        <f t="shared" si="17"/>
        <v>0</v>
      </c>
      <c r="L193" s="39"/>
    </row>
    <row r="194" spans="1:12" ht="15.75">
      <c r="A194" s="62">
        <v>42861</v>
      </c>
      <c r="B194" s="51" t="s">
        <v>614</v>
      </c>
      <c r="C194" s="51" t="s">
        <v>615</v>
      </c>
      <c r="D194" s="51" t="s">
        <v>21</v>
      </c>
      <c r="E194" s="51" t="s">
        <v>886</v>
      </c>
      <c r="F194" s="63">
        <v>7000</v>
      </c>
      <c r="G194" s="63">
        <v>7000</v>
      </c>
      <c r="H194" s="63">
        <f t="shared" si="15"/>
        <v>560</v>
      </c>
      <c r="I194" s="63">
        <f t="shared" si="14"/>
        <v>6440</v>
      </c>
      <c r="J194" s="63">
        <f t="shared" si="16"/>
        <v>7000</v>
      </c>
      <c r="K194" s="63">
        <f t="shared" si="17"/>
        <v>0</v>
      </c>
      <c r="L194" s="39"/>
    </row>
    <row r="195" spans="1:12" ht="15.75">
      <c r="A195" s="62">
        <v>42861</v>
      </c>
      <c r="B195" s="51" t="s">
        <v>934</v>
      </c>
      <c r="C195" s="51" t="s">
        <v>935</v>
      </c>
      <c r="D195" s="51" t="s">
        <v>21</v>
      </c>
      <c r="E195" s="91" t="s">
        <v>886</v>
      </c>
      <c r="F195" s="43">
        <v>7000</v>
      </c>
      <c r="G195" s="43">
        <v>7000</v>
      </c>
      <c r="H195" s="43">
        <f t="shared" si="15"/>
        <v>560</v>
      </c>
      <c r="I195" s="43">
        <f t="shared" si="14"/>
        <v>6440</v>
      </c>
      <c r="J195" s="43">
        <f t="shared" si="16"/>
        <v>7000</v>
      </c>
      <c r="K195" s="43">
        <f t="shared" si="17"/>
        <v>0</v>
      </c>
      <c r="L195" s="39"/>
    </row>
    <row r="196" spans="1:12" ht="15.75">
      <c r="A196" s="62">
        <v>42859</v>
      </c>
      <c r="B196" s="51" t="s">
        <v>351</v>
      </c>
      <c r="C196" s="51" t="s">
        <v>352</v>
      </c>
      <c r="D196" s="51" t="s">
        <v>21</v>
      </c>
      <c r="E196" s="91" t="s">
        <v>886</v>
      </c>
      <c r="F196" s="43">
        <v>7000</v>
      </c>
      <c r="G196" s="43">
        <v>7000</v>
      </c>
      <c r="H196" s="43">
        <f t="shared" si="15"/>
        <v>560</v>
      </c>
      <c r="I196" s="43">
        <f t="shared" si="14"/>
        <v>6440</v>
      </c>
      <c r="J196" s="43">
        <f t="shared" si="16"/>
        <v>7000</v>
      </c>
      <c r="K196" s="43">
        <f t="shared" si="17"/>
        <v>0</v>
      </c>
      <c r="L196" s="39"/>
    </row>
    <row r="197" spans="1:12" ht="15.75">
      <c r="A197" s="62">
        <v>42861</v>
      </c>
      <c r="B197" s="51" t="s">
        <v>774</v>
      </c>
      <c r="C197" s="51" t="s">
        <v>166</v>
      </c>
      <c r="D197" s="51" t="s">
        <v>21</v>
      </c>
      <c r="E197" s="91" t="s">
        <v>886</v>
      </c>
      <c r="F197" s="43">
        <v>7000</v>
      </c>
      <c r="G197" s="43">
        <v>7000</v>
      </c>
      <c r="H197" s="43">
        <f t="shared" si="15"/>
        <v>560</v>
      </c>
      <c r="I197" s="43">
        <f t="shared" si="14"/>
        <v>6440</v>
      </c>
      <c r="J197" s="43">
        <f t="shared" si="16"/>
        <v>7000</v>
      </c>
      <c r="K197" s="43">
        <f t="shared" si="17"/>
        <v>0</v>
      </c>
      <c r="L197" s="39"/>
    </row>
    <row r="198" spans="1:12" ht="15.75">
      <c r="A198" s="62">
        <v>42859</v>
      </c>
      <c r="B198" s="51" t="s">
        <v>600</v>
      </c>
      <c r="C198" s="51" t="s">
        <v>266</v>
      </c>
      <c r="D198" s="51" t="s">
        <v>21</v>
      </c>
      <c r="E198" s="91" t="s">
        <v>886</v>
      </c>
      <c r="F198" s="43">
        <v>7000</v>
      </c>
      <c r="G198" s="43">
        <v>7000</v>
      </c>
      <c r="H198" s="43">
        <f t="shared" si="15"/>
        <v>560</v>
      </c>
      <c r="I198" s="43">
        <f t="shared" si="14"/>
        <v>6440</v>
      </c>
      <c r="J198" s="43">
        <f t="shared" si="16"/>
        <v>7000</v>
      </c>
      <c r="K198" s="43">
        <f t="shared" si="17"/>
        <v>0</v>
      </c>
      <c r="L198" s="39"/>
    </row>
    <row r="199" spans="1:12" ht="15.75">
      <c r="A199" s="62">
        <v>42861</v>
      </c>
      <c r="B199" s="51" t="s">
        <v>600</v>
      </c>
      <c r="C199" s="51" t="s">
        <v>601</v>
      </c>
      <c r="D199" s="51" t="s">
        <v>21</v>
      </c>
      <c r="E199" s="91" t="s">
        <v>886</v>
      </c>
      <c r="F199" s="43">
        <v>7000</v>
      </c>
      <c r="G199" s="43">
        <v>7000</v>
      </c>
      <c r="H199" s="43">
        <f t="shared" si="15"/>
        <v>560</v>
      </c>
      <c r="I199" s="43">
        <f t="shared" si="14"/>
        <v>6440</v>
      </c>
      <c r="J199" s="43">
        <f t="shared" si="16"/>
        <v>7000</v>
      </c>
      <c r="K199" s="43">
        <f t="shared" si="17"/>
        <v>0</v>
      </c>
      <c r="L199" s="39"/>
    </row>
    <row r="200" spans="1:12" ht="15.75">
      <c r="A200" s="62">
        <v>42859</v>
      </c>
      <c r="B200" s="51" t="s">
        <v>353</v>
      </c>
      <c r="C200" s="51" t="s">
        <v>354</v>
      </c>
      <c r="D200" s="51" t="s">
        <v>21</v>
      </c>
      <c r="E200" s="91" t="s">
        <v>886</v>
      </c>
      <c r="F200" s="43">
        <v>9000</v>
      </c>
      <c r="G200" s="43">
        <v>9000</v>
      </c>
      <c r="H200" s="43">
        <f t="shared" si="15"/>
        <v>720</v>
      </c>
      <c r="I200" s="43">
        <f t="shared" si="14"/>
        <v>8280</v>
      </c>
      <c r="J200" s="43">
        <f t="shared" si="16"/>
        <v>9000</v>
      </c>
      <c r="K200" s="43">
        <f t="shared" si="17"/>
        <v>0</v>
      </c>
      <c r="L200" s="39"/>
    </row>
    <row r="201" spans="1:12" ht="15.75">
      <c r="A201" s="62">
        <v>42861</v>
      </c>
      <c r="B201" s="51" t="s">
        <v>195</v>
      </c>
      <c r="C201" s="51" t="s">
        <v>313</v>
      </c>
      <c r="D201" s="51" t="s">
        <v>21</v>
      </c>
      <c r="E201" s="91" t="s">
        <v>886</v>
      </c>
      <c r="F201" s="43">
        <v>7000</v>
      </c>
      <c r="G201" s="43">
        <v>7000</v>
      </c>
      <c r="H201" s="43">
        <f t="shared" si="15"/>
        <v>560</v>
      </c>
      <c r="I201" s="43">
        <f t="shared" si="14"/>
        <v>6440</v>
      </c>
      <c r="J201" s="43">
        <f t="shared" si="16"/>
        <v>7000</v>
      </c>
      <c r="K201" s="43">
        <f t="shared" si="17"/>
        <v>0</v>
      </c>
      <c r="L201" s="39"/>
    </row>
    <row r="202" spans="1:12" ht="15.75">
      <c r="A202" s="62">
        <v>42861</v>
      </c>
      <c r="B202" s="51" t="s">
        <v>652</v>
      </c>
      <c r="C202" s="51" t="s">
        <v>653</v>
      </c>
      <c r="D202" s="51" t="s">
        <v>21</v>
      </c>
      <c r="E202" s="91" t="s">
        <v>886</v>
      </c>
      <c r="F202" s="43">
        <v>7000</v>
      </c>
      <c r="G202" s="43">
        <v>7000</v>
      </c>
      <c r="H202" s="43">
        <f t="shared" si="15"/>
        <v>560</v>
      </c>
      <c r="I202" s="43">
        <f t="shared" si="14"/>
        <v>6440</v>
      </c>
      <c r="J202" s="43">
        <f t="shared" si="16"/>
        <v>7000</v>
      </c>
      <c r="K202" s="43">
        <f t="shared" si="17"/>
        <v>0</v>
      </c>
      <c r="L202" s="39"/>
    </row>
    <row r="203" spans="1:12" ht="15.75">
      <c r="A203" s="62">
        <v>42861</v>
      </c>
      <c r="B203" s="51" t="s">
        <v>362</v>
      </c>
      <c r="C203" s="51" t="s">
        <v>363</v>
      </c>
      <c r="D203" s="51" t="s">
        <v>21</v>
      </c>
      <c r="E203" s="91" t="s">
        <v>886</v>
      </c>
      <c r="F203" s="43">
        <v>7000</v>
      </c>
      <c r="G203" s="43">
        <v>7000</v>
      </c>
      <c r="H203" s="43">
        <f t="shared" si="15"/>
        <v>560</v>
      </c>
      <c r="I203" s="43">
        <f t="shared" si="14"/>
        <v>6440</v>
      </c>
      <c r="J203" s="43">
        <f t="shared" si="16"/>
        <v>7000</v>
      </c>
      <c r="K203" s="43">
        <f t="shared" si="17"/>
        <v>0</v>
      </c>
      <c r="L203" s="39"/>
    </row>
    <row r="204" spans="1:12" ht="15.75">
      <c r="A204" s="62">
        <v>42861</v>
      </c>
      <c r="B204" s="51" t="s">
        <v>676</v>
      </c>
      <c r="C204" s="51" t="s">
        <v>677</v>
      </c>
      <c r="D204" s="51" t="s">
        <v>21</v>
      </c>
      <c r="E204" s="91" t="s">
        <v>886</v>
      </c>
      <c r="F204" s="43">
        <v>7000</v>
      </c>
      <c r="G204" s="43">
        <v>7000</v>
      </c>
      <c r="H204" s="43">
        <f t="shared" si="15"/>
        <v>560</v>
      </c>
      <c r="I204" s="43">
        <f t="shared" si="14"/>
        <v>6440</v>
      </c>
      <c r="J204" s="43">
        <f t="shared" si="16"/>
        <v>7000</v>
      </c>
      <c r="K204" s="43">
        <f t="shared" si="17"/>
        <v>0</v>
      </c>
      <c r="L204" s="39"/>
    </row>
    <row r="205" spans="1:12" ht="15.75">
      <c r="A205" s="62">
        <v>42861</v>
      </c>
      <c r="B205" s="51" t="s">
        <v>365</v>
      </c>
      <c r="C205" s="51" t="s">
        <v>366</v>
      </c>
      <c r="D205" s="51" t="s">
        <v>21</v>
      </c>
      <c r="E205" s="91" t="s">
        <v>886</v>
      </c>
      <c r="F205" s="43">
        <v>7000</v>
      </c>
      <c r="G205" s="43">
        <v>5000</v>
      </c>
      <c r="H205" s="43">
        <f t="shared" si="15"/>
        <v>400</v>
      </c>
      <c r="I205" s="43">
        <f t="shared" si="14"/>
        <v>4600</v>
      </c>
      <c r="J205" s="43">
        <f t="shared" si="16"/>
        <v>5000</v>
      </c>
      <c r="K205" s="43">
        <f t="shared" si="17"/>
        <v>2000</v>
      </c>
      <c r="L205" s="39"/>
    </row>
    <row r="206" spans="1:12" ht="15.75">
      <c r="A206" s="62">
        <v>42859</v>
      </c>
      <c r="B206" s="51" t="s">
        <v>367</v>
      </c>
      <c r="C206" s="51" t="s">
        <v>368</v>
      </c>
      <c r="D206" s="51" t="s">
        <v>21</v>
      </c>
      <c r="E206" s="91" t="s">
        <v>886</v>
      </c>
      <c r="F206" s="63">
        <v>7000</v>
      </c>
      <c r="G206" s="63">
        <v>7000</v>
      </c>
      <c r="H206" s="43">
        <f t="shared" si="15"/>
        <v>560</v>
      </c>
      <c r="I206" s="43">
        <f t="shared" si="14"/>
        <v>6440</v>
      </c>
      <c r="J206" s="43">
        <f t="shared" si="16"/>
        <v>7000</v>
      </c>
      <c r="K206" s="43">
        <f t="shared" si="17"/>
        <v>0</v>
      </c>
      <c r="L206" s="39"/>
    </row>
    <row r="207" spans="1:12" ht="15.75">
      <c r="A207" s="62">
        <v>42861</v>
      </c>
      <c r="B207" s="51" t="s">
        <v>861</v>
      </c>
      <c r="C207" s="51" t="s">
        <v>862</v>
      </c>
      <c r="D207" s="51" t="s">
        <v>21</v>
      </c>
      <c r="E207" s="51" t="s">
        <v>886</v>
      </c>
      <c r="F207" s="63">
        <v>7000</v>
      </c>
      <c r="G207" s="63">
        <v>7000</v>
      </c>
      <c r="H207" s="63">
        <f t="shared" si="15"/>
        <v>560</v>
      </c>
      <c r="I207" s="63">
        <f t="shared" si="14"/>
        <v>6440</v>
      </c>
      <c r="J207" s="63">
        <f t="shared" si="16"/>
        <v>7000</v>
      </c>
      <c r="K207" s="63">
        <f t="shared" si="17"/>
        <v>0</v>
      </c>
      <c r="L207" s="60"/>
    </row>
    <row r="208" spans="1:12" ht="15.75">
      <c r="A208" s="62">
        <v>42861</v>
      </c>
      <c r="B208" s="51" t="s">
        <v>371</v>
      </c>
      <c r="C208" s="51" t="s">
        <v>372</v>
      </c>
      <c r="D208" s="51" t="s">
        <v>21</v>
      </c>
      <c r="E208" s="51" t="s">
        <v>886</v>
      </c>
      <c r="F208" s="63">
        <v>7000</v>
      </c>
      <c r="G208" s="63">
        <v>7000</v>
      </c>
      <c r="H208" s="63">
        <f t="shared" si="15"/>
        <v>560</v>
      </c>
      <c r="I208" s="63">
        <f t="shared" si="14"/>
        <v>6440</v>
      </c>
      <c r="J208" s="63">
        <f t="shared" si="16"/>
        <v>7000</v>
      </c>
      <c r="K208" s="63">
        <f t="shared" si="17"/>
        <v>0</v>
      </c>
      <c r="L208" s="39"/>
    </row>
    <row r="209" spans="1:12" ht="15.75">
      <c r="A209" s="62">
        <v>42861</v>
      </c>
      <c r="B209" s="51" t="s">
        <v>373</v>
      </c>
      <c r="C209" s="51" t="s">
        <v>824</v>
      </c>
      <c r="D209" s="51" t="s">
        <v>21</v>
      </c>
      <c r="E209" s="91" t="s">
        <v>886</v>
      </c>
      <c r="F209" s="43">
        <v>7000</v>
      </c>
      <c r="G209" s="43">
        <v>7000</v>
      </c>
      <c r="H209" s="43">
        <f t="shared" si="15"/>
        <v>560</v>
      </c>
      <c r="I209" s="43">
        <f t="shared" si="14"/>
        <v>6440</v>
      </c>
      <c r="J209" s="43">
        <f t="shared" si="16"/>
        <v>7000</v>
      </c>
      <c r="K209" s="43">
        <f t="shared" si="17"/>
        <v>0</v>
      </c>
      <c r="L209" s="39"/>
    </row>
    <row r="210" spans="1:12" ht="15.75">
      <c r="A210" s="62">
        <v>42861</v>
      </c>
      <c r="B210" s="51" t="s">
        <v>375</v>
      </c>
      <c r="C210" s="51" t="s">
        <v>328</v>
      </c>
      <c r="D210" s="51" t="s">
        <v>21</v>
      </c>
      <c r="E210" s="91" t="s">
        <v>886</v>
      </c>
      <c r="F210" s="43">
        <v>7000</v>
      </c>
      <c r="G210" s="43">
        <v>7000</v>
      </c>
      <c r="H210" s="43">
        <f t="shared" si="15"/>
        <v>560</v>
      </c>
      <c r="I210" s="43">
        <f t="shared" si="14"/>
        <v>6440</v>
      </c>
      <c r="J210" s="43">
        <f t="shared" si="16"/>
        <v>7000</v>
      </c>
      <c r="K210" s="43">
        <f t="shared" si="17"/>
        <v>0</v>
      </c>
      <c r="L210" s="39"/>
    </row>
    <row r="211" spans="1:12" ht="15.75">
      <c r="A211" s="62">
        <v>42861</v>
      </c>
      <c r="B211" s="51" t="s">
        <v>377</v>
      </c>
      <c r="C211" s="51" t="s">
        <v>42</v>
      </c>
      <c r="D211" s="51" t="s">
        <v>21</v>
      </c>
      <c r="E211" s="91" t="s">
        <v>886</v>
      </c>
      <c r="F211" s="43">
        <v>7000</v>
      </c>
      <c r="G211" s="43">
        <v>7000</v>
      </c>
      <c r="H211" s="43">
        <f t="shared" si="15"/>
        <v>560</v>
      </c>
      <c r="I211" s="43">
        <f t="shared" si="14"/>
        <v>6440</v>
      </c>
      <c r="J211" s="43">
        <f t="shared" si="16"/>
        <v>7000</v>
      </c>
      <c r="K211" s="43">
        <f t="shared" si="17"/>
        <v>0</v>
      </c>
      <c r="L211" s="39"/>
    </row>
    <row r="212" spans="1:12" ht="15.75">
      <c r="A212" s="62">
        <v>42861</v>
      </c>
      <c r="B212" s="51" t="s">
        <v>664</v>
      </c>
      <c r="C212" s="51" t="s">
        <v>94</v>
      </c>
      <c r="D212" s="51" t="s">
        <v>21</v>
      </c>
      <c r="E212" s="91" t="s">
        <v>886</v>
      </c>
      <c r="F212" s="43">
        <v>7000</v>
      </c>
      <c r="G212" s="43">
        <v>7000</v>
      </c>
      <c r="H212" s="43">
        <f t="shared" si="15"/>
        <v>560</v>
      </c>
      <c r="I212" s="43">
        <f t="shared" si="14"/>
        <v>6440</v>
      </c>
      <c r="J212" s="43">
        <f t="shared" si="16"/>
        <v>7000</v>
      </c>
      <c r="K212" s="43">
        <f t="shared" si="17"/>
        <v>0</v>
      </c>
      <c r="L212" s="39"/>
    </row>
    <row r="213" spans="1:12" ht="15.75">
      <c r="A213" s="62">
        <v>42859</v>
      </c>
      <c r="B213" s="51" t="s">
        <v>378</v>
      </c>
      <c r="C213" s="51" t="s">
        <v>276</v>
      </c>
      <c r="D213" s="51" t="s">
        <v>21</v>
      </c>
      <c r="E213" s="91" t="s">
        <v>886</v>
      </c>
      <c r="F213" s="43">
        <v>7000</v>
      </c>
      <c r="G213" s="43">
        <v>7000</v>
      </c>
      <c r="H213" s="43">
        <f t="shared" si="15"/>
        <v>560</v>
      </c>
      <c r="I213" s="43">
        <f t="shared" si="14"/>
        <v>6440</v>
      </c>
      <c r="J213" s="43">
        <f t="shared" si="16"/>
        <v>7000</v>
      </c>
      <c r="K213" s="43">
        <f t="shared" si="17"/>
        <v>0</v>
      </c>
      <c r="L213" s="39"/>
    </row>
    <row r="214" spans="1:12" ht="15.75">
      <c r="A214" s="62">
        <v>42861</v>
      </c>
      <c r="B214" s="51" t="s">
        <v>379</v>
      </c>
      <c r="C214" s="51" t="s">
        <v>380</v>
      </c>
      <c r="D214" s="51" t="s">
        <v>21</v>
      </c>
      <c r="E214" s="91" t="s">
        <v>886</v>
      </c>
      <c r="F214" s="43">
        <v>7000</v>
      </c>
      <c r="G214" s="43">
        <v>7000</v>
      </c>
      <c r="H214" s="43">
        <f t="shared" si="15"/>
        <v>560</v>
      </c>
      <c r="I214" s="43">
        <f t="shared" si="14"/>
        <v>6440</v>
      </c>
      <c r="J214" s="43">
        <f t="shared" si="16"/>
        <v>7000</v>
      </c>
      <c r="K214" s="43">
        <f t="shared" si="17"/>
        <v>0</v>
      </c>
      <c r="L214" s="39"/>
    </row>
    <row r="215" spans="1:12" ht="15.75">
      <c r="A215" s="62">
        <v>42863</v>
      </c>
      <c r="B215" s="51" t="s">
        <v>381</v>
      </c>
      <c r="C215" s="51" t="s">
        <v>695</v>
      </c>
      <c r="D215" s="51" t="s">
        <v>21</v>
      </c>
      <c r="E215" s="91" t="s">
        <v>886</v>
      </c>
      <c r="F215" s="43">
        <v>7000</v>
      </c>
      <c r="G215" s="43">
        <v>7000</v>
      </c>
      <c r="H215" s="43">
        <f t="shared" si="15"/>
        <v>560</v>
      </c>
      <c r="I215" s="43">
        <f t="shared" si="14"/>
        <v>6440</v>
      </c>
      <c r="J215" s="43">
        <f t="shared" si="16"/>
        <v>7000</v>
      </c>
      <c r="K215" s="43">
        <f t="shared" si="17"/>
        <v>0</v>
      </c>
      <c r="L215" s="39"/>
    </row>
    <row r="216" spans="1:12" ht="15.75">
      <c r="A216" s="62">
        <v>42859</v>
      </c>
      <c r="B216" s="51" t="s">
        <v>388</v>
      </c>
      <c r="C216" s="51" t="s">
        <v>389</v>
      </c>
      <c r="D216" s="51" t="s">
        <v>21</v>
      </c>
      <c r="E216" s="91" t="s">
        <v>886</v>
      </c>
      <c r="F216" s="63">
        <v>7000</v>
      </c>
      <c r="G216" s="63">
        <v>7000</v>
      </c>
      <c r="H216" s="43">
        <f t="shared" si="15"/>
        <v>560</v>
      </c>
      <c r="I216" s="43">
        <f t="shared" si="14"/>
        <v>6440</v>
      </c>
      <c r="J216" s="43">
        <f t="shared" si="16"/>
        <v>7000</v>
      </c>
      <c r="K216" s="43">
        <f t="shared" si="17"/>
        <v>0</v>
      </c>
      <c r="L216" s="39"/>
    </row>
    <row r="217" spans="1:12" ht="15.75">
      <c r="A217" s="62">
        <v>42861</v>
      </c>
      <c r="B217" s="51" t="s">
        <v>771</v>
      </c>
      <c r="C217" s="51" t="s">
        <v>51</v>
      </c>
      <c r="D217" s="51" t="s">
        <v>21</v>
      </c>
      <c r="E217" s="91" t="s">
        <v>886</v>
      </c>
      <c r="F217" s="43">
        <v>7000</v>
      </c>
      <c r="G217" s="43">
        <v>7000</v>
      </c>
      <c r="H217" s="43">
        <f t="shared" si="15"/>
        <v>560</v>
      </c>
      <c r="I217" s="43">
        <f t="shared" si="14"/>
        <v>6440</v>
      </c>
      <c r="J217" s="43">
        <f t="shared" si="16"/>
        <v>7000</v>
      </c>
      <c r="K217" s="43">
        <f t="shared" si="17"/>
        <v>0</v>
      </c>
      <c r="L217" s="39"/>
    </row>
    <row r="218" spans="1:12" ht="15.75">
      <c r="A218" s="62">
        <v>42861</v>
      </c>
      <c r="B218" s="51" t="s">
        <v>392</v>
      </c>
      <c r="C218" s="51" t="s">
        <v>393</v>
      </c>
      <c r="D218" s="51" t="s">
        <v>21</v>
      </c>
      <c r="E218" s="91" t="s">
        <v>886</v>
      </c>
      <c r="F218" s="43">
        <v>7000</v>
      </c>
      <c r="G218" s="43">
        <v>7000</v>
      </c>
      <c r="H218" s="43">
        <f t="shared" si="15"/>
        <v>560</v>
      </c>
      <c r="I218" s="43">
        <f t="shared" si="14"/>
        <v>6440</v>
      </c>
      <c r="J218" s="43">
        <f t="shared" si="16"/>
        <v>7000</v>
      </c>
      <c r="K218" s="43">
        <f t="shared" si="17"/>
        <v>0</v>
      </c>
      <c r="L218" s="39"/>
    </row>
    <row r="219" spans="1:12" ht="15.75">
      <c r="A219" s="62">
        <v>42861</v>
      </c>
      <c r="B219" s="51" t="s">
        <v>394</v>
      </c>
      <c r="C219" s="51" t="s">
        <v>129</v>
      </c>
      <c r="D219" s="51" t="s">
        <v>21</v>
      </c>
      <c r="E219" s="91" t="s">
        <v>886</v>
      </c>
      <c r="F219" s="43">
        <v>7000</v>
      </c>
      <c r="G219" s="43">
        <v>7000</v>
      </c>
      <c r="H219" s="43">
        <f t="shared" si="15"/>
        <v>560</v>
      </c>
      <c r="I219" s="43">
        <f t="shared" si="14"/>
        <v>6440</v>
      </c>
      <c r="J219" s="43">
        <f t="shared" si="16"/>
        <v>7000</v>
      </c>
      <c r="K219" s="43">
        <f t="shared" si="17"/>
        <v>0</v>
      </c>
      <c r="L219" s="39"/>
    </row>
    <row r="220" spans="1:12" ht="15.75">
      <c r="A220" s="62">
        <v>42861</v>
      </c>
      <c r="B220" s="51" t="s">
        <v>25</v>
      </c>
      <c r="C220" s="51" t="s">
        <v>395</v>
      </c>
      <c r="D220" s="51" t="s">
        <v>21</v>
      </c>
      <c r="E220" s="91" t="s">
        <v>886</v>
      </c>
      <c r="F220" s="43">
        <v>7000</v>
      </c>
      <c r="G220" s="43">
        <v>7000</v>
      </c>
      <c r="H220" s="43">
        <f t="shared" si="15"/>
        <v>560</v>
      </c>
      <c r="I220" s="43">
        <f t="shared" si="14"/>
        <v>6440</v>
      </c>
      <c r="J220" s="43">
        <f t="shared" si="16"/>
        <v>7000</v>
      </c>
      <c r="K220" s="43">
        <f t="shared" si="17"/>
        <v>0</v>
      </c>
      <c r="L220" s="39"/>
    </row>
    <row r="221" spans="1:12" ht="15.75">
      <c r="A221" s="62">
        <v>42861</v>
      </c>
      <c r="B221" s="51" t="s">
        <v>25</v>
      </c>
      <c r="C221" s="51" t="s">
        <v>396</v>
      </c>
      <c r="D221" s="51" t="s">
        <v>21</v>
      </c>
      <c r="E221" s="91" t="s">
        <v>886</v>
      </c>
      <c r="F221" s="43">
        <v>7000</v>
      </c>
      <c r="G221" s="43">
        <v>7000</v>
      </c>
      <c r="H221" s="43">
        <f t="shared" si="15"/>
        <v>560</v>
      </c>
      <c r="I221" s="43">
        <f t="shared" si="14"/>
        <v>6440</v>
      </c>
      <c r="J221" s="43">
        <f t="shared" si="16"/>
        <v>7000</v>
      </c>
      <c r="K221" s="43">
        <f t="shared" si="17"/>
        <v>0</v>
      </c>
      <c r="L221" s="60"/>
    </row>
    <row r="222" spans="1:12" ht="15.75">
      <c r="A222" s="62">
        <v>42861</v>
      </c>
      <c r="B222" s="51" t="s">
        <v>939</v>
      </c>
      <c r="C222" s="51" t="s">
        <v>549</v>
      </c>
      <c r="D222" s="51" t="s">
        <v>21</v>
      </c>
      <c r="E222" s="91" t="s">
        <v>886</v>
      </c>
      <c r="F222" s="43">
        <v>7000</v>
      </c>
      <c r="G222" s="43">
        <v>7000</v>
      </c>
      <c r="H222" s="43">
        <f t="shared" si="15"/>
        <v>560</v>
      </c>
      <c r="I222" s="43">
        <f t="shared" si="14"/>
        <v>6440</v>
      </c>
      <c r="J222" s="43">
        <f t="shared" si="16"/>
        <v>7000</v>
      </c>
      <c r="K222" s="43">
        <f t="shared" si="17"/>
        <v>0</v>
      </c>
      <c r="L222" s="39"/>
    </row>
    <row r="223" spans="1:12" ht="15.75">
      <c r="A223" s="62">
        <v>42861</v>
      </c>
      <c r="B223" s="51" t="s">
        <v>603</v>
      </c>
      <c r="C223" s="51" t="s">
        <v>604</v>
      </c>
      <c r="D223" s="51" t="s">
        <v>21</v>
      </c>
      <c r="E223" s="91" t="s">
        <v>886</v>
      </c>
      <c r="F223" s="43">
        <v>7000</v>
      </c>
      <c r="G223" s="43">
        <v>5000</v>
      </c>
      <c r="H223" s="43">
        <f t="shared" si="15"/>
        <v>400</v>
      </c>
      <c r="I223" s="43">
        <f t="shared" si="14"/>
        <v>4600</v>
      </c>
      <c r="J223" s="43">
        <f t="shared" si="16"/>
        <v>5000</v>
      </c>
      <c r="K223" s="43">
        <f t="shared" si="17"/>
        <v>2000</v>
      </c>
      <c r="L223" s="39"/>
    </row>
    <row r="224" spans="1:12" ht="15.75">
      <c r="A224" s="62">
        <v>42861</v>
      </c>
      <c r="B224" s="51" t="s">
        <v>397</v>
      </c>
      <c r="C224" s="51" t="s">
        <v>98</v>
      </c>
      <c r="D224" s="51" t="s">
        <v>21</v>
      </c>
      <c r="E224" s="91" t="s">
        <v>886</v>
      </c>
      <c r="F224" s="43">
        <v>7000</v>
      </c>
      <c r="G224" s="43">
        <v>7000</v>
      </c>
      <c r="H224" s="43">
        <f t="shared" si="15"/>
        <v>560</v>
      </c>
      <c r="I224" s="43">
        <f t="shared" si="14"/>
        <v>6440</v>
      </c>
      <c r="J224" s="43">
        <f t="shared" si="16"/>
        <v>7000</v>
      </c>
      <c r="K224" s="43">
        <f t="shared" si="17"/>
        <v>0</v>
      </c>
      <c r="L224" s="39"/>
    </row>
    <row r="225" spans="1:12" ht="15.75">
      <c r="A225" s="62">
        <v>42861</v>
      </c>
      <c r="B225" s="51" t="s">
        <v>398</v>
      </c>
      <c r="C225" s="51" t="s">
        <v>399</v>
      </c>
      <c r="D225" s="51" t="s">
        <v>21</v>
      </c>
      <c r="E225" s="91" t="s">
        <v>886</v>
      </c>
      <c r="F225" s="43">
        <v>7000</v>
      </c>
      <c r="G225" s="43">
        <v>7000</v>
      </c>
      <c r="H225" s="43">
        <f t="shared" si="15"/>
        <v>560</v>
      </c>
      <c r="I225" s="43">
        <f t="shared" si="14"/>
        <v>6440</v>
      </c>
      <c r="J225" s="43">
        <f t="shared" si="16"/>
        <v>7000</v>
      </c>
      <c r="K225" s="43">
        <f t="shared" si="17"/>
        <v>0</v>
      </c>
      <c r="L225" s="39"/>
    </row>
    <row r="226" spans="1:12" ht="15.75">
      <c r="A226" s="62">
        <v>42863</v>
      </c>
      <c r="B226" s="51" t="s">
        <v>400</v>
      </c>
      <c r="C226" s="51" t="s">
        <v>266</v>
      </c>
      <c r="D226" s="51" t="s">
        <v>21</v>
      </c>
      <c r="E226" s="91" t="s">
        <v>886</v>
      </c>
      <c r="F226" s="43">
        <v>7000</v>
      </c>
      <c r="G226" s="43">
        <v>7000</v>
      </c>
      <c r="H226" s="43">
        <f t="shared" si="15"/>
        <v>560</v>
      </c>
      <c r="I226" s="43">
        <f t="shared" si="14"/>
        <v>6440</v>
      </c>
      <c r="J226" s="43">
        <f t="shared" si="16"/>
        <v>7000</v>
      </c>
      <c r="K226" s="43">
        <f t="shared" si="17"/>
        <v>0</v>
      </c>
      <c r="L226" s="39"/>
    </row>
    <row r="227" spans="1:12" ht="15.75">
      <c r="A227" s="62">
        <v>42859</v>
      </c>
      <c r="B227" s="51" t="s">
        <v>404</v>
      </c>
      <c r="C227" s="51" t="s">
        <v>405</v>
      </c>
      <c r="D227" s="51" t="s">
        <v>21</v>
      </c>
      <c r="E227" s="91" t="s">
        <v>886</v>
      </c>
      <c r="F227" s="43">
        <v>7000</v>
      </c>
      <c r="G227" s="43">
        <v>6000</v>
      </c>
      <c r="H227" s="43">
        <f t="shared" si="15"/>
        <v>480</v>
      </c>
      <c r="I227" s="43">
        <f t="shared" si="14"/>
        <v>5520</v>
      </c>
      <c r="J227" s="43">
        <f t="shared" si="16"/>
        <v>6000</v>
      </c>
      <c r="K227" s="43">
        <f t="shared" si="17"/>
        <v>1000</v>
      </c>
      <c r="L227" s="39"/>
    </row>
    <row r="228" spans="1:12" ht="15.75">
      <c r="A228" s="62">
        <v>42861</v>
      </c>
      <c r="B228" s="51" t="s">
        <v>406</v>
      </c>
      <c r="C228" s="51" t="s">
        <v>407</v>
      </c>
      <c r="D228" s="51" t="s">
        <v>21</v>
      </c>
      <c r="E228" s="91" t="s">
        <v>886</v>
      </c>
      <c r="F228" s="43">
        <v>7000</v>
      </c>
      <c r="G228" s="43">
        <v>7000</v>
      </c>
      <c r="H228" s="43">
        <f t="shared" si="15"/>
        <v>560</v>
      </c>
      <c r="I228" s="43">
        <f t="shared" si="14"/>
        <v>6440</v>
      </c>
      <c r="J228" s="43">
        <f t="shared" si="16"/>
        <v>7000</v>
      </c>
      <c r="K228" s="43">
        <f t="shared" si="17"/>
        <v>0</v>
      </c>
      <c r="L228" s="39"/>
    </row>
    <row r="229" spans="1:12" ht="15.75">
      <c r="A229" s="62">
        <v>42861</v>
      </c>
      <c r="B229" s="51" t="s">
        <v>71</v>
      </c>
      <c r="C229" s="51" t="s">
        <v>408</v>
      </c>
      <c r="D229" s="51" t="s">
        <v>21</v>
      </c>
      <c r="E229" s="91" t="s">
        <v>886</v>
      </c>
      <c r="F229" s="43">
        <v>7000</v>
      </c>
      <c r="G229" s="43">
        <v>7000</v>
      </c>
      <c r="H229" s="43">
        <f t="shared" si="15"/>
        <v>560</v>
      </c>
      <c r="I229" s="43">
        <f t="shared" si="14"/>
        <v>6440</v>
      </c>
      <c r="J229" s="43">
        <f t="shared" si="16"/>
        <v>7000</v>
      </c>
      <c r="K229" s="43">
        <f t="shared" si="17"/>
        <v>0</v>
      </c>
      <c r="L229" s="39"/>
    </row>
    <row r="230" spans="1:12" ht="15.75">
      <c r="A230" s="62">
        <v>42861</v>
      </c>
      <c r="B230" s="51" t="s">
        <v>410</v>
      </c>
      <c r="C230" s="51" t="s">
        <v>411</v>
      </c>
      <c r="D230" s="51" t="s">
        <v>21</v>
      </c>
      <c r="E230" s="91" t="s">
        <v>886</v>
      </c>
      <c r="F230" s="43">
        <v>7000</v>
      </c>
      <c r="G230" s="43">
        <v>6000</v>
      </c>
      <c r="H230" s="43">
        <f t="shared" si="15"/>
        <v>480</v>
      </c>
      <c r="I230" s="43">
        <f t="shared" si="14"/>
        <v>5520</v>
      </c>
      <c r="J230" s="43">
        <f t="shared" si="16"/>
        <v>6000</v>
      </c>
      <c r="K230" s="43">
        <f t="shared" si="17"/>
        <v>1000</v>
      </c>
      <c r="L230" s="60"/>
    </row>
    <row r="231" spans="1:12" ht="15.75">
      <c r="A231" s="62">
        <v>42861</v>
      </c>
      <c r="B231" s="51" t="s">
        <v>254</v>
      </c>
      <c r="C231" s="51" t="s">
        <v>414</v>
      </c>
      <c r="D231" s="51" t="s">
        <v>21</v>
      </c>
      <c r="E231" s="91" t="s">
        <v>886</v>
      </c>
      <c r="F231" s="43">
        <v>7000</v>
      </c>
      <c r="G231" s="43">
        <v>7000</v>
      </c>
      <c r="H231" s="43">
        <f t="shared" si="15"/>
        <v>560</v>
      </c>
      <c r="I231" s="43">
        <f t="shared" si="14"/>
        <v>6440</v>
      </c>
      <c r="J231" s="43">
        <f t="shared" si="16"/>
        <v>7000</v>
      </c>
      <c r="K231" s="43">
        <f t="shared" si="17"/>
        <v>0</v>
      </c>
      <c r="L231" s="39"/>
    </row>
    <row r="232" spans="1:12" ht="15.75">
      <c r="A232" s="56">
        <v>42863</v>
      </c>
      <c r="B232" s="51" t="s">
        <v>254</v>
      </c>
      <c r="C232" s="51" t="s">
        <v>413</v>
      </c>
      <c r="D232" s="51" t="s">
        <v>21</v>
      </c>
      <c r="E232" s="91" t="s">
        <v>886</v>
      </c>
      <c r="F232" s="43">
        <v>7000</v>
      </c>
      <c r="G232" s="43">
        <v>3500</v>
      </c>
      <c r="H232" s="43">
        <f t="shared" si="15"/>
        <v>280</v>
      </c>
      <c r="I232" s="43">
        <f t="shared" si="14"/>
        <v>3220</v>
      </c>
      <c r="J232" s="43">
        <f t="shared" si="16"/>
        <v>3500</v>
      </c>
      <c r="K232" s="43">
        <f t="shared" si="17"/>
        <v>3500</v>
      </c>
      <c r="L232" s="39"/>
    </row>
    <row r="233" spans="1:12" ht="15.75">
      <c r="A233" s="62">
        <v>42861</v>
      </c>
      <c r="B233" s="51" t="s">
        <v>254</v>
      </c>
      <c r="C233" s="51" t="s">
        <v>415</v>
      </c>
      <c r="D233" s="51" t="s">
        <v>21</v>
      </c>
      <c r="E233" s="91" t="s">
        <v>886</v>
      </c>
      <c r="F233" s="43">
        <v>7000</v>
      </c>
      <c r="G233" s="43">
        <v>7000</v>
      </c>
      <c r="H233" s="43">
        <f t="shared" si="15"/>
        <v>560</v>
      </c>
      <c r="I233" s="43">
        <f t="shared" si="14"/>
        <v>6440</v>
      </c>
      <c r="J233" s="43">
        <f t="shared" si="16"/>
        <v>7000</v>
      </c>
      <c r="K233" s="43">
        <f t="shared" si="17"/>
        <v>0</v>
      </c>
      <c r="L233" s="39"/>
    </row>
    <row r="234" spans="1:12" ht="15.75">
      <c r="A234" s="62">
        <v>42861</v>
      </c>
      <c r="B234" s="51" t="s">
        <v>254</v>
      </c>
      <c r="C234" s="51" t="s">
        <v>599</v>
      </c>
      <c r="D234" s="51" t="s">
        <v>21</v>
      </c>
      <c r="E234" s="91" t="s">
        <v>886</v>
      </c>
      <c r="F234" s="43">
        <v>7000</v>
      </c>
      <c r="G234" s="43">
        <v>7000</v>
      </c>
      <c r="H234" s="43">
        <f t="shared" si="15"/>
        <v>560</v>
      </c>
      <c r="I234" s="43">
        <f t="shared" si="14"/>
        <v>6440</v>
      </c>
      <c r="J234" s="43">
        <f t="shared" si="16"/>
        <v>7000</v>
      </c>
      <c r="K234" s="43">
        <f t="shared" si="17"/>
        <v>0</v>
      </c>
      <c r="L234" s="39"/>
    </row>
    <row r="235" spans="1:12" ht="15.75">
      <c r="A235" s="62">
        <v>42861</v>
      </c>
      <c r="B235" s="51" t="s">
        <v>416</v>
      </c>
      <c r="C235" s="51" t="s">
        <v>151</v>
      </c>
      <c r="D235" s="51" t="s">
        <v>21</v>
      </c>
      <c r="E235" s="91" t="s">
        <v>886</v>
      </c>
      <c r="F235" s="43">
        <v>7000</v>
      </c>
      <c r="G235" s="43">
        <v>5000</v>
      </c>
      <c r="H235" s="43">
        <f t="shared" si="15"/>
        <v>400</v>
      </c>
      <c r="I235" s="43">
        <f t="shared" si="14"/>
        <v>4600</v>
      </c>
      <c r="J235" s="43">
        <f t="shared" si="16"/>
        <v>5000</v>
      </c>
      <c r="K235" s="43">
        <f t="shared" si="17"/>
        <v>2000</v>
      </c>
      <c r="L235" s="39"/>
    </row>
    <row r="236" spans="1:12" ht="15.75">
      <c r="A236" s="62">
        <v>42859</v>
      </c>
      <c r="B236" s="51" t="s">
        <v>417</v>
      </c>
      <c r="C236" s="51" t="s">
        <v>418</v>
      </c>
      <c r="D236" s="51" t="s">
        <v>21</v>
      </c>
      <c r="E236" s="91" t="s">
        <v>886</v>
      </c>
      <c r="F236" s="43">
        <v>7000</v>
      </c>
      <c r="G236" s="43">
        <v>7000</v>
      </c>
      <c r="H236" s="43">
        <f t="shared" si="15"/>
        <v>560</v>
      </c>
      <c r="I236" s="43">
        <f t="shared" si="14"/>
        <v>6440</v>
      </c>
      <c r="J236" s="43">
        <f t="shared" si="16"/>
        <v>7000</v>
      </c>
      <c r="K236" s="43">
        <f t="shared" si="17"/>
        <v>0</v>
      </c>
      <c r="L236" s="39"/>
    </row>
    <row r="237" spans="1:12" ht="15.75">
      <c r="A237" s="62">
        <v>42859</v>
      </c>
      <c r="B237" s="51" t="s">
        <v>417</v>
      </c>
      <c r="C237" s="51" t="s">
        <v>948</v>
      </c>
      <c r="D237" s="51" t="s">
        <v>21</v>
      </c>
      <c r="E237" s="91" t="s">
        <v>886</v>
      </c>
      <c r="F237" s="43">
        <v>7000</v>
      </c>
      <c r="G237" s="43">
        <v>5000</v>
      </c>
      <c r="H237" s="43">
        <f t="shared" si="15"/>
        <v>400</v>
      </c>
      <c r="I237" s="43">
        <f t="shared" si="14"/>
        <v>4600</v>
      </c>
      <c r="J237" s="43">
        <f t="shared" si="16"/>
        <v>5000</v>
      </c>
      <c r="K237" s="43">
        <f t="shared" si="17"/>
        <v>2000</v>
      </c>
      <c r="L237" s="39"/>
    </row>
    <row r="238" spans="1:12" ht="15.75">
      <c r="A238" s="62">
        <v>42861</v>
      </c>
      <c r="B238" s="51" t="s">
        <v>674</v>
      </c>
      <c r="C238" s="51" t="s">
        <v>395</v>
      </c>
      <c r="D238" s="51" t="s">
        <v>21</v>
      </c>
      <c r="E238" s="91" t="s">
        <v>886</v>
      </c>
      <c r="F238" s="43">
        <v>7000</v>
      </c>
      <c r="G238" s="43">
        <v>7000</v>
      </c>
      <c r="H238" s="43">
        <f t="shared" si="15"/>
        <v>560</v>
      </c>
      <c r="I238" s="43">
        <f t="shared" si="14"/>
        <v>6440</v>
      </c>
      <c r="J238" s="43">
        <f t="shared" si="16"/>
        <v>7000</v>
      </c>
      <c r="K238" s="43">
        <f t="shared" si="17"/>
        <v>0</v>
      </c>
      <c r="L238" s="39"/>
    </row>
    <row r="239" spans="1:12" ht="15.75">
      <c r="A239" s="62">
        <v>42861</v>
      </c>
      <c r="B239" s="51" t="s">
        <v>817</v>
      </c>
      <c r="C239" s="51" t="s">
        <v>423</v>
      </c>
      <c r="D239" s="51" t="s">
        <v>21</v>
      </c>
      <c r="E239" s="51" t="s">
        <v>886</v>
      </c>
      <c r="F239" s="63">
        <v>7000</v>
      </c>
      <c r="G239" s="63">
        <v>7000</v>
      </c>
      <c r="H239" s="63">
        <f t="shared" si="15"/>
        <v>560</v>
      </c>
      <c r="I239" s="63">
        <f t="shared" si="14"/>
        <v>6440</v>
      </c>
      <c r="J239" s="63">
        <f t="shared" si="16"/>
        <v>7000</v>
      </c>
      <c r="K239" s="63">
        <f t="shared" si="17"/>
        <v>0</v>
      </c>
      <c r="L239" s="39"/>
    </row>
    <row r="240" spans="1:12" ht="15.75">
      <c r="A240" s="62">
        <v>42861</v>
      </c>
      <c r="B240" s="51" t="s">
        <v>693</v>
      </c>
      <c r="C240" s="51" t="s">
        <v>694</v>
      </c>
      <c r="D240" s="51" t="s">
        <v>21</v>
      </c>
      <c r="E240" s="91" t="s">
        <v>886</v>
      </c>
      <c r="F240" s="43">
        <v>7000</v>
      </c>
      <c r="G240" s="43">
        <v>7000</v>
      </c>
      <c r="H240" s="43">
        <f t="shared" si="15"/>
        <v>560</v>
      </c>
      <c r="I240" s="43">
        <f t="shared" ref="I240:I302" si="18">(G240-H240)</f>
        <v>6440</v>
      </c>
      <c r="J240" s="43">
        <f t="shared" si="16"/>
        <v>7000</v>
      </c>
      <c r="K240" s="43">
        <f t="shared" si="17"/>
        <v>0</v>
      </c>
      <c r="L240" s="39"/>
    </row>
    <row r="241" spans="1:12" ht="15.75">
      <c r="A241" s="62">
        <v>42861</v>
      </c>
      <c r="B241" s="51" t="s">
        <v>472</v>
      </c>
      <c r="C241" s="51" t="s">
        <v>219</v>
      </c>
      <c r="D241" s="51" t="s">
        <v>21</v>
      </c>
      <c r="E241" s="51" t="s">
        <v>886</v>
      </c>
      <c r="F241" s="63">
        <v>7000</v>
      </c>
      <c r="G241" s="63">
        <v>7000</v>
      </c>
      <c r="H241" s="63">
        <f t="shared" si="15"/>
        <v>560</v>
      </c>
      <c r="I241" s="63">
        <f t="shared" si="18"/>
        <v>6440</v>
      </c>
      <c r="J241" s="63">
        <f t="shared" si="16"/>
        <v>7000</v>
      </c>
      <c r="K241" s="63">
        <f t="shared" si="17"/>
        <v>0</v>
      </c>
      <c r="L241" s="39"/>
    </row>
    <row r="242" spans="1:12" ht="15.75">
      <c r="A242" s="62">
        <v>42859</v>
      </c>
      <c r="B242" s="51" t="s">
        <v>424</v>
      </c>
      <c r="C242" s="51" t="s">
        <v>947</v>
      </c>
      <c r="D242" s="51" t="s">
        <v>21</v>
      </c>
      <c r="E242" s="91" t="s">
        <v>886</v>
      </c>
      <c r="F242" s="43">
        <v>7000</v>
      </c>
      <c r="G242" s="43">
        <v>7000</v>
      </c>
      <c r="H242" s="43">
        <f t="shared" si="15"/>
        <v>560</v>
      </c>
      <c r="I242" s="43">
        <f t="shared" si="18"/>
        <v>6440</v>
      </c>
      <c r="J242" s="43">
        <f t="shared" si="16"/>
        <v>7000</v>
      </c>
      <c r="K242" s="43">
        <f t="shared" si="17"/>
        <v>0</v>
      </c>
      <c r="L242" s="39"/>
    </row>
    <row r="243" spans="1:12" ht="15.75">
      <c r="A243" s="62">
        <v>42861</v>
      </c>
      <c r="B243" s="51" t="s">
        <v>426</v>
      </c>
      <c r="C243" s="51" t="s">
        <v>427</v>
      </c>
      <c r="D243" s="51" t="s">
        <v>21</v>
      </c>
      <c r="E243" s="91" t="s">
        <v>886</v>
      </c>
      <c r="F243" s="43">
        <v>7000</v>
      </c>
      <c r="G243" s="43">
        <v>7000</v>
      </c>
      <c r="H243" s="43">
        <f t="shared" si="15"/>
        <v>560</v>
      </c>
      <c r="I243" s="43">
        <f t="shared" si="18"/>
        <v>6440</v>
      </c>
      <c r="J243" s="43">
        <f t="shared" si="16"/>
        <v>7000</v>
      </c>
      <c r="K243" s="43">
        <f t="shared" si="17"/>
        <v>0</v>
      </c>
      <c r="L243" s="39"/>
    </row>
    <row r="244" spans="1:12" ht="15.75">
      <c r="A244" s="62">
        <v>42859</v>
      </c>
      <c r="B244" s="51" t="s">
        <v>431</v>
      </c>
      <c r="C244" s="51" t="s">
        <v>432</v>
      </c>
      <c r="D244" s="51" t="s">
        <v>21</v>
      </c>
      <c r="E244" s="91" t="s">
        <v>886</v>
      </c>
      <c r="F244" s="43">
        <v>7000</v>
      </c>
      <c r="G244" s="43">
        <v>7000</v>
      </c>
      <c r="H244" s="43">
        <f t="shared" si="15"/>
        <v>560</v>
      </c>
      <c r="I244" s="43">
        <f t="shared" si="18"/>
        <v>6440</v>
      </c>
      <c r="J244" s="43">
        <f t="shared" si="16"/>
        <v>7000</v>
      </c>
      <c r="K244" s="43">
        <f t="shared" si="17"/>
        <v>0</v>
      </c>
      <c r="L244" s="39"/>
    </row>
    <row r="245" spans="1:12" ht="15.75">
      <c r="A245" s="62">
        <v>42861</v>
      </c>
      <c r="B245" s="51" t="s">
        <v>433</v>
      </c>
      <c r="C245" s="51" t="s">
        <v>159</v>
      </c>
      <c r="D245" s="51" t="s">
        <v>21</v>
      </c>
      <c r="E245" s="91" t="s">
        <v>886</v>
      </c>
      <c r="F245" s="43">
        <v>7000</v>
      </c>
      <c r="G245" s="43">
        <v>7000</v>
      </c>
      <c r="H245" s="43">
        <f t="shared" si="15"/>
        <v>560</v>
      </c>
      <c r="I245" s="43">
        <f t="shared" si="18"/>
        <v>6440</v>
      </c>
      <c r="J245" s="43">
        <f t="shared" si="16"/>
        <v>7000</v>
      </c>
      <c r="K245" s="43">
        <f t="shared" si="17"/>
        <v>0</v>
      </c>
      <c r="L245" s="39"/>
    </row>
    <row r="246" spans="1:12" ht="15.75">
      <c r="A246" s="62">
        <v>42861</v>
      </c>
      <c r="B246" s="51" t="s">
        <v>434</v>
      </c>
      <c r="C246" s="51" t="s">
        <v>435</v>
      </c>
      <c r="D246" s="51" t="s">
        <v>21</v>
      </c>
      <c r="E246" s="91" t="s">
        <v>886</v>
      </c>
      <c r="F246" s="43">
        <v>9000</v>
      </c>
      <c r="G246" s="43">
        <v>9000</v>
      </c>
      <c r="H246" s="43">
        <f t="shared" si="15"/>
        <v>720</v>
      </c>
      <c r="I246" s="43">
        <f t="shared" si="18"/>
        <v>8280</v>
      </c>
      <c r="J246" s="43">
        <f t="shared" si="16"/>
        <v>9000</v>
      </c>
      <c r="K246" s="43">
        <f t="shared" si="17"/>
        <v>0</v>
      </c>
      <c r="L246" s="39"/>
    </row>
    <row r="247" spans="1:12" ht="15.75">
      <c r="A247" s="62">
        <v>42861</v>
      </c>
      <c r="B247" s="51" t="s">
        <v>436</v>
      </c>
      <c r="C247" s="51" t="s">
        <v>437</v>
      </c>
      <c r="D247" s="51" t="s">
        <v>21</v>
      </c>
      <c r="E247" s="91" t="s">
        <v>886</v>
      </c>
      <c r="F247" s="43">
        <v>7000</v>
      </c>
      <c r="G247" s="43">
        <v>7000</v>
      </c>
      <c r="H247" s="43">
        <f t="shared" si="15"/>
        <v>560</v>
      </c>
      <c r="I247" s="43">
        <f t="shared" si="18"/>
        <v>6440</v>
      </c>
      <c r="J247" s="43">
        <f t="shared" si="16"/>
        <v>7000</v>
      </c>
      <c r="K247" s="43">
        <f t="shared" si="17"/>
        <v>0</v>
      </c>
      <c r="L247" s="39"/>
    </row>
    <row r="248" spans="1:12" ht="15.75">
      <c r="A248" s="62">
        <v>42861</v>
      </c>
      <c r="B248" s="51" t="s">
        <v>711</v>
      </c>
      <c r="C248" s="51" t="s">
        <v>712</v>
      </c>
      <c r="D248" s="51" t="s">
        <v>21</v>
      </c>
      <c r="E248" s="91" t="s">
        <v>886</v>
      </c>
      <c r="F248" s="43">
        <v>7000</v>
      </c>
      <c r="G248" s="43">
        <v>7000</v>
      </c>
      <c r="H248" s="43">
        <f t="shared" si="15"/>
        <v>560</v>
      </c>
      <c r="I248" s="43">
        <f t="shared" si="18"/>
        <v>6440</v>
      </c>
      <c r="J248" s="43">
        <f t="shared" si="16"/>
        <v>7000</v>
      </c>
      <c r="K248" s="43">
        <f t="shared" si="17"/>
        <v>0</v>
      </c>
      <c r="L248" s="39"/>
    </row>
    <row r="249" spans="1:12" ht="15.75">
      <c r="A249" s="62">
        <v>42863</v>
      </c>
      <c r="B249" s="51" t="s">
        <v>616</v>
      </c>
      <c r="C249" s="51" t="s">
        <v>326</v>
      </c>
      <c r="D249" s="51" t="s">
        <v>21</v>
      </c>
      <c r="E249" s="91" t="s">
        <v>886</v>
      </c>
      <c r="F249" s="43">
        <v>7000</v>
      </c>
      <c r="G249" s="43">
        <v>7000</v>
      </c>
      <c r="H249" s="43">
        <f t="shared" si="15"/>
        <v>560</v>
      </c>
      <c r="I249" s="43">
        <f t="shared" si="18"/>
        <v>6440</v>
      </c>
      <c r="J249" s="43">
        <f t="shared" si="16"/>
        <v>7000</v>
      </c>
      <c r="K249" s="43">
        <f t="shared" si="17"/>
        <v>0</v>
      </c>
      <c r="L249" s="39"/>
    </row>
    <row r="250" spans="1:12" ht="15.75">
      <c r="A250" s="62">
        <v>42861</v>
      </c>
      <c r="B250" s="51" t="s">
        <v>953</v>
      </c>
      <c r="C250" s="51" t="s">
        <v>689</v>
      </c>
      <c r="D250" s="51" t="s">
        <v>21</v>
      </c>
      <c r="E250" s="91" t="s">
        <v>886</v>
      </c>
      <c r="F250" s="43">
        <v>7000</v>
      </c>
      <c r="G250" s="43">
        <v>7000</v>
      </c>
      <c r="H250" s="43">
        <f t="shared" si="15"/>
        <v>560</v>
      </c>
      <c r="I250" s="43">
        <f t="shared" si="18"/>
        <v>6440</v>
      </c>
      <c r="J250" s="43">
        <f t="shared" si="16"/>
        <v>7000</v>
      </c>
      <c r="K250" s="43">
        <f t="shared" si="17"/>
        <v>0</v>
      </c>
      <c r="L250" s="39"/>
    </row>
    <row r="251" spans="1:12" ht="15.75">
      <c r="A251" s="62">
        <v>42861</v>
      </c>
      <c r="B251" s="51" t="s">
        <v>443</v>
      </c>
      <c r="C251" s="51" t="s">
        <v>128</v>
      </c>
      <c r="D251" s="51" t="s">
        <v>21</v>
      </c>
      <c r="E251" s="91" t="s">
        <v>886</v>
      </c>
      <c r="F251" s="43">
        <v>7000</v>
      </c>
      <c r="G251" s="43">
        <v>5000</v>
      </c>
      <c r="H251" s="43">
        <f t="shared" si="15"/>
        <v>400</v>
      </c>
      <c r="I251" s="43">
        <f t="shared" si="18"/>
        <v>4600</v>
      </c>
      <c r="J251" s="43">
        <f t="shared" si="16"/>
        <v>5000</v>
      </c>
      <c r="K251" s="43">
        <f t="shared" si="17"/>
        <v>2000</v>
      </c>
      <c r="L251" s="39"/>
    </row>
    <row r="252" spans="1:12" ht="15.75">
      <c r="A252" s="62">
        <v>42861</v>
      </c>
      <c r="B252" s="51" t="s">
        <v>446</v>
      </c>
      <c r="C252" s="51" t="s">
        <v>447</v>
      </c>
      <c r="D252" s="51" t="s">
        <v>21</v>
      </c>
      <c r="E252" s="51" t="s">
        <v>886</v>
      </c>
      <c r="F252" s="63">
        <v>7000</v>
      </c>
      <c r="G252" s="63">
        <v>7000</v>
      </c>
      <c r="H252" s="63">
        <f t="shared" si="15"/>
        <v>560</v>
      </c>
      <c r="I252" s="63">
        <f t="shared" si="18"/>
        <v>6440</v>
      </c>
      <c r="J252" s="63">
        <f t="shared" si="16"/>
        <v>7000</v>
      </c>
      <c r="K252" s="63">
        <f t="shared" si="17"/>
        <v>0</v>
      </c>
      <c r="L252" s="39"/>
    </row>
    <row r="253" spans="1:12" ht="15.75">
      <c r="A253" s="62">
        <v>42861</v>
      </c>
      <c r="B253" s="51" t="s">
        <v>780</v>
      </c>
      <c r="C253" s="51" t="s">
        <v>781</v>
      </c>
      <c r="D253" s="51" t="s">
        <v>926</v>
      </c>
      <c r="E253" s="91" t="s">
        <v>886</v>
      </c>
      <c r="F253" s="43">
        <v>7000</v>
      </c>
      <c r="G253" s="43">
        <v>7000</v>
      </c>
      <c r="H253" s="43">
        <f t="shared" si="15"/>
        <v>560</v>
      </c>
      <c r="I253" s="43">
        <f t="shared" si="18"/>
        <v>6440</v>
      </c>
      <c r="J253" s="43">
        <f t="shared" si="16"/>
        <v>7000</v>
      </c>
      <c r="K253" s="43">
        <f t="shared" si="17"/>
        <v>0</v>
      </c>
      <c r="L253" s="39"/>
    </row>
    <row r="254" spans="1:12" ht="15.75">
      <c r="A254" s="62">
        <v>42859</v>
      </c>
      <c r="B254" s="51" t="s">
        <v>864</v>
      </c>
      <c r="C254" s="51" t="s">
        <v>865</v>
      </c>
      <c r="D254" s="51" t="s">
        <v>926</v>
      </c>
      <c r="E254" s="91" t="s">
        <v>886</v>
      </c>
      <c r="F254" s="43">
        <v>7000</v>
      </c>
      <c r="G254" s="43">
        <v>7000</v>
      </c>
      <c r="H254" s="43">
        <f t="shared" si="15"/>
        <v>560</v>
      </c>
      <c r="I254" s="43">
        <f t="shared" si="18"/>
        <v>6440</v>
      </c>
      <c r="J254" s="43">
        <f t="shared" si="16"/>
        <v>7000</v>
      </c>
      <c r="K254" s="43">
        <f t="shared" si="17"/>
        <v>0</v>
      </c>
      <c r="L254" s="39"/>
    </row>
    <row r="255" spans="1:12" ht="15.75">
      <c r="A255" s="62">
        <v>42861</v>
      </c>
      <c r="B255" s="51" t="s">
        <v>787</v>
      </c>
      <c r="C255" s="51" t="s">
        <v>16</v>
      </c>
      <c r="D255" s="51" t="s">
        <v>926</v>
      </c>
      <c r="E255" s="91" t="s">
        <v>886</v>
      </c>
      <c r="F255" s="43">
        <v>7000</v>
      </c>
      <c r="G255" s="43">
        <v>7000</v>
      </c>
      <c r="H255" s="43">
        <f t="shared" si="15"/>
        <v>560</v>
      </c>
      <c r="I255" s="43">
        <f t="shared" si="18"/>
        <v>6440</v>
      </c>
      <c r="J255" s="43">
        <f t="shared" si="16"/>
        <v>7000</v>
      </c>
      <c r="K255" s="43">
        <f t="shared" si="17"/>
        <v>0</v>
      </c>
      <c r="L255" s="39"/>
    </row>
    <row r="256" spans="1:12" ht="15.75">
      <c r="A256" s="62">
        <v>42861</v>
      </c>
      <c r="B256" s="51" t="s">
        <v>792</v>
      </c>
      <c r="C256" s="51" t="s">
        <v>626</v>
      </c>
      <c r="D256" s="51" t="s">
        <v>926</v>
      </c>
      <c r="E256" s="91" t="s">
        <v>886</v>
      </c>
      <c r="F256" s="43">
        <v>7000</v>
      </c>
      <c r="G256" s="43">
        <v>7000</v>
      </c>
      <c r="H256" s="43">
        <f t="shared" ref="H256:H304" si="19">G256*0.08</f>
        <v>560</v>
      </c>
      <c r="I256" s="43">
        <f t="shared" si="18"/>
        <v>6440</v>
      </c>
      <c r="J256" s="43">
        <f t="shared" ref="J256:J327" si="20">H256+I256</f>
        <v>7000</v>
      </c>
      <c r="K256" s="43">
        <f t="shared" ref="K256:K327" si="21">F256-J256</f>
        <v>0</v>
      </c>
      <c r="L256" s="39"/>
    </row>
    <row r="257" spans="1:12" ht="15.75">
      <c r="A257" s="62">
        <v>42861</v>
      </c>
      <c r="B257" s="51" t="s">
        <v>933</v>
      </c>
      <c r="C257" s="51" t="s">
        <v>546</v>
      </c>
      <c r="D257" s="51" t="s">
        <v>926</v>
      </c>
      <c r="E257" s="91" t="s">
        <v>886</v>
      </c>
      <c r="F257" s="43">
        <v>7000</v>
      </c>
      <c r="G257" s="43">
        <v>7000</v>
      </c>
      <c r="H257" s="43">
        <f t="shared" si="19"/>
        <v>560</v>
      </c>
      <c r="I257" s="43">
        <f t="shared" si="18"/>
        <v>6440</v>
      </c>
      <c r="J257" s="43">
        <f t="shared" si="20"/>
        <v>7000</v>
      </c>
      <c r="K257" s="43">
        <f t="shared" si="21"/>
        <v>0</v>
      </c>
      <c r="L257" s="39"/>
    </row>
    <row r="258" spans="1:12" ht="15.75">
      <c r="A258" s="62">
        <v>42859</v>
      </c>
      <c r="B258" s="51" t="s">
        <v>866</v>
      </c>
      <c r="C258" s="51" t="s">
        <v>901</v>
      </c>
      <c r="D258" s="51" t="s">
        <v>926</v>
      </c>
      <c r="E258" s="91" t="s">
        <v>886</v>
      </c>
      <c r="F258" s="63">
        <v>7000</v>
      </c>
      <c r="G258" s="63">
        <v>7000</v>
      </c>
      <c r="H258" s="43">
        <f t="shared" si="19"/>
        <v>560</v>
      </c>
      <c r="I258" s="43">
        <f t="shared" si="18"/>
        <v>6440</v>
      </c>
      <c r="J258" s="43">
        <f t="shared" si="20"/>
        <v>7000</v>
      </c>
      <c r="K258" s="43">
        <f t="shared" si="21"/>
        <v>0</v>
      </c>
      <c r="L258" s="39"/>
    </row>
    <row r="259" spans="1:12" ht="15.75">
      <c r="A259" s="62">
        <v>42861</v>
      </c>
      <c r="B259" s="51" t="s">
        <v>776</v>
      </c>
      <c r="C259" s="51" t="s">
        <v>777</v>
      </c>
      <c r="D259" s="51" t="s">
        <v>926</v>
      </c>
      <c r="E259" s="91" t="s">
        <v>886</v>
      </c>
      <c r="F259" s="43">
        <v>7000</v>
      </c>
      <c r="G259" s="43">
        <v>7000</v>
      </c>
      <c r="H259" s="43">
        <f t="shared" si="19"/>
        <v>560</v>
      </c>
      <c r="I259" s="43">
        <f t="shared" si="18"/>
        <v>6440</v>
      </c>
      <c r="J259" s="43">
        <f t="shared" si="20"/>
        <v>7000</v>
      </c>
      <c r="K259" s="43">
        <f t="shared" si="21"/>
        <v>0</v>
      </c>
      <c r="L259" s="39"/>
    </row>
    <row r="260" spans="1:12" ht="15.75">
      <c r="A260" s="62">
        <v>42861</v>
      </c>
      <c r="B260" s="51" t="s">
        <v>782</v>
      </c>
      <c r="C260" s="51" t="s">
        <v>783</v>
      </c>
      <c r="D260" s="51" t="s">
        <v>926</v>
      </c>
      <c r="E260" s="91" t="s">
        <v>886</v>
      </c>
      <c r="F260" s="43">
        <v>7000</v>
      </c>
      <c r="G260" s="43">
        <v>7000</v>
      </c>
      <c r="H260" s="43">
        <f t="shared" si="19"/>
        <v>560</v>
      </c>
      <c r="I260" s="43">
        <f t="shared" si="18"/>
        <v>6440</v>
      </c>
      <c r="J260" s="43">
        <f t="shared" si="20"/>
        <v>7000</v>
      </c>
      <c r="K260" s="43">
        <f t="shared" si="21"/>
        <v>0</v>
      </c>
      <c r="L260" s="39"/>
    </row>
    <row r="261" spans="1:12" ht="15.75">
      <c r="A261" s="62">
        <v>42861</v>
      </c>
      <c r="B261" s="51" t="s">
        <v>751</v>
      </c>
      <c r="C261" s="51" t="s">
        <v>128</v>
      </c>
      <c r="D261" s="51" t="s">
        <v>926</v>
      </c>
      <c r="E261" s="91" t="s">
        <v>886</v>
      </c>
      <c r="F261" s="43">
        <v>7000</v>
      </c>
      <c r="G261" s="43">
        <v>7000</v>
      </c>
      <c r="H261" s="43">
        <f t="shared" si="19"/>
        <v>560</v>
      </c>
      <c r="I261" s="43">
        <f t="shared" si="18"/>
        <v>6440</v>
      </c>
      <c r="J261" s="43">
        <f t="shared" si="20"/>
        <v>7000</v>
      </c>
      <c r="K261" s="43">
        <f t="shared" si="21"/>
        <v>0</v>
      </c>
      <c r="L261" s="39"/>
    </row>
    <row r="262" spans="1:12" ht="15.75">
      <c r="A262" s="62">
        <v>42861</v>
      </c>
      <c r="B262" s="51" t="s">
        <v>842</v>
      </c>
      <c r="C262" s="51" t="s">
        <v>843</v>
      </c>
      <c r="D262" s="51" t="s">
        <v>926</v>
      </c>
      <c r="E262" s="91" t="s">
        <v>886</v>
      </c>
      <c r="F262" s="43">
        <v>7000</v>
      </c>
      <c r="G262" s="43">
        <v>7000</v>
      </c>
      <c r="H262" s="43">
        <f t="shared" si="19"/>
        <v>560</v>
      </c>
      <c r="I262" s="43">
        <f t="shared" si="18"/>
        <v>6440</v>
      </c>
      <c r="J262" s="43">
        <f t="shared" si="20"/>
        <v>7000</v>
      </c>
      <c r="K262" s="43">
        <f t="shared" si="21"/>
        <v>0</v>
      </c>
      <c r="L262" s="39"/>
    </row>
    <row r="263" spans="1:12" ht="15.75">
      <c r="A263" s="62">
        <v>42861</v>
      </c>
      <c r="B263" s="51" t="s">
        <v>839</v>
      </c>
      <c r="C263" s="51" t="s">
        <v>384</v>
      </c>
      <c r="D263" s="51" t="s">
        <v>926</v>
      </c>
      <c r="E263" s="91" t="s">
        <v>886</v>
      </c>
      <c r="F263" s="43">
        <v>7000</v>
      </c>
      <c r="G263" s="43">
        <v>7000</v>
      </c>
      <c r="H263" s="43">
        <f t="shared" si="19"/>
        <v>560</v>
      </c>
      <c r="I263" s="43">
        <f t="shared" si="18"/>
        <v>6440</v>
      </c>
      <c r="J263" s="43">
        <f t="shared" si="20"/>
        <v>7000</v>
      </c>
      <c r="K263" s="43">
        <f t="shared" si="21"/>
        <v>0</v>
      </c>
      <c r="L263" s="39"/>
    </row>
    <row r="264" spans="1:12" ht="15.75">
      <c r="A264" s="62">
        <v>42861</v>
      </c>
      <c r="B264" s="51" t="s">
        <v>838</v>
      </c>
      <c r="C264" s="51" t="s">
        <v>276</v>
      </c>
      <c r="D264" s="51" t="s">
        <v>926</v>
      </c>
      <c r="E264" s="91" t="s">
        <v>886</v>
      </c>
      <c r="F264" s="43">
        <v>7000</v>
      </c>
      <c r="G264" s="43">
        <v>7000</v>
      </c>
      <c r="H264" s="43">
        <f t="shared" si="19"/>
        <v>560</v>
      </c>
      <c r="I264" s="43">
        <f t="shared" si="18"/>
        <v>6440</v>
      </c>
      <c r="J264" s="43">
        <f t="shared" si="20"/>
        <v>7000</v>
      </c>
      <c r="K264" s="43">
        <f t="shared" si="21"/>
        <v>0</v>
      </c>
      <c r="L264" s="39"/>
    </row>
    <row r="265" spans="1:12" ht="15.75">
      <c r="A265" s="62">
        <v>42861</v>
      </c>
      <c r="B265" s="51" t="s">
        <v>554</v>
      </c>
      <c r="C265" s="51" t="s">
        <v>642</v>
      </c>
      <c r="D265" s="51" t="s">
        <v>926</v>
      </c>
      <c r="E265" s="91" t="s">
        <v>886</v>
      </c>
      <c r="F265" s="43">
        <v>7000</v>
      </c>
      <c r="G265" s="43">
        <v>7000</v>
      </c>
      <c r="H265" s="43">
        <f t="shared" si="19"/>
        <v>560</v>
      </c>
      <c r="I265" s="43">
        <f t="shared" si="18"/>
        <v>6440</v>
      </c>
      <c r="J265" s="43">
        <f t="shared" si="20"/>
        <v>7000</v>
      </c>
      <c r="K265" s="43">
        <f t="shared" si="21"/>
        <v>0</v>
      </c>
      <c r="L265" s="39"/>
    </row>
    <row r="266" spans="1:12" ht="15.75">
      <c r="A266" s="62">
        <v>42861</v>
      </c>
      <c r="B266" s="51" t="s">
        <v>788</v>
      </c>
      <c r="C266" s="51" t="s">
        <v>159</v>
      </c>
      <c r="D266" s="51" t="s">
        <v>926</v>
      </c>
      <c r="E266" s="91" t="s">
        <v>886</v>
      </c>
      <c r="F266" s="43">
        <v>7000</v>
      </c>
      <c r="G266" s="43">
        <v>7000</v>
      </c>
      <c r="H266" s="43">
        <f t="shared" si="19"/>
        <v>560</v>
      </c>
      <c r="I266" s="43">
        <f t="shared" si="18"/>
        <v>6440</v>
      </c>
      <c r="J266" s="43">
        <f t="shared" si="20"/>
        <v>7000</v>
      </c>
      <c r="K266" s="43">
        <f t="shared" si="21"/>
        <v>0</v>
      </c>
      <c r="L266" s="39"/>
    </row>
    <row r="267" spans="1:12" ht="15.75">
      <c r="A267" s="62">
        <v>42861</v>
      </c>
      <c r="B267" s="51" t="s">
        <v>778</v>
      </c>
      <c r="C267" s="51" t="s">
        <v>779</v>
      </c>
      <c r="D267" s="51" t="s">
        <v>926</v>
      </c>
      <c r="E267" s="91" t="s">
        <v>886</v>
      </c>
      <c r="F267" s="43">
        <v>7000</v>
      </c>
      <c r="G267" s="43">
        <v>7000</v>
      </c>
      <c r="H267" s="43">
        <f t="shared" si="19"/>
        <v>560</v>
      </c>
      <c r="I267" s="43">
        <f t="shared" si="18"/>
        <v>6440</v>
      </c>
      <c r="J267" s="43">
        <f t="shared" si="20"/>
        <v>7000</v>
      </c>
      <c r="K267" s="43">
        <f t="shared" si="21"/>
        <v>0</v>
      </c>
      <c r="L267" s="39"/>
    </row>
    <row r="268" spans="1:12" ht="15.75">
      <c r="A268" s="62">
        <v>42859</v>
      </c>
      <c r="B268" s="51" t="s">
        <v>802</v>
      </c>
      <c r="C268" s="51" t="s">
        <v>803</v>
      </c>
      <c r="D268" s="51" t="s">
        <v>926</v>
      </c>
      <c r="E268" s="91" t="s">
        <v>886</v>
      </c>
      <c r="F268" s="43">
        <v>7000</v>
      </c>
      <c r="G268" s="43">
        <v>7000</v>
      </c>
      <c r="H268" s="43">
        <f t="shared" si="19"/>
        <v>560</v>
      </c>
      <c r="I268" s="43">
        <f t="shared" si="18"/>
        <v>6440</v>
      </c>
      <c r="J268" s="43">
        <f t="shared" si="20"/>
        <v>7000</v>
      </c>
      <c r="K268" s="43">
        <f t="shared" si="21"/>
        <v>0</v>
      </c>
      <c r="L268" s="39"/>
    </row>
    <row r="269" spans="1:12" ht="15.75">
      <c r="A269" s="62">
        <v>42861</v>
      </c>
      <c r="B269" s="51" t="s">
        <v>388</v>
      </c>
      <c r="C269" s="51" t="s">
        <v>844</v>
      </c>
      <c r="D269" s="51" t="s">
        <v>926</v>
      </c>
      <c r="E269" s="91" t="s">
        <v>886</v>
      </c>
      <c r="F269" s="43">
        <v>7000</v>
      </c>
      <c r="G269" s="43">
        <v>7000</v>
      </c>
      <c r="H269" s="43">
        <f t="shared" si="19"/>
        <v>560</v>
      </c>
      <c r="I269" s="43">
        <f t="shared" si="18"/>
        <v>6440</v>
      </c>
      <c r="J269" s="43">
        <f t="shared" si="20"/>
        <v>7000</v>
      </c>
      <c r="K269" s="43">
        <f t="shared" si="21"/>
        <v>0</v>
      </c>
      <c r="L269" s="39"/>
    </row>
    <row r="270" spans="1:12" ht="15.75">
      <c r="A270" s="62">
        <v>42861</v>
      </c>
      <c r="B270" s="51" t="s">
        <v>752</v>
      </c>
      <c r="C270" s="51" t="s">
        <v>753</v>
      </c>
      <c r="D270" s="51" t="s">
        <v>926</v>
      </c>
      <c r="E270" s="91" t="s">
        <v>886</v>
      </c>
      <c r="F270" s="43">
        <v>7000</v>
      </c>
      <c r="G270" s="43">
        <v>7000</v>
      </c>
      <c r="H270" s="43">
        <f t="shared" si="19"/>
        <v>560</v>
      </c>
      <c r="I270" s="43">
        <f t="shared" si="18"/>
        <v>6440</v>
      </c>
      <c r="J270" s="43">
        <f t="shared" si="20"/>
        <v>7000</v>
      </c>
      <c r="K270" s="43">
        <f t="shared" si="21"/>
        <v>0</v>
      </c>
      <c r="L270" s="39"/>
    </row>
    <row r="271" spans="1:12" ht="15.75">
      <c r="A271" s="62">
        <v>42861</v>
      </c>
      <c r="B271" s="51" t="s">
        <v>71</v>
      </c>
      <c r="C271" s="51" t="s">
        <v>835</v>
      </c>
      <c r="D271" s="51" t="s">
        <v>926</v>
      </c>
      <c r="E271" s="91" t="s">
        <v>886</v>
      </c>
      <c r="F271" s="43">
        <v>7000</v>
      </c>
      <c r="G271" s="43">
        <v>7000</v>
      </c>
      <c r="H271" s="43">
        <f t="shared" si="19"/>
        <v>560</v>
      </c>
      <c r="I271" s="43">
        <f t="shared" si="18"/>
        <v>6440</v>
      </c>
      <c r="J271" s="43">
        <f t="shared" si="20"/>
        <v>7000</v>
      </c>
      <c r="K271" s="43">
        <f t="shared" si="21"/>
        <v>0</v>
      </c>
      <c r="L271" s="39"/>
    </row>
    <row r="272" spans="1:12" ht="15.75">
      <c r="A272" s="62">
        <v>42861</v>
      </c>
      <c r="B272" s="51" t="s">
        <v>845</v>
      </c>
      <c r="C272" s="51" t="s">
        <v>395</v>
      </c>
      <c r="D272" s="51" t="s">
        <v>926</v>
      </c>
      <c r="E272" s="91" t="s">
        <v>886</v>
      </c>
      <c r="F272" s="43">
        <v>7000</v>
      </c>
      <c r="G272" s="43">
        <v>7000</v>
      </c>
      <c r="H272" s="43">
        <f t="shared" si="19"/>
        <v>560</v>
      </c>
      <c r="I272" s="43">
        <f t="shared" si="18"/>
        <v>6440</v>
      </c>
      <c r="J272" s="43">
        <f t="shared" si="20"/>
        <v>7000</v>
      </c>
      <c r="K272" s="43">
        <f t="shared" si="21"/>
        <v>0</v>
      </c>
      <c r="L272" s="39"/>
    </row>
    <row r="273" spans="1:12" ht="15.75">
      <c r="A273" s="62">
        <v>42863</v>
      </c>
      <c r="B273" s="51" t="s">
        <v>19</v>
      </c>
      <c r="C273" s="51" t="s">
        <v>20</v>
      </c>
      <c r="D273" s="51" t="s">
        <v>455</v>
      </c>
      <c r="E273" s="91" t="s">
        <v>886</v>
      </c>
      <c r="F273" s="63">
        <v>7000</v>
      </c>
      <c r="G273" s="63">
        <v>7000</v>
      </c>
      <c r="H273" s="43">
        <f t="shared" si="19"/>
        <v>560</v>
      </c>
      <c r="I273" s="43">
        <f t="shared" si="18"/>
        <v>6440</v>
      </c>
      <c r="J273" s="43">
        <f t="shared" si="20"/>
        <v>7000</v>
      </c>
      <c r="K273" s="43">
        <f t="shared" si="21"/>
        <v>0</v>
      </c>
      <c r="L273" s="39"/>
    </row>
    <row r="274" spans="1:12" ht="15.75">
      <c r="A274" s="62">
        <v>42863</v>
      </c>
      <c r="B274" s="51" t="s">
        <v>458</v>
      </c>
      <c r="C274" s="51" t="s">
        <v>459</v>
      </c>
      <c r="D274" s="51" t="s">
        <v>455</v>
      </c>
      <c r="E274" s="91" t="s">
        <v>886</v>
      </c>
      <c r="F274" s="63">
        <v>7000</v>
      </c>
      <c r="G274" s="63">
        <v>7000</v>
      </c>
      <c r="H274" s="43">
        <f t="shared" si="19"/>
        <v>560</v>
      </c>
      <c r="I274" s="43">
        <f t="shared" si="18"/>
        <v>6440</v>
      </c>
      <c r="J274" s="43">
        <f t="shared" si="20"/>
        <v>7000</v>
      </c>
      <c r="K274" s="43">
        <f t="shared" si="21"/>
        <v>0</v>
      </c>
      <c r="L274" s="39"/>
    </row>
    <row r="275" spans="1:12" ht="15.75">
      <c r="A275" s="62">
        <v>42863</v>
      </c>
      <c r="B275" s="51" t="s">
        <v>23</v>
      </c>
      <c r="C275" s="51" t="s">
        <v>903</v>
      </c>
      <c r="D275" s="51" t="s">
        <v>455</v>
      </c>
      <c r="E275" s="91" t="s">
        <v>886</v>
      </c>
      <c r="F275" s="63">
        <v>7000</v>
      </c>
      <c r="G275" s="63">
        <v>7000</v>
      </c>
      <c r="H275" s="43">
        <f t="shared" si="19"/>
        <v>560</v>
      </c>
      <c r="I275" s="43">
        <f t="shared" si="18"/>
        <v>6440</v>
      </c>
      <c r="J275" s="43">
        <f t="shared" si="20"/>
        <v>7000</v>
      </c>
      <c r="K275" s="43">
        <f t="shared" si="21"/>
        <v>0</v>
      </c>
      <c r="L275" s="39"/>
    </row>
    <row r="276" spans="1:12" ht="15.75">
      <c r="A276" s="62">
        <v>42863</v>
      </c>
      <c r="B276" s="51" t="s">
        <v>39</v>
      </c>
      <c r="C276" s="51" t="s">
        <v>889</v>
      </c>
      <c r="D276" s="51" t="s">
        <v>455</v>
      </c>
      <c r="E276" s="91" t="s">
        <v>886</v>
      </c>
      <c r="F276" s="63">
        <v>7000</v>
      </c>
      <c r="G276" s="63">
        <v>7000</v>
      </c>
      <c r="H276" s="43">
        <f t="shared" si="19"/>
        <v>560</v>
      </c>
      <c r="I276" s="43">
        <f t="shared" si="18"/>
        <v>6440</v>
      </c>
      <c r="J276" s="43">
        <f t="shared" si="20"/>
        <v>7000</v>
      </c>
      <c r="K276" s="43">
        <f t="shared" si="21"/>
        <v>0</v>
      </c>
      <c r="L276" s="39"/>
    </row>
    <row r="277" spans="1:12" ht="15.75">
      <c r="A277" s="62">
        <v>42859</v>
      </c>
      <c r="B277" s="51" t="s">
        <v>25</v>
      </c>
      <c r="C277" s="51" t="s">
        <v>26</v>
      </c>
      <c r="D277" s="51" t="s">
        <v>455</v>
      </c>
      <c r="E277" s="91" t="s">
        <v>886</v>
      </c>
      <c r="F277" s="63">
        <v>7000</v>
      </c>
      <c r="G277" s="63">
        <v>7000</v>
      </c>
      <c r="H277" s="43">
        <f t="shared" si="19"/>
        <v>560</v>
      </c>
      <c r="I277" s="43">
        <f t="shared" si="18"/>
        <v>6440</v>
      </c>
      <c r="J277" s="43">
        <f t="shared" si="20"/>
        <v>7000</v>
      </c>
      <c r="K277" s="43">
        <f t="shared" si="21"/>
        <v>0</v>
      </c>
      <c r="L277" s="39"/>
    </row>
    <row r="278" spans="1:12" ht="15.75">
      <c r="A278" s="62">
        <v>42861</v>
      </c>
      <c r="B278" s="51" t="s">
        <v>465</v>
      </c>
      <c r="C278" s="51" t="s">
        <v>306</v>
      </c>
      <c r="D278" s="51" t="s">
        <v>825</v>
      </c>
      <c r="E278" s="91" t="s">
        <v>886</v>
      </c>
      <c r="F278" s="63">
        <v>7000</v>
      </c>
      <c r="G278" s="63">
        <v>6000</v>
      </c>
      <c r="H278" s="43">
        <f t="shared" si="19"/>
        <v>480</v>
      </c>
      <c r="I278" s="43">
        <f t="shared" si="18"/>
        <v>5520</v>
      </c>
      <c r="J278" s="43">
        <f t="shared" si="20"/>
        <v>6000</v>
      </c>
      <c r="K278" s="43">
        <f t="shared" si="21"/>
        <v>1000</v>
      </c>
      <c r="L278" s="39"/>
    </row>
    <row r="279" spans="1:12" ht="15.75">
      <c r="A279" s="62">
        <v>42863</v>
      </c>
      <c r="B279" s="51" t="s">
        <v>708</v>
      </c>
      <c r="C279" s="51" t="s">
        <v>16</v>
      </c>
      <c r="D279" s="51" t="s">
        <v>825</v>
      </c>
      <c r="E279" s="91" t="s">
        <v>886</v>
      </c>
      <c r="F279" s="63">
        <v>7000</v>
      </c>
      <c r="G279" s="63">
        <v>7000</v>
      </c>
      <c r="H279" s="43">
        <f t="shared" si="19"/>
        <v>560</v>
      </c>
      <c r="I279" s="43">
        <f t="shared" si="18"/>
        <v>6440</v>
      </c>
      <c r="J279" s="43">
        <f t="shared" si="20"/>
        <v>7000</v>
      </c>
      <c r="K279" s="43">
        <f t="shared" si="21"/>
        <v>0</v>
      </c>
      <c r="L279" s="39"/>
    </row>
    <row r="280" spans="1:12" ht="15.75">
      <c r="A280" s="62">
        <v>42861</v>
      </c>
      <c r="B280" s="51" t="s">
        <v>466</v>
      </c>
      <c r="C280" s="51" t="s">
        <v>395</v>
      </c>
      <c r="D280" s="51" t="s">
        <v>825</v>
      </c>
      <c r="E280" s="91" t="s">
        <v>886</v>
      </c>
      <c r="F280" s="63">
        <v>7000</v>
      </c>
      <c r="G280" s="63">
        <v>6000</v>
      </c>
      <c r="H280" s="43">
        <f t="shared" si="19"/>
        <v>480</v>
      </c>
      <c r="I280" s="43">
        <f t="shared" si="18"/>
        <v>5520</v>
      </c>
      <c r="J280" s="43">
        <f t="shared" si="20"/>
        <v>6000</v>
      </c>
      <c r="K280" s="43">
        <f t="shared" si="21"/>
        <v>1000</v>
      </c>
      <c r="L280" s="39"/>
    </row>
    <row r="281" spans="1:12" ht="15.75">
      <c r="A281" s="62">
        <v>42872</v>
      </c>
      <c r="B281" s="51" t="s">
        <v>938</v>
      </c>
      <c r="C281" s="51" t="s">
        <v>544</v>
      </c>
      <c r="D281" s="51" t="s">
        <v>825</v>
      </c>
      <c r="E281" s="91" t="s">
        <v>886</v>
      </c>
      <c r="F281" s="63">
        <v>7000</v>
      </c>
      <c r="G281" s="63">
        <v>1000</v>
      </c>
      <c r="H281" s="43">
        <f t="shared" si="19"/>
        <v>80</v>
      </c>
      <c r="I281" s="43">
        <f t="shared" si="18"/>
        <v>920</v>
      </c>
      <c r="J281" s="43">
        <f t="shared" si="20"/>
        <v>1000</v>
      </c>
      <c r="K281" s="43">
        <f t="shared" si="21"/>
        <v>6000</v>
      </c>
      <c r="L281" s="39"/>
    </row>
    <row r="282" spans="1:12" ht="15.75">
      <c r="A282" s="62">
        <v>42861</v>
      </c>
      <c r="B282" s="51" t="s">
        <v>183</v>
      </c>
      <c r="C282" s="51" t="s">
        <v>419</v>
      </c>
      <c r="D282" s="51" t="s">
        <v>825</v>
      </c>
      <c r="E282" s="91" t="s">
        <v>886</v>
      </c>
      <c r="F282" s="63">
        <v>7000</v>
      </c>
      <c r="G282" s="63">
        <v>6000</v>
      </c>
      <c r="H282" s="43">
        <f t="shared" si="19"/>
        <v>480</v>
      </c>
      <c r="I282" s="43">
        <f t="shared" si="18"/>
        <v>5520</v>
      </c>
      <c r="J282" s="43">
        <f t="shared" si="20"/>
        <v>6000</v>
      </c>
      <c r="K282" s="43">
        <f t="shared" si="21"/>
        <v>1000</v>
      </c>
      <c r="L282" s="39"/>
    </row>
    <row r="283" spans="1:12" ht="15.75">
      <c r="A283" s="62">
        <v>42861</v>
      </c>
      <c r="B283" s="51" t="s">
        <v>314</v>
      </c>
      <c r="C283" s="51" t="s">
        <v>315</v>
      </c>
      <c r="D283" s="51" t="s">
        <v>825</v>
      </c>
      <c r="E283" s="91" t="s">
        <v>886</v>
      </c>
      <c r="F283" s="63">
        <v>7000</v>
      </c>
      <c r="G283" s="63">
        <v>7000</v>
      </c>
      <c r="H283" s="43">
        <f t="shared" si="19"/>
        <v>560</v>
      </c>
      <c r="I283" s="43">
        <f t="shared" si="18"/>
        <v>6440</v>
      </c>
      <c r="J283" s="43">
        <f t="shared" si="20"/>
        <v>7000</v>
      </c>
      <c r="K283" s="43">
        <f t="shared" si="21"/>
        <v>0</v>
      </c>
      <c r="L283" s="39"/>
    </row>
    <row r="284" spans="1:12" ht="15.75">
      <c r="A284" s="62">
        <v>42861</v>
      </c>
      <c r="B284" s="51" t="s">
        <v>469</v>
      </c>
      <c r="C284" s="51" t="s">
        <v>300</v>
      </c>
      <c r="D284" s="51" t="s">
        <v>825</v>
      </c>
      <c r="E284" s="91" t="s">
        <v>886</v>
      </c>
      <c r="F284" s="63">
        <v>7000</v>
      </c>
      <c r="G284" s="63">
        <v>7000</v>
      </c>
      <c r="H284" s="43">
        <f t="shared" si="19"/>
        <v>560</v>
      </c>
      <c r="I284" s="43">
        <f t="shared" si="18"/>
        <v>6440</v>
      </c>
      <c r="J284" s="43">
        <f t="shared" si="20"/>
        <v>7000</v>
      </c>
      <c r="K284" s="43">
        <f t="shared" si="21"/>
        <v>0</v>
      </c>
      <c r="L284" s="39"/>
    </row>
    <row r="285" spans="1:12" ht="15.75">
      <c r="A285" s="62">
        <v>42863</v>
      </c>
      <c r="B285" s="51" t="s">
        <v>470</v>
      </c>
      <c r="C285" s="51" t="s">
        <v>306</v>
      </c>
      <c r="D285" s="51" t="s">
        <v>825</v>
      </c>
      <c r="E285" s="91" t="s">
        <v>886</v>
      </c>
      <c r="F285" s="63">
        <v>7000</v>
      </c>
      <c r="G285" s="63">
        <v>7000</v>
      </c>
      <c r="H285" s="43">
        <f t="shared" si="19"/>
        <v>560</v>
      </c>
      <c r="I285" s="43">
        <f t="shared" si="18"/>
        <v>6440</v>
      </c>
      <c r="J285" s="43">
        <f t="shared" si="20"/>
        <v>7000</v>
      </c>
      <c r="K285" s="43">
        <f t="shared" si="21"/>
        <v>0</v>
      </c>
      <c r="L285" s="39"/>
    </row>
    <row r="286" spans="1:12" ht="15.75">
      <c r="A286" s="62">
        <v>42861</v>
      </c>
      <c r="B286" s="51" t="s">
        <v>62</v>
      </c>
      <c r="C286" s="51" t="s">
        <v>63</v>
      </c>
      <c r="D286" s="51" t="s">
        <v>825</v>
      </c>
      <c r="E286" s="91" t="s">
        <v>886</v>
      </c>
      <c r="F286" s="63">
        <v>7000</v>
      </c>
      <c r="G286" s="63">
        <v>7000</v>
      </c>
      <c r="H286" s="43">
        <f t="shared" si="19"/>
        <v>560</v>
      </c>
      <c r="I286" s="43">
        <f t="shared" si="18"/>
        <v>6440</v>
      </c>
      <c r="J286" s="43">
        <f t="shared" si="20"/>
        <v>7000</v>
      </c>
      <c r="K286" s="43">
        <f t="shared" si="21"/>
        <v>0</v>
      </c>
      <c r="L286" s="39"/>
    </row>
    <row r="287" spans="1:12" ht="15.75">
      <c r="A287" s="62">
        <v>42861</v>
      </c>
      <c r="B287" s="51" t="s">
        <v>349</v>
      </c>
      <c r="C287" s="51" t="s">
        <v>350</v>
      </c>
      <c r="D287" s="51" t="s">
        <v>825</v>
      </c>
      <c r="E287" s="91" t="s">
        <v>886</v>
      </c>
      <c r="F287" s="63">
        <v>7000</v>
      </c>
      <c r="G287" s="63">
        <v>7000</v>
      </c>
      <c r="H287" s="43">
        <f t="shared" si="19"/>
        <v>560</v>
      </c>
      <c r="I287" s="43">
        <f t="shared" si="18"/>
        <v>6440</v>
      </c>
      <c r="J287" s="43">
        <f t="shared" si="20"/>
        <v>7000</v>
      </c>
      <c r="K287" s="43">
        <f t="shared" si="21"/>
        <v>0</v>
      </c>
      <c r="L287" s="39"/>
    </row>
    <row r="288" spans="1:12" ht="15.75">
      <c r="A288" s="62">
        <v>42863</v>
      </c>
      <c r="B288" s="51" t="s">
        <v>197</v>
      </c>
      <c r="C288" s="51" t="s">
        <v>471</v>
      </c>
      <c r="D288" s="51" t="s">
        <v>825</v>
      </c>
      <c r="E288" s="91" t="s">
        <v>886</v>
      </c>
      <c r="F288" s="63">
        <v>7000</v>
      </c>
      <c r="G288" s="63">
        <v>7000</v>
      </c>
      <c r="H288" s="43">
        <f t="shared" si="19"/>
        <v>560</v>
      </c>
      <c r="I288" s="43">
        <f t="shared" si="18"/>
        <v>6440</v>
      </c>
      <c r="J288" s="43">
        <f t="shared" si="20"/>
        <v>7000</v>
      </c>
      <c r="K288" s="43">
        <f t="shared" si="21"/>
        <v>0</v>
      </c>
      <c r="L288" s="39"/>
    </row>
    <row r="289" spans="1:12" ht="15.75">
      <c r="A289" s="62">
        <v>42861</v>
      </c>
      <c r="B289" s="51" t="s">
        <v>60</v>
      </c>
      <c r="C289" s="51" t="s">
        <v>61</v>
      </c>
      <c r="D289" s="51" t="s">
        <v>825</v>
      </c>
      <c r="E289" s="91" t="s">
        <v>886</v>
      </c>
      <c r="F289" s="63">
        <v>7000</v>
      </c>
      <c r="G289" s="63">
        <v>7000</v>
      </c>
      <c r="H289" s="43">
        <f t="shared" si="19"/>
        <v>560</v>
      </c>
      <c r="I289" s="43">
        <f t="shared" si="18"/>
        <v>6440</v>
      </c>
      <c r="J289" s="43">
        <f t="shared" si="20"/>
        <v>7000</v>
      </c>
      <c r="K289" s="43">
        <f t="shared" si="21"/>
        <v>0</v>
      </c>
      <c r="L289" s="39"/>
    </row>
    <row r="290" spans="1:12" ht="15.75">
      <c r="A290" s="62">
        <v>42861</v>
      </c>
      <c r="B290" s="51" t="s">
        <v>473</v>
      </c>
      <c r="C290" s="51" t="s">
        <v>474</v>
      </c>
      <c r="D290" s="51" t="s">
        <v>825</v>
      </c>
      <c r="E290" s="91" t="s">
        <v>886</v>
      </c>
      <c r="F290" s="63">
        <v>7000</v>
      </c>
      <c r="G290" s="63">
        <v>7000</v>
      </c>
      <c r="H290" s="43">
        <f t="shared" si="19"/>
        <v>560</v>
      </c>
      <c r="I290" s="43">
        <f t="shared" si="18"/>
        <v>6440</v>
      </c>
      <c r="J290" s="43">
        <f t="shared" si="20"/>
        <v>7000</v>
      </c>
      <c r="K290" s="43">
        <f t="shared" si="21"/>
        <v>0</v>
      </c>
      <c r="L290" s="39"/>
    </row>
    <row r="291" spans="1:12" ht="15.75">
      <c r="A291" s="62">
        <v>42861</v>
      </c>
      <c r="B291" s="51" t="s">
        <v>548</v>
      </c>
      <c r="C291" s="51" t="s">
        <v>549</v>
      </c>
      <c r="D291" s="51" t="s">
        <v>825</v>
      </c>
      <c r="E291" s="91" t="s">
        <v>886</v>
      </c>
      <c r="F291" s="63">
        <v>7000</v>
      </c>
      <c r="G291" s="63">
        <v>5000</v>
      </c>
      <c r="H291" s="43">
        <f t="shared" si="19"/>
        <v>400</v>
      </c>
      <c r="I291" s="43">
        <f t="shared" si="18"/>
        <v>4600</v>
      </c>
      <c r="J291" s="43">
        <f t="shared" si="20"/>
        <v>5000</v>
      </c>
      <c r="K291" s="43">
        <f t="shared" si="21"/>
        <v>2000</v>
      </c>
      <c r="L291" s="39"/>
    </row>
    <row r="292" spans="1:12" ht="15.75">
      <c r="A292" s="62">
        <v>42859</v>
      </c>
      <c r="B292" s="51" t="s">
        <v>101</v>
      </c>
      <c r="C292" s="51" t="s">
        <v>699</v>
      </c>
      <c r="D292" s="51" t="s">
        <v>927</v>
      </c>
      <c r="E292" s="91" t="s">
        <v>886</v>
      </c>
      <c r="F292" s="63">
        <v>7000</v>
      </c>
      <c r="G292" s="63">
        <v>7000</v>
      </c>
      <c r="H292" s="43">
        <f t="shared" si="19"/>
        <v>560</v>
      </c>
      <c r="I292" s="43">
        <f t="shared" si="18"/>
        <v>6440</v>
      </c>
      <c r="J292" s="43">
        <f t="shared" si="20"/>
        <v>7000</v>
      </c>
      <c r="K292" s="43">
        <f t="shared" si="21"/>
        <v>0</v>
      </c>
      <c r="L292" s="39"/>
    </row>
    <row r="293" spans="1:12" ht="15.75">
      <c r="A293" s="62">
        <v>42859</v>
      </c>
      <c r="B293" s="51" t="s">
        <v>311</v>
      </c>
      <c r="C293" s="51" t="s">
        <v>313</v>
      </c>
      <c r="D293" s="51" t="s">
        <v>927</v>
      </c>
      <c r="E293" s="91" t="s">
        <v>886</v>
      </c>
      <c r="F293" s="43">
        <v>7000</v>
      </c>
      <c r="G293" s="43">
        <v>7000</v>
      </c>
      <c r="H293" s="43">
        <f t="shared" si="19"/>
        <v>560</v>
      </c>
      <c r="I293" s="43">
        <f t="shared" si="18"/>
        <v>6440</v>
      </c>
      <c r="J293" s="43">
        <f t="shared" si="20"/>
        <v>7000</v>
      </c>
      <c r="K293" s="43">
        <f t="shared" si="21"/>
        <v>0</v>
      </c>
      <c r="L293" s="39"/>
    </row>
    <row r="294" spans="1:12" ht="15.75">
      <c r="A294" s="62">
        <v>42859</v>
      </c>
      <c r="B294" s="51" t="s">
        <v>355</v>
      </c>
      <c r="C294" s="51" t="s">
        <v>356</v>
      </c>
      <c r="D294" s="51" t="s">
        <v>927</v>
      </c>
      <c r="E294" s="91" t="s">
        <v>886</v>
      </c>
      <c r="F294" s="43">
        <v>7000</v>
      </c>
      <c r="G294" s="43">
        <v>7000</v>
      </c>
      <c r="H294" s="43">
        <f t="shared" si="19"/>
        <v>560</v>
      </c>
      <c r="I294" s="43">
        <f t="shared" si="18"/>
        <v>6440</v>
      </c>
      <c r="J294" s="43">
        <f t="shared" si="20"/>
        <v>7000</v>
      </c>
      <c r="K294" s="43">
        <f t="shared" si="21"/>
        <v>0</v>
      </c>
      <c r="L294" s="39"/>
    </row>
    <row r="295" spans="1:12" ht="15.75">
      <c r="A295" s="62">
        <v>42859</v>
      </c>
      <c r="B295" s="51" t="s">
        <v>476</v>
      </c>
      <c r="C295" s="51" t="s">
        <v>161</v>
      </c>
      <c r="D295" s="51" t="s">
        <v>927</v>
      </c>
      <c r="E295" s="91" t="s">
        <v>886</v>
      </c>
      <c r="F295" s="43">
        <v>7000</v>
      </c>
      <c r="G295" s="43">
        <v>7000</v>
      </c>
      <c r="H295" s="43">
        <f t="shared" si="19"/>
        <v>560</v>
      </c>
      <c r="I295" s="43">
        <f t="shared" si="18"/>
        <v>6440</v>
      </c>
      <c r="J295" s="43">
        <f t="shared" si="20"/>
        <v>7000</v>
      </c>
      <c r="K295" s="43">
        <f t="shared" si="21"/>
        <v>0</v>
      </c>
      <c r="L295" s="39"/>
    </row>
    <row r="296" spans="1:12" ht="15.75">
      <c r="A296" s="62">
        <v>42852</v>
      </c>
      <c r="B296" s="51" t="s">
        <v>428</v>
      </c>
      <c r="C296" s="51" t="s">
        <v>429</v>
      </c>
      <c r="D296" s="51" t="s">
        <v>927</v>
      </c>
      <c r="E296" s="91" t="s">
        <v>886</v>
      </c>
      <c r="F296" s="43">
        <v>7000</v>
      </c>
      <c r="G296" s="43">
        <v>2000</v>
      </c>
      <c r="H296" s="43">
        <f t="shared" si="19"/>
        <v>160</v>
      </c>
      <c r="I296" s="43">
        <f t="shared" si="18"/>
        <v>1840</v>
      </c>
      <c r="J296" s="43">
        <f t="shared" si="20"/>
        <v>2000</v>
      </c>
      <c r="K296" s="43">
        <f t="shared" si="21"/>
        <v>5000</v>
      </c>
      <c r="L296" s="39"/>
    </row>
    <row r="297" spans="1:12" ht="15.75">
      <c r="A297" s="62">
        <v>42852</v>
      </c>
      <c r="B297" s="51" t="s">
        <v>972</v>
      </c>
      <c r="C297" s="51" t="s">
        <v>973</v>
      </c>
      <c r="D297" s="51" t="s">
        <v>974</v>
      </c>
      <c r="E297" s="51" t="s">
        <v>886</v>
      </c>
      <c r="F297" s="63">
        <v>7000</v>
      </c>
      <c r="G297" s="63">
        <v>5000</v>
      </c>
      <c r="H297" s="63">
        <f t="shared" si="19"/>
        <v>400</v>
      </c>
      <c r="I297" s="63">
        <f t="shared" si="18"/>
        <v>4600</v>
      </c>
      <c r="J297" s="63">
        <f t="shared" si="20"/>
        <v>5000</v>
      </c>
      <c r="K297" s="63">
        <f t="shared" si="21"/>
        <v>2000</v>
      </c>
      <c r="L297" s="39"/>
    </row>
    <row r="298" spans="1:12" ht="15.75">
      <c r="A298" s="62">
        <v>42858</v>
      </c>
      <c r="B298" s="51" t="s">
        <v>685</v>
      </c>
      <c r="C298" s="51" t="s">
        <v>821</v>
      </c>
      <c r="D298" s="51" t="s">
        <v>484</v>
      </c>
      <c r="E298" s="91" t="s">
        <v>886</v>
      </c>
      <c r="F298" s="43">
        <v>9000</v>
      </c>
      <c r="G298" s="43">
        <v>6000</v>
      </c>
      <c r="H298" s="43">
        <f t="shared" si="19"/>
        <v>480</v>
      </c>
      <c r="I298" s="43">
        <f t="shared" si="18"/>
        <v>5520</v>
      </c>
      <c r="J298" s="43">
        <f t="shared" si="20"/>
        <v>6000</v>
      </c>
      <c r="K298" s="43">
        <f t="shared" si="21"/>
        <v>3000</v>
      </c>
      <c r="L298" s="39"/>
    </row>
    <row r="299" spans="1:12" ht="15.75">
      <c r="A299" s="62">
        <v>42858</v>
      </c>
      <c r="B299" s="51" t="s">
        <v>687</v>
      </c>
      <c r="C299" s="51" t="s">
        <v>126</v>
      </c>
      <c r="D299" s="51" t="s">
        <v>484</v>
      </c>
      <c r="E299" s="91" t="s">
        <v>886</v>
      </c>
      <c r="F299" s="43">
        <v>7000</v>
      </c>
      <c r="G299" s="43">
        <v>6000</v>
      </c>
      <c r="H299" s="43">
        <f t="shared" si="19"/>
        <v>480</v>
      </c>
      <c r="I299" s="43">
        <f t="shared" si="18"/>
        <v>5520</v>
      </c>
      <c r="J299" s="43">
        <f t="shared" si="20"/>
        <v>6000</v>
      </c>
      <c r="K299" s="43">
        <f t="shared" si="21"/>
        <v>1000</v>
      </c>
      <c r="L299" s="39"/>
    </row>
    <row r="300" spans="1:12" ht="15.75">
      <c r="A300" s="62">
        <v>42858</v>
      </c>
      <c r="B300" s="51" t="s">
        <v>703</v>
      </c>
      <c r="C300" s="51" t="s">
        <v>704</v>
      </c>
      <c r="D300" s="51" t="s">
        <v>484</v>
      </c>
      <c r="E300" s="91" t="s">
        <v>886</v>
      </c>
      <c r="F300" s="63">
        <v>9000</v>
      </c>
      <c r="G300" s="63">
        <v>8000</v>
      </c>
      <c r="H300" s="43">
        <f t="shared" si="19"/>
        <v>640</v>
      </c>
      <c r="I300" s="43">
        <f t="shared" si="18"/>
        <v>7360</v>
      </c>
      <c r="J300" s="43">
        <f t="shared" si="20"/>
        <v>8000</v>
      </c>
      <c r="K300" s="43">
        <f t="shared" si="21"/>
        <v>1000</v>
      </c>
      <c r="L300" s="39"/>
    </row>
    <row r="301" spans="1:12" ht="15.75">
      <c r="A301" s="62">
        <v>42858</v>
      </c>
      <c r="B301" s="51" t="s">
        <v>955</v>
      </c>
      <c r="C301" s="51" t="s">
        <v>956</v>
      </c>
      <c r="D301" s="51" t="s">
        <v>484</v>
      </c>
      <c r="E301" s="91" t="s">
        <v>886</v>
      </c>
      <c r="F301" s="63">
        <v>10000</v>
      </c>
      <c r="G301" s="63">
        <v>2000</v>
      </c>
      <c r="H301" s="43">
        <f t="shared" si="19"/>
        <v>160</v>
      </c>
      <c r="I301" s="43">
        <f t="shared" si="18"/>
        <v>1840</v>
      </c>
      <c r="J301" s="43">
        <f t="shared" si="20"/>
        <v>2000</v>
      </c>
      <c r="K301" s="43">
        <f t="shared" si="21"/>
        <v>8000</v>
      </c>
      <c r="L301" s="39"/>
    </row>
    <row r="302" spans="1:12" ht="15.75">
      <c r="A302" s="62">
        <v>42858</v>
      </c>
      <c r="B302" s="51" t="s">
        <v>482</v>
      </c>
      <c r="C302" s="51" t="s">
        <v>483</v>
      </c>
      <c r="D302" s="51" t="s">
        <v>484</v>
      </c>
      <c r="E302" s="91" t="s">
        <v>886</v>
      </c>
      <c r="F302" s="63">
        <v>10000</v>
      </c>
      <c r="G302" s="63">
        <v>8000</v>
      </c>
      <c r="H302" s="43">
        <f t="shared" si="19"/>
        <v>640</v>
      </c>
      <c r="I302" s="43">
        <f t="shared" si="18"/>
        <v>7360</v>
      </c>
      <c r="J302" s="43">
        <f t="shared" si="20"/>
        <v>8000</v>
      </c>
      <c r="K302" s="43">
        <f t="shared" si="21"/>
        <v>2000</v>
      </c>
      <c r="L302" s="39"/>
    </row>
    <row r="303" spans="1:12" ht="15.75">
      <c r="A303" s="62">
        <v>42858</v>
      </c>
      <c r="B303" s="51" t="s">
        <v>816</v>
      </c>
      <c r="C303" s="51" t="s">
        <v>453</v>
      </c>
      <c r="D303" s="51" t="s">
        <v>484</v>
      </c>
      <c r="E303" s="91" t="s">
        <v>886</v>
      </c>
      <c r="F303" s="63">
        <v>7000</v>
      </c>
      <c r="G303" s="63">
        <v>5000</v>
      </c>
      <c r="H303" s="43">
        <f t="shared" si="19"/>
        <v>400</v>
      </c>
      <c r="I303" s="43">
        <f t="shared" ref="I303:I362" si="22">(G303-H303)</f>
        <v>4600</v>
      </c>
      <c r="J303" s="43">
        <f t="shared" si="20"/>
        <v>5000</v>
      </c>
      <c r="K303" s="43">
        <f t="shared" si="21"/>
        <v>2000</v>
      </c>
      <c r="L303" s="39"/>
    </row>
    <row r="304" spans="1:12" ht="15.75">
      <c r="A304" s="62">
        <v>42858</v>
      </c>
      <c r="B304" s="51" t="s">
        <v>688</v>
      </c>
      <c r="C304" s="51" t="s">
        <v>689</v>
      </c>
      <c r="D304" s="51" t="s">
        <v>484</v>
      </c>
      <c r="E304" s="91" t="s">
        <v>886</v>
      </c>
      <c r="F304" s="63">
        <v>7000</v>
      </c>
      <c r="G304" s="63">
        <v>6000</v>
      </c>
      <c r="H304" s="43">
        <f t="shared" si="19"/>
        <v>480</v>
      </c>
      <c r="I304" s="43">
        <f t="shared" si="22"/>
        <v>5520</v>
      </c>
      <c r="J304" s="43">
        <f t="shared" si="20"/>
        <v>6000</v>
      </c>
      <c r="K304" s="43">
        <f t="shared" si="21"/>
        <v>1000</v>
      </c>
      <c r="L304" s="39" t="s">
        <v>1005</v>
      </c>
    </row>
    <row r="305" spans="1:12" ht="15.75">
      <c r="A305" s="62">
        <v>42852</v>
      </c>
      <c r="B305" s="51" t="s">
        <v>592</v>
      </c>
      <c r="C305" s="51" t="s">
        <v>593</v>
      </c>
      <c r="D305" s="51" t="s">
        <v>33</v>
      </c>
      <c r="E305" s="91" t="s">
        <v>983</v>
      </c>
      <c r="F305" s="63">
        <v>5300</v>
      </c>
      <c r="G305" s="63">
        <v>5300</v>
      </c>
      <c r="H305" s="43">
        <f>G305*0.08</f>
        <v>424</v>
      </c>
      <c r="I305" s="43">
        <f>(G305-H305)</f>
        <v>4876</v>
      </c>
      <c r="J305" s="43">
        <f>H305+I305</f>
        <v>5300</v>
      </c>
      <c r="K305" s="43">
        <f>F305-J305</f>
        <v>0</v>
      </c>
      <c r="L305" s="39"/>
    </row>
    <row r="306" spans="1:12" ht="15.75">
      <c r="A306" s="32">
        <v>42859</v>
      </c>
      <c r="B306" s="46" t="s">
        <v>70</v>
      </c>
      <c r="C306" s="46" t="s">
        <v>987</v>
      </c>
      <c r="D306" s="46" t="s">
        <v>986</v>
      </c>
      <c r="E306" s="86" t="s">
        <v>886</v>
      </c>
      <c r="F306" s="39">
        <v>7000</v>
      </c>
      <c r="G306" s="39">
        <v>5000</v>
      </c>
      <c r="H306" s="39">
        <f>G306*0.08</f>
        <v>400</v>
      </c>
      <c r="I306" s="39">
        <v>5000</v>
      </c>
      <c r="J306" s="39">
        <f>H306+I306</f>
        <v>5400</v>
      </c>
      <c r="K306" s="39">
        <f>F306-J306</f>
        <v>1600</v>
      </c>
      <c r="L306" s="39"/>
    </row>
    <row r="307" spans="1:12" ht="15.75">
      <c r="A307" s="32">
        <v>42859</v>
      </c>
      <c r="B307" s="46" t="s">
        <v>984</v>
      </c>
      <c r="C307" s="46" t="s">
        <v>985</v>
      </c>
      <c r="D307" s="46" t="s">
        <v>986</v>
      </c>
      <c r="E307" s="86" t="s">
        <v>886</v>
      </c>
      <c r="F307" s="39">
        <v>7000</v>
      </c>
      <c r="G307" s="39">
        <v>5000</v>
      </c>
      <c r="H307" s="39">
        <f>G307*0.08</f>
        <v>400</v>
      </c>
      <c r="I307" s="39">
        <v>5000</v>
      </c>
      <c r="J307" s="39">
        <f>H307+I307</f>
        <v>5400</v>
      </c>
      <c r="K307" s="39">
        <f>F307-J307</f>
        <v>1600</v>
      </c>
      <c r="L307" s="60"/>
    </row>
    <row r="308" spans="1:12" ht="15.75">
      <c r="A308" s="62">
        <v>42866</v>
      </c>
      <c r="B308" s="51" t="s">
        <v>35</v>
      </c>
      <c r="C308" s="51" t="s">
        <v>892</v>
      </c>
      <c r="D308" s="51" t="s">
        <v>37</v>
      </c>
      <c r="E308" s="91" t="s">
        <v>918</v>
      </c>
      <c r="F308" s="63">
        <v>8000</v>
      </c>
      <c r="G308" s="63">
        <v>8000</v>
      </c>
      <c r="H308" s="43">
        <f>G308*0.16</f>
        <v>1280</v>
      </c>
      <c r="I308" s="43">
        <f t="shared" si="22"/>
        <v>6720</v>
      </c>
      <c r="J308" s="43">
        <f t="shared" si="20"/>
        <v>8000</v>
      </c>
      <c r="K308" s="43">
        <f t="shared" si="21"/>
        <v>0</v>
      </c>
      <c r="L308" s="39"/>
    </row>
    <row r="309" spans="1:12" ht="15.75">
      <c r="A309" s="56">
        <v>42858</v>
      </c>
      <c r="B309" s="51" t="s">
        <v>919</v>
      </c>
      <c r="C309" s="51" t="s">
        <v>920</v>
      </c>
      <c r="D309" s="51" t="s">
        <v>43</v>
      </c>
      <c r="E309" s="91" t="s">
        <v>918</v>
      </c>
      <c r="F309" s="63">
        <v>7000</v>
      </c>
      <c r="G309" s="63">
        <v>7000</v>
      </c>
      <c r="H309" s="43">
        <f>G309*0.16</f>
        <v>1120</v>
      </c>
      <c r="I309" s="43">
        <f t="shared" si="22"/>
        <v>5880</v>
      </c>
      <c r="J309" s="43">
        <f t="shared" si="20"/>
        <v>7000</v>
      </c>
      <c r="K309" s="43">
        <f t="shared" si="21"/>
        <v>0</v>
      </c>
      <c r="L309" s="39"/>
    </row>
    <row r="310" spans="1:12" ht="15.75">
      <c r="A310" s="62">
        <v>42858</v>
      </c>
      <c r="B310" s="51" t="s">
        <v>275</v>
      </c>
      <c r="C310" s="51" t="s">
        <v>456</v>
      </c>
      <c r="D310" s="51" t="s">
        <v>17</v>
      </c>
      <c r="E310" s="91" t="s">
        <v>918</v>
      </c>
      <c r="F310" s="63">
        <v>7000</v>
      </c>
      <c r="G310" s="63">
        <v>3500</v>
      </c>
      <c r="H310" s="43">
        <f>G310*0.16</f>
        <v>560</v>
      </c>
      <c r="I310" s="43">
        <f t="shared" si="22"/>
        <v>2940</v>
      </c>
      <c r="J310" s="43">
        <f t="shared" si="20"/>
        <v>3500</v>
      </c>
      <c r="K310" s="43">
        <f t="shared" si="21"/>
        <v>3500</v>
      </c>
      <c r="L310" s="39"/>
    </row>
    <row r="311" spans="1:12" ht="15.75">
      <c r="A311" s="62">
        <v>42867</v>
      </c>
      <c r="B311" s="51" t="s">
        <v>275</v>
      </c>
      <c r="C311" s="51" t="s">
        <v>456</v>
      </c>
      <c r="D311" s="51" t="s">
        <v>17</v>
      </c>
      <c r="E311" s="91" t="s">
        <v>918</v>
      </c>
      <c r="F311" s="63">
        <v>3500</v>
      </c>
      <c r="G311" s="63">
        <v>1000</v>
      </c>
      <c r="H311" s="43">
        <f>G311*0.16</f>
        <v>160</v>
      </c>
      <c r="I311" s="43">
        <f t="shared" si="22"/>
        <v>840</v>
      </c>
      <c r="J311" s="43">
        <f t="shared" si="20"/>
        <v>1000</v>
      </c>
      <c r="K311" s="43">
        <f t="shared" si="21"/>
        <v>2500</v>
      </c>
      <c r="L311" s="39"/>
    </row>
    <row r="312" spans="1:12" ht="15.75">
      <c r="A312" s="62">
        <v>42871</v>
      </c>
      <c r="B312" s="51" t="s">
        <v>275</v>
      </c>
      <c r="C312" s="51" t="s">
        <v>456</v>
      </c>
      <c r="D312" s="51" t="s">
        <v>17</v>
      </c>
      <c r="E312" s="91" t="s">
        <v>918</v>
      </c>
      <c r="F312" s="63">
        <v>2500</v>
      </c>
      <c r="G312" s="63">
        <v>2500</v>
      </c>
      <c r="H312" s="43">
        <f>G312*0.08</f>
        <v>200</v>
      </c>
      <c r="I312" s="43">
        <f t="shared" si="22"/>
        <v>2300</v>
      </c>
      <c r="J312" s="43">
        <f t="shared" si="20"/>
        <v>2500</v>
      </c>
      <c r="K312" s="43">
        <f t="shared" si="21"/>
        <v>0</v>
      </c>
      <c r="L312" s="39"/>
    </row>
    <row r="313" spans="1:12" ht="15.75">
      <c r="A313" s="62">
        <v>42864</v>
      </c>
      <c r="B313" s="51" t="s">
        <v>665</v>
      </c>
      <c r="C313" s="51" t="s">
        <v>354</v>
      </c>
      <c r="D313" s="51" t="s">
        <v>17</v>
      </c>
      <c r="E313" s="91" t="s">
        <v>918</v>
      </c>
      <c r="F313" s="43">
        <v>7000</v>
      </c>
      <c r="G313" s="43">
        <v>4000</v>
      </c>
      <c r="H313" s="43">
        <f t="shared" ref="H313:H333" si="23">G313*0.16</f>
        <v>640</v>
      </c>
      <c r="I313" s="43">
        <f t="shared" si="22"/>
        <v>3360</v>
      </c>
      <c r="J313" s="43">
        <f t="shared" si="20"/>
        <v>4000</v>
      </c>
      <c r="K313" s="43">
        <f t="shared" si="21"/>
        <v>3000</v>
      </c>
      <c r="L313" s="39"/>
    </row>
    <row r="314" spans="1:12" ht="15.75">
      <c r="A314" s="62">
        <v>42887</v>
      </c>
      <c r="B314" s="51" t="s">
        <v>665</v>
      </c>
      <c r="C314" s="51" t="s">
        <v>354</v>
      </c>
      <c r="D314" s="51" t="s">
        <v>17</v>
      </c>
      <c r="E314" s="91" t="s">
        <v>918</v>
      </c>
      <c r="F314" s="43">
        <v>3000</v>
      </c>
      <c r="G314" s="43">
        <v>3000</v>
      </c>
      <c r="H314" s="43">
        <f>G314*0.08</f>
        <v>240</v>
      </c>
      <c r="I314" s="43">
        <f t="shared" ref="I314" si="24">(G314-H314)</f>
        <v>2760</v>
      </c>
      <c r="J314" s="43">
        <f t="shared" ref="J314" si="25">H314+I314</f>
        <v>3000</v>
      </c>
      <c r="K314" s="43">
        <f t="shared" ref="K314" si="26">F314-J314</f>
        <v>0</v>
      </c>
      <c r="L314" s="39"/>
    </row>
    <row r="315" spans="1:12" ht="15.75">
      <c r="A315" s="62">
        <v>42859</v>
      </c>
      <c r="B315" s="51" t="s">
        <v>108</v>
      </c>
      <c r="C315" s="51" t="s">
        <v>109</v>
      </c>
      <c r="D315" s="51" t="s">
        <v>46</v>
      </c>
      <c r="E315" s="91" t="s">
        <v>918</v>
      </c>
      <c r="F315" s="43">
        <v>10800</v>
      </c>
      <c r="G315" s="43">
        <v>9000</v>
      </c>
      <c r="H315" s="43">
        <f t="shared" si="23"/>
        <v>1440</v>
      </c>
      <c r="I315" s="43">
        <f t="shared" si="22"/>
        <v>7560</v>
      </c>
      <c r="J315" s="43">
        <f t="shared" si="20"/>
        <v>9000</v>
      </c>
      <c r="K315" s="43">
        <f t="shared" si="21"/>
        <v>1800</v>
      </c>
      <c r="L315" s="39"/>
    </row>
    <row r="316" spans="1:12" ht="15.75">
      <c r="A316" s="62">
        <v>42859</v>
      </c>
      <c r="B316" s="51" t="s">
        <v>116</v>
      </c>
      <c r="C316" s="51" t="s">
        <v>129</v>
      </c>
      <c r="D316" s="51" t="s">
        <v>66</v>
      </c>
      <c r="E316" s="91" t="s">
        <v>918</v>
      </c>
      <c r="F316" s="43">
        <v>7000</v>
      </c>
      <c r="G316" s="43">
        <v>2500</v>
      </c>
      <c r="H316" s="43">
        <f t="shared" si="23"/>
        <v>400</v>
      </c>
      <c r="I316" s="43">
        <f t="shared" si="22"/>
        <v>2100</v>
      </c>
      <c r="J316" s="43">
        <f t="shared" si="20"/>
        <v>2500</v>
      </c>
      <c r="K316" s="43">
        <f t="shared" si="21"/>
        <v>4500</v>
      </c>
      <c r="L316" s="42" t="s">
        <v>1002</v>
      </c>
    </row>
    <row r="317" spans="1:12" ht="15.75">
      <c r="A317" s="62">
        <v>42888</v>
      </c>
      <c r="B317" s="51" t="s">
        <v>116</v>
      </c>
      <c r="C317" s="51" t="s">
        <v>129</v>
      </c>
      <c r="D317" s="51" t="s">
        <v>66</v>
      </c>
      <c r="E317" s="91" t="s">
        <v>918</v>
      </c>
      <c r="F317" s="43">
        <v>3500</v>
      </c>
      <c r="G317" s="43">
        <v>3500</v>
      </c>
      <c r="H317" s="43">
        <f>G317*0.08</f>
        <v>280</v>
      </c>
      <c r="I317" s="43">
        <f t="shared" ref="I317" si="27">(G317-H317)</f>
        <v>3220</v>
      </c>
      <c r="J317" s="43">
        <f t="shared" ref="J317" si="28">H317+I317</f>
        <v>3500</v>
      </c>
      <c r="K317" s="43">
        <f t="shared" ref="K317" si="29">F317-J317</f>
        <v>0</v>
      </c>
      <c r="L317" s="42"/>
    </row>
    <row r="318" spans="1:12" ht="15.75">
      <c r="A318" s="62">
        <v>42859</v>
      </c>
      <c r="B318" s="51" t="s">
        <v>64</v>
      </c>
      <c r="C318" s="51" t="s">
        <v>65</v>
      </c>
      <c r="D318" s="51" t="s">
        <v>66</v>
      </c>
      <c r="E318" s="91" t="s">
        <v>918</v>
      </c>
      <c r="F318" s="63">
        <v>7000</v>
      </c>
      <c r="G318" s="63">
        <v>4000</v>
      </c>
      <c r="H318" s="43">
        <f t="shared" si="23"/>
        <v>640</v>
      </c>
      <c r="I318" s="43">
        <f t="shared" si="22"/>
        <v>3360</v>
      </c>
      <c r="J318" s="43">
        <f t="shared" si="20"/>
        <v>4000</v>
      </c>
      <c r="K318" s="43">
        <f t="shared" si="21"/>
        <v>3000</v>
      </c>
      <c r="L318" s="39"/>
    </row>
    <row r="319" spans="1:12" ht="15.75">
      <c r="A319" s="62">
        <v>42888</v>
      </c>
      <c r="B319" s="51" t="s">
        <v>64</v>
      </c>
      <c r="C319" s="51" t="s">
        <v>65</v>
      </c>
      <c r="D319" s="51" t="s">
        <v>66</v>
      </c>
      <c r="E319" s="91" t="s">
        <v>918</v>
      </c>
      <c r="F319" s="63">
        <v>3000</v>
      </c>
      <c r="G319" s="63">
        <v>3000</v>
      </c>
      <c r="H319" s="43">
        <f>G319*0.08</f>
        <v>240</v>
      </c>
      <c r="I319" s="43">
        <f t="shared" si="22"/>
        <v>2760</v>
      </c>
      <c r="J319" s="43">
        <f t="shared" si="20"/>
        <v>3000</v>
      </c>
      <c r="K319" s="43">
        <f t="shared" si="21"/>
        <v>0</v>
      </c>
      <c r="L319" s="39"/>
    </row>
    <row r="320" spans="1:12" ht="15.75">
      <c r="A320" s="62">
        <v>42859</v>
      </c>
      <c r="B320" s="51" t="s">
        <v>141</v>
      </c>
      <c r="C320" s="51" t="s">
        <v>142</v>
      </c>
      <c r="D320" s="51" t="s">
        <v>66</v>
      </c>
      <c r="E320" s="91" t="s">
        <v>918</v>
      </c>
      <c r="F320" s="63">
        <v>7000</v>
      </c>
      <c r="G320" s="63">
        <v>6000</v>
      </c>
      <c r="H320" s="43">
        <f t="shared" si="23"/>
        <v>960</v>
      </c>
      <c r="I320" s="43">
        <f t="shared" si="22"/>
        <v>5040</v>
      </c>
      <c r="J320" s="43">
        <f t="shared" si="20"/>
        <v>6000</v>
      </c>
      <c r="K320" s="43">
        <f t="shared" si="21"/>
        <v>1000</v>
      </c>
      <c r="L320" s="39"/>
    </row>
    <row r="321" spans="1:12" ht="15.75">
      <c r="A321" s="62">
        <v>42891</v>
      </c>
      <c r="B321" s="51" t="s">
        <v>141</v>
      </c>
      <c r="C321" s="51" t="s">
        <v>142</v>
      </c>
      <c r="D321" s="51" t="s">
        <v>66</v>
      </c>
      <c r="E321" s="91" t="s">
        <v>918</v>
      </c>
      <c r="F321" s="63">
        <v>1000</v>
      </c>
      <c r="G321" s="63">
        <v>1000</v>
      </c>
      <c r="H321" s="43">
        <f>G321*0.08</f>
        <v>80</v>
      </c>
      <c r="I321" s="43">
        <f t="shared" ref="I321" si="30">(G321-H321)</f>
        <v>920</v>
      </c>
      <c r="J321" s="43">
        <f t="shared" ref="J321" si="31">H321+I321</f>
        <v>1000</v>
      </c>
      <c r="K321" s="43">
        <f t="shared" ref="K321" si="32">F321-J321</f>
        <v>0</v>
      </c>
      <c r="L321" s="39"/>
    </row>
    <row r="322" spans="1:12" ht="15.75">
      <c r="A322" s="62">
        <v>42859</v>
      </c>
      <c r="B322" s="51" t="s">
        <v>149</v>
      </c>
      <c r="C322" s="51" t="s">
        <v>73</v>
      </c>
      <c r="D322" s="51" t="s">
        <v>66</v>
      </c>
      <c r="E322" s="91" t="s">
        <v>918</v>
      </c>
      <c r="F322" s="63">
        <v>7000</v>
      </c>
      <c r="G322" s="63">
        <v>5000</v>
      </c>
      <c r="H322" s="43">
        <f t="shared" si="23"/>
        <v>800</v>
      </c>
      <c r="I322" s="43">
        <f t="shared" si="22"/>
        <v>4200</v>
      </c>
      <c r="J322" s="43">
        <f t="shared" si="20"/>
        <v>5000</v>
      </c>
      <c r="K322" s="43">
        <f t="shared" si="21"/>
        <v>2000</v>
      </c>
      <c r="L322" s="39"/>
    </row>
    <row r="323" spans="1:12" ht="15.75">
      <c r="A323" s="62">
        <v>42892</v>
      </c>
      <c r="B323" s="51" t="s">
        <v>149</v>
      </c>
      <c r="C323" s="51" t="s">
        <v>73</v>
      </c>
      <c r="D323" s="51" t="s">
        <v>66</v>
      </c>
      <c r="E323" s="91" t="s">
        <v>918</v>
      </c>
      <c r="F323" s="63">
        <v>2000</v>
      </c>
      <c r="G323" s="63">
        <v>2000</v>
      </c>
      <c r="H323" s="43">
        <f>G323*0.08</f>
        <v>160</v>
      </c>
      <c r="I323" s="43">
        <f t="shared" ref="I323" si="33">(G323-H323)</f>
        <v>1840</v>
      </c>
      <c r="J323" s="43">
        <f t="shared" ref="J323" si="34">H323+I323</f>
        <v>2000</v>
      </c>
      <c r="K323" s="43">
        <f t="shared" ref="K323" si="35">F323-J323</f>
        <v>0</v>
      </c>
      <c r="L323" s="39"/>
    </row>
    <row r="324" spans="1:12" ht="15.75">
      <c r="A324" s="62">
        <v>42859</v>
      </c>
      <c r="B324" s="51" t="s">
        <v>735</v>
      </c>
      <c r="C324" s="51" t="s">
        <v>890</v>
      </c>
      <c r="D324" s="51" t="s">
        <v>169</v>
      </c>
      <c r="E324" s="91" t="s">
        <v>918</v>
      </c>
      <c r="F324" s="63">
        <v>6900</v>
      </c>
      <c r="G324" s="63">
        <v>3000</v>
      </c>
      <c r="H324" s="43">
        <f t="shared" si="23"/>
        <v>480</v>
      </c>
      <c r="I324" s="43">
        <f t="shared" si="22"/>
        <v>2520</v>
      </c>
      <c r="J324" s="43">
        <f t="shared" si="20"/>
        <v>3000</v>
      </c>
      <c r="K324" s="43">
        <f t="shared" si="21"/>
        <v>3900</v>
      </c>
      <c r="L324" s="39"/>
    </row>
    <row r="325" spans="1:12" ht="15.75">
      <c r="A325" s="62">
        <v>42871</v>
      </c>
      <c r="B325" s="51" t="s">
        <v>735</v>
      </c>
      <c r="C325" s="51" t="s">
        <v>890</v>
      </c>
      <c r="D325" s="51" t="s">
        <v>169</v>
      </c>
      <c r="E325" s="91" t="s">
        <v>918</v>
      </c>
      <c r="F325" s="63">
        <v>3900</v>
      </c>
      <c r="G325" s="63">
        <v>1000</v>
      </c>
      <c r="H325" s="43">
        <f t="shared" si="23"/>
        <v>160</v>
      </c>
      <c r="I325" s="43">
        <f t="shared" si="22"/>
        <v>840</v>
      </c>
      <c r="J325" s="43">
        <f t="shared" si="20"/>
        <v>1000</v>
      </c>
      <c r="K325" s="43">
        <f t="shared" si="21"/>
        <v>2900</v>
      </c>
      <c r="L325" s="39"/>
    </row>
    <row r="326" spans="1:12" ht="15.75">
      <c r="A326" s="62">
        <v>42887</v>
      </c>
      <c r="B326" s="51" t="s">
        <v>735</v>
      </c>
      <c r="C326" s="51" t="s">
        <v>890</v>
      </c>
      <c r="D326" s="51" t="s">
        <v>169</v>
      </c>
      <c r="E326" s="91" t="s">
        <v>918</v>
      </c>
      <c r="F326" s="63">
        <v>2900</v>
      </c>
      <c r="G326" s="63">
        <v>2900</v>
      </c>
      <c r="H326" s="43">
        <f>G326*0.08</f>
        <v>232</v>
      </c>
      <c r="I326" s="43">
        <f t="shared" ref="I326" si="36">(G326-H326)</f>
        <v>2668</v>
      </c>
      <c r="J326" s="43">
        <f t="shared" ref="J326" si="37">H326+I326</f>
        <v>2900</v>
      </c>
      <c r="K326" s="43">
        <f t="shared" ref="K326" si="38">F326-J326</f>
        <v>0</v>
      </c>
      <c r="L326" s="39"/>
    </row>
    <row r="327" spans="1:12" ht="15.75">
      <c r="A327" s="62">
        <v>42859</v>
      </c>
      <c r="B327" s="51" t="s">
        <v>470</v>
      </c>
      <c r="C327" s="51" t="s">
        <v>536</v>
      </c>
      <c r="D327" s="51" t="s">
        <v>530</v>
      </c>
      <c r="E327" s="91" t="s">
        <v>918</v>
      </c>
      <c r="F327" s="63">
        <v>7000</v>
      </c>
      <c r="G327" s="63">
        <v>7000</v>
      </c>
      <c r="H327" s="43">
        <f t="shared" si="23"/>
        <v>1120</v>
      </c>
      <c r="I327" s="43">
        <f t="shared" si="22"/>
        <v>5880</v>
      </c>
      <c r="J327" s="43">
        <f t="shared" si="20"/>
        <v>7000</v>
      </c>
      <c r="K327" s="43">
        <f t="shared" si="21"/>
        <v>0</v>
      </c>
      <c r="L327" s="39"/>
    </row>
    <row r="328" spans="1:12" ht="15.75">
      <c r="A328" s="62">
        <v>42859</v>
      </c>
      <c r="B328" s="51" t="s">
        <v>180</v>
      </c>
      <c r="C328" s="51" t="s">
        <v>179</v>
      </c>
      <c r="D328" s="51" t="s">
        <v>49</v>
      </c>
      <c r="E328" s="91" t="s">
        <v>918</v>
      </c>
      <c r="F328" s="63">
        <v>7000</v>
      </c>
      <c r="G328" s="63">
        <v>7000</v>
      </c>
      <c r="H328" s="43">
        <f t="shared" si="23"/>
        <v>1120</v>
      </c>
      <c r="I328" s="43">
        <f t="shared" si="22"/>
        <v>5880</v>
      </c>
      <c r="J328" s="43">
        <f t="shared" ref="J328:J362" si="39">H328+I328</f>
        <v>7000</v>
      </c>
      <c r="K328" s="43">
        <f t="shared" ref="K328:K362" si="40">F328-J328</f>
        <v>0</v>
      </c>
      <c r="L328" s="39"/>
    </row>
    <row r="329" spans="1:12" ht="15.75">
      <c r="A329" s="62">
        <v>42859</v>
      </c>
      <c r="B329" s="51" t="s">
        <v>183</v>
      </c>
      <c r="C329" s="51" t="s">
        <v>184</v>
      </c>
      <c r="D329" s="51" t="s">
        <v>49</v>
      </c>
      <c r="E329" s="91" t="s">
        <v>918</v>
      </c>
      <c r="F329" s="63">
        <v>7000</v>
      </c>
      <c r="G329" s="63">
        <v>7000</v>
      </c>
      <c r="H329" s="43">
        <f t="shared" si="23"/>
        <v>1120</v>
      </c>
      <c r="I329" s="43">
        <f t="shared" si="22"/>
        <v>5880</v>
      </c>
      <c r="J329" s="43">
        <f t="shared" si="39"/>
        <v>7000</v>
      </c>
      <c r="K329" s="43">
        <f t="shared" si="40"/>
        <v>0</v>
      </c>
      <c r="L329" s="39"/>
    </row>
    <row r="330" spans="1:12" ht="15.75">
      <c r="A330" s="62">
        <v>42870</v>
      </c>
      <c r="B330" s="51" t="s">
        <v>185</v>
      </c>
      <c r="C330" s="51" t="s">
        <v>186</v>
      </c>
      <c r="D330" s="51" t="s">
        <v>49</v>
      </c>
      <c r="E330" s="91" t="s">
        <v>918</v>
      </c>
      <c r="F330" s="63">
        <v>7000</v>
      </c>
      <c r="G330" s="63">
        <v>7000</v>
      </c>
      <c r="H330" s="43">
        <f t="shared" si="23"/>
        <v>1120</v>
      </c>
      <c r="I330" s="43">
        <f t="shared" si="22"/>
        <v>5880</v>
      </c>
      <c r="J330" s="43">
        <f t="shared" si="39"/>
        <v>7000</v>
      </c>
      <c r="K330" s="43">
        <f t="shared" si="40"/>
        <v>0</v>
      </c>
      <c r="L330" s="39"/>
    </row>
    <row r="331" spans="1:12" ht="15.75">
      <c r="A331" s="62">
        <v>42859</v>
      </c>
      <c r="B331" s="51" t="s">
        <v>808</v>
      </c>
      <c r="C331" s="51" t="s">
        <v>809</v>
      </c>
      <c r="D331" s="51" t="s">
        <v>49</v>
      </c>
      <c r="E331" s="91" t="s">
        <v>918</v>
      </c>
      <c r="F331" s="43">
        <v>10000</v>
      </c>
      <c r="G331" s="43">
        <v>10000</v>
      </c>
      <c r="H331" s="43">
        <f t="shared" si="23"/>
        <v>1600</v>
      </c>
      <c r="I331" s="43">
        <f t="shared" si="22"/>
        <v>8400</v>
      </c>
      <c r="J331" s="43">
        <f t="shared" si="39"/>
        <v>10000</v>
      </c>
      <c r="K331" s="43">
        <f t="shared" si="40"/>
        <v>0</v>
      </c>
      <c r="L331" s="39"/>
    </row>
    <row r="332" spans="1:12" ht="15.75">
      <c r="A332" s="62">
        <v>42870</v>
      </c>
      <c r="B332" s="51" t="s">
        <v>193</v>
      </c>
      <c r="C332" s="51" t="s">
        <v>194</v>
      </c>
      <c r="D332" s="51" t="s">
        <v>49</v>
      </c>
      <c r="E332" s="91" t="s">
        <v>918</v>
      </c>
      <c r="F332" s="43">
        <v>7000</v>
      </c>
      <c r="G332" s="43">
        <v>7000</v>
      </c>
      <c r="H332" s="43">
        <f t="shared" si="23"/>
        <v>1120</v>
      </c>
      <c r="I332" s="43">
        <f t="shared" si="22"/>
        <v>5880</v>
      </c>
      <c r="J332" s="43">
        <f t="shared" si="39"/>
        <v>7000</v>
      </c>
      <c r="K332" s="43">
        <f t="shared" si="40"/>
        <v>0</v>
      </c>
      <c r="L332" s="39"/>
    </row>
    <row r="333" spans="1:12" ht="15.75">
      <c r="A333" s="62">
        <v>42870</v>
      </c>
      <c r="B333" s="51" t="s">
        <v>195</v>
      </c>
      <c r="C333" s="51" t="s">
        <v>196</v>
      </c>
      <c r="D333" s="51" t="s">
        <v>49</v>
      </c>
      <c r="E333" s="91" t="s">
        <v>918</v>
      </c>
      <c r="F333" s="43">
        <v>7000</v>
      </c>
      <c r="G333" s="43">
        <v>7000</v>
      </c>
      <c r="H333" s="43">
        <f t="shared" si="23"/>
        <v>1120</v>
      </c>
      <c r="I333" s="43">
        <f t="shared" si="22"/>
        <v>5880</v>
      </c>
      <c r="J333" s="43">
        <f t="shared" si="39"/>
        <v>7000</v>
      </c>
      <c r="K333" s="43">
        <f t="shared" si="40"/>
        <v>0</v>
      </c>
      <c r="L333" s="39"/>
    </row>
    <row r="334" spans="1:12" ht="15.75">
      <c r="A334" s="62">
        <v>42866</v>
      </c>
      <c r="B334" s="51" t="s">
        <v>47</v>
      </c>
      <c r="C334" s="51" t="s">
        <v>48</v>
      </c>
      <c r="D334" s="51" t="s">
        <v>49</v>
      </c>
      <c r="E334" s="91" t="s">
        <v>918</v>
      </c>
      <c r="F334" s="43">
        <v>15000</v>
      </c>
      <c r="G334" s="43">
        <v>15000</v>
      </c>
      <c r="H334" s="43">
        <f>G334*0.08</f>
        <v>1200</v>
      </c>
      <c r="I334" s="43">
        <f t="shared" si="22"/>
        <v>13800</v>
      </c>
      <c r="J334" s="43">
        <f t="shared" si="39"/>
        <v>15000</v>
      </c>
      <c r="K334" s="43">
        <f t="shared" si="40"/>
        <v>0</v>
      </c>
      <c r="L334" s="39"/>
    </row>
    <row r="335" spans="1:12" ht="15.75">
      <c r="A335" s="62">
        <v>42870</v>
      </c>
      <c r="B335" s="51" t="s">
        <v>187</v>
      </c>
      <c r="C335" s="51" t="s">
        <v>188</v>
      </c>
      <c r="D335" s="51" t="s">
        <v>915</v>
      </c>
      <c r="E335" s="91" t="s">
        <v>918</v>
      </c>
      <c r="F335" s="43">
        <v>7000</v>
      </c>
      <c r="G335" s="43">
        <v>7000</v>
      </c>
      <c r="H335" s="43">
        <f t="shared" ref="H335:H362" si="41">G335*0.16</f>
        <v>1120</v>
      </c>
      <c r="I335" s="43">
        <f t="shared" si="22"/>
        <v>5880</v>
      </c>
      <c r="J335" s="43">
        <f t="shared" si="39"/>
        <v>7000</v>
      </c>
      <c r="K335" s="43">
        <f t="shared" si="40"/>
        <v>0</v>
      </c>
      <c r="L335" s="39"/>
    </row>
    <row r="336" spans="1:12" ht="15.75">
      <c r="A336" s="62">
        <v>42861</v>
      </c>
      <c r="B336" s="51" t="s">
        <v>757</v>
      </c>
      <c r="C336" s="51" t="s">
        <v>936</v>
      </c>
      <c r="D336" s="51" t="s">
        <v>21</v>
      </c>
      <c r="E336" s="91" t="s">
        <v>918</v>
      </c>
      <c r="F336" s="43">
        <v>7000</v>
      </c>
      <c r="G336" s="43">
        <v>7000</v>
      </c>
      <c r="H336" s="43">
        <f t="shared" si="41"/>
        <v>1120</v>
      </c>
      <c r="I336" s="43">
        <f t="shared" si="22"/>
        <v>5880</v>
      </c>
      <c r="J336" s="43">
        <f t="shared" si="39"/>
        <v>7000</v>
      </c>
      <c r="K336" s="43">
        <f t="shared" si="40"/>
        <v>0</v>
      </c>
      <c r="L336" s="39"/>
    </row>
    <row r="337" spans="1:12" ht="15.75">
      <c r="A337" s="62">
        <v>42861</v>
      </c>
      <c r="B337" s="51" t="s">
        <v>223</v>
      </c>
      <c r="C337" s="51" t="s">
        <v>126</v>
      </c>
      <c r="D337" s="51" t="s">
        <v>21</v>
      </c>
      <c r="E337" s="91" t="s">
        <v>918</v>
      </c>
      <c r="F337" s="43">
        <v>7000</v>
      </c>
      <c r="G337" s="43">
        <v>7000</v>
      </c>
      <c r="H337" s="43">
        <f t="shared" si="41"/>
        <v>1120</v>
      </c>
      <c r="I337" s="43">
        <f t="shared" si="22"/>
        <v>5880</v>
      </c>
      <c r="J337" s="43">
        <f t="shared" si="39"/>
        <v>7000</v>
      </c>
      <c r="K337" s="43">
        <f t="shared" si="40"/>
        <v>0</v>
      </c>
      <c r="L337" s="39"/>
    </row>
    <row r="338" spans="1:12" ht="15.75">
      <c r="A338" s="62">
        <v>42861</v>
      </c>
      <c r="B338" s="51" t="s">
        <v>224</v>
      </c>
      <c r="C338" s="51" t="s">
        <v>225</v>
      </c>
      <c r="D338" s="51" t="s">
        <v>21</v>
      </c>
      <c r="E338" s="91" t="s">
        <v>918</v>
      </c>
      <c r="F338" s="43">
        <v>7000</v>
      </c>
      <c r="G338" s="43">
        <v>7000</v>
      </c>
      <c r="H338" s="43">
        <f t="shared" si="41"/>
        <v>1120</v>
      </c>
      <c r="I338" s="43">
        <f t="shared" si="22"/>
        <v>5880</v>
      </c>
      <c r="J338" s="43">
        <f t="shared" si="39"/>
        <v>7000</v>
      </c>
      <c r="K338" s="43">
        <f t="shared" si="40"/>
        <v>0</v>
      </c>
      <c r="L338" s="39"/>
    </row>
    <row r="339" spans="1:12" ht="15.75">
      <c r="A339" s="62">
        <v>42871</v>
      </c>
      <c r="B339" s="51" t="s">
        <v>661</v>
      </c>
      <c r="C339" s="51" t="s">
        <v>662</v>
      </c>
      <c r="D339" s="51" t="s">
        <v>21</v>
      </c>
      <c r="E339" s="91" t="s">
        <v>918</v>
      </c>
      <c r="F339" s="43">
        <v>7000</v>
      </c>
      <c r="G339" s="43">
        <v>7000</v>
      </c>
      <c r="H339" s="43">
        <f t="shared" si="41"/>
        <v>1120</v>
      </c>
      <c r="I339" s="43">
        <f t="shared" si="22"/>
        <v>5880</v>
      </c>
      <c r="J339" s="43">
        <f t="shared" si="39"/>
        <v>7000</v>
      </c>
      <c r="K339" s="43">
        <f t="shared" si="40"/>
        <v>0</v>
      </c>
      <c r="L339" s="39"/>
    </row>
    <row r="340" spans="1:12" ht="15.75">
      <c r="A340" s="56">
        <v>42861</v>
      </c>
      <c r="B340" s="51" t="s">
        <v>226</v>
      </c>
      <c r="C340" s="51" t="s">
        <v>227</v>
      </c>
      <c r="D340" s="51" t="s">
        <v>21</v>
      </c>
      <c r="E340" s="91" t="s">
        <v>918</v>
      </c>
      <c r="F340" s="43">
        <v>7000</v>
      </c>
      <c r="G340" s="43">
        <v>7000</v>
      </c>
      <c r="H340" s="43">
        <f t="shared" si="41"/>
        <v>1120</v>
      </c>
      <c r="I340" s="43">
        <f t="shared" si="22"/>
        <v>5880</v>
      </c>
      <c r="J340" s="43">
        <f t="shared" si="39"/>
        <v>7000</v>
      </c>
      <c r="K340" s="43">
        <f t="shared" si="40"/>
        <v>0</v>
      </c>
      <c r="L340" s="39"/>
    </row>
    <row r="341" spans="1:12" ht="15.75">
      <c r="A341" s="62">
        <v>42861</v>
      </c>
      <c r="B341" s="51" t="s">
        <v>230</v>
      </c>
      <c r="C341" s="51" t="s">
        <v>445</v>
      </c>
      <c r="D341" s="51" t="s">
        <v>21</v>
      </c>
      <c r="E341" s="91" t="s">
        <v>918</v>
      </c>
      <c r="F341" s="63">
        <v>7000</v>
      </c>
      <c r="G341" s="63">
        <v>7000</v>
      </c>
      <c r="H341" s="43">
        <f t="shared" si="41"/>
        <v>1120</v>
      </c>
      <c r="I341" s="43">
        <f t="shared" si="22"/>
        <v>5880</v>
      </c>
      <c r="J341" s="43">
        <f t="shared" si="39"/>
        <v>7000</v>
      </c>
      <c r="K341" s="43">
        <f t="shared" si="40"/>
        <v>0</v>
      </c>
      <c r="L341" s="39"/>
    </row>
    <row r="342" spans="1:12" ht="15.75">
      <c r="A342" s="62">
        <v>42859</v>
      </c>
      <c r="B342" s="51" t="s">
        <v>101</v>
      </c>
      <c r="C342" s="51" t="s">
        <v>338</v>
      </c>
      <c r="D342" s="51" t="s">
        <v>21</v>
      </c>
      <c r="E342" s="91" t="s">
        <v>918</v>
      </c>
      <c r="F342" s="63">
        <v>7000</v>
      </c>
      <c r="G342" s="63">
        <v>3500</v>
      </c>
      <c r="H342" s="43">
        <f t="shared" si="41"/>
        <v>560</v>
      </c>
      <c r="I342" s="43">
        <f t="shared" si="22"/>
        <v>2940</v>
      </c>
      <c r="J342" s="43">
        <f t="shared" si="39"/>
        <v>3500</v>
      </c>
      <c r="K342" s="43">
        <f t="shared" si="40"/>
        <v>3500</v>
      </c>
      <c r="L342" s="39"/>
    </row>
    <row r="343" spans="1:12" ht="15.75">
      <c r="A343" s="62">
        <v>42891</v>
      </c>
      <c r="B343" s="51" t="s">
        <v>101</v>
      </c>
      <c r="C343" s="51" t="s">
        <v>338</v>
      </c>
      <c r="D343" s="51" t="s">
        <v>21</v>
      </c>
      <c r="E343" s="91" t="s">
        <v>918</v>
      </c>
      <c r="F343" s="63">
        <v>3500</v>
      </c>
      <c r="G343" s="63">
        <v>3500</v>
      </c>
      <c r="H343" s="43">
        <f>G343*0.08</f>
        <v>280</v>
      </c>
      <c r="I343" s="43">
        <f t="shared" ref="I343" si="42">(G343-H343)</f>
        <v>3220</v>
      </c>
      <c r="J343" s="43">
        <f t="shared" ref="J343" si="43">H343+I343</f>
        <v>3500</v>
      </c>
      <c r="K343" s="43">
        <f t="shared" ref="K343" si="44">F343-J343</f>
        <v>0</v>
      </c>
      <c r="L343" s="39"/>
    </row>
    <row r="344" spans="1:12" ht="15.75">
      <c r="A344" s="62">
        <v>42859</v>
      </c>
      <c r="B344" s="51" t="s">
        <v>262</v>
      </c>
      <c r="C344" s="51" t="s">
        <v>263</v>
      </c>
      <c r="D344" s="51" t="s">
        <v>21</v>
      </c>
      <c r="E344" s="91" t="s">
        <v>918</v>
      </c>
      <c r="F344" s="63">
        <v>7000</v>
      </c>
      <c r="G344" s="63">
        <v>5000</v>
      </c>
      <c r="H344" s="43">
        <f t="shared" si="41"/>
        <v>800</v>
      </c>
      <c r="I344" s="43">
        <f t="shared" si="22"/>
        <v>4200</v>
      </c>
      <c r="J344" s="43">
        <f t="shared" si="39"/>
        <v>5000</v>
      </c>
      <c r="K344" s="43">
        <f t="shared" si="40"/>
        <v>2000</v>
      </c>
      <c r="L344" s="39"/>
    </row>
    <row r="345" spans="1:12" ht="15.75">
      <c r="A345" s="62">
        <v>42861</v>
      </c>
      <c r="B345" s="51" t="s">
        <v>262</v>
      </c>
      <c r="C345" s="51" t="s">
        <v>263</v>
      </c>
      <c r="D345" s="51" t="s">
        <v>21</v>
      </c>
      <c r="E345" s="91" t="s">
        <v>918</v>
      </c>
      <c r="F345" s="63">
        <v>2000</v>
      </c>
      <c r="G345" s="63">
        <v>2000</v>
      </c>
      <c r="H345" s="43">
        <f t="shared" si="41"/>
        <v>320</v>
      </c>
      <c r="I345" s="43">
        <f t="shared" si="22"/>
        <v>1680</v>
      </c>
      <c r="J345" s="43">
        <f t="shared" si="39"/>
        <v>2000</v>
      </c>
      <c r="K345" s="43">
        <f t="shared" si="40"/>
        <v>0</v>
      </c>
      <c r="L345" s="39"/>
    </row>
    <row r="346" spans="1:12" ht="15.75">
      <c r="A346" s="32">
        <v>42859</v>
      </c>
      <c r="B346" s="46" t="s">
        <v>265</v>
      </c>
      <c r="C346" s="46" t="s">
        <v>266</v>
      </c>
      <c r="D346" s="46" t="s">
        <v>21</v>
      </c>
      <c r="E346" s="86" t="s">
        <v>918</v>
      </c>
      <c r="F346" s="48">
        <v>9000</v>
      </c>
      <c r="G346" s="48">
        <v>9000</v>
      </c>
      <c r="H346" s="48">
        <f t="shared" si="41"/>
        <v>1440</v>
      </c>
      <c r="I346" s="48">
        <f t="shared" si="22"/>
        <v>7560</v>
      </c>
      <c r="J346" s="48">
        <f t="shared" si="39"/>
        <v>9000</v>
      </c>
      <c r="K346" s="48">
        <f t="shared" si="40"/>
        <v>0</v>
      </c>
      <c r="L346" s="39"/>
    </row>
    <row r="347" spans="1:12" ht="15.75">
      <c r="A347" s="62">
        <v>42861</v>
      </c>
      <c r="B347" s="51" t="s">
        <v>269</v>
      </c>
      <c r="C347" s="51" t="s">
        <v>937</v>
      </c>
      <c r="D347" s="51" t="s">
        <v>21</v>
      </c>
      <c r="E347" s="91" t="s">
        <v>918</v>
      </c>
      <c r="F347" s="63">
        <v>7000</v>
      </c>
      <c r="G347" s="63">
        <v>7000</v>
      </c>
      <c r="H347" s="43">
        <f t="shared" si="41"/>
        <v>1120</v>
      </c>
      <c r="I347" s="43">
        <f t="shared" si="22"/>
        <v>5880</v>
      </c>
      <c r="J347" s="43">
        <f t="shared" si="39"/>
        <v>7000</v>
      </c>
      <c r="K347" s="43">
        <f t="shared" si="40"/>
        <v>0</v>
      </c>
      <c r="L347" s="39"/>
    </row>
    <row r="348" spans="1:12" ht="15.75">
      <c r="A348" s="62">
        <v>42861</v>
      </c>
      <c r="B348" s="51" t="s">
        <v>183</v>
      </c>
      <c r="C348" s="51" t="s">
        <v>728</v>
      </c>
      <c r="D348" s="51" t="s">
        <v>21</v>
      </c>
      <c r="E348" s="91" t="s">
        <v>918</v>
      </c>
      <c r="F348" s="63">
        <v>7000</v>
      </c>
      <c r="G348" s="63">
        <v>7000</v>
      </c>
      <c r="H348" s="43">
        <f t="shared" si="41"/>
        <v>1120</v>
      </c>
      <c r="I348" s="43">
        <f t="shared" si="22"/>
        <v>5880</v>
      </c>
      <c r="J348" s="43">
        <f t="shared" si="39"/>
        <v>7000</v>
      </c>
      <c r="K348" s="43">
        <f t="shared" si="40"/>
        <v>0</v>
      </c>
      <c r="L348" s="39"/>
    </row>
    <row r="349" spans="1:12" ht="15.75">
      <c r="A349" s="62">
        <v>42863</v>
      </c>
      <c r="B349" s="51" t="s">
        <v>284</v>
      </c>
      <c r="C349" s="51" t="s">
        <v>285</v>
      </c>
      <c r="D349" s="51" t="s">
        <v>21</v>
      </c>
      <c r="E349" s="91" t="s">
        <v>918</v>
      </c>
      <c r="F349" s="43">
        <v>7000</v>
      </c>
      <c r="G349" s="43">
        <v>7000</v>
      </c>
      <c r="H349" s="43">
        <f t="shared" si="41"/>
        <v>1120</v>
      </c>
      <c r="I349" s="43">
        <f t="shared" si="22"/>
        <v>5880</v>
      </c>
      <c r="J349" s="43">
        <f t="shared" si="39"/>
        <v>7000</v>
      </c>
      <c r="K349" s="43">
        <f t="shared" si="40"/>
        <v>0</v>
      </c>
      <c r="L349" s="39"/>
    </row>
    <row r="350" spans="1:12" ht="15.75">
      <c r="A350" s="62">
        <v>42863</v>
      </c>
      <c r="B350" s="51" t="s">
        <v>295</v>
      </c>
      <c r="C350" s="51" t="s">
        <v>296</v>
      </c>
      <c r="D350" s="51" t="s">
        <v>21</v>
      </c>
      <c r="E350" s="91" t="s">
        <v>918</v>
      </c>
      <c r="F350" s="63">
        <v>7000</v>
      </c>
      <c r="G350" s="63">
        <v>3500</v>
      </c>
      <c r="H350" s="43">
        <f t="shared" si="41"/>
        <v>560</v>
      </c>
      <c r="I350" s="43">
        <f t="shared" si="22"/>
        <v>2940</v>
      </c>
      <c r="J350" s="43">
        <f t="shared" si="39"/>
        <v>3500</v>
      </c>
      <c r="K350" s="43">
        <f t="shared" si="40"/>
        <v>3500</v>
      </c>
      <c r="L350" s="39"/>
    </row>
    <row r="351" spans="1:12" ht="15.75">
      <c r="A351" s="62">
        <v>42891</v>
      </c>
      <c r="B351" s="51" t="s">
        <v>295</v>
      </c>
      <c r="C351" s="51" t="s">
        <v>296</v>
      </c>
      <c r="D351" s="51" t="s">
        <v>21</v>
      </c>
      <c r="E351" s="91" t="s">
        <v>918</v>
      </c>
      <c r="F351" s="63">
        <v>3500</v>
      </c>
      <c r="G351" s="63">
        <v>3500</v>
      </c>
      <c r="H351" s="43">
        <f>G351*0.08</f>
        <v>280</v>
      </c>
      <c r="I351" s="43">
        <f t="shared" ref="I351" si="45">(G351-H351)</f>
        <v>3220</v>
      </c>
      <c r="J351" s="43">
        <f t="shared" ref="J351" si="46">H351+I351</f>
        <v>3500</v>
      </c>
      <c r="K351" s="43">
        <f t="shared" ref="K351" si="47">F351-J351</f>
        <v>0</v>
      </c>
      <c r="L351" s="39"/>
    </row>
    <row r="352" spans="1:12" ht="15.75">
      <c r="A352" s="62">
        <v>42861</v>
      </c>
      <c r="B352" s="51" t="s">
        <v>297</v>
      </c>
      <c r="C352" s="51" t="s">
        <v>298</v>
      </c>
      <c r="D352" s="51" t="s">
        <v>21</v>
      </c>
      <c r="E352" s="91" t="s">
        <v>918</v>
      </c>
      <c r="F352" s="43">
        <v>7000</v>
      </c>
      <c r="G352" s="43">
        <v>7000</v>
      </c>
      <c r="H352" s="43">
        <f t="shared" si="41"/>
        <v>1120</v>
      </c>
      <c r="I352" s="43">
        <f t="shared" si="22"/>
        <v>5880</v>
      </c>
      <c r="J352" s="43">
        <f t="shared" si="39"/>
        <v>7000</v>
      </c>
      <c r="K352" s="43">
        <f t="shared" si="40"/>
        <v>0</v>
      </c>
      <c r="L352" s="39"/>
    </row>
    <row r="353" spans="1:12" ht="15.75">
      <c r="A353" s="62">
        <v>42861</v>
      </c>
      <c r="B353" s="51" t="s">
        <v>136</v>
      </c>
      <c r="C353" s="51" t="s">
        <v>305</v>
      </c>
      <c r="D353" s="51" t="s">
        <v>21</v>
      </c>
      <c r="E353" s="91" t="s">
        <v>918</v>
      </c>
      <c r="F353" s="43">
        <v>7000</v>
      </c>
      <c r="G353" s="43">
        <v>7000</v>
      </c>
      <c r="H353" s="43">
        <f t="shared" si="41"/>
        <v>1120</v>
      </c>
      <c r="I353" s="43">
        <f t="shared" si="22"/>
        <v>5880</v>
      </c>
      <c r="J353" s="43">
        <f t="shared" si="39"/>
        <v>7000</v>
      </c>
      <c r="K353" s="43">
        <f t="shared" si="40"/>
        <v>0</v>
      </c>
      <c r="L353" s="39"/>
    </row>
    <row r="354" spans="1:12" ht="15.75">
      <c r="A354" s="62">
        <v>42861</v>
      </c>
      <c r="B354" s="51" t="s">
        <v>50</v>
      </c>
      <c r="C354" s="51" t="s">
        <v>51</v>
      </c>
      <c r="D354" s="51" t="s">
        <v>21</v>
      </c>
      <c r="E354" s="91" t="s">
        <v>918</v>
      </c>
      <c r="F354" s="43">
        <v>7000</v>
      </c>
      <c r="G354" s="43">
        <v>7000</v>
      </c>
      <c r="H354" s="43">
        <f t="shared" si="41"/>
        <v>1120</v>
      </c>
      <c r="I354" s="43">
        <f t="shared" si="22"/>
        <v>5880</v>
      </c>
      <c r="J354" s="43">
        <f t="shared" si="39"/>
        <v>7000</v>
      </c>
      <c r="K354" s="43">
        <f t="shared" si="40"/>
        <v>0</v>
      </c>
      <c r="L354" s="39"/>
    </row>
    <row r="355" spans="1:12" ht="15.75">
      <c r="A355" s="62">
        <v>42859</v>
      </c>
      <c r="B355" s="51" t="s">
        <v>322</v>
      </c>
      <c r="C355" s="51" t="s">
        <v>324</v>
      </c>
      <c r="D355" s="51" t="s">
        <v>21</v>
      </c>
      <c r="E355" s="91" t="s">
        <v>918</v>
      </c>
      <c r="F355" s="43">
        <v>7000</v>
      </c>
      <c r="G355" s="43">
        <v>7000</v>
      </c>
      <c r="H355" s="43">
        <f t="shared" si="41"/>
        <v>1120</v>
      </c>
      <c r="I355" s="43">
        <f t="shared" si="22"/>
        <v>5880</v>
      </c>
      <c r="J355" s="43">
        <f t="shared" si="39"/>
        <v>7000</v>
      </c>
      <c r="K355" s="43">
        <f t="shared" si="40"/>
        <v>0</v>
      </c>
      <c r="L355" s="39"/>
    </row>
    <row r="356" spans="1:12" ht="15.75">
      <c r="A356" s="62">
        <v>42861</v>
      </c>
      <c r="B356" s="51" t="s">
        <v>351</v>
      </c>
      <c r="C356" s="51" t="s">
        <v>352</v>
      </c>
      <c r="D356" s="51" t="s">
        <v>21</v>
      </c>
      <c r="E356" s="91" t="s">
        <v>918</v>
      </c>
      <c r="F356" s="43">
        <v>7000</v>
      </c>
      <c r="G356" s="43">
        <v>7000</v>
      </c>
      <c r="H356" s="43">
        <f t="shared" si="41"/>
        <v>1120</v>
      </c>
      <c r="I356" s="43">
        <f t="shared" si="22"/>
        <v>5880</v>
      </c>
      <c r="J356" s="43">
        <f t="shared" si="39"/>
        <v>7000</v>
      </c>
      <c r="K356" s="43">
        <f t="shared" si="40"/>
        <v>0</v>
      </c>
      <c r="L356" s="39"/>
    </row>
    <row r="357" spans="1:12" ht="15.75">
      <c r="A357" s="62">
        <v>42859</v>
      </c>
      <c r="B357" s="51" t="s">
        <v>600</v>
      </c>
      <c r="C357" s="51" t="s">
        <v>266</v>
      </c>
      <c r="D357" s="51" t="s">
        <v>21</v>
      </c>
      <c r="E357" s="91" t="s">
        <v>918</v>
      </c>
      <c r="F357" s="63">
        <v>7000</v>
      </c>
      <c r="G357" s="63">
        <v>7000</v>
      </c>
      <c r="H357" s="43">
        <f t="shared" si="41"/>
        <v>1120</v>
      </c>
      <c r="I357" s="43">
        <f t="shared" si="22"/>
        <v>5880</v>
      </c>
      <c r="J357" s="43">
        <f t="shared" si="39"/>
        <v>7000</v>
      </c>
      <c r="K357" s="43">
        <f t="shared" si="40"/>
        <v>0</v>
      </c>
      <c r="L357" s="39"/>
    </row>
    <row r="358" spans="1:12" ht="15.75">
      <c r="A358" s="62">
        <v>42861</v>
      </c>
      <c r="B358" s="51" t="s">
        <v>357</v>
      </c>
      <c r="C358" s="51" t="s">
        <v>358</v>
      </c>
      <c r="D358" s="51" t="s">
        <v>21</v>
      </c>
      <c r="E358" s="91" t="s">
        <v>918</v>
      </c>
      <c r="F358" s="43">
        <v>7000</v>
      </c>
      <c r="G358" s="43">
        <v>7000</v>
      </c>
      <c r="H358" s="43">
        <f t="shared" si="41"/>
        <v>1120</v>
      </c>
      <c r="I358" s="43">
        <f t="shared" si="22"/>
        <v>5880</v>
      </c>
      <c r="J358" s="43">
        <f t="shared" si="39"/>
        <v>7000</v>
      </c>
      <c r="K358" s="43">
        <f t="shared" si="40"/>
        <v>0</v>
      </c>
      <c r="L358" s="39"/>
    </row>
    <row r="359" spans="1:12" ht="15.75">
      <c r="A359" s="62">
        <v>42859</v>
      </c>
      <c r="B359" s="51" t="s">
        <v>361</v>
      </c>
      <c r="C359" s="51" t="s">
        <v>266</v>
      </c>
      <c r="D359" s="51" t="s">
        <v>21</v>
      </c>
      <c r="E359" s="91" t="s">
        <v>918</v>
      </c>
      <c r="F359" s="43">
        <v>7000</v>
      </c>
      <c r="G359" s="43">
        <v>7000</v>
      </c>
      <c r="H359" s="43">
        <f t="shared" si="41"/>
        <v>1120</v>
      </c>
      <c r="I359" s="43">
        <f t="shared" si="22"/>
        <v>5880</v>
      </c>
      <c r="J359" s="43">
        <f t="shared" si="39"/>
        <v>7000</v>
      </c>
      <c r="K359" s="43">
        <f t="shared" si="40"/>
        <v>0</v>
      </c>
      <c r="L359" s="39"/>
    </row>
    <row r="360" spans="1:12" ht="15.75">
      <c r="A360" s="62">
        <v>42859</v>
      </c>
      <c r="B360" s="51" t="s">
        <v>53</v>
      </c>
      <c r="C360" s="51" t="s">
        <v>364</v>
      </c>
      <c r="D360" s="51" t="s">
        <v>21</v>
      </c>
      <c r="E360" s="91" t="s">
        <v>918</v>
      </c>
      <c r="F360" s="43">
        <v>7000</v>
      </c>
      <c r="G360" s="43">
        <v>7000</v>
      </c>
      <c r="H360" s="43">
        <f t="shared" si="41"/>
        <v>1120</v>
      </c>
      <c r="I360" s="43">
        <f t="shared" si="22"/>
        <v>5880</v>
      </c>
      <c r="J360" s="43">
        <f t="shared" si="39"/>
        <v>7000</v>
      </c>
      <c r="K360" s="43">
        <f t="shared" si="40"/>
        <v>0</v>
      </c>
      <c r="L360" s="39"/>
    </row>
    <row r="361" spans="1:12" ht="15.75">
      <c r="A361" s="32">
        <v>42859</v>
      </c>
      <c r="B361" s="46" t="s">
        <v>53</v>
      </c>
      <c r="C361" s="46" t="s">
        <v>54</v>
      </c>
      <c r="D361" s="46" t="s">
        <v>21</v>
      </c>
      <c r="E361" s="86" t="s">
        <v>918</v>
      </c>
      <c r="F361" s="39">
        <v>9000</v>
      </c>
      <c r="G361" s="39">
        <v>9000</v>
      </c>
      <c r="H361" s="48">
        <f t="shared" si="41"/>
        <v>1440</v>
      </c>
      <c r="I361" s="48">
        <f t="shared" si="22"/>
        <v>7560</v>
      </c>
      <c r="J361" s="48">
        <f t="shared" si="39"/>
        <v>9000</v>
      </c>
      <c r="K361" s="48">
        <f t="shared" si="40"/>
        <v>0</v>
      </c>
      <c r="L361" s="39"/>
    </row>
    <row r="362" spans="1:12" ht="15.75">
      <c r="A362" s="62">
        <v>42861</v>
      </c>
      <c r="B362" s="51" t="s">
        <v>369</v>
      </c>
      <c r="C362" s="51" t="s">
        <v>898</v>
      </c>
      <c r="D362" s="51" t="s">
        <v>21</v>
      </c>
      <c r="E362" s="91" t="s">
        <v>918</v>
      </c>
      <c r="F362" s="43">
        <v>7000</v>
      </c>
      <c r="G362" s="43">
        <v>7000</v>
      </c>
      <c r="H362" s="43">
        <f t="shared" si="41"/>
        <v>1120</v>
      </c>
      <c r="I362" s="43">
        <f t="shared" si="22"/>
        <v>5880</v>
      </c>
      <c r="J362" s="43">
        <f t="shared" si="39"/>
        <v>7000</v>
      </c>
      <c r="K362" s="43">
        <f t="shared" si="40"/>
        <v>0</v>
      </c>
      <c r="L362" s="39"/>
    </row>
    <row r="363" spans="1:12" ht="15.75">
      <c r="A363" s="62">
        <v>42861</v>
      </c>
      <c r="B363" s="51" t="s">
        <v>385</v>
      </c>
      <c r="C363" s="51" t="s">
        <v>386</v>
      </c>
      <c r="D363" s="51" t="s">
        <v>21</v>
      </c>
      <c r="E363" s="91" t="s">
        <v>918</v>
      </c>
      <c r="F363" s="43">
        <v>7000</v>
      </c>
      <c r="G363" s="43">
        <v>7000</v>
      </c>
      <c r="H363" s="43">
        <f t="shared" ref="H363:H374" si="48">G363*0.16</f>
        <v>1120</v>
      </c>
      <c r="I363" s="43">
        <f t="shared" ref="I363:I383" si="49">(G363-H363)</f>
        <v>5880</v>
      </c>
      <c r="J363" s="43">
        <f t="shared" ref="J363:J383" si="50">H363+I363</f>
        <v>7000</v>
      </c>
      <c r="K363" s="43">
        <f t="shared" ref="K363:K383" si="51">F363-J363</f>
        <v>0</v>
      </c>
      <c r="L363" s="39"/>
    </row>
    <row r="364" spans="1:12" ht="15.75">
      <c r="A364" s="62">
        <v>42861</v>
      </c>
      <c r="B364" s="51" t="s">
        <v>385</v>
      </c>
      <c r="C364" s="51" t="s">
        <v>387</v>
      </c>
      <c r="D364" s="51" t="s">
        <v>21</v>
      </c>
      <c r="E364" s="91" t="s">
        <v>918</v>
      </c>
      <c r="F364" s="43">
        <v>7000</v>
      </c>
      <c r="G364" s="43">
        <v>7000</v>
      </c>
      <c r="H364" s="43">
        <f t="shared" si="48"/>
        <v>1120</v>
      </c>
      <c r="I364" s="43">
        <f t="shared" si="49"/>
        <v>5880</v>
      </c>
      <c r="J364" s="43">
        <f t="shared" si="50"/>
        <v>7000</v>
      </c>
      <c r="K364" s="43">
        <f t="shared" si="51"/>
        <v>0</v>
      </c>
      <c r="L364" s="39"/>
    </row>
    <row r="365" spans="1:12" ht="15.75">
      <c r="A365" s="62">
        <v>42871</v>
      </c>
      <c r="B365" s="51" t="s">
        <v>659</v>
      </c>
      <c r="C365" s="51" t="s">
        <v>660</v>
      </c>
      <c r="D365" s="51" t="s">
        <v>21</v>
      </c>
      <c r="E365" s="91" t="s">
        <v>918</v>
      </c>
      <c r="F365" s="43">
        <v>7000</v>
      </c>
      <c r="G365" s="43">
        <v>7000</v>
      </c>
      <c r="H365" s="43">
        <f t="shared" si="48"/>
        <v>1120</v>
      </c>
      <c r="I365" s="43">
        <f t="shared" si="49"/>
        <v>5880</v>
      </c>
      <c r="J365" s="43">
        <f t="shared" si="50"/>
        <v>7000</v>
      </c>
      <c r="K365" s="43">
        <f t="shared" si="51"/>
        <v>0</v>
      </c>
      <c r="L365" s="39"/>
    </row>
    <row r="366" spans="1:12" ht="15.75">
      <c r="A366" s="32">
        <v>42861</v>
      </c>
      <c r="B366" s="46" t="s">
        <v>201</v>
      </c>
      <c r="C366" s="46" t="s">
        <v>294</v>
      </c>
      <c r="D366" s="46" t="s">
        <v>21</v>
      </c>
      <c r="E366" s="86" t="s">
        <v>918</v>
      </c>
      <c r="F366" s="48">
        <v>7000</v>
      </c>
      <c r="G366" s="48">
        <v>7000</v>
      </c>
      <c r="H366" s="48">
        <f t="shared" si="48"/>
        <v>1120</v>
      </c>
      <c r="I366" s="48">
        <f t="shared" si="49"/>
        <v>5880</v>
      </c>
      <c r="J366" s="48">
        <f t="shared" si="50"/>
        <v>7000</v>
      </c>
      <c r="K366" s="48">
        <f t="shared" si="51"/>
        <v>0</v>
      </c>
      <c r="L366" s="39"/>
    </row>
    <row r="367" spans="1:12" ht="15.75">
      <c r="A367" s="62">
        <v>42861</v>
      </c>
      <c r="B367" s="51" t="s">
        <v>401</v>
      </c>
      <c r="C367" s="51" t="s">
        <v>94</v>
      </c>
      <c r="D367" s="51" t="s">
        <v>21</v>
      </c>
      <c r="E367" s="91" t="s">
        <v>918</v>
      </c>
      <c r="F367" s="43">
        <v>7000</v>
      </c>
      <c r="G367" s="43">
        <v>7000</v>
      </c>
      <c r="H367" s="43">
        <f t="shared" si="48"/>
        <v>1120</v>
      </c>
      <c r="I367" s="43">
        <f t="shared" si="49"/>
        <v>5880</v>
      </c>
      <c r="J367" s="43">
        <f t="shared" si="50"/>
        <v>7000</v>
      </c>
      <c r="K367" s="43">
        <f t="shared" si="51"/>
        <v>0</v>
      </c>
      <c r="L367" s="39"/>
    </row>
    <row r="368" spans="1:12" ht="15.75">
      <c r="A368" s="62">
        <v>42861</v>
      </c>
      <c r="B368" s="51" t="s">
        <v>402</v>
      </c>
      <c r="C368" s="51" t="s">
        <v>403</v>
      </c>
      <c r="D368" s="51" t="s">
        <v>21</v>
      </c>
      <c r="E368" s="91" t="s">
        <v>918</v>
      </c>
      <c r="F368" s="43">
        <v>7000</v>
      </c>
      <c r="G368" s="43">
        <v>7000</v>
      </c>
      <c r="H368" s="43">
        <f t="shared" si="48"/>
        <v>1120</v>
      </c>
      <c r="I368" s="43">
        <f t="shared" si="49"/>
        <v>5880</v>
      </c>
      <c r="J368" s="43">
        <f t="shared" si="50"/>
        <v>7000</v>
      </c>
      <c r="K368" s="43">
        <f t="shared" si="51"/>
        <v>0</v>
      </c>
      <c r="L368" s="39"/>
    </row>
    <row r="369" spans="1:12" ht="15.75">
      <c r="A369" s="62">
        <v>42861</v>
      </c>
      <c r="B369" s="51" t="s">
        <v>409</v>
      </c>
      <c r="C369" s="51" t="s">
        <v>330</v>
      </c>
      <c r="D369" s="51" t="s">
        <v>21</v>
      </c>
      <c r="E369" s="91" t="s">
        <v>918</v>
      </c>
      <c r="F369" s="43">
        <v>7000</v>
      </c>
      <c r="G369" s="43">
        <v>7000</v>
      </c>
      <c r="H369" s="43">
        <f t="shared" si="48"/>
        <v>1120</v>
      </c>
      <c r="I369" s="43">
        <f t="shared" si="49"/>
        <v>5880</v>
      </c>
      <c r="J369" s="43">
        <f t="shared" si="50"/>
        <v>7000</v>
      </c>
      <c r="K369" s="43">
        <f t="shared" si="51"/>
        <v>0</v>
      </c>
      <c r="L369" s="39"/>
    </row>
    <row r="370" spans="1:12" ht="15.75">
      <c r="A370" s="62">
        <v>42861</v>
      </c>
      <c r="B370" s="51" t="s">
        <v>417</v>
      </c>
      <c r="C370" s="51" t="s">
        <v>584</v>
      </c>
      <c r="D370" s="51" t="s">
        <v>21</v>
      </c>
      <c r="E370" s="91" t="s">
        <v>918</v>
      </c>
      <c r="F370" s="43">
        <v>7000</v>
      </c>
      <c r="G370" s="43">
        <v>7000</v>
      </c>
      <c r="H370" s="43">
        <f t="shared" si="48"/>
        <v>1120</v>
      </c>
      <c r="I370" s="43">
        <f t="shared" si="49"/>
        <v>5880</v>
      </c>
      <c r="J370" s="43">
        <f t="shared" si="50"/>
        <v>7000</v>
      </c>
      <c r="K370" s="43">
        <f t="shared" si="51"/>
        <v>0</v>
      </c>
      <c r="L370" s="39"/>
    </row>
    <row r="371" spans="1:12" ht="15.75">
      <c r="A371" s="62">
        <v>42871</v>
      </c>
      <c r="B371" s="51" t="s">
        <v>420</v>
      </c>
      <c r="C371" s="51" t="s">
        <v>421</v>
      </c>
      <c r="D371" s="51" t="s">
        <v>21</v>
      </c>
      <c r="E371" s="91" t="s">
        <v>918</v>
      </c>
      <c r="F371" s="43">
        <v>7000</v>
      </c>
      <c r="G371" s="43">
        <v>3500</v>
      </c>
      <c r="H371" s="43">
        <f t="shared" si="48"/>
        <v>560</v>
      </c>
      <c r="I371" s="43">
        <f t="shared" si="49"/>
        <v>2940</v>
      </c>
      <c r="J371" s="43">
        <f t="shared" si="50"/>
        <v>3500</v>
      </c>
      <c r="K371" s="43">
        <f t="shared" si="51"/>
        <v>3500</v>
      </c>
      <c r="L371" s="39"/>
    </row>
    <row r="372" spans="1:12" ht="15.75">
      <c r="A372" s="62">
        <v>42891</v>
      </c>
      <c r="B372" s="51" t="s">
        <v>420</v>
      </c>
      <c r="C372" s="51" t="s">
        <v>421</v>
      </c>
      <c r="D372" s="51" t="s">
        <v>21</v>
      </c>
      <c r="E372" s="91" t="s">
        <v>918</v>
      </c>
      <c r="F372" s="43">
        <v>3500</v>
      </c>
      <c r="G372" s="43">
        <v>3500</v>
      </c>
      <c r="H372" s="43">
        <f>G372*0.08</f>
        <v>280</v>
      </c>
      <c r="I372" s="43">
        <f t="shared" ref="I372" si="52">(G372-H372)</f>
        <v>3220</v>
      </c>
      <c r="J372" s="43">
        <f t="shared" ref="J372" si="53">H372+I372</f>
        <v>3500</v>
      </c>
      <c r="K372" s="43">
        <f t="shared" ref="K372" si="54">F372-J372</f>
        <v>0</v>
      </c>
      <c r="L372" s="39"/>
    </row>
    <row r="373" spans="1:12" ht="15.75">
      <c r="A373" s="62">
        <v>42861</v>
      </c>
      <c r="B373" s="51" t="s">
        <v>438</v>
      </c>
      <c r="C373" s="51" t="s">
        <v>439</v>
      </c>
      <c r="D373" s="51" t="s">
        <v>21</v>
      </c>
      <c r="E373" s="91" t="s">
        <v>918</v>
      </c>
      <c r="F373" s="43">
        <v>7000</v>
      </c>
      <c r="G373" s="43">
        <v>7000</v>
      </c>
      <c r="H373" s="43">
        <f t="shared" si="48"/>
        <v>1120</v>
      </c>
      <c r="I373" s="43">
        <f t="shared" si="49"/>
        <v>5880</v>
      </c>
      <c r="J373" s="43">
        <f t="shared" si="50"/>
        <v>7000</v>
      </c>
      <c r="K373" s="43">
        <f t="shared" si="51"/>
        <v>0</v>
      </c>
      <c r="L373" s="39"/>
    </row>
    <row r="374" spans="1:12" ht="15.75">
      <c r="A374" s="62">
        <v>42861</v>
      </c>
      <c r="B374" s="51" t="s">
        <v>749</v>
      </c>
      <c r="C374" s="51" t="s">
        <v>750</v>
      </c>
      <c r="D374" s="51" t="s">
        <v>926</v>
      </c>
      <c r="E374" s="91" t="s">
        <v>918</v>
      </c>
      <c r="F374" s="43">
        <v>7000</v>
      </c>
      <c r="G374" s="43">
        <v>7000</v>
      </c>
      <c r="H374" s="43">
        <f t="shared" si="48"/>
        <v>1120</v>
      </c>
      <c r="I374" s="43">
        <f t="shared" si="49"/>
        <v>5880</v>
      </c>
      <c r="J374" s="43">
        <f t="shared" si="50"/>
        <v>7000</v>
      </c>
      <c r="K374" s="43">
        <f t="shared" si="51"/>
        <v>0</v>
      </c>
      <c r="L374" s="39"/>
    </row>
    <row r="375" spans="1:12" ht="15.75">
      <c r="A375" s="62">
        <v>42861</v>
      </c>
      <c r="B375" s="83" t="s">
        <v>85</v>
      </c>
      <c r="C375" s="83" t="s">
        <v>166</v>
      </c>
      <c r="D375" s="51" t="s">
        <v>926</v>
      </c>
      <c r="E375" s="91" t="s">
        <v>918</v>
      </c>
      <c r="F375" s="43">
        <v>7000</v>
      </c>
      <c r="G375" s="43">
        <v>7000</v>
      </c>
      <c r="H375" s="43">
        <f>G375*0.08</f>
        <v>560</v>
      </c>
      <c r="I375" s="43">
        <f>(G375-H375)</f>
        <v>6440</v>
      </c>
      <c r="J375" s="43">
        <f>H375+I375</f>
        <v>7000</v>
      </c>
      <c r="K375" s="43">
        <f>F375-J375</f>
        <v>0</v>
      </c>
      <c r="L375" s="78"/>
    </row>
    <row r="376" spans="1:12" ht="15.75">
      <c r="A376" s="62">
        <v>42861</v>
      </c>
      <c r="B376" s="51" t="s">
        <v>745</v>
      </c>
      <c r="C376" s="51" t="s">
        <v>746</v>
      </c>
      <c r="D376" s="51" t="s">
        <v>926</v>
      </c>
      <c r="E376" s="91" t="s">
        <v>918</v>
      </c>
      <c r="F376" s="43">
        <v>7000</v>
      </c>
      <c r="G376" s="43">
        <v>7000</v>
      </c>
      <c r="H376" s="43">
        <f>G376*0.08</f>
        <v>560</v>
      </c>
      <c r="I376" s="43">
        <f t="shared" si="49"/>
        <v>6440</v>
      </c>
      <c r="J376" s="43">
        <f t="shared" si="50"/>
        <v>7000</v>
      </c>
      <c r="K376" s="43">
        <f t="shared" si="51"/>
        <v>0</v>
      </c>
      <c r="L376" s="39"/>
    </row>
    <row r="377" spans="1:12" ht="15.75">
      <c r="A377" s="62">
        <v>42861</v>
      </c>
      <c r="B377" s="51" t="s">
        <v>876</v>
      </c>
      <c r="C377" s="51" t="s">
        <v>682</v>
      </c>
      <c r="D377" s="51" t="s">
        <v>926</v>
      </c>
      <c r="E377" s="91" t="s">
        <v>918</v>
      </c>
      <c r="F377" s="63">
        <v>7000</v>
      </c>
      <c r="G377" s="63">
        <v>7000</v>
      </c>
      <c r="H377" s="43">
        <f t="shared" ref="H377:H383" si="55">G377*0.16</f>
        <v>1120</v>
      </c>
      <c r="I377" s="43">
        <f t="shared" si="49"/>
        <v>5880</v>
      </c>
      <c r="J377" s="43">
        <f t="shared" si="50"/>
        <v>7000</v>
      </c>
      <c r="K377" s="43">
        <f t="shared" si="51"/>
        <v>0</v>
      </c>
      <c r="L377" s="39"/>
    </row>
    <row r="378" spans="1:12" ht="15.75">
      <c r="A378" s="62">
        <v>42861</v>
      </c>
      <c r="B378" s="51" t="s">
        <v>846</v>
      </c>
      <c r="C378" s="51" t="s">
        <v>847</v>
      </c>
      <c r="D378" s="51" t="s">
        <v>926</v>
      </c>
      <c r="E378" s="91" t="s">
        <v>918</v>
      </c>
      <c r="F378" s="43">
        <v>7000</v>
      </c>
      <c r="G378" s="43">
        <v>7000</v>
      </c>
      <c r="H378" s="43">
        <f t="shared" si="55"/>
        <v>1120</v>
      </c>
      <c r="I378" s="43">
        <f t="shared" si="49"/>
        <v>5880</v>
      </c>
      <c r="J378" s="43">
        <f t="shared" si="50"/>
        <v>7000</v>
      </c>
      <c r="K378" s="43">
        <f t="shared" si="51"/>
        <v>0</v>
      </c>
      <c r="L378" s="39"/>
    </row>
    <row r="379" spans="1:12" ht="15.75">
      <c r="A379" s="62">
        <v>42861</v>
      </c>
      <c r="B379" s="51" t="s">
        <v>800</v>
      </c>
      <c r="C379" s="51" t="s">
        <v>801</v>
      </c>
      <c r="D379" s="51" t="s">
        <v>926</v>
      </c>
      <c r="E379" s="91" t="s">
        <v>918</v>
      </c>
      <c r="F379" s="43">
        <v>7000</v>
      </c>
      <c r="G379" s="43">
        <v>7000</v>
      </c>
      <c r="H379" s="43">
        <f t="shared" si="55"/>
        <v>1120</v>
      </c>
      <c r="I379" s="43">
        <f t="shared" si="49"/>
        <v>5880</v>
      </c>
      <c r="J379" s="43">
        <f t="shared" si="50"/>
        <v>7000</v>
      </c>
      <c r="K379" s="43">
        <f t="shared" si="51"/>
        <v>0</v>
      </c>
      <c r="L379" s="39"/>
    </row>
    <row r="380" spans="1:12" ht="15.75">
      <c r="A380" s="62">
        <v>42859</v>
      </c>
      <c r="B380" s="51" t="s">
        <v>256</v>
      </c>
      <c r="C380" s="51" t="s">
        <v>906</v>
      </c>
      <c r="D380" s="51" t="s">
        <v>455</v>
      </c>
      <c r="E380" s="91" t="s">
        <v>918</v>
      </c>
      <c r="F380" s="63">
        <v>7000</v>
      </c>
      <c r="G380" s="63">
        <v>7000</v>
      </c>
      <c r="H380" s="43">
        <f t="shared" si="55"/>
        <v>1120</v>
      </c>
      <c r="I380" s="43">
        <f t="shared" si="49"/>
        <v>5880</v>
      </c>
      <c r="J380" s="43">
        <f t="shared" si="50"/>
        <v>7000</v>
      </c>
      <c r="K380" s="43">
        <f t="shared" si="51"/>
        <v>0</v>
      </c>
      <c r="L380" s="39"/>
    </row>
    <row r="381" spans="1:12" ht="15.75">
      <c r="A381" s="62">
        <v>42859</v>
      </c>
      <c r="B381" s="51" t="s">
        <v>336</v>
      </c>
      <c r="C381" s="51" t="s">
        <v>337</v>
      </c>
      <c r="D381" s="51" t="s">
        <v>927</v>
      </c>
      <c r="E381" s="91" t="s">
        <v>918</v>
      </c>
      <c r="F381" s="43">
        <v>7000</v>
      </c>
      <c r="G381" s="43">
        <v>4000</v>
      </c>
      <c r="H381" s="43">
        <f t="shared" si="55"/>
        <v>640</v>
      </c>
      <c r="I381" s="43">
        <f t="shared" si="49"/>
        <v>3360</v>
      </c>
      <c r="J381" s="43">
        <f t="shared" si="50"/>
        <v>4000</v>
      </c>
      <c r="K381" s="43">
        <f t="shared" si="51"/>
        <v>3000</v>
      </c>
      <c r="L381" s="39"/>
    </row>
    <row r="382" spans="1:12" ht="15.75">
      <c r="A382" s="62">
        <v>42891</v>
      </c>
      <c r="B382" s="51" t="s">
        <v>336</v>
      </c>
      <c r="C382" s="51" t="s">
        <v>337</v>
      </c>
      <c r="D382" s="51" t="s">
        <v>927</v>
      </c>
      <c r="E382" s="91" t="s">
        <v>918</v>
      </c>
      <c r="F382" s="43">
        <v>3000</v>
      </c>
      <c r="G382" s="43">
        <v>3000</v>
      </c>
      <c r="H382" s="43">
        <f>G382*0.08</f>
        <v>240</v>
      </c>
      <c r="I382" s="43">
        <f t="shared" ref="I382" si="56">(G382-H382)</f>
        <v>2760</v>
      </c>
      <c r="J382" s="43">
        <f t="shared" ref="J382" si="57">H382+I382</f>
        <v>3000</v>
      </c>
      <c r="K382" s="43">
        <f t="shared" ref="K382" si="58">F382-J382</f>
        <v>0</v>
      </c>
      <c r="L382" s="39"/>
    </row>
    <row r="383" spans="1:12" ht="15.75">
      <c r="A383" s="62">
        <v>42852</v>
      </c>
      <c r="B383" s="51" t="s">
        <v>31</v>
      </c>
      <c r="C383" s="51" t="s">
        <v>32</v>
      </c>
      <c r="D383" s="51" t="s">
        <v>33</v>
      </c>
      <c r="E383" s="91" t="s">
        <v>982</v>
      </c>
      <c r="F383" s="63">
        <v>7900</v>
      </c>
      <c r="G383" s="63">
        <v>7900</v>
      </c>
      <c r="H383" s="43">
        <f t="shared" si="55"/>
        <v>1264</v>
      </c>
      <c r="I383" s="43">
        <f t="shared" si="49"/>
        <v>6636</v>
      </c>
      <c r="J383" s="43">
        <f t="shared" si="50"/>
        <v>7900</v>
      </c>
      <c r="K383" s="43">
        <f t="shared" si="51"/>
        <v>0</v>
      </c>
      <c r="L383" s="48"/>
    </row>
  </sheetData>
  <autoFilter ref="A1:L383"/>
  <sortState ref="A2:L441">
    <sortCondition ref="E2:E441" customList="January,February,March,April,May,June,July,August,September,October,November,December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X362"/>
  <sheetViews>
    <sheetView zoomScale="80" zoomScaleNormal="80" workbookViewId="0">
      <pane ySplit="1" topLeftCell="A337" activePane="bottomLeft" state="frozen"/>
      <selection pane="bottomLeft" activeCell="E356" sqref="E356"/>
    </sheetView>
  </sheetViews>
  <sheetFormatPr defaultColWidth="9.140625" defaultRowHeight="15"/>
  <cols>
    <col min="1" max="1" width="9.42578125" style="2" bestFit="1" customWidth="1"/>
    <col min="2" max="2" width="25.42578125" style="1" customWidth="1"/>
    <col min="3" max="3" width="23.85546875" style="1" bestFit="1" customWidth="1"/>
    <col min="4" max="4" width="22.28515625" style="1" customWidth="1"/>
    <col min="5" max="5" width="14.5703125" style="87" bestFit="1" customWidth="1"/>
    <col min="6" max="6" width="17.42578125" style="7" customWidth="1"/>
    <col min="7" max="7" width="20.28515625" style="7" customWidth="1"/>
    <col min="8" max="8" width="13.140625" style="7" customWidth="1"/>
    <col min="9" max="9" width="15.28515625" style="7" bestFit="1" customWidth="1"/>
    <col min="10" max="10" width="15.140625" style="7" customWidth="1"/>
    <col min="11" max="12" width="18.140625" style="7" customWidth="1"/>
    <col min="13" max="13" width="13.42578125" style="1" bestFit="1" customWidth="1"/>
    <col min="14" max="14" width="13.7109375" style="1" bestFit="1" customWidth="1"/>
    <col min="15" max="15" width="17.5703125" style="1" customWidth="1"/>
    <col min="16" max="16" width="3.7109375" style="1" customWidth="1"/>
    <col min="17" max="17" width="10.85546875" style="1" bestFit="1" customWidth="1"/>
    <col min="18" max="18" width="12.140625" style="1" bestFit="1" customWidth="1"/>
    <col min="19" max="19" width="3.85546875" style="1" customWidth="1"/>
    <col min="20" max="20" width="17.28515625" style="1" customWidth="1"/>
    <col min="21" max="21" width="15.5703125" style="1" customWidth="1"/>
    <col min="22" max="22" width="3.140625" style="1" customWidth="1"/>
    <col min="23" max="23" width="11.42578125" style="1" customWidth="1"/>
    <col min="24" max="24" width="13.85546875" style="1" bestFit="1" customWidth="1"/>
    <col min="25" max="16384" width="9.140625" style="1"/>
  </cols>
  <sheetData>
    <row r="1" spans="1:24" ht="47.25">
      <c r="A1" s="55" t="s">
        <v>0</v>
      </c>
      <c r="B1" s="33" t="s">
        <v>1</v>
      </c>
      <c r="C1" s="33" t="s">
        <v>2</v>
      </c>
      <c r="D1" s="33" t="s">
        <v>3</v>
      </c>
      <c r="E1" s="85" t="s">
        <v>4</v>
      </c>
      <c r="F1" s="34" t="s">
        <v>5</v>
      </c>
      <c r="G1" s="34" t="s">
        <v>6</v>
      </c>
      <c r="H1" s="34" t="s">
        <v>7</v>
      </c>
      <c r="I1" s="35" t="s">
        <v>8</v>
      </c>
      <c r="J1" s="34" t="s">
        <v>9</v>
      </c>
      <c r="K1" s="34" t="s">
        <v>10</v>
      </c>
      <c r="L1" s="35" t="s">
        <v>11</v>
      </c>
      <c r="M1" s="3"/>
      <c r="N1" s="3" t="s">
        <v>12</v>
      </c>
      <c r="O1" s="7">
        <f>SUM(G3:G777)</f>
        <v>2341100</v>
      </c>
      <c r="Q1" s="8" t="s">
        <v>13</v>
      </c>
      <c r="R1" s="7">
        <f>SUM(H4:H389)</f>
        <v>186728</v>
      </c>
      <c r="T1" s="9" t="s">
        <v>14</v>
      </c>
      <c r="U1" s="10">
        <f>SUM(I4:I330)</f>
        <v>1993736</v>
      </c>
      <c r="W1" s="8" t="s">
        <v>15</v>
      </c>
      <c r="X1" s="7">
        <f>SUM(L4:L574)</f>
        <v>0</v>
      </c>
    </row>
    <row r="2" spans="1:24" ht="15.75">
      <c r="A2" s="62"/>
      <c r="B2" s="51" t="s">
        <v>401</v>
      </c>
      <c r="C2" s="51" t="s">
        <v>242</v>
      </c>
      <c r="D2" s="51" t="s">
        <v>21</v>
      </c>
      <c r="E2" s="91" t="s">
        <v>886</v>
      </c>
      <c r="F2" s="43">
        <v>7000</v>
      </c>
      <c r="G2" s="43">
        <v>7000</v>
      </c>
      <c r="H2" s="43">
        <f t="shared" ref="H2:H66" si="0">G2*0.08</f>
        <v>560</v>
      </c>
      <c r="I2" s="43">
        <f t="shared" ref="I2:I36" si="1">(G2-H2)</f>
        <v>6440</v>
      </c>
      <c r="J2" s="43">
        <f t="shared" ref="J2:J66" si="2">H2+I2</f>
        <v>7000</v>
      </c>
      <c r="K2" s="43">
        <f t="shared" ref="K2:K66" si="3">F2-J2</f>
        <v>0</v>
      </c>
      <c r="L2" s="39"/>
    </row>
    <row r="3" spans="1:24" ht="15.75">
      <c r="A3" s="62">
        <v>42887</v>
      </c>
      <c r="B3" s="51" t="s">
        <v>70</v>
      </c>
      <c r="C3" s="51" t="s">
        <v>71</v>
      </c>
      <c r="D3" s="51" t="s">
        <v>37</v>
      </c>
      <c r="E3" s="91" t="s">
        <v>918</v>
      </c>
      <c r="F3" s="43">
        <v>7000</v>
      </c>
      <c r="G3" s="43">
        <v>7000</v>
      </c>
      <c r="H3" s="43">
        <f t="shared" si="0"/>
        <v>560</v>
      </c>
      <c r="I3" s="43">
        <f t="shared" si="1"/>
        <v>6440</v>
      </c>
      <c r="J3" s="43">
        <f t="shared" si="2"/>
        <v>7000</v>
      </c>
      <c r="K3" s="43">
        <f t="shared" si="3"/>
        <v>0</v>
      </c>
      <c r="L3" s="39"/>
    </row>
    <row r="4" spans="1:24" ht="15.75">
      <c r="A4" s="62">
        <v>42888</v>
      </c>
      <c r="B4" s="51" t="s">
        <v>72</v>
      </c>
      <c r="C4" s="51" t="s">
        <v>73</v>
      </c>
      <c r="D4" s="51" t="s">
        <v>37</v>
      </c>
      <c r="E4" s="91" t="s">
        <v>918</v>
      </c>
      <c r="F4" s="43">
        <v>10000</v>
      </c>
      <c r="G4" s="43">
        <v>10000</v>
      </c>
      <c r="H4" s="43">
        <f t="shared" si="0"/>
        <v>800</v>
      </c>
      <c r="I4" s="43">
        <f t="shared" si="1"/>
        <v>9200</v>
      </c>
      <c r="J4" s="43">
        <f t="shared" si="2"/>
        <v>10000</v>
      </c>
      <c r="K4" s="43">
        <f t="shared" si="3"/>
        <v>0</v>
      </c>
      <c r="L4" s="39"/>
    </row>
    <row r="5" spans="1:24" ht="15.75">
      <c r="A5" s="62">
        <v>42887</v>
      </c>
      <c r="B5" s="51" t="s">
        <v>74</v>
      </c>
      <c r="C5" s="51" t="s">
        <v>16</v>
      </c>
      <c r="D5" s="51" t="s">
        <v>37</v>
      </c>
      <c r="E5" s="91" t="s">
        <v>918</v>
      </c>
      <c r="F5" s="43">
        <v>7000</v>
      </c>
      <c r="G5" s="43">
        <v>7000</v>
      </c>
      <c r="H5" s="43">
        <f t="shared" si="0"/>
        <v>560</v>
      </c>
      <c r="I5" s="43">
        <f t="shared" si="1"/>
        <v>6440</v>
      </c>
      <c r="J5" s="43">
        <f t="shared" si="2"/>
        <v>7000</v>
      </c>
      <c r="K5" s="43">
        <f t="shared" si="3"/>
        <v>0</v>
      </c>
      <c r="L5" s="39"/>
    </row>
    <row r="6" spans="1:24" ht="15.75">
      <c r="A6" s="62">
        <v>42888</v>
      </c>
      <c r="B6" s="51" t="s">
        <v>136</v>
      </c>
      <c r="C6" s="51" t="s">
        <v>684</v>
      </c>
      <c r="D6" s="51" t="s">
        <v>37</v>
      </c>
      <c r="E6" s="91" t="s">
        <v>918</v>
      </c>
      <c r="F6" s="43">
        <v>7000</v>
      </c>
      <c r="G6" s="43">
        <v>7000</v>
      </c>
      <c r="H6" s="43">
        <f t="shared" si="0"/>
        <v>560</v>
      </c>
      <c r="I6" s="43">
        <f t="shared" si="1"/>
        <v>6440</v>
      </c>
      <c r="J6" s="43">
        <f t="shared" si="2"/>
        <v>7000</v>
      </c>
      <c r="K6" s="43">
        <f t="shared" si="3"/>
        <v>0</v>
      </c>
      <c r="L6" s="39"/>
    </row>
    <row r="7" spans="1:24" ht="15.75">
      <c r="A7" s="62">
        <v>42887</v>
      </c>
      <c r="B7" s="51" t="s">
        <v>75</v>
      </c>
      <c r="C7" s="51" t="s">
        <v>76</v>
      </c>
      <c r="D7" s="51" t="s">
        <v>37</v>
      </c>
      <c r="E7" s="91" t="s">
        <v>918</v>
      </c>
      <c r="F7" s="43">
        <v>7000</v>
      </c>
      <c r="G7" s="43">
        <v>7000</v>
      </c>
      <c r="H7" s="43">
        <f t="shared" si="0"/>
        <v>560</v>
      </c>
      <c r="I7" s="43">
        <f t="shared" si="1"/>
        <v>6440</v>
      </c>
      <c r="J7" s="43">
        <f t="shared" si="2"/>
        <v>7000</v>
      </c>
      <c r="K7" s="43">
        <f t="shared" si="3"/>
        <v>0</v>
      </c>
      <c r="L7" s="39"/>
    </row>
    <row r="8" spans="1:24" ht="15.75">
      <c r="A8" s="56">
        <v>42887</v>
      </c>
      <c r="B8" s="51" t="s">
        <v>77</v>
      </c>
      <c r="C8" s="51" t="s">
        <v>78</v>
      </c>
      <c r="D8" s="51" t="s">
        <v>79</v>
      </c>
      <c r="E8" s="91" t="s">
        <v>918</v>
      </c>
      <c r="F8" s="63">
        <v>7000</v>
      </c>
      <c r="G8" s="63">
        <v>7000</v>
      </c>
      <c r="H8" s="43">
        <f t="shared" si="0"/>
        <v>560</v>
      </c>
      <c r="I8" s="43">
        <f t="shared" si="1"/>
        <v>6440</v>
      </c>
      <c r="J8" s="43">
        <f t="shared" si="2"/>
        <v>7000</v>
      </c>
      <c r="K8" s="43">
        <f t="shared" si="3"/>
        <v>0</v>
      </c>
      <c r="L8" s="39"/>
    </row>
    <row r="9" spans="1:24" ht="15.75">
      <c r="A9" s="62">
        <v>42887</v>
      </c>
      <c r="B9" s="51" t="s">
        <v>641</v>
      </c>
      <c r="C9" s="51" t="s">
        <v>642</v>
      </c>
      <c r="D9" s="51" t="s">
        <v>17</v>
      </c>
      <c r="E9" s="91" t="s">
        <v>918</v>
      </c>
      <c r="F9" s="63">
        <v>7000</v>
      </c>
      <c r="G9" s="63">
        <v>7000</v>
      </c>
      <c r="H9" s="43">
        <f t="shared" si="0"/>
        <v>560</v>
      </c>
      <c r="I9" s="43">
        <f t="shared" si="1"/>
        <v>6440</v>
      </c>
      <c r="J9" s="43">
        <f t="shared" si="2"/>
        <v>7000</v>
      </c>
      <c r="K9" s="43">
        <f t="shared" si="3"/>
        <v>0</v>
      </c>
      <c r="L9" s="39"/>
    </row>
    <row r="10" spans="1:24" ht="15.75">
      <c r="A10" s="62">
        <v>42887</v>
      </c>
      <c r="B10" s="51" t="s">
        <v>670</v>
      </c>
      <c r="C10" s="51" t="s">
        <v>671</v>
      </c>
      <c r="D10" s="51" t="s">
        <v>17</v>
      </c>
      <c r="E10" s="91" t="s">
        <v>918</v>
      </c>
      <c r="F10" s="63">
        <v>7000</v>
      </c>
      <c r="G10" s="63">
        <v>7000</v>
      </c>
      <c r="H10" s="43">
        <f t="shared" si="0"/>
        <v>560</v>
      </c>
      <c r="I10" s="43">
        <f t="shared" si="1"/>
        <v>6440</v>
      </c>
      <c r="J10" s="43">
        <f t="shared" si="2"/>
        <v>7000</v>
      </c>
      <c r="K10" s="43">
        <f t="shared" si="3"/>
        <v>0</v>
      </c>
      <c r="L10" s="39"/>
    </row>
    <row r="11" spans="1:24" ht="15.75">
      <c r="A11" s="62">
        <v>42887</v>
      </c>
      <c r="B11" s="51" t="s">
        <v>668</v>
      </c>
      <c r="C11" s="51" t="s">
        <v>669</v>
      </c>
      <c r="D11" s="51" t="s">
        <v>17</v>
      </c>
      <c r="E11" s="91" t="s">
        <v>918</v>
      </c>
      <c r="F11" s="63">
        <v>7000</v>
      </c>
      <c r="G11" s="63">
        <v>7000</v>
      </c>
      <c r="H11" s="43">
        <f t="shared" si="0"/>
        <v>560</v>
      </c>
      <c r="I11" s="43">
        <f t="shared" si="1"/>
        <v>6440</v>
      </c>
      <c r="J11" s="43">
        <f t="shared" si="2"/>
        <v>7000</v>
      </c>
      <c r="K11" s="43">
        <f t="shared" si="3"/>
        <v>0</v>
      </c>
      <c r="L11" s="39"/>
    </row>
    <row r="12" spans="1:24" ht="15.75">
      <c r="A12" s="62">
        <v>42887</v>
      </c>
      <c r="B12" s="51" t="s">
        <v>794</v>
      </c>
      <c r="C12" s="51" t="s">
        <v>16</v>
      </c>
      <c r="D12" s="51" t="s">
        <v>17</v>
      </c>
      <c r="E12" s="91" t="s">
        <v>918</v>
      </c>
      <c r="F12" s="43">
        <v>7000</v>
      </c>
      <c r="G12" s="63">
        <v>1000</v>
      </c>
      <c r="H12" s="43">
        <f t="shared" si="0"/>
        <v>80</v>
      </c>
      <c r="I12" s="43">
        <f t="shared" si="1"/>
        <v>920</v>
      </c>
      <c r="J12" s="43">
        <f t="shared" si="2"/>
        <v>1000</v>
      </c>
      <c r="K12" s="43">
        <f t="shared" si="3"/>
        <v>6000</v>
      </c>
      <c r="L12" s="39"/>
    </row>
    <row r="13" spans="1:24" ht="15.75">
      <c r="A13" s="62">
        <v>42887</v>
      </c>
      <c r="B13" s="51" t="s">
        <v>666</v>
      </c>
      <c r="C13" s="51" t="s">
        <v>667</v>
      </c>
      <c r="D13" s="51" t="s">
        <v>17</v>
      </c>
      <c r="E13" s="91" t="s">
        <v>918</v>
      </c>
      <c r="F13" s="63">
        <v>7000</v>
      </c>
      <c r="G13" s="63">
        <v>7000</v>
      </c>
      <c r="H13" s="43">
        <f t="shared" si="0"/>
        <v>560</v>
      </c>
      <c r="I13" s="43">
        <f t="shared" si="1"/>
        <v>6440</v>
      </c>
      <c r="J13" s="43">
        <f t="shared" si="2"/>
        <v>7000</v>
      </c>
      <c r="K13" s="43">
        <f t="shared" si="3"/>
        <v>0</v>
      </c>
      <c r="L13" s="39"/>
    </row>
    <row r="14" spans="1:24" ht="15.75">
      <c r="A14" s="62">
        <v>42887</v>
      </c>
      <c r="B14" s="51" t="s">
        <v>643</v>
      </c>
      <c r="C14" s="51" t="s">
        <v>905</v>
      </c>
      <c r="D14" s="51" t="s">
        <v>17</v>
      </c>
      <c r="E14" s="91" t="s">
        <v>918</v>
      </c>
      <c r="F14" s="63">
        <v>7000</v>
      </c>
      <c r="G14" s="63">
        <v>7000</v>
      </c>
      <c r="H14" s="43">
        <f t="shared" si="0"/>
        <v>560</v>
      </c>
      <c r="I14" s="43">
        <f t="shared" si="1"/>
        <v>6440</v>
      </c>
      <c r="J14" s="43">
        <f t="shared" si="2"/>
        <v>7000</v>
      </c>
      <c r="K14" s="43">
        <f t="shared" si="3"/>
        <v>0</v>
      </c>
      <c r="L14" s="39"/>
    </row>
    <row r="15" spans="1:24" ht="15.75">
      <c r="A15" s="62">
        <v>42887</v>
      </c>
      <c r="B15" s="51" t="s">
        <v>672</v>
      </c>
      <c r="C15" s="51" t="s">
        <v>673</v>
      </c>
      <c r="D15" s="51" t="s">
        <v>17</v>
      </c>
      <c r="E15" s="91" t="s">
        <v>918</v>
      </c>
      <c r="F15" s="43">
        <v>7000</v>
      </c>
      <c r="G15" s="43">
        <v>7000</v>
      </c>
      <c r="H15" s="43">
        <f t="shared" si="0"/>
        <v>560</v>
      </c>
      <c r="I15" s="43">
        <f t="shared" si="1"/>
        <v>6440</v>
      </c>
      <c r="J15" s="43">
        <f t="shared" si="2"/>
        <v>7000</v>
      </c>
      <c r="K15" s="43">
        <f t="shared" si="3"/>
        <v>0</v>
      </c>
      <c r="L15" s="39"/>
    </row>
    <row r="16" spans="1:24" ht="15.75">
      <c r="A16" s="62">
        <v>42888</v>
      </c>
      <c r="B16" s="51" t="s">
        <v>463</v>
      </c>
      <c r="C16" s="51" t="s">
        <v>464</v>
      </c>
      <c r="D16" s="51" t="s">
        <v>17</v>
      </c>
      <c r="E16" s="91" t="s">
        <v>918</v>
      </c>
      <c r="F16" s="43">
        <v>7000</v>
      </c>
      <c r="G16" s="43">
        <v>7000</v>
      </c>
      <c r="H16" s="43">
        <f t="shared" si="0"/>
        <v>560</v>
      </c>
      <c r="I16" s="43">
        <f t="shared" si="1"/>
        <v>6440</v>
      </c>
      <c r="J16" s="43">
        <f t="shared" si="2"/>
        <v>7000</v>
      </c>
      <c r="K16" s="43">
        <f t="shared" si="3"/>
        <v>0</v>
      </c>
      <c r="L16" s="39"/>
    </row>
    <row r="17" spans="1:24" ht="15.75">
      <c r="A17" s="62">
        <v>42888</v>
      </c>
      <c r="B17" s="51" t="s">
        <v>106</v>
      </c>
      <c r="C17" s="51" t="s">
        <v>107</v>
      </c>
      <c r="D17" s="51" t="s">
        <v>46</v>
      </c>
      <c r="E17" s="91" t="s">
        <v>918</v>
      </c>
      <c r="F17" s="63">
        <v>9000</v>
      </c>
      <c r="G17" s="63">
        <v>6000</v>
      </c>
      <c r="H17" s="43">
        <f t="shared" si="0"/>
        <v>480</v>
      </c>
      <c r="I17" s="43">
        <f t="shared" si="1"/>
        <v>5520</v>
      </c>
      <c r="J17" s="43">
        <f t="shared" si="2"/>
        <v>6000</v>
      </c>
      <c r="K17" s="43">
        <f t="shared" si="3"/>
        <v>3000</v>
      </c>
      <c r="L17" s="39"/>
    </row>
    <row r="18" spans="1:24" ht="15.75">
      <c r="A18" s="62">
        <v>42887</v>
      </c>
      <c r="B18" s="51" t="s">
        <v>836</v>
      </c>
      <c r="C18" s="51" t="s">
        <v>837</v>
      </c>
      <c r="D18" s="51" t="s">
        <v>46</v>
      </c>
      <c r="E18" s="91" t="s">
        <v>918</v>
      </c>
      <c r="F18" s="63">
        <v>10800</v>
      </c>
      <c r="G18" s="63">
        <v>10000</v>
      </c>
      <c r="H18" s="43">
        <f t="shared" si="0"/>
        <v>800</v>
      </c>
      <c r="I18" s="43">
        <f t="shared" si="1"/>
        <v>9200</v>
      </c>
      <c r="J18" s="43">
        <f t="shared" si="2"/>
        <v>10000</v>
      </c>
      <c r="K18" s="43">
        <f t="shared" si="3"/>
        <v>800</v>
      </c>
      <c r="L18" s="39"/>
    </row>
    <row r="19" spans="1:24" ht="15.75">
      <c r="A19" s="62">
        <v>42888</v>
      </c>
      <c r="B19" s="51" t="s">
        <v>855</v>
      </c>
      <c r="C19" s="51" t="s">
        <v>339</v>
      </c>
      <c r="D19" s="51" t="s">
        <v>46</v>
      </c>
      <c r="E19" s="91" t="s">
        <v>918</v>
      </c>
      <c r="F19" s="63">
        <v>9000</v>
      </c>
      <c r="G19" s="63">
        <v>5000</v>
      </c>
      <c r="H19" s="43">
        <f t="shared" si="0"/>
        <v>400</v>
      </c>
      <c r="I19" s="43">
        <f t="shared" si="1"/>
        <v>4600</v>
      </c>
      <c r="J19" s="43">
        <f t="shared" si="2"/>
        <v>5000</v>
      </c>
      <c r="K19" s="43">
        <f t="shared" si="3"/>
        <v>4000</v>
      </c>
      <c r="L19" s="39"/>
    </row>
    <row r="20" spans="1:24" ht="15.75">
      <c r="A20" s="62">
        <v>42887</v>
      </c>
      <c r="B20" s="51" t="s">
        <v>44</v>
      </c>
      <c r="C20" s="51" t="s">
        <v>110</v>
      </c>
      <c r="D20" s="51" t="s">
        <v>46</v>
      </c>
      <c r="E20" s="91" t="s">
        <v>918</v>
      </c>
      <c r="F20" s="43">
        <v>13500</v>
      </c>
      <c r="G20" s="43">
        <v>12500</v>
      </c>
      <c r="H20" s="43">
        <f t="shared" si="0"/>
        <v>1000</v>
      </c>
      <c r="I20" s="43">
        <f t="shared" si="1"/>
        <v>11500</v>
      </c>
      <c r="J20" s="43">
        <f t="shared" si="2"/>
        <v>12500</v>
      </c>
      <c r="K20" s="43">
        <f t="shared" si="3"/>
        <v>1000</v>
      </c>
      <c r="L20" s="39"/>
    </row>
    <row r="21" spans="1:24" ht="15.75">
      <c r="A21" s="62">
        <v>42887</v>
      </c>
      <c r="B21" s="51" t="s">
        <v>840</v>
      </c>
      <c r="C21" s="51" t="s">
        <v>841</v>
      </c>
      <c r="D21" s="51" t="s">
        <v>46</v>
      </c>
      <c r="E21" s="91" t="s">
        <v>918</v>
      </c>
      <c r="F21" s="63">
        <v>13500</v>
      </c>
      <c r="G21" s="63">
        <v>5000</v>
      </c>
      <c r="H21" s="43">
        <f t="shared" si="0"/>
        <v>400</v>
      </c>
      <c r="I21" s="43">
        <f t="shared" si="1"/>
        <v>4600</v>
      </c>
      <c r="J21" s="43">
        <f t="shared" si="2"/>
        <v>5000</v>
      </c>
      <c r="K21" s="43">
        <f t="shared" si="3"/>
        <v>8500</v>
      </c>
      <c r="L21" s="39"/>
    </row>
    <row r="22" spans="1:24" ht="15.75">
      <c r="A22" s="62">
        <v>42894</v>
      </c>
      <c r="B22" s="51" t="s">
        <v>840</v>
      </c>
      <c r="C22" s="51" t="s">
        <v>841</v>
      </c>
      <c r="D22" s="51" t="s">
        <v>46</v>
      </c>
      <c r="E22" s="91" t="s">
        <v>918</v>
      </c>
      <c r="F22" s="63">
        <v>8500</v>
      </c>
      <c r="G22" s="63">
        <v>6000</v>
      </c>
      <c r="H22" s="43">
        <f t="shared" si="0"/>
        <v>480</v>
      </c>
      <c r="I22" s="43">
        <f t="shared" si="1"/>
        <v>5520</v>
      </c>
      <c r="J22" s="43">
        <f t="shared" si="2"/>
        <v>6000</v>
      </c>
      <c r="K22" s="43">
        <f t="shared" si="3"/>
        <v>2500</v>
      </c>
      <c r="L22" s="39"/>
    </row>
    <row r="23" spans="1:24" ht="15.75">
      <c r="A23" s="62">
        <v>42899</v>
      </c>
      <c r="B23" s="51" t="s">
        <v>871</v>
      </c>
      <c r="C23" s="51" t="s">
        <v>638</v>
      </c>
      <c r="D23" s="51" t="s">
        <v>46</v>
      </c>
      <c r="E23" s="91" t="s">
        <v>918</v>
      </c>
      <c r="F23" s="63">
        <v>10800</v>
      </c>
      <c r="G23" s="63">
        <v>5000</v>
      </c>
      <c r="H23" s="43">
        <f t="shared" si="0"/>
        <v>400</v>
      </c>
      <c r="I23" s="43">
        <f t="shared" si="1"/>
        <v>4600</v>
      </c>
      <c r="J23" s="43">
        <f t="shared" si="2"/>
        <v>5000</v>
      </c>
      <c r="K23" s="43">
        <f t="shared" si="3"/>
        <v>5800</v>
      </c>
      <c r="L23" s="39"/>
    </row>
    <row r="24" spans="1:24" ht="15.75">
      <c r="A24" s="62">
        <v>42891</v>
      </c>
      <c r="B24" s="51" t="s">
        <v>734</v>
      </c>
      <c r="C24" s="51" t="s">
        <v>98</v>
      </c>
      <c r="D24" s="51" t="s">
        <v>46</v>
      </c>
      <c r="E24" s="91" t="s">
        <v>918</v>
      </c>
      <c r="F24" s="63">
        <v>10800</v>
      </c>
      <c r="G24" s="63">
        <v>5000</v>
      </c>
      <c r="H24" s="43">
        <f t="shared" si="0"/>
        <v>400</v>
      </c>
      <c r="I24" s="43">
        <f t="shared" si="1"/>
        <v>4600</v>
      </c>
      <c r="J24" s="43">
        <f t="shared" si="2"/>
        <v>5000</v>
      </c>
      <c r="K24" s="43">
        <f t="shared" si="3"/>
        <v>5800</v>
      </c>
      <c r="L24" s="39"/>
    </row>
    <row r="25" spans="1:24" ht="15.75">
      <c r="A25" s="62">
        <v>42888</v>
      </c>
      <c r="B25" s="51" t="s">
        <v>80</v>
      </c>
      <c r="C25" s="51" t="s">
        <v>81</v>
      </c>
      <c r="D25" s="51" t="s">
        <v>66</v>
      </c>
      <c r="E25" s="91" t="s">
        <v>918</v>
      </c>
      <c r="F25" s="43">
        <v>7000</v>
      </c>
      <c r="G25" s="43">
        <v>5500</v>
      </c>
      <c r="H25" s="43">
        <f t="shared" si="0"/>
        <v>440</v>
      </c>
      <c r="I25" s="43">
        <f t="shared" si="1"/>
        <v>5060</v>
      </c>
      <c r="J25" s="43">
        <f t="shared" si="2"/>
        <v>5500</v>
      </c>
      <c r="K25" s="43">
        <f t="shared" si="3"/>
        <v>1500</v>
      </c>
      <c r="L25" s="39"/>
      <c r="M25" s="13"/>
      <c r="N25" s="13"/>
      <c r="O25" s="13"/>
    </row>
    <row r="26" spans="1:24" ht="15.75">
      <c r="A26" s="62">
        <v>42888</v>
      </c>
      <c r="B26" s="51" t="s">
        <v>117</v>
      </c>
      <c r="C26" s="51" t="s">
        <v>759</v>
      </c>
      <c r="D26" s="51" t="s">
        <v>66</v>
      </c>
      <c r="E26" s="91" t="s">
        <v>918</v>
      </c>
      <c r="F26" s="43">
        <v>7000</v>
      </c>
      <c r="G26" s="63">
        <v>3500</v>
      </c>
      <c r="H26" s="43">
        <f t="shared" si="0"/>
        <v>280</v>
      </c>
      <c r="I26" s="43">
        <f t="shared" si="1"/>
        <v>3220</v>
      </c>
      <c r="J26" s="43">
        <f t="shared" si="2"/>
        <v>3500</v>
      </c>
      <c r="K26" s="43">
        <f t="shared" si="3"/>
        <v>3500</v>
      </c>
      <c r="L26" s="39"/>
      <c r="M26" s="13"/>
      <c r="N26" s="13"/>
      <c r="O26" s="13"/>
    </row>
    <row r="27" spans="1:24" ht="15.75">
      <c r="A27" s="62">
        <v>42887</v>
      </c>
      <c r="B27" s="51" t="s">
        <v>119</v>
      </c>
      <c r="C27" s="51" t="s">
        <v>120</v>
      </c>
      <c r="D27" s="51" t="s">
        <v>66</v>
      </c>
      <c r="E27" s="91" t="s">
        <v>918</v>
      </c>
      <c r="F27" s="43">
        <v>7000</v>
      </c>
      <c r="G27" s="43">
        <v>7000</v>
      </c>
      <c r="H27" s="43">
        <f t="shared" si="0"/>
        <v>560</v>
      </c>
      <c r="I27" s="43">
        <f t="shared" si="1"/>
        <v>6440</v>
      </c>
      <c r="J27" s="43">
        <f t="shared" si="2"/>
        <v>7000</v>
      </c>
      <c r="K27" s="43">
        <f t="shared" si="3"/>
        <v>0</v>
      </c>
      <c r="L27" s="39"/>
      <c r="M27" s="13"/>
      <c r="N27" s="13"/>
      <c r="O27" s="13"/>
    </row>
    <row r="28" spans="1:24" ht="15.75">
      <c r="A28" s="62">
        <v>42888</v>
      </c>
      <c r="B28" s="51" t="s">
        <v>82</v>
      </c>
      <c r="C28" s="51" t="s">
        <v>83</v>
      </c>
      <c r="D28" s="51" t="s">
        <v>66</v>
      </c>
      <c r="E28" s="91" t="s">
        <v>918</v>
      </c>
      <c r="F28" s="43">
        <v>7000</v>
      </c>
      <c r="G28" s="43">
        <v>5000</v>
      </c>
      <c r="H28" s="43">
        <f t="shared" si="0"/>
        <v>400</v>
      </c>
      <c r="I28" s="43">
        <f t="shared" si="1"/>
        <v>4600</v>
      </c>
      <c r="J28" s="43">
        <f t="shared" si="2"/>
        <v>5000</v>
      </c>
      <c r="K28" s="43">
        <f t="shared" si="3"/>
        <v>2000</v>
      </c>
      <c r="L28" s="39"/>
      <c r="M28" s="13"/>
      <c r="N28" s="13"/>
      <c r="O28" s="13"/>
    </row>
    <row r="29" spans="1:24" ht="15.75">
      <c r="A29" s="62">
        <v>42888</v>
      </c>
      <c r="B29" s="51" t="s">
        <v>754</v>
      </c>
      <c r="C29" s="51" t="s">
        <v>853</v>
      </c>
      <c r="D29" s="51" t="s">
        <v>66</v>
      </c>
      <c r="E29" s="91" t="s">
        <v>918</v>
      </c>
      <c r="F29" s="43">
        <v>7000</v>
      </c>
      <c r="G29" s="43">
        <v>7000</v>
      </c>
      <c r="H29" s="43">
        <f t="shared" si="0"/>
        <v>560</v>
      </c>
      <c r="I29" s="43">
        <f t="shared" si="1"/>
        <v>6440</v>
      </c>
      <c r="J29" s="43">
        <f t="shared" si="2"/>
        <v>7000</v>
      </c>
      <c r="K29" s="43">
        <f t="shared" si="3"/>
        <v>0</v>
      </c>
      <c r="L29" s="39"/>
      <c r="M29" s="13"/>
      <c r="N29" s="13"/>
      <c r="O29" s="13"/>
    </row>
    <row r="30" spans="1:24" s="7" customFormat="1" ht="15.75">
      <c r="A30" s="62">
        <v>42888</v>
      </c>
      <c r="B30" s="51" t="s">
        <v>121</v>
      </c>
      <c r="C30" s="51" t="s">
        <v>122</v>
      </c>
      <c r="D30" s="51" t="s">
        <v>66</v>
      </c>
      <c r="E30" s="91" t="s">
        <v>918</v>
      </c>
      <c r="F30" s="43">
        <v>7000</v>
      </c>
      <c r="G30" s="43">
        <v>3500</v>
      </c>
      <c r="H30" s="43">
        <f t="shared" si="0"/>
        <v>280</v>
      </c>
      <c r="I30" s="43">
        <f t="shared" si="1"/>
        <v>3220</v>
      </c>
      <c r="J30" s="43">
        <f t="shared" si="2"/>
        <v>3500</v>
      </c>
      <c r="K30" s="43">
        <f t="shared" si="3"/>
        <v>3500</v>
      </c>
      <c r="L30" s="3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s="7" customFormat="1" ht="15.75">
      <c r="A31" s="62">
        <v>42888</v>
      </c>
      <c r="B31" s="51" t="s">
        <v>980</v>
      </c>
      <c r="C31" s="51" t="s">
        <v>981</v>
      </c>
      <c r="D31" s="51" t="s">
        <v>66</v>
      </c>
      <c r="E31" s="91" t="s">
        <v>918</v>
      </c>
      <c r="F31" s="63">
        <v>7000</v>
      </c>
      <c r="G31" s="63">
        <v>5000</v>
      </c>
      <c r="H31" s="43">
        <f t="shared" si="0"/>
        <v>400</v>
      </c>
      <c r="I31" s="43">
        <f t="shared" si="1"/>
        <v>4600</v>
      </c>
      <c r="J31" s="43">
        <f t="shared" si="2"/>
        <v>5000</v>
      </c>
      <c r="K31" s="43">
        <f t="shared" si="3"/>
        <v>2000</v>
      </c>
      <c r="L31" s="3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s="7" customFormat="1" ht="15.75">
      <c r="A32" s="62">
        <v>42891</v>
      </c>
      <c r="B32" s="51" t="s">
        <v>639</v>
      </c>
      <c r="C32" s="51" t="s">
        <v>120</v>
      </c>
      <c r="D32" s="51" t="s">
        <v>66</v>
      </c>
      <c r="E32" s="91" t="s">
        <v>918</v>
      </c>
      <c r="F32" s="43">
        <v>7000</v>
      </c>
      <c r="G32" s="43">
        <v>7000</v>
      </c>
      <c r="H32" s="43">
        <f t="shared" si="0"/>
        <v>560</v>
      </c>
      <c r="I32" s="43">
        <f t="shared" si="1"/>
        <v>6440</v>
      </c>
      <c r="J32" s="43">
        <f t="shared" si="2"/>
        <v>7000</v>
      </c>
      <c r="K32" s="43">
        <f t="shared" si="3"/>
        <v>0</v>
      </c>
      <c r="L32" s="3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s="7" customFormat="1" ht="15.75">
      <c r="A33" s="62">
        <v>42888</v>
      </c>
      <c r="B33" s="51" t="s">
        <v>125</v>
      </c>
      <c r="C33" s="51" t="s">
        <v>126</v>
      </c>
      <c r="D33" s="51" t="s">
        <v>66</v>
      </c>
      <c r="E33" s="91" t="s">
        <v>918</v>
      </c>
      <c r="F33" s="43">
        <v>7000</v>
      </c>
      <c r="G33" s="63">
        <v>3500</v>
      </c>
      <c r="H33" s="43">
        <f t="shared" si="0"/>
        <v>280</v>
      </c>
      <c r="I33" s="43">
        <f t="shared" si="1"/>
        <v>3220</v>
      </c>
      <c r="J33" s="43">
        <f t="shared" si="2"/>
        <v>3500</v>
      </c>
      <c r="K33" s="43">
        <f t="shared" si="3"/>
        <v>3500</v>
      </c>
      <c r="L33" s="3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s="7" customFormat="1" ht="15.75">
      <c r="A34" s="62">
        <v>42888</v>
      </c>
      <c r="B34" s="51" t="s">
        <v>1015</v>
      </c>
      <c r="C34" s="51" t="s">
        <v>1016</v>
      </c>
      <c r="D34" s="51" t="s">
        <v>66</v>
      </c>
      <c r="E34" s="91" t="s">
        <v>918</v>
      </c>
      <c r="F34" s="43">
        <v>7000</v>
      </c>
      <c r="G34" s="63">
        <v>3500</v>
      </c>
      <c r="H34" s="43">
        <f t="shared" si="0"/>
        <v>280</v>
      </c>
      <c r="I34" s="43">
        <f t="shared" si="1"/>
        <v>3220</v>
      </c>
      <c r="J34" s="43">
        <f t="shared" si="2"/>
        <v>3500</v>
      </c>
      <c r="K34" s="43">
        <f t="shared" si="3"/>
        <v>3500</v>
      </c>
      <c r="L34" s="3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s="7" customFormat="1" ht="15.75">
      <c r="A35" s="62">
        <v>42888</v>
      </c>
      <c r="B35" s="51" t="s">
        <v>1013</v>
      </c>
      <c r="C35" s="51" t="s">
        <v>1014</v>
      </c>
      <c r="D35" s="51" t="s">
        <v>66</v>
      </c>
      <c r="E35" s="91" t="s">
        <v>918</v>
      </c>
      <c r="F35" s="43">
        <v>7000</v>
      </c>
      <c r="G35" s="63">
        <v>3500</v>
      </c>
      <c r="H35" s="43">
        <f t="shared" si="0"/>
        <v>280</v>
      </c>
      <c r="I35" s="43">
        <f t="shared" si="1"/>
        <v>3220</v>
      </c>
      <c r="J35" s="43">
        <f t="shared" si="2"/>
        <v>3500</v>
      </c>
      <c r="K35" s="43">
        <f t="shared" si="3"/>
        <v>3500</v>
      </c>
      <c r="L35" s="3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s="7" customFormat="1" ht="15.75">
      <c r="A36" s="62">
        <v>42888</v>
      </c>
      <c r="B36" s="51" t="s">
        <v>703</v>
      </c>
      <c r="C36" s="51" t="s">
        <v>1012</v>
      </c>
      <c r="D36" s="51" t="s">
        <v>66</v>
      </c>
      <c r="E36" s="91" t="s">
        <v>918</v>
      </c>
      <c r="F36" s="43">
        <v>7000</v>
      </c>
      <c r="G36" s="63">
        <v>3500</v>
      </c>
      <c r="H36" s="43">
        <f t="shared" si="0"/>
        <v>280</v>
      </c>
      <c r="I36" s="43">
        <f t="shared" si="1"/>
        <v>3220</v>
      </c>
      <c r="J36" s="43">
        <f t="shared" si="2"/>
        <v>3500</v>
      </c>
      <c r="K36" s="43">
        <f t="shared" si="3"/>
        <v>3500</v>
      </c>
      <c r="L36" s="3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s="7" customFormat="1" ht="15.75">
      <c r="A37" s="62">
        <v>42900</v>
      </c>
      <c r="B37" s="51" t="s">
        <v>991</v>
      </c>
      <c r="C37" s="51" t="s">
        <v>992</v>
      </c>
      <c r="D37" s="51" t="s">
        <v>66</v>
      </c>
      <c r="E37" s="91" t="s">
        <v>918</v>
      </c>
      <c r="F37" s="43">
        <v>7000</v>
      </c>
      <c r="G37" s="63">
        <v>3500</v>
      </c>
      <c r="H37" s="63">
        <f t="shared" si="0"/>
        <v>280</v>
      </c>
      <c r="I37" s="63">
        <v>3500</v>
      </c>
      <c r="J37" s="63">
        <f t="shared" si="2"/>
        <v>3780</v>
      </c>
      <c r="K37" s="66">
        <f t="shared" si="3"/>
        <v>3220</v>
      </c>
      <c r="L37" s="3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s="7" customFormat="1" ht="15.75">
      <c r="A38" s="62">
        <v>42888</v>
      </c>
      <c r="B38" s="51" t="s">
        <v>85</v>
      </c>
      <c r="C38" s="51" t="s">
        <v>86</v>
      </c>
      <c r="D38" s="51" t="s">
        <v>66</v>
      </c>
      <c r="E38" s="91" t="s">
        <v>918</v>
      </c>
      <c r="F38" s="43">
        <v>7000</v>
      </c>
      <c r="G38" s="43">
        <v>7000</v>
      </c>
      <c r="H38" s="43">
        <f t="shared" si="0"/>
        <v>560</v>
      </c>
      <c r="I38" s="43">
        <f t="shared" ref="I38:I102" si="4">(G38-H38)</f>
        <v>6440</v>
      </c>
      <c r="J38" s="43">
        <f t="shared" si="2"/>
        <v>7000</v>
      </c>
      <c r="K38" s="43">
        <f t="shared" si="3"/>
        <v>0</v>
      </c>
      <c r="L38" s="3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s="7" customFormat="1" ht="15.75">
      <c r="A39" s="62">
        <v>42888</v>
      </c>
      <c r="B39" s="51" t="s">
        <v>761</v>
      </c>
      <c r="C39" s="51" t="s">
        <v>762</v>
      </c>
      <c r="D39" s="51" t="s">
        <v>66</v>
      </c>
      <c r="E39" s="91" t="s">
        <v>918</v>
      </c>
      <c r="F39" s="43">
        <v>7000</v>
      </c>
      <c r="G39" s="43">
        <v>2500</v>
      </c>
      <c r="H39" s="43">
        <f t="shared" si="0"/>
        <v>200</v>
      </c>
      <c r="I39" s="43">
        <f t="shared" si="4"/>
        <v>2300</v>
      </c>
      <c r="J39" s="43">
        <f t="shared" si="2"/>
        <v>2500</v>
      </c>
      <c r="K39" s="43">
        <f t="shared" si="3"/>
        <v>4500</v>
      </c>
      <c r="L39" s="3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s="7" customFormat="1" ht="15.75">
      <c r="A40" s="62">
        <v>42888</v>
      </c>
      <c r="B40" s="51" t="s">
        <v>87</v>
      </c>
      <c r="C40" s="51" t="s">
        <v>88</v>
      </c>
      <c r="D40" s="51" t="s">
        <v>66</v>
      </c>
      <c r="E40" s="91" t="s">
        <v>918</v>
      </c>
      <c r="F40" s="63">
        <v>7000</v>
      </c>
      <c r="G40" s="63">
        <v>7000</v>
      </c>
      <c r="H40" s="43">
        <f t="shared" si="0"/>
        <v>560</v>
      </c>
      <c r="I40" s="43">
        <f t="shared" si="4"/>
        <v>6440</v>
      </c>
      <c r="J40" s="43">
        <f t="shared" si="2"/>
        <v>7000</v>
      </c>
      <c r="K40" s="43">
        <f t="shared" si="3"/>
        <v>0</v>
      </c>
      <c r="L40" s="3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s="7" customFormat="1" ht="15.75">
      <c r="A41" s="62">
        <v>42892</v>
      </c>
      <c r="B41" s="51" t="s">
        <v>132</v>
      </c>
      <c r="C41" s="51" t="s">
        <v>133</v>
      </c>
      <c r="D41" s="51" t="s">
        <v>66</v>
      </c>
      <c r="E41" s="91" t="s">
        <v>918</v>
      </c>
      <c r="F41" s="43">
        <v>7000</v>
      </c>
      <c r="G41" s="63">
        <v>3500</v>
      </c>
      <c r="H41" s="43">
        <f t="shared" si="0"/>
        <v>280</v>
      </c>
      <c r="I41" s="43">
        <f t="shared" si="4"/>
        <v>3220</v>
      </c>
      <c r="J41" s="43">
        <f t="shared" si="2"/>
        <v>3500</v>
      </c>
      <c r="K41" s="43">
        <f t="shared" si="3"/>
        <v>3500</v>
      </c>
      <c r="L41" s="3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s="7" customFormat="1" ht="15.75">
      <c r="A42" s="62">
        <v>42888</v>
      </c>
      <c r="B42" s="51" t="s">
        <v>827</v>
      </c>
      <c r="C42" s="51" t="s">
        <v>474</v>
      </c>
      <c r="D42" s="51" t="s">
        <v>66</v>
      </c>
      <c r="E42" s="91" t="s">
        <v>918</v>
      </c>
      <c r="F42" s="43">
        <v>7000</v>
      </c>
      <c r="G42" s="63">
        <v>5500</v>
      </c>
      <c r="H42" s="43">
        <f t="shared" si="0"/>
        <v>440</v>
      </c>
      <c r="I42" s="43">
        <f t="shared" si="4"/>
        <v>5060</v>
      </c>
      <c r="J42" s="43">
        <f t="shared" si="2"/>
        <v>5500</v>
      </c>
      <c r="K42" s="43">
        <f t="shared" si="3"/>
        <v>1500</v>
      </c>
      <c r="L42" s="3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s="7" customFormat="1" ht="15.75">
      <c r="A43" s="62">
        <v>42888</v>
      </c>
      <c r="B43" s="51" t="s">
        <v>868</v>
      </c>
      <c r="C43" s="51" t="s">
        <v>199</v>
      </c>
      <c r="D43" s="51" t="s">
        <v>66</v>
      </c>
      <c r="E43" s="91" t="s">
        <v>918</v>
      </c>
      <c r="F43" s="43">
        <v>7000</v>
      </c>
      <c r="G43" s="63">
        <v>3500</v>
      </c>
      <c r="H43" s="43">
        <f t="shared" si="0"/>
        <v>280</v>
      </c>
      <c r="I43" s="43">
        <f t="shared" si="4"/>
        <v>3220</v>
      </c>
      <c r="J43" s="43">
        <f t="shared" si="2"/>
        <v>3500</v>
      </c>
      <c r="K43" s="43">
        <f t="shared" si="3"/>
        <v>3500</v>
      </c>
      <c r="L43" s="3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s="7" customFormat="1" ht="15.75">
      <c r="A44" s="62">
        <v>42888</v>
      </c>
      <c r="B44" s="51" t="s">
        <v>134</v>
      </c>
      <c r="C44" s="51" t="s">
        <v>135</v>
      </c>
      <c r="D44" s="51" t="s">
        <v>66</v>
      </c>
      <c r="E44" s="91" t="s">
        <v>918</v>
      </c>
      <c r="F44" s="43">
        <v>7000</v>
      </c>
      <c r="G44" s="63">
        <v>3500</v>
      </c>
      <c r="H44" s="43">
        <f t="shared" si="0"/>
        <v>280</v>
      </c>
      <c r="I44" s="43">
        <f t="shared" si="4"/>
        <v>3220</v>
      </c>
      <c r="J44" s="43">
        <f t="shared" si="2"/>
        <v>3500</v>
      </c>
      <c r="K44" s="43">
        <f t="shared" si="3"/>
        <v>3500</v>
      </c>
      <c r="L44" s="3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s="7" customFormat="1" ht="15.75">
      <c r="A45" s="62">
        <v>42899</v>
      </c>
      <c r="B45" s="51" t="s">
        <v>873</v>
      </c>
      <c r="C45" s="51" t="s">
        <v>414</v>
      </c>
      <c r="D45" s="51" t="s">
        <v>66</v>
      </c>
      <c r="E45" s="91" t="s">
        <v>918</v>
      </c>
      <c r="F45" s="43">
        <v>7000</v>
      </c>
      <c r="G45" s="63">
        <v>3000</v>
      </c>
      <c r="H45" s="43">
        <f t="shared" si="0"/>
        <v>240</v>
      </c>
      <c r="I45" s="43">
        <f t="shared" si="4"/>
        <v>2760</v>
      </c>
      <c r="J45" s="43">
        <f t="shared" si="2"/>
        <v>3000</v>
      </c>
      <c r="K45" s="43">
        <f t="shared" si="3"/>
        <v>4000</v>
      </c>
      <c r="L45" s="3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s="7" customFormat="1" ht="15.75">
      <c r="A46" s="62">
        <v>42888</v>
      </c>
      <c r="B46" s="51" t="s">
        <v>89</v>
      </c>
      <c r="C46" s="51" t="s">
        <v>823</v>
      </c>
      <c r="D46" s="51" t="s">
        <v>66</v>
      </c>
      <c r="E46" s="91" t="s">
        <v>918</v>
      </c>
      <c r="F46" s="43">
        <v>7000</v>
      </c>
      <c r="G46" s="63">
        <v>7000</v>
      </c>
      <c r="H46" s="43">
        <f t="shared" si="0"/>
        <v>560</v>
      </c>
      <c r="I46" s="43">
        <f t="shared" si="4"/>
        <v>6440</v>
      </c>
      <c r="J46" s="43">
        <f t="shared" si="2"/>
        <v>7000</v>
      </c>
      <c r="K46" s="43">
        <f t="shared" si="3"/>
        <v>0</v>
      </c>
      <c r="L46" s="3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s="7" customFormat="1" ht="15.75">
      <c r="A47" s="62">
        <v>42888</v>
      </c>
      <c r="B47" s="51" t="s">
        <v>480</v>
      </c>
      <c r="C47" s="51" t="s">
        <v>481</v>
      </c>
      <c r="D47" s="51" t="s">
        <v>66</v>
      </c>
      <c r="E47" s="91" t="s">
        <v>918</v>
      </c>
      <c r="F47" s="43">
        <v>7000</v>
      </c>
      <c r="G47" s="63">
        <v>3500</v>
      </c>
      <c r="H47" s="43">
        <f t="shared" si="0"/>
        <v>280</v>
      </c>
      <c r="I47" s="43">
        <f t="shared" si="4"/>
        <v>3220</v>
      </c>
      <c r="J47" s="43">
        <f t="shared" si="2"/>
        <v>3500</v>
      </c>
      <c r="K47" s="43">
        <f t="shared" si="3"/>
        <v>3500</v>
      </c>
      <c r="L47" s="39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s="7" customFormat="1" ht="15.75">
      <c r="A48" s="62">
        <v>42888</v>
      </c>
      <c r="B48" s="51" t="s">
        <v>91</v>
      </c>
      <c r="C48" s="51" t="s">
        <v>92</v>
      </c>
      <c r="D48" s="51" t="s">
        <v>66</v>
      </c>
      <c r="E48" s="91" t="s">
        <v>918</v>
      </c>
      <c r="F48" s="43">
        <v>7000</v>
      </c>
      <c r="G48" s="43">
        <v>7000</v>
      </c>
      <c r="H48" s="43">
        <f t="shared" si="0"/>
        <v>560</v>
      </c>
      <c r="I48" s="43">
        <f t="shared" si="4"/>
        <v>6440</v>
      </c>
      <c r="J48" s="43">
        <f t="shared" si="2"/>
        <v>7000</v>
      </c>
      <c r="K48" s="43">
        <f t="shared" si="3"/>
        <v>0</v>
      </c>
      <c r="L48" s="39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s="7" customFormat="1" ht="15.75">
      <c r="A49" s="62">
        <v>42888</v>
      </c>
      <c r="B49" s="51" t="s">
        <v>556</v>
      </c>
      <c r="C49" s="51" t="s">
        <v>557</v>
      </c>
      <c r="D49" s="51" t="s">
        <v>66</v>
      </c>
      <c r="E49" s="91" t="s">
        <v>918</v>
      </c>
      <c r="F49" s="43">
        <v>7000</v>
      </c>
      <c r="G49" s="43">
        <v>7000</v>
      </c>
      <c r="H49" s="43">
        <f t="shared" si="0"/>
        <v>560</v>
      </c>
      <c r="I49" s="43">
        <f t="shared" si="4"/>
        <v>6440</v>
      </c>
      <c r="J49" s="43">
        <f t="shared" si="2"/>
        <v>7000</v>
      </c>
      <c r="K49" s="43">
        <f t="shared" si="3"/>
        <v>0</v>
      </c>
      <c r="L49" s="39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s="7" customFormat="1" ht="15.75">
      <c r="A50" s="62">
        <v>42892</v>
      </c>
      <c r="B50" s="51" t="s">
        <v>740</v>
      </c>
      <c r="C50" s="51" t="s">
        <v>741</v>
      </c>
      <c r="D50" s="51" t="s">
        <v>66</v>
      </c>
      <c r="E50" s="91" t="s">
        <v>918</v>
      </c>
      <c r="F50" s="43">
        <v>7000</v>
      </c>
      <c r="G50" s="43">
        <v>5000</v>
      </c>
      <c r="H50" s="43">
        <f t="shared" si="0"/>
        <v>400</v>
      </c>
      <c r="I50" s="43">
        <f t="shared" si="4"/>
        <v>4600</v>
      </c>
      <c r="J50" s="43">
        <f t="shared" si="2"/>
        <v>5000</v>
      </c>
      <c r="K50" s="43">
        <f t="shared" si="3"/>
        <v>2000</v>
      </c>
      <c r="L50" s="39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s="7" customFormat="1" ht="15.75">
      <c r="A51" s="62">
        <v>42888</v>
      </c>
      <c r="B51" s="51" t="s">
        <v>95</v>
      </c>
      <c r="C51" s="51" t="s">
        <v>96</v>
      </c>
      <c r="D51" s="51" t="s">
        <v>66</v>
      </c>
      <c r="E51" s="91" t="s">
        <v>918</v>
      </c>
      <c r="F51" s="43">
        <v>7000</v>
      </c>
      <c r="G51" s="43">
        <v>7000</v>
      </c>
      <c r="H51" s="43">
        <f t="shared" si="0"/>
        <v>560</v>
      </c>
      <c r="I51" s="43">
        <f t="shared" si="4"/>
        <v>6440</v>
      </c>
      <c r="J51" s="43">
        <f t="shared" si="2"/>
        <v>7000</v>
      </c>
      <c r="K51" s="43">
        <f t="shared" si="3"/>
        <v>0</v>
      </c>
      <c r="L51" s="39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s="7" customFormat="1" ht="15.75">
      <c r="A52" s="62">
        <v>42888</v>
      </c>
      <c r="B52" s="51" t="s">
        <v>617</v>
      </c>
      <c r="C52" s="51" t="s">
        <v>618</v>
      </c>
      <c r="D52" s="51" t="s">
        <v>66</v>
      </c>
      <c r="E52" s="91" t="s">
        <v>918</v>
      </c>
      <c r="F52" s="43">
        <v>7000</v>
      </c>
      <c r="G52" s="43">
        <v>7000</v>
      </c>
      <c r="H52" s="43">
        <f t="shared" si="0"/>
        <v>560</v>
      </c>
      <c r="I52" s="43">
        <f t="shared" si="4"/>
        <v>6440</v>
      </c>
      <c r="J52" s="43">
        <f t="shared" si="2"/>
        <v>7000</v>
      </c>
      <c r="K52" s="43">
        <f t="shared" si="3"/>
        <v>0</v>
      </c>
      <c r="L52" s="39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s="7" customFormat="1" ht="15.75">
      <c r="A53" s="62">
        <v>42888</v>
      </c>
      <c r="B53" s="51" t="s">
        <v>97</v>
      </c>
      <c r="C53" s="51" t="s">
        <v>98</v>
      </c>
      <c r="D53" s="51" t="s">
        <v>66</v>
      </c>
      <c r="E53" s="91" t="s">
        <v>918</v>
      </c>
      <c r="F53" s="43">
        <v>7000</v>
      </c>
      <c r="G53" s="43">
        <v>7000</v>
      </c>
      <c r="H53" s="43">
        <f t="shared" si="0"/>
        <v>560</v>
      </c>
      <c r="I53" s="43">
        <f t="shared" si="4"/>
        <v>6440</v>
      </c>
      <c r="J53" s="43">
        <f t="shared" si="2"/>
        <v>7000</v>
      </c>
      <c r="K53" s="43">
        <f t="shared" si="3"/>
        <v>0</v>
      </c>
      <c r="L53" s="39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s="7" customFormat="1" ht="15.75">
      <c r="A54" s="62">
        <v>42895</v>
      </c>
      <c r="B54" s="51" t="s">
        <v>1029</v>
      </c>
      <c r="C54" s="51" t="s">
        <v>419</v>
      </c>
      <c r="D54" s="51" t="s">
        <v>66</v>
      </c>
      <c r="E54" s="91" t="s">
        <v>918</v>
      </c>
      <c r="F54" s="43">
        <v>7000</v>
      </c>
      <c r="G54" s="63">
        <v>2000</v>
      </c>
      <c r="H54" s="43">
        <f t="shared" si="0"/>
        <v>160</v>
      </c>
      <c r="I54" s="43">
        <f t="shared" si="4"/>
        <v>1840</v>
      </c>
      <c r="J54" s="43">
        <f t="shared" si="2"/>
        <v>2000</v>
      </c>
      <c r="K54" s="43">
        <f t="shared" si="3"/>
        <v>5000</v>
      </c>
      <c r="L54" s="39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s="7" customFormat="1" ht="15.75">
      <c r="A55" s="62">
        <v>42888</v>
      </c>
      <c r="B55" s="51" t="s">
        <v>744</v>
      </c>
      <c r="C55" s="51" t="s">
        <v>268</v>
      </c>
      <c r="D55" s="51" t="s">
        <v>66</v>
      </c>
      <c r="E55" s="91" t="s">
        <v>918</v>
      </c>
      <c r="F55" s="43">
        <v>7000</v>
      </c>
      <c r="G55" s="63">
        <v>3500</v>
      </c>
      <c r="H55" s="43">
        <f t="shared" si="0"/>
        <v>280</v>
      </c>
      <c r="I55" s="43">
        <f t="shared" si="4"/>
        <v>3220</v>
      </c>
      <c r="J55" s="43">
        <f t="shared" si="2"/>
        <v>3500</v>
      </c>
      <c r="K55" s="43">
        <f t="shared" si="3"/>
        <v>3500</v>
      </c>
      <c r="L55" s="39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s="7" customFormat="1" ht="15.75">
      <c r="A56" s="62">
        <v>42888</v>
      </c>
      <c r="B56" s="51" t="s">
        <v>612</v>
      </c>
      <c r="C56" s="51" t="s">
        <v>613</v>
      </c>
      <c r="D56" s="51" t="s">
        <v>66</v>
      </c>
      <c r="E56" s="91" t="s">
        <v>918</v>
      </c>
      <c r="F56" s="43">
        <v>7000</v>
      </c>
      <c r="G56" s="43">
        <v>7000</v>
      </c>
      <c r="H56" s="43">
        <f t="shared" si="0"/>
        <v>560</v>
      </c>
      <c r="I56" s="43">
        <f t="shared" si="4"/>
        <v>6440</v>
      </c>
      <c r="J56" s="43">
        <f t="shared" si="2"/>
        <v>7000</v>
      </c>
      <c r="K56" s="43">
        <f t="shared" si="3"/>
        <v>0</v>
      </c>
      <c r="L56" s="39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s="7" customFormat="1" ht="15.75">
      <c r="A57" s="62">
        <v>42888</v>
      </c>
      <c r="B57" s="51" t="s">
        <v>143</v>
      </c>
      <c r="C57" s="51" t="s">
        <v>144</v>
      </c>
      <c r="D57" s="51" t="s">
        <v>66</v>
      </c>
      <c r="E57" s="91" t="s">
        <v>918</v>
      </c>
      <c r="F57" s="43">
        <v>7000</v>
      </c>
      <c r="G57" s="43">
        <v>7000</v>
      </c>
      <c r="H57" s="43">
        <f t="shared" si="0"/>
        <v>560</v>
      </c>
      <c r="I57" s="43">
        <f t="shared" si="4"/>
        <v>6440</v>
      </c>
      <c r="J57" s="43">
        <f t="shared" si="2"/>
        <v>7000</v>
      </c>
      <c r="K57" s="43">
        <f t="shared" si="3"/>
        <v>0</v>
      </c>
      <c r="L57" s="3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s="7" customFormat="1" ht="15.75">
      <c r="A58" s="62">
        <v>42888</v>
      </c>
      <c r="B58" s="51" t="s">
        <v>197</v>
      </c>
      <c r="C58" s="51" t="s">
        <v>602</v>
      </c>
      <c r="D58" s="51" t="s">
        <v>66</v>
      </c>
      <c r="E58" s="91" t="s">
        <v>918</v>
      </c>
      <c r="F58" s="43">
        <v>7000</v>
      </c>
      <c r="G58" s="43">
        <v>5000</v>
      </c>
      <c r="H58" s="43">
        <f t="shared" si="0"/>
        <v>400</v>
      </c>
      <c r="I58" s="43">
        <f t="shared" si="4"/>
        <v>4600</v>
      </c>
      <c r="J58" s="43">
        <f t="shared" si="2"/>
        <v>5000</v>
      </c>
      <c r="K58" s="43">
        <f t="shared" si="3"/>
        <v>2000</v>
      </c>
      <c r="L58" s="3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s="7" customFormat="1" ht="15.75">
      <c r="A59" s="62">
        <v>42915</v>
      </c>
      <c r="B59" s="51" t="s">
        <v>197</v>
      </c>
      <c r="C59" s="51" t="s">
        <v>602</v>
      </c>
      <c r="D59" s="51" t="s">
        <v>66</v>
      </c>
      <c r="E59" s="91" t="s">
        <v>918</v>
      </c>
      <c r="F59" s="43">
        <v>2000</v>
      </c>
      <c r="G59" s="43">
        <v>2000</v>
      </c>
      <c r="H59" s="43">
        <f t="shared" si="0"/>
        <v>160</v>
      </c>
      <c r="I59" s="43">
        <f t="shared" si="4"/>
        <v>1840</v>
      </c>
      <c r="J59" s="43">
        <f t="shared" si="2"/>
        <v>2000</v>
      </c>
      <c r="K59" s="43">
        <f t="shared" si="3"/>
        <v>0</v>
      </c>
      <c r="L59" s="3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s="17" customFormat="1" ht="15.75">
      <c r="A60" s="62">
        <v>42891</v>
      </c>
      <c r="B60" s="51" t="s">
        <v>976</v>
      </c>
      <c r="C60" s="51" t="s">
        <v>977</v>
      </c>
      <c r="D60" s="51" t="s">
        <v>66</v>
      </c>
      <c r="E60" s="91" t="s">
        <v>918</v>
      </c>
      <c r="F60" s="63">
        <v>7000</v>
      </c>
      <c r="G60" s="63">
        <v>7000</v>
      </c>
      <c r="H60" s="43">
        <f t="shared" si="0"/>
        <v>560</v>
      </c>
      <c r="I60" s="43">
        <f t="shared" si="4"/>
        <v>6440</v>
      </c>
      <c r="J60" s="43">
        <f t="shared" si="2"/>
        <v>7000</v>
      </c>
      <c r="K60" s="43">
        <f t="shared" si="3"/>
        <v>0</v>
      </c>
      <c r="L60" s="39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1:24" s="7" customFormat="1" ht="15.75">
      <c r="A61" s="62">
        <v>42892</v>
      </c>
      <c r="B61" s="51" t="s">
        <v>145</v>
      </c>
      <c r="C61" s="51" t="s">
        <v>793</v>
      </c>
      <c r="D61" s="51" t="s">
        <v>66</v>
      </c>
      <c r="E61" s="91" t="s">
        <v>918</v>
      </c>
      <c r="F61" s="43">
        <v>7000</v>
      </c>
      <c r="G61" s="63">
        <v>3000</v>
      </c>
      <c r="H61" s="43">
        <f t="shared" si="0"/>
        <v>240</v>
      </c>
      <c r="I61" s="43">
        <f t="shared" si="4"/>
        <v>2760</v>
      </c>
      <c r="J61" s="43">
        <f t="shared" si="2"/>
        <v>3000</v>
      </c>
      <c r="K61" s="43">
        <f t="shared" si="3"/>
        <v>4000</v>
      </c>
      <c r="L61" s="39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s="7" customFormat="1" ht="15.75">
      <c r="A62" s="62">
        <v>42888</v>
      </c>
      <c r="B62" s="51" t="s">
        <v>147</v>
      </c>
      <c r="C62" s="51" t="s">
        <v>923</v>
      </c>
      <c r="D62" s="51" t="s">
        <v>66</v>
      </c>
      <c r="E62" s="91" t="s">
        <v>918</v>
      </c>
      <c r="F62" s="43">
        <v>7000</v>
      </c>
      <c r="G62" s="63">
        <v>3500</v>
      </c>
      <c r="H62" s="43">
        <f t="shared" si="0"/>
        <v>280</v>
      </c>
      <c r="I62" s="43">
        <f t="shared" si="4"/>
        <v>3220</v>
      </c>
      <c r="J62" s="43">
        <f t="shared" si="2"/>
        <v>3500</v>
      </c>
      <c r="K62" s="43">
        <f t="shared" si="3"/>
        <v>3500</v>
      </c>
      <c r="L62" s="39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s="7" customFormat="1" ht="15.75">
      <c r="A63" s="62">
        <v>42888</v>
      </c>
      <c r="B63" s="51" t="s">
        <v>150</v>
      </c>
      <c r="C63" s="51" t="s">
        <v>151</v>
      </c>
      <c r="D63" s="51" t="s">
        <v>66</v>
      </c>
      <c r="E63" s="91" t="s">
        <v>918</v>
      </c>
      <c r="F63" s="43">
        <v>7000</v>
      </c>
      <c r="G63" s="43">
        <v>3000</v>
      </c>
      <c r="H63" s="43">
        <f t="shared" si="0"/>
        <v>240</v>
      </c>
      <c r="I63" s="43">
        <f t="shared" si="4"/>
        <v>2760</v>
      </c>
      <c r="J63" s="43">
        <f t="shared" si="2"/>
        <v>3000</v>
      </c>
      <c r="K63" s="43">
        <f t="shared" si="3"/>
        <v>4000</v>
      </c>
      <c r="L63" s="60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s="7" customFormat="1" ht="15.75">
      <c r="A64" s="62">
        <v>42891</v>
      </c>
      <c r="B64" s="51" t="s">
        <v>254</v>
      </c>
      <c r="C64" s="51" t="s">
        <v>978</v>
      </c>
      <c r="D64" s="51" t="s">
        <v>66</v>
      </c>
      <c r="E64" s="91" t="s">
        <v>918</v>
      </c>
      <c r="F64" s="63">
        <v>7000</v>
      </c>
      <c r="G64" s="63">
        <v>7000</v>
      </c>
      <c r="H64" s="43">
        <f t="shared" si="0"/>
        <v>560</v>
      </c>
      <c r="I64" s="43">
        <f t="shared" si="4"/>
        <v>6440</v>
      </c>
      <c r="J64" s="43">
        <f t="shared" si="2"/>
        <v>7000</v>
      </c>
      <c r="K64" s="43">
        <f t="shared" si="3"/>
        <v>0</v>
      </c>
      <c r="L64" s="39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s="7" customFormat="1" ht="15.75">
      <c r="A65" s="62">
        <v>42888</v>
      </c>
      <c r="B65" s="51" t="s">
        <v>152</v>
      </c>
      <c r="C65" s="51" t="s">
        <v>153</v>
      </c>
      <c r="D65" s="51" t="s">
        <v>66</v>
      </c>
      <c r="E65" s="91" t="s">
        <v>918</v>
      </c>
      <c r="F65" s="43">
        <v>7000</v>
      </c>
      <c r="G65" s="43">
        <v>5500</v>
      </c>
      <c r="H65" s="43">
        <f t="shared" si="0"/>
        <v>440</v>
      </c>
      <c r="I65" s="43">
        <f t="shared" si="4"/>
        <v>5060</v>
      </c>
      <c r="J65" s="43">
        <f t="shared" si="2"/>
        <v>5500</v>
      </c>
      <c r="K65" s="43">
        <f t="shared" si="3"/>
        <v>1500</v>
      </c>
      <c r="L65" s="3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s="7" customFormat="1" ht="15.75">
      <c r="A66" s="62">
        <v>42888</v>
      </c>
      <c r="B66" s="51" t="s">
        <v>154</v>
      </c>
      <c r="C66" s="51" t="s">
        <v>155</v>
      </c>
      <c r="D66" s="51" t="s">
        <v>66</v>
      </c>
      <c r="E66" s="91" t="s">
        <v>918</v>
      </c>
      <c r="F66" s="43">
        <v>7000</v>
      </c>
      <c r="G66" s="43">
        <v>7000</v>
      </c>
      <c r="H66" s="43">
        <f t="shared" si="0"/>
        <v>560</v>
      </c>
      <c r="I66" s="43">
        <f t="shared" si="4"/>
        <v>6440</v>
      </c>
      <c r="J66" s="43">
        <f t="shared" si="2"/>
        <v>7000</v>
      </c>
      <c r="K66" s="43">
        <f t="shared" si="3"/>
        <v>0</v>
      </c>
      <c r="L66" s="3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s="7" customFormat="1" ht="15.75">
      <c r="A67" s="62">
        <v>42888</v>
      </c>
      <c r="B67" s="51" t="s">
        <v>791</v>
      </c>
      <c r="C67" s="51" t="s">
        <v>364</v>
      </c>
      <c r="D67" s="51" t="s">
        <v>66</v>
      </c>
      <c r="E67" s="91" t="s">
        <v>918</v>
      </c>
      <c r="F67" s="43">
        <v>7000</v>
      </c>
      <c r="G67" s="43">
        <v>7000</v>
      </c>
      <c r="H67" s="43">
        <f t="shared" ref="H67:H130" si="5">G67*0.08</f>
        <v>560</v>
      </c>
      <c r="I67" s="43">
        <f t="shared" si="4"/>
        <v>6440</v>
      </c>
      <c r="J67" s="43">
        <f t="shared" ref="J67:J130" si="6">H67+I67</f>
        <v>7000</v>
      </c>
      <c r="K67" s="43">
        <f t="shared" ref="K67:K130" si="7">F67-J67</f>
        <v>0</v>
      </c>
      <c r="L67" s="3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s="7" customFormat="1" ht="15.75">
      <c r="A68" s="62">
        <v>42888</v>
      </c>
      <c r="B68" s="51" t="s">
        <v>156</v>
      </c>
      <c r="C68" s="51" t="s">
        <v>157</v>
      </c>
      <c r="D68" s="51" t="s">
        <v>66</v>
      </c>
      <c r="E68" s="91" t="s">
        <v>918</v>
      </c>
      <c r="F68" s="43">
        <v>7000</v>
      </c>
      <c r="G68" s="43">
        <v>7000</v>
      </c>
      <c r="H68" s="43">
        <f t="shared" si="5"/>
        <v>560</v>
      </c>
      <c r="I68" s="43">
        <f t="shared" si="4"/>
        <v>6440</v>
      </c>
      <c r="J68" s="43">
        <f t="shared" si="6"/>
        <v>7000</v>
      </c>
      <c r="K68" s="43">
        <f t="shared" si="7"/>
        <v>0</v>
      </c>
      <c r="L68" s="39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s="7" customFormat="1" ht="15.75">
      <c r="A69" s="62">
        <v>42888</v>
      </c>
      <c r="B69" s="51" t="s">
        <v>732</v>
      </c>
      <c r="C69" s="51" t="s">
        <v>733</v>
      </c>
      <c r="D69" s="51" t="s">
        <v>66</v>
      </c>
      <c r="E69" s="91" t="s">
        <v>918</v>
      </c>
      <c r="F69" s="63">
        <v>7000</v>
      </c>
      <c r="G69" s="43">
        <v>7000</v>
      </c>
      <c r="H69" s="43">
        <f t="shared" si="5"/>
        <v>560</v>
      </c>
      <c r="I69" s="43">
        <f t="shared" si="4"/>
        <v>6440</v>
      </c>
      <c r="J69" s="43">
        <f t="shared" si="6"/>
        <v>7000</v>
      </c>
      <c r="K69" s="43">
        <f t="shared" si="7"/>
        <v>0</v>
      </c>
      <c r="L69" s="39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s="7" customFormat="1" ht="15.75">
      <c r="A70" s="62">
        <v>42888</v>
      </c>
      <c r="B70" s="51" t="s">
        <v>158</v>
      </c>
      <c r="C70" s="51" t="s">
        <v>159</v>
      </c>
      <c r="D70" s="51" t="s">
        <v>66</v>
      </c>
      <c r="E70" s="91" t="s">
        <v>918</v>
      </c>
      <c r="F70" s="43">
        <v>7000</v>
      </c>
      <c r="G70" s="63">
        <v>3500</v>
      </c>
      <c r="H70" s="43">
        <f t="shared" si="5"/>
        <v>280</v>
      </c>
      <c r="I70" s="43">
        <f t="shared" si="4"/>
        <v>3220</v>
      </c>
      <c r="J70" s="43">
        <f t="shared" si="6"/>
        <v>3500</v>
      </c>
      <c r="K70" s="43">
        <f t="shared" si="7"/>
        <v>3500</v>
      </c>
      <c r="L70" s="39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s="7" customFormat="1" ht="15.75">
      <c r="A71" s="62">
        <v>42888</v>
      </c>
      <c r="B71" s="51" t="s">
        <v>127</v>
      </c>
      <c r="C71" s="51" t="s">
        <v>128</v>
      </c>
      <c r="D71" s="51" t="s">
        <v>942</v>
      </c>
      <c r="E71" s="91" t="s">
        <v>918</v>
      </c>
      <c r="F71" s="43">
        <v>7000</v>
      </c>
      <c r="G71" s="43">
        <v>2000</v>
      </c>
      <c r="H71" s="43">
        <f t="shared" si="5"/>
        <v>160</v>
      </c>
      <c r="I71" s="43">
        <f t="shared" si="4"/>
        <v>1840</v>
      </c>
      <c r="J71" s="43">
        <f t="shared" si="6"/>
        <v>2000</v>
      </c>
      <c r="K71" s="43">
        <f t="shared" si="7"/>
        <v>5000</v>
      </c>
      <c r="L71" s="39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s="7" customFormat="1" ht="15.75">
      <c r="A72" s="62">
        <v>42892</v>
      </c>
      <c r="B72" s="51" t="s">
        <v>797</v>
      </c>
      <c r="C72" s="51" t="s">
        <v>798</v>
      </c>
      <c r="D72" s="51" t="s">
        <v>164</v>
      </c>
      <c r="E72" s="91" t="s">
        <v>918</v>
      </c>
      <c r="F72" s="43">
        <v>7000</v>
      </c>
      <c r="G72" s="43">
        <v>6000</v>
      </c>
      <c r="H72" s="43">
        <f t="shared" si="5"/>
        <v>480</v>
      </c>
      <c r="I72" s="43">
        <f t="shared" si="4"/>
        <v>5520</v>
      </c>
      <c r="J72" s="43">
        <f t="shared" si="6"/>
        <v>6000</v>
      </c>
      <c r="K72" s="43">
        <f t="shared" si="7"/>
        <v>1000</v>
      </c>
      <c r="L72" s="39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>
      <c r="A73" s="62">
        <v>42892</v>
      </c>
      <c r="B73" s="51" t="s">
        <v>541</v>
      </c>
      <c r="C73" s="51" t="s">
        <v>542</v>
      </c>
      <c r="D73" s="51" t="s">
        <v>164</v>
      </c>
      <c r="E73" s="91" t="s">
        <v>918</v>
      </c>
      <c r="F73" s="43">
        <v>7000</v>
      </c>
      <c r="G73" s="43">
        <v>6000</v>
      </c>
      <c r="H73" s="43">
        <f t="shared" si="5"/>
        <v>480</v>
      </c>
      <c r="I73" s="43">
        <f t="shared" si="4"/>
        <v>5520</v>
      </c>
      <c r="J73" s="43">
        <f t="shared" si="6"/>
        <v>6000</v>
      </c>
      <c r="K73" s="43">
        <f t="shared" si="7"/>
        <v>1000</v>
      </c>
      <c r="L73" s="39"/>
    </row>
    <row r="74" spans="1:24" ht="15.75">
      <c r="A74" s="62">
        <v>42892</v>
      </c>
      <c r="B74" s="51" t="s">
        <v>769</v>
      </c>
      <c r="C74" s="51" t="s">
        <v>427</v>
      </c>
      <c r="D74" s="51" t="s">
        <v>164</v>
      </c>
      <c r="E74" s="91" t="s">
        <v>918</v>
      </c>
      <c r="F74" s="43">
        <v>7000</v>
      </c>
      <c r="G74" s="43">
        <v>6000</v>
      </c>
      <c r="H74" s="43">
        <f t="shared" si="5"/>
        <v>480</v>
      </c>
      <c r="I74" s="43">
        <f t="shared" si="4"/>
        <v>5520</v>
      </c>
      <c r="J74" s="43">
        <f t="shared" si="6"/>
        <v>6000</v>
      </c>
      <c r="K74" s="43">
        <f t="shared" si="7"/>
        <v>1000</v>
      </c>
      <c r="L74" s="39"/>
    </row>
    <row r="75" spans="1:24" ht="15.75">
      <c r="A75" s="62">
        <v>42892</v>
      </c>
      <c r="B75" s="51" t="s">
        <v>162</v>
      </c>
      <c r="C75" s="51" t="s">
        <v>163</v>
      </c>
      <c r="D75" s="51" t="s">
        <v>164</v>
      </c>
      <c r="E75" s="91" t="s">
        <v>918</v>
      </c>
      <c r="F75" s="43">
        <v>4000</v>
      </c>
      <c r="G75" s="43">
        <v>2000</v>
      </c>
      <c r="H75" s="43">
        <f t="shared" si="5"/>
        <v>160</v>
      </c>
      <c r="I75" s="43">
        <f t="shared" si="4"/>
        <v>1840</v>
      </c>
      <c r="J75" s="43">
        <f t="shared" si="6"/>
        <v>2000</v>
      </c>
      <c r="K75" s="43">
        <f t="shared" si="7"/>
        <v>2000</v>
      </c>
      <c r="L75" s="39"/>
    </row>
    <row r="76" spans="1:24" ht="15.75">
      <c r="A76" s="62">
        <v>42895</v>
      </c>
      <c r="B76" s="51" t="s">
        <v>162</v>
      </c>
      <c r="C76" s="51" t="s">
        <v>163</v>
      </c>
      <c r="D76" s="51" t="s">
        <v>164</v>
      </c>
      <c r="E76" s="91" t="s">
        <v>918</v>
      </c>
      <c r="F76" s="43">
        <v>2000</v>
      </c>
      <c r="G76" s="43">
        <v>1000</v>
      </c>
      <c r="H76" s="43">
        <f t="shared" si="5"/>
        <v>80</v>
      </c>
      <c r="I76" s="43">
        <f t="shared" si="4"/>
        <v>920</v>
      </c>
      <c r="J76" s="43">
        <f t="shared" si="6"/>
        <v>1000</v>
      </c>
      <c r="K76" s="43">
        <f t="shared" si="7"/>
        <v>1000</v>
      </c>
      <c r="L76" s="39"/>
    </row>
    <row r="77" spans="1:24" ht="15.75">
      <c r="A77" s="62">
        <v>42901</v>
      </c>
      <c r="B77" s="51" t="s">
        <v>162</v>
      </c>
      <c r="C77" s="51" t="s">
        <v>163</v>
      </c>
      <c r="D77" s="51" t="s">
        <v>164</v>
      </c>
      <c r="E77" s="91" t="s">
        <v>918</v>
      </c>
      <c r="F77" s="43">
        <v>1000</v>
      </c>
      <c r="G77" s="43">
        <v>1000</v>
      </c>
      <c r="H77" s="43">
        <f t="shared" si="5"/>
        <v>80</v>
      </c>
      <c r="I77" s="43">
        <f t="shared" si="4"/>
        <v>920</v>
      </c>
      <c r="J77" s="43">
        <f t="shared" si="6"/>
        <v>1000</v>
      </c>
      <c r="K77" s="43">
        <f t="shared" si="7"/>
        <v>0</v>
      </c>
      <c r="L77" s="39"/>
    </row>
    <row r="78" spans="1:24" ht="15.75">
      <c r="A78" s="62">
        <v>42892</v>
      </c>
      <c r="B78" s="51" t="s">
        <v>794</v>
      </c>
      <c r="C78" s="51" t="s">
        <v>795</v>
      </c>
      <c r="D78" s="51" t="s">
        <v>164</v>
      </c>
      <c r="E78" s="91" t="s">
        <v>918</v>
      </c>
      <c r="F78" s="43">
        <v>7000</v>
      </c>
      <c r="G78" s="43">
        <v>6000</v>
      </c>
      <c r="H78" s="43">
        <f t="shared" si="5"/>
        <v>480</v>
      </c>
      <c r="I78" s="43">
        <f t="shared" si="4"/>
        <v>5520</v>
      </c>
      <c r="J78" s="43">
        <f t="shared" si="6"/>
        <v>6000</v>
      </c>
      <c r="K78" s="43">
        <f t="shared" si="7"/>
        <v>1000</v>
      </c>
      <c r="L78" s="39"/>
    </row>
    <row r="79" spans="1:24" ht="15.75">
      <c r="A79" s="62">
        <v>42892</v>
      </c>
      <c r="B79" s="51" t="s">
        <v>763</v>
      </c>
      <c r="C79" s="51" t="s">
        <v>764</v>
      </c>
      <c r="D79" s="51" t="s">
        <v>164</v>
      </c>
      <c r="E79" s="91" t="s">
        <v>918</v>
      </c>
      <c r="F79" s="43">
        <v>7000</v>
      </c>
      <c r="G79" s="43">
        <v>3000</v>
      </c>
      <c r="H79" s="43">
        <f t="shared" si="5"/>
        <v>240</v>
      </c>
      <c r="I79" s="43">
        <f t="shared" si="4"/>
        <v>2760</v>
      </c>
      <c r="J79" s="43">
        <f t="shared" si="6"/>
        <v>3000</v>
      </c>
      <c r="K79" s="43">
        <f t="shared" si="7"/>
        <v>4000</v>
      </c>
      <c r="L79" s="39"/>
    </row>
    <row r="80" spans="1:24" ht="15.75">
      <c r="A80" s="62">
        <v>42887</v>
      </c>
      <c r="B80" s="51" t="s">
        <v>44</v>
      </c>
      <c r="C80" s="51" t="s">
        <v>719</v>
      </c>
      <c r="D80" s="51" t="s">
        <v>164</v>
      </c>
      <c r="E80" s="91" t="s">
        <v>918</v>
      </c>
      <c r="F80" s="43">
        <v>7000</v>
      </c>
      <c r="G80" s="43">
        <v>6000</v>
      </c>
      <c r="H80" s="43">
        <f t="shared" si="5"/>
        <v>480</v>
      </c>
      <c r="I80" s="43">
        <f t="shared" si="4"/>
        <v>5520</v>
      </c>
      <c r="J80" s="43">
        <f t="shared" si="6"/>
        <v>6000</v>
      </c>
      <c r="K80" s="43">
        <f t="shared" si="7"/>
        <v>1000</v>
      </c>
      <c r="L80" s="39"/>
    </row>
    <row r="81" spans="1:12" ht="15.75">
      <c r="A81" s="62">
        <v>42887</v>
      </c>
      <c r="B81" s="51" t="s">
        <v>165</v>
      </c>
      <c r="C81" s="51" t="s">
        <v>166</v>
      </c>
      <c r="D81" s="51" t="s">
        <v>164</v>
      </c>
      <c r="E81" s="91" t="s">
        <v>918</v>
      </c>
      <c r="F81" s="43">
        <v>7000</v>
      </c>
      <c r="G81" s="43">
        <v>7000</v>
      </c>
      <c r="H81" s="43">
        <f t="shared" si="5"/>
        <v>560</v>
      </c>
      <c r="I81" s="43">
        <f t="shared" si="4"/>
        <v>6440</v>
      </c>
      <c r="J81" s="43">
        <f t="shared" si="6"/>
        <v>7000</v>
      </c>
      <c r="K81" s="43">
        <f t="shared" si="7"/>
        <v>0</v>
      </c>
      <c r="L81" s="39"/>
    </row>
    <row r="82" spans="1:12" ht="15.75">
      <c r="A82" s="62">
        <v>42888</v>
      </c>
      <c r="B82" s="51" t="s">
        <v>167</v>
      </c>
      <c r="C82" s="51" t="s">
        <v>168</v>
      </c>
      <c r="D82" s="51" t="s">
        <v>169</v>
      </c>
      <c r="E82" s="91" t="s">
        <v>918</v>
      </c>
      <c r="F82" s="63">
        <v>5900</v>
      </c>
      <c r="G82" s="63">
        <v>5900</v>
      </c>
      <c r="H82" s="43">
        <f t="shared" si="5"/>
        <v>472</v>
      </c>
      <c r="I82" s="43">
        <f t="shared" si="4"/>
        <v>5428</v>
      </c>
      <c r="J82" s="43">
        <f t="shared" si="6"/>
        <v>5900</v>
      </c>
      <c r="K82" s="43">
        <f t="shared" si="7"/>
        <v>0</v>
      </c>
      <c r="L82" s="39"/>
    </row>
    <row r="83" spans="1:12" ht="15.75">
      <c r="A83" s="62">
        <v>42887</v>
      </c>
      <c r="B83" s="51" t="s">
        <v>528</v>
      </c>
      <c r="C83" s="51" t="s">
        <v>529</v>
      </c>
      <c r="D83" s="51" t="s">
        <v>530</v>
      </c>
      <c r="E83" s="91" t="s">
        <v>918</v>
      </c>
      <c r="F83" s="43">
        <v>7000</v>
      </c>
      <c r="G83" s="43">
        <v>7000</v>
      </c>
      <c r="H83" s="43">
        <f t="shared" si="5"/>
        <v>560</v>
      </c>
      <c r="I83" s="43">
        <f t="shared" si="4"/>
        <v>6440</v>
      </c>
      <c r="J83" s="43">
        <f t="shared" si="6"/>
        <v>7000</v>
      </c>
      <c r="K83" s="43">
        <f t="shared" si="7"/>
        <v>0</v>
      </c>
      <c r="L83" s="39"/>
    </row>
    <row r="84" spans="1:12" ht="15.75">
      <c r="A84" s="62">
        <v>42887</v>
      </c>
      <c r="B84" s="51" t="s">
        <v>275</v>
      </c>
      <c r="C84" s="51" t="s">
        <v>535</v>
      </c>
      <c r="D84" s="51" t="s">
        <v>530</v>
      </c>
      <c r="E84" s="91" t="s">
        <v>918</v>
      </c>
      <c r="F84" s="43">
        <v>7000</v>
      </c>
      <c r="G84" s="43">
        <v>7000</v>
      </c>
      <c r="H84" s="43">
        <f t="shared" si="5"/>
        <v>560</v>
      </c>
      <c r="I84" s="43">
        <f t="shared" si="4"/>
        <v>6440</v>
      </c>
      <c r="J84" s="43">
        <f t="shared" si="6"/>
        <v>7000</v>
      </c>
      <c r="K84" s="43">
        <f t="shared" si="7"/>
        <v>0</v>
      </c>
      <c r="L84" s="39"/>
    </row>
    <row r="85" spans="1:12" ht="15.75">
      <c r="A85" s="62">
        <v>42887</v>
      </c>
      <c r="B85" s="51" t="s">
        <v>945</v>
      </c>
      <c r="C85" s="51" t="s">
        <v>946</v>
      </c>
      <c r="D85" s="51" t="s">
        <v>530</v>
      </c>
      <c r="E85" s="91" t="s">
        <v>918</v>
      </c>
      <c r="F85" s="43">
        <v>7000</v>
      </c>
      <c r="G85" s="43">
        <v>7000</v>
      </c>
      <c r="H85" s="43">
        <f t="shared" si="5"/>
        <v>560</v>
      </c>
      <c r="I85" s="43">
        <f t="shared" si="4"/>
        <v>6440</v>
      </c>
      <c r="J85" s="43">
        <f t="shared" si="6"/>
        <v>7000</v>
      </c>
      <c r="K85" s="43">
        <f t="shared" si="7"/>
        <v>0</v>
      </c>
      <c r="L85" s="39"/>
    </row>
    <row r="86" spans="1:12" ht="15.75">
      <c r="A86" s="62">
        <v>42888</v>
      </c>
      <c r="B86" s="51" t="s">
        <v>531</v>
      </c>
      <c r="C86" s="51" t="s">
        <v>120</v>
      </c>
      <c r="D86" s="51" t="s">
        <v>530</v>
      </c>
      <c r="E86" s="91" t="s">
        <v>918</v>
      </c>
      <c r="F86" s="43">
        <v>7000</v>
      </c>
      <c r="G86" s="43">
        <v>7000</v>
      </c>
      <c r="H86" s="43">
        <f t="shared" si="5"/>
        <v>560</v>
      </c>
      <c r="I86" s="43">
        <f t="shared" si="4"/>
        <v>6440</v>
      </c>
      <c r="J86" s="43">
        <f t="shared" si="6"/>
        <v>7000</v>
      </c>
      <c r="K86" s="43">
        <f t="shared" si="7"/>
        <v>0</v>
      </c>
      <c r="L86" s="39"/>
    </row>
    <row r="87" spans="1:12" ht="15.75">
      <c r="A87" s="62">
        <v>42887</v>
      </c>
      <c r="B87" s="51" t="s">
        <v>537</v>
      </c>
      <c r="C87" s="51" t="s">
        <v>538</v>
      </c>
      <c r="D87" s="51" t="s">
        <v>530</v>
      </c>
      <c r="E87" s="91" t="s">
        <v>918</v>
      </c>
      <c r="F87" s="43">
        <v>7000</v>
      </c>
      <c r="G87" s="43">
        <v>7000</v>
      </c>
      <c r="H87" s="43">
        <f t="shared" si="5"/>
        <v>560</v>
      </c>
      <c r="I87" s="43">
        <f t="shared" si="4"/>
        <v>6440</v>
      </c>
      <c r="J87" s="43">
        <f t="shared" si="6"/>
        <v>7000</v>
      </c>
      <c r="K87" s="43">
        <f t="shared" si="7"/>
        <v>0</v>
      </c>
      <c r="L87" s="39"/>
    </row>
    <row r="88" spans="1:12" ht="15.75">
      <c r="A88" s="62">
        <v>42887</v>
      </c>
      <c r="B88" s="51" t="s">
        <v>539</v>
      </c>
      <c r="C88" s="51" t="s">
        <v>540</v>
      </c>
      <c r="D88" s="51" t="s">
        <v>530</v>
      </c>
      <c r="E88" s="91" t="s">
        <v>918</v>
      </c>
      <c r="F88" s="43">
        <v>7000</v>
      </c>
      <c r="G88" s="43">
        <v>7000</v>
      </c>
      <c r="H88" s="43">
        <f t="shared" si="5"/>
        <v>560</v>
      </c>
      <c r="I88" s="43">
        <f t="shared" si="4"/>
        <v>6440</v>
      </c>
      <c r="J88" s="43">
        <f t="shared" si="6"/>
        <v>7000</v>
      </c>
      <c r="K88" s="43">
        <f t="shared" si="7"/>
        <v>0</v>
      </c>
      <c r="L88" s="39"/>
    </row>
    <row r="89" spans="1:12" ht="15.75">
      <c r="A89" s="62">
        <v>42887</v>
      </c>
      <c r="B89" s="51" t="s">
        <v>532</v>
      </c>
      <c r="C89" s="51" t="s">
        <v>36</v>
      </c>
      <c r="D89" s="51" t="s">
        <v>530</v>
      </c>
      <c r="E89" s="91" t="s">
        <v>918</v>
      </c>
      <c r="F89" s="43">
        <v>7000</v>
      </c>
      <c r="G89" s="43">
        <v>7000</v>
      </c>
      <c r="H89" s="43">
        <f t="shared" si="5"/>
        <v>560</v>
      </c>
      <c r="I89" s="43">
        <f t="shared" si="4"/>
        <v>6440</v>
      </c>
      <c r="J89" s="43">
        <f t="shared" si="6"/>
        <v>7000</v>
      </c>
      <c r="K89" s="43">
        <f t="shared" si="7"/>
        <v>0</v>
      </c>
      <c r="L89" s="39"/>
    </row>
    <row r="90" spans="1:12" ht="15.75">
      <c r="A90" s="62">
        <v>42887</v>
      </c>
      <c r="B90" s="51" t="s">
        <v>533</v>
      </c>
      <c r="C90" s="51" t="s">
        <v>534</v>
      </c>
      <c r="D90" s="51" t="s">
        <v>530</v>
      </c>
      <c r="E90" s="91" t="s">
        <v>918</v>
      </c>
      <c r="F90" s="43">
        <v>7000</v>
      </c>
      <c r="G90" s="43">
        <v>7000</v>
      </c>
      <c r="H90" s="43">
        <f t="shared" si="5"/>
        <v>560</v>
      </c>
      <c r="I90" s="43">
        <f t="shared" si="4"/>
        <v>6440</v>
      </c>
      <c r="J90" s="43">
        <f t="shared" si="6"/>
        <v>7000</v>
      </c>
      <c r="K90" s="43">
        <f t="shared" si="7"/>
        <v>0</v>
      </c>
      <c r="L90" s="39"/>
    </row>
    <row r="91" spans="1:12" ht="15.75">
      <c r="A91" s="62">
        <v>42887</v>
      </c>
      <c r="B91" s="51" t="s">
        <v>585</v>
      </c>
      <c r="C91" s="51" t="s">
        <v>586</v>
      </c>
      <c r="D91" s="51" t="s">
        <v>530</v>
      </c>
      <c r="E91" s="91" t="s">
        <v>918</v>
      </c>
      <c r="F91" s="43">
        <v>7000</v>
      </c>
      <c r="G91" s="43">
        <v>7000</v>
      </c>
      <c r="H91" s="43">
        <f t="shared" si="5"/>
        <v>560</v>
      </c>
      <c r="I91" s="43">
        <f t="shared" si="4"/>
        <v>6440</v>
      </c>
      <c r="J91" s="43">
        <f t="shared" si="6"/>
        <v>7000</v>
      </c>
      <c r="K91" s="43">
        <f t="shared" si="7"/>
        <v>0</v>
      </c>
      <c r="L91" s="39"/>
    </row>
    <row r="92" spans="1:12" ht="31.5">
      <c r="A92" s="32">
        <v>42888</v>
      </c>
      <c r="B92" s="46" t="s">
        <v>592</v>
      </c>
      <c r="C92" s="46" t="s">
        <v>823</v>
      </c>
      <c r="D92" s="88" t="s">
        <v>975</v>
      </c>
      <c r="E92" s="86" t="s">
        <v>918</v>
      </c>
      <c r="F92" s="39">
        <v>22500</v>
      </c>
      <c r="G92" s="39">
        <v>22500</v>
      </c>
      <c r="H92" s="48">
        <f t="shared" si="5"/>
        <v>1800</v>
      </c>
      <c r="I92" s="48">
        <f t="shared" si="4"/>
        <v>20700</v>
      </c>
      <c r="J92" s="48">
        <f t="shared" si="6"/>
        <v>22500</v>
      </c>
      <c r="K92" s="48">
        <f t="shared" si="7"/>
        <v>0</v>
      </c>
      <c r="L92" s="39"/>
    </row>
    <row r="93" spans="1:12" ht="31.5">
      <c r="A93" s="32">
        <v>42888</v>
      </c>
      <c r="B93" s="46" t="s">
        <v>966</v>
      </c>
      <c r="C93" s="46" t="s">
        <v>967</v>
      </c>
      <c r="D93" s="88" t="s">
        <v>975</v>
      </c>
      <c r="E93" s="86" t="s">
        <v>918</v>
      </c>
      <c r="F93" s="39">
        <v>22500</v>
      </c>
      <c r="G93" s="39">
        <v>22500</v>
      </c>
      <c r="H93" s="48">
        <f t="shared" si="5"/>
        <v>1800</v>
      </c>
      <c r="I93" s="48">
        <f t="shared" si="4"/>
        <v>20700</v>
      </c>
      <c r="J93" s="48">
        <f t="shared" si="6"/>
        <v>22500</v>
      </c>
      <c r="K93" s="48">
        <f t="shared" si="7"/>
        <v>0</v>
      </c>
      <c r="L93" s="39"/>
    </row>
    <row r="94" spans="1:12" ht="31.5">
      <c r="A94" s="32">
        <v>42888</v>
      </c>
      <c r="B94" s="46" t="s">
        <v>957</v>
      </c>
      <c r="C94" s="46" t="s">
        <v>958</v>
      </c>
      <c r="D94" s="77" t="s">
        <v>975</v>
      </c>
      <c r="E94" s="86" t="s">
        <v>918</v>
      </c>
      <c r="F94" s="39">
        <v>22500</v>
      </c>
      <c r="G94" s="39">
        <v>22500</v>
      </c>
      <c r="H94" s="48">
        <f t="shared" si="5"/>
        <v>1800</v>
      </c>
      <c r="I94" s="48">
        <f t="shared" si="4"/>
        <v>20700</v>
      </c>
      <c r="J94" s="48">
        <f t="shared" si="6"/>
        <v>22500</v>
      </c>
      <c r="K94" s="48">
        <f t="shared" si="7"/>
        <v>0</v>
      </c>
      <c r="L94" s="39"/>
    </row>
    <row r="95" spans="1:12" ht="31.5">
      <c r="A95" s="32">
        <v>42887</v>
      </c>
      <c r="B95" s="46" t="s">
        <v>596</v>
      </c>
      <c r="C95" s="46" t="s">
        <v>996</v>
      </c>
      <c r="D95" s="88" t="s">
        <v>997</v>
      </c>
      <c r="E95" s="86" t="s">
        <v>918</v>
      </c>
      <c r="F95" s="39">
        <v>13500</v>
      </c>
      <c r="G95" s="39">
        <v>13500</v>
      </c>
      <c r="H95" s="48">
        <f t="shared" si="5"/>
        <v>1080</v>
      </c>
      <c r="I95" s="48">
        <f t="shared" si="4"/>
        <v>12420</v>
      </c>
      <c r="J95" s="48">
        <f t="shared" si="6"/>
        <v>13500</v>
      </c>
      <c r="K95" s="48">
        <f t="shared" si="7"/>
        <v>0</v>
      </c>
      <c r="L95" s="39"/>
    </row>
    <row r="96" spans="1:12" ht="15.75">
      <c r="A96" s="32">
        <v>42888</v>
      </c>
      <c r="B96" s="46" t="s">
        <v>1008</v>
      </c>
      <c r="C96" s="46" t="s">
        <v>1009</v>
      </c>
      <c r="D96" s="46" t="s">
        <v>997</v>
      </c>
      <c r="E96" s="86" t="s">
        <v>918</v>
      </c>
      <c r="F96" s="39">
        <v>13500</v>
      </c>
      <c r="G96" s="39">
        <v>13500</v>
      </c>
      <c r="H96" s="48">
        <f t="shared" si="5"/>
        <v>1080</v>
      </c>
      <c r="I96" s="48">
        <f t="shared" si="4"/>
        <v>12420</v>
      </c>
      <c r="J96" s="48">
        <f t="shared" si="6"/>
        <v>13500</v>
      </c>
      <c r="K96" s="48">
        <f t="shared" si="7"/>
        <v>0</v>
      </c>
      <c r="L96" s="39"/>
    </row>
    <row r="97" spans="1:12" ht="15.75">
      <c r="A97" s="62">
        <v>42888</v>
      </c>
      <c r="B97" s="51" t="s">
        <v>645</v>
      </c>
      <c r="C97" s="51" t="s">
        <v>646</v>
      </c>
      <c r="D97" s="51" t="s">
        <v>49</v>
      </c>
      <c r="E97" s="91" t="s">
        <v>918</v>
      </c>
      <c r="F97" s="43">
        <v>7000</v>
      </c>
      <c r="G97" s="43">
        <v>7000</v>
      </c>
      <c r="H97" s="43">
        <f t="shared" si="5"/>
        <v>560</v>
      </c>
      <c r="I97" s="43">
        <f t="shared" si="4"/>
        <v>6440</v>
      </c>
      <c r="J97" s="43">
        <f t="shared" si="6"/>
        <v>7000</v>
      </c>
      <c r="K97" s="43">
        <f t="shared" si="7"/>
        <v>0</v>
      </c>
      <c r="L97" s="39"/>
    </row>
    <row r="98" spans="1:12" ht="15.75">
      <c r="A98" s="62">
        <v>42888</v>
      </c>
      <c r="B98" s="51" t="s">
        <v>822</v>
      </c>
      <c r="C98" s="51" t="s">
        <v>823</v>
      </c>
      <c r="D98" s="51" t="s">
        <v>49</v>
      </c>
      <c r="E98" s="91" t="s">
        <v>918</v>
      </c>
      <c r="F98" s="43">
        <v>7000</v>
      </c>
      <c r="G98" s="43">
        <v>7000</v>
      </c>
      <c r="H98" s="43">
        <f t="shared" si="5"/>
        <v>560</v>
      </c>
      <c r="I98" s="43">
        <f t="shared" si="4"/>
        <v>6440</v>
      </c>
      <c r="J98" s="43">
        <f t="shared" si="6"/>
        <v>7000</v>
      </c>
      <c r="K98" s="43">
        <f t="shared" si="7"/>
        <v>0</v>
      </c>
      <c r="L98" s="39"/>
    </row>
    <row r="99" spans="1:12" ht="15.75">
      <c r="A99" s="62">
        <v>42888</v>
      </c>
      <c r="B99" s="51" t="s">
        <v>172</v>
      </c>
      <c r="C99" s="51" t="s">
        <v>173</v>
      </c>
      <c r="D99" s="51" t="s">
        <v>49</v>
      </c>
      <c r="E99" s="91" t="s">
        <v>918</v>
      </c>
      <c r="F99" s="63">
        <v>10000</v>
      </c>
      <c r="G99" s="63">
        <v>10000</v>
      </c>
      <c r="H99" s="43">
        <f t="shared" si="5"/>
        <v>800</v>
      </c>
      <c r="I99" s="43">
        <f t="shared" si="4"/>
        <v>9200</v>
      </c>
      <c r="J99" s="43">
        <f t="shared" si="6"/>
        <v>10000</v>
      </c>
      <c r="K99" s="43">
        <f t="shared" si="7"/>
        <v>0</v>
      </c>
      <c r="L99" s="39"/>
    </row>
    <row r="100" spans="1:12" ht="15.75">
      <c r="A100" s="62">
        <v>42888</v>
      </c>
      <c r="B100" s="51" t="s">
        <v>921</v>
      </c>
      <c r="C100" s="51" t="s">
        <v>175</v>
      </c>
      <c r="D100" s="51" t="s">
        <v>49</v>
      </c>
      <c r="E100" s="91" t="s">
        <v>918</v>
      </c>
      <c r="F100" s="43">
        <v>7000</v>
      </c>
      <c r="G100" s="43">
        <v>7000</v>
      </c>
      <c r="H100" s="43">
        <f t="shared" si="5"/>
        <v>560</v>
      </c>
      <c r="I100" s="43">
        <f t="shared" si="4"/>
        <v>6440</v>
      </c>
      <c r="J100" s="43">
        <f t="shared" si="6"/>
        <v>7000</v>
      </c>
      <c r="K100" s="43">
        <f t="shared" si="7"/>
        <v>0</v>
      </c>
      <c r="L100" s="39"/>
    </row>
    <row r="101" spans="1:12" ht="15.75">
      <c r="A101" s="62">
        <v>42895</v>
      </c>
      <c r="B101" s="51" t="s">
        <v>559</v>
      </c>
      <c r="C101" s="51" t="s">
        <v>560</v>
      </c>
      <c r="D101" s="51" t="s">
        <v>49</v>
      </c>
      <c r="E101" s="91" t="s">
        <v>918</v>
      </c>
      <c r="F101" s="43">
        <v>7000</v>
      </c>
      <c r="G101" s="43">
        <v>7000</v>
      </c>
      <c r="H101" s="43">
        <f t="shared" si="5"/>
        <v>560</v>
      </c>
      <c r="I101" s="43">
        <f t="shared" si="4"/>
        <v>6440</v>
      </c>
      <c r="J101" s="43">
        <f t="shared" si="6"/>
        <v>7000</v>
      </c>
      <c r="K101" s="43">
        <f t="shared" si="7"/>
        <v>0</v>
      </c>
      <c r="L101" s="39"/>
    </row>
    <row r="102" spans="1:12" ht="15.75">
      <c r="A102" s="62">
        <v>42888</v>
      </c>
      <c r="B102" s="51" t="s">
        <v>176</v>
      </c>
      <c r="C102" s="51" t="s">
        <v>177</v>
      </c>
      <c r="D102" s="51" t="s">
        <v>49</v>
      </c>
      <c r="E102" s="91" t="s">
        <v>918</v>
      </c>
      <c r="F102" s="63">
        <v>7000</v>
      </c>
      <c r="G102" s="63">
        <v>7000</v>
      </c>
      <c r="H102" s="43">
        <f t="shared" si="5"/>
        <v>560</v>
      </c>
      <c r="I102" s="43">
        <f t="shared" si="4"/>
        <v>6440</v>
      </c>
      <c r="J102" s="43">
        <f t="shared" si="6"/>
        <v>7000</v>
      </c>
      <c r="K102" s="43">
        <f t="shared" si="7"/>
        <v>0</v>
      </c>
      <c r="L102" s="39"/>
    </row>
    <row r="103" spans="1:12" ht="15.75">
      <c r="A103" s="62">
        <v>42891</v>
      </c>
      <c r="B103" s="51" t="s">
        <v>178</v>
      </c>
      <c r="C103" s="51" t="s">
        <v>179</v>
      </c>
      <c r="D103" s="51" t="s">
        <v>49</v>
      </c>
      <c r="E103" s="91" t="s">
        <v>918</v>
      </c>
      <c r="F103" s="43">
        <v>7000</v>
      </c>
      <c r="G103" s="43">
        <v>5000</v>
      </c>
      <c r="H103" s="43">
        <f t="shared" si="5"/>
        <v>400</v>
      </c>
      <c r="I103" s="43">
        <f t="shared" ref="I103:I165" si="8">(G103-H103)</f>
        <v>4600</v>
      </c>
      <c r="J103" s="43">
        <f t="shared" si="6"/>
        <v>5000</v>
      </c>
      <c r="K103" s="43">
        <f t="shared" si="7"/>
        <v>2000</v>
      </c>
      <c r="L103" s="39"/>
    </row>
    <row r="104" spans="1:12" ht="15.75">
      <c r="A104" s="62">
        <v>42888</v>
      </c>
      <c r="B104" s="51" t="s">
        <v>181</v>
      </c>
      <c r="C104" s="51" t="s">
        <v>182</v>
      </c>
      <c r="D104" s="51" t="s">
        <v>49</v>
      </c>
      <c r="E104" s="91" t="s">
        <v>918</v>
      </c>
      <c r="F104" s="43">
        <v>7000</v>
      </c>
      <c r="G104" s="43">
        <v>7000</v>
      </c>
      <c r="H104" s="43">
        <f t="shared" si="5"/>
        <v>560</v>
      </c>
      <c r="I104" s="43">
        <f t="shared" si="8"/>
        <v>6440</v>
      </c>
      <c r="J104" s="43">
        <f t="shared" si="6"/>
        <v>7000</v>
      </c>
      <c r="K104" s="43">
        <f t="shared" si="7"/>
        <v>0</v>
      </c>
      <c r="L104" s="39"/>
    </row>
    <row r="105" spans="1:12" ht="15.75">
      <c r="A105" s="62">
        <v>42888</v>
      </c>
      <c r="B105" s="51" t="s">
        <v>185</v>
      </c>
      <c r="C105" s="51" t="s">
        <v>338</v>
      </c>
      <c r="D105" s="51" t="s">
        <v>49</v>
      </c>
      <c r="E105" s="91" t="s">
        <v>918</v>
      </c>
      <c r="F105" s="43">
        <v>10000</v>
      </c>
      <c r="G105" s="43">
        <v>10000</v>
      </c>
      <c r="H105" s="43">
        <f t="shared" si="5"/>
        <v>800</v>
      </c>
      <c r="I105" s="43">
        <f t="shared" si="8"/>
        <v>9200</v>
      </c>
      <c r="J105" s="43">
        <f t="shared" si="6"/>
        <v>10000</v>
      </c>
      <c r="K105" s="43">
        <f t="shared" si="7"/>
        <v>0</v>
      </c>
      <c r="L105" s="39"/>
    </row>
    <row r="106" spans="1:12" ht="15.75">
      <c r="A106" s="62">
        <v>42888</v>
      </c>
      <c r="B106" s="51" t="s">
        <v>1010</v>
      </c>
      <c r="C106" s="51" t="s">
        <v>1011</v>
      </c>
      <c r="D106" s="51" t="s">
        <v>49</v>
      </c>
      <c r="E106" s="91" t="s">
        <v>918</v>
      </c>
      <c r="F106" s="43">
        <v>7000</v>
      </c>
      <c r="G106" s="43">
        <v>7000</v>
      </c>
      <c r="H106" s="43">
        <f t="shared" si="5"/>
        <v>560</v>
      </c>
      <c r="I106" s="43">
        <f t="shared" si="8"/>
        <v>6440</v>
      </c>
      <c r="J106" s="43">
        <f t="shared" si="6"/>
        <v>7000</v>
      </c>
      <c r="K106" s="43">
        <f t="shared" si="7"/>
        <v>0</v>
      </c>
      <c r="L106" s="39"/>
    </row>
    <row r="107" spans="1:12" ht="15.75">
      <c r="A107" s="62">
        <v>42888</v>
      </c>
      <c r="B107" s="51" t="s">
        <v>513</v>
      </c>
      <c r="C107" s="51" t="s">
        <v>599</v>
      </c>
      <c r="D107" s="51" t="s">
        <v>49</v>
      </c>
      <c r="E107" s="91" t="s">
        <v>918</v>
      </c>
      <c r="F107" s="43">
        <v>7000</v>
      </c>
      <c r="G107" s="43">
        <v>7000</v>
      </c>
      <c r="H107" s="43">
        <f t="shared" si="5"/>
        <v>560</v>
      </c>
      <c r="I107" s="43">
        <f t="shared" si="8"/>
        <v>6440</v>
      </c>
      <c r="J107" s="43">
        <f t="shared" si="6"/>
        <v>7000</v>
      </c>
      <c r="K107" s="43">
        <f t="shared" si="7"/>
        <v>0</v>
      </c>
      <c r="L107" s="39"/>
    </row>
    <row r="108" spans="1:12" ht="15.75">
      <c r="A108" s="62">
        <v>42888</v>
      </c>
      <c r="B108" s="51" t="s">
        <v>189</v>
      </c>
      <c r="C108" s="51" t="s">
        <v>190</v>
      </c>
      <c r="D108" s="51" t="s">
        <v>49</v>
      </c>
      <c r="E108" s="91" t="s">
        <v>918</v>
      </c>
      <c r="F108" s="43">
        <v>7000</v>
      </c>
      <c r="G108" s="43">
        <v>7000</v>
      </c>
      <c r="H108" s="43">
        <f t="shared" si="5"/>
        <v>560</v>
      </c>
      <c r="I108" s="43">
        <f t="shared" si="8"/>
        <v>6440</v>
      </c>
      <c r="J108" s="43">
        <f t="shared" si="6"/>
        <v>7000</v>
      </c>
      <c r="K108" s="43">
        <f t="shared" si="7"/>
        <v>0</v>
      </c>
      <c r="L108" s="39"/>
    </row>
    <row r="109" spans="1:12" ht="15.75">
      <c r="A109" s="62">
        <v>42888</v>
      </c>
      <c r="B109" s="51" t="s">
        <v>191</v>
      </c>
      <c r="C109" s="51" t="s">
        <v>192</v>
      </c>
      <c r="D109" s="51" t="s">
        <v>49</v>
      </c>
      <c r="E109" s="91" t="s">
        <v>918</v>
      </c>
      <c r="F109" s="63">
        <v>10000</v>
      </c>
      <c r="G109" s="63">
        <v>10000</v>
      </c>
      <c r="H109" s="43">
        <f t="shared" si="5"/>
        <v>800</v>
      </c>
      <c r="I109" s="43">
        <f t="shared" si="8"/>
        <v>9200</v>
      </c>
      <c r="J109" s="43">
        <f t="shared" si="6"/>
        <v>10000</v>
      </c>
      <c r="K109" s="43">
        <f t="shared" si="7"/>
        <v>0</v>
      </c>
      <c r="L109" s="39"/>
    </row>
    <row r="110" spans="1:12" ht="15.75">
      <c r="A110" s="62">
        <v>42888</v>
      </c>
      <c r="B110" s="51" t="s">
        <v>550</v>
      </c>
      <c r="C110" s="51" t="s">
        <v>471</v>
      </c>
      <c r="D110" s="51" t="s">
        <v>49</v>
      </c>
      <c r="E110" s="91" t="s">
        <v>918</v>
      </c>
      <c r="F110" s="63">
        <v>10000</v>
      </c>
      <c r="G110" s="63">
        <v>10000</v>
      </c>
      <c r="H110" s="43">
        <f t="shared" si="5"/>
        <v>800</v>
      </c>
      <c r="I110" s="43">
        <f t="shared" si="8"/>
        <v>9200</v>
      </c>
      <c r="J110" s="43">
        <f t="shared" si="6"/>
        <v>10000</v>
      </c>
      <c r="K110" s="43">
        <f t="shared" si="7"/>
        <v>0</v>
      </c>
      <c r="L110" s="39"/>
    </row>
    <row r="111" spans="1:12" ht="15.75">
      <c r="A111" s="62">
        <v>42887</v>
      </c>
      <c r="B111" s="51" t="s">
        <v>883</v>
      </c>
      <c r="C111" s="51" t="s">
        <v>254</v>
      </c>
      <c r="D111" s="51" t="s">
        <v>49</v>
      </c>
      <c r="E111" s="91" t="s">
        <v>918</v>
      </c>
      <c r="F111" s="63">
        <v>10000</v>
      </c>
      <c r="G111" s="63">
        <v>10000</v>
      </c>
      <c r="H111" s="43">
        <f t="shared" si="5"/>
        <v>800</v>
      </c>
      <c r="I111" s="43">
        <f t="shared" si="8"/>
        <v>9200</v>
      </c>
      <c r="J111" s="43">
        <f t="shared" si="6"/>
        <v>10000</v>
      </c>
      <c r="K111" s="43">
        <f t="shared" si="7"/>
        <v>0</v>
      </c>
      <c r="L111" s="39"/>
    </row>
    <row r="112" spans="1:12" ht="15.75">
      <c r="A112" s="62">
        <v>42888</v>
      </c>
      <c r="B112" s="51" t="s">
        <v>979</v>
      </c>
      <c r="C112" s="51" t="s">
        <v>615</v>
      </c>
      <c r="D112" s="51" t="s">
        <v>49</v>
      </c>
      <c r="E112" s="91" t="s">
        <v>918</v>
      </c>
      <c r="F112" s="63">
        <v>7000</v>
      </c>
      <c r="G112" s="63">
        <v>7000</v>
      </c>
      <c r="H112" s="43">
        <f t="shared" si="5"/>
        <v>560</v>
      </c>
      <c r="I112" s="43">
        <f t="shared" si="8"/>
        <v>6440</v>
      </c>
      <c r="J112" s="43">
        <f t="shared" si="6"/>
        <v>7000</v>
      </c>
      <c r="K112" s="43">
        <f t="shared" si="7"/>
        <v>0</v>
      </c>
      <c r="L112" s="39"/>
    </row>
    <row r="113" spans="1:12" ht="15.75">
      <c r="A113" s="62">
        <v>42888</v>
      </c>
      <c r="B113" s="51" t="s">
        <v>701</v>
      </c>
      <c r="C113" s="51" t="s">
        <v>702</v>
      </c>
      <c r="D113" s="51" t="s">
        <v>49</v>
      </c>
      <c r="E113" s="91" t="s">
        <v>918</v>
      </c>
      <c r="F113" s="43">
        <v>7000</v>
      </c>
      <c r="G113" s="63">
        <v>7000</v>
      </c>
      <c r="H113" s="43">
        <f t="shared" si="5"/>
        <v>560</v>
      </c>
      <c r="I113" s="43">
        <f t="shared" si="8"/>
        <v>6440</v>
      </c>
      <c r="J113" s="43">
        <f t="shared" si="6"/>
        <v>7000</v>
      </c>
      <c r="K113" s="43">
        <f t="shared" si="7"/>
        <v>0</v>
      </c>
      <c r="L113" s="39"/>
    </row>
    <row r="114" spans="1:12" ht="15.75">
      <c r="A114" s="62">
        <v>42887</v>
      </c>
      <c r="B114" s="51" t="s">
        <v>806</v>
      </c>
      <c r="C114" s="51" t="s">
        <v>807</v>
      </c>
      <c r="D114" s="51" t="s">
        <v>49</v>
      </c>
      <c r="E114" s="91" t="s">
        <v>918</v>
      </c>
      <c r="F114" s="63">
        <v>10000</v>
      </c>
      <c r="G114" s="63">
        <v>10000</v>
      </c>
      <c r="H114" s="43">
        <f t="shared" si="5"/>
        <v>800</v>
      </c>
      <c r="I114" s="43">
        <f t="shared" si="8"/>
        <v>9200</v>
      </c>
      <c r="J114" s="43">
        <f t="shared" si="6"/>
        <v>10000</v>
      </c>
      <c r="K114" s="43">
        <f t="shared" si="7"/>
        <v>0</v>
      </c>
      <c r="L114" s="39"/>
    </row>
    <row r="115" spans="1:12" ht="15.75">
      <c r="A115" s="62">
        <v>42888</v>
      </c>
      <c r="B115" s="51" t="s">
        <v>554</v>
      </c>
      <c r="C115" s="51" t="s">
        <v>205</v>
      </c>
      <c r="D115" s="51" t="s">
        <v>49</v>
      </c>
      <c r="E115" s="91" t="s">
        <v>918</v>
      </c>
      <c r="F115" s="43">
        <v>7000</v>
      </c>
      <c r="G115" s="43">
        <v>7000</v>
      </c>
      <c r="H115" s="43">
        <f t="shared" si="5"/>
        <v>560</v>
      </c>
      <c r="I115" s="43">
        <f t="shared" si="8"/>
        <v>6440</v>
      </c>
      <c r="J115" s="43">
        <f t="shared" si="6"/>
        <v>7000</v>
      </c>
      <c r="K115" s="43">
        <f t="shared" si="7"/>
        <v>0</v>
      </c>
      <c r="L115" s="48"/>
    </row>
    <row r="116" spans="1:12" ht="15.75">
      <c r="A116" s="62">
        <v>42888</v>
      </c>
      <c r="B116" s="51" t="s">
        <v>388</v>
      </c>
      <c r="C116" s="51" t="s">
        <v>1017</v>
      </c>
      <c r="D116" s="51" t="s">
        <v>49</v>
      </c>
      <c r="E116" s="91" t="s">
        <v>918</v>
      </c>
      <c r="F116" s="63">
        <v>10000</v>
      </c>
      <c r="G116" s="63">
        <v>10000</v>
      </c>
      <c r="H116" s="43">
        <f t="shared" si="5"/>
        <v>800</v>
      </c>
      <c r="I116" s="43">
        <f t="shared" si="8"/>
        <v>9200</v>
      </c>
      <c r="J116" s="43">
        <f t="shared" si="6"/>
        <v>10000</v>
      </c>
      <c r="K116" s="43">
        <f t="shared" si="7"/>
        <v>0</v>
      </c>
      <c r="L116" s="39"/>
    </row>
    <row r="117" spans="1:12" ht="15.75">
      <c r="A117" s="62">
        <v>42888</v>
      </c>
      <c r="B117" s="51" t="s">
        <v>197</v>
      </c>
      <c r="C117" s="51" t="s">
        <v>198</v>
      </c>
      <c r="D117" s="51" t="s">
        <v>49</v>
      </c>
      <c r="E117" s="91" t="s">
        <v>918</v>
      </c>
      <c r="F117" s="43">
        <v>7000</v>
      </c>
      <c r="G117" s="43">
        <v>7000</v>
      </c>
      <c r="H117" s="43">
        <f t="shared" si="5"/>
        <v>560</v>
      </c>
      <c r="I117" s="43">
        <f t="shared" si="8"/>
        <v>6440</v>
      </c>
      <c r="J117" s="43">
        <f t="shared" si="6"/>
        <v>7000</v>
      </c>
      <c r="K117" s="43">
        <f t="shared" si="7"/>
        <v>0</v>
      </c>
      <c r="L117" s="39"/>
    </row>
    <row r="118" spans="1:12" ht="15.75">
      <c r="A118" s="62">
        <v>42888</v>
      </c>
      <c r="B118" s="51" t="s">
        <v>199</v>
      </c>
      <c r="C118" s="51" t="s">
        <v>86</v>
      </c>
      <c r="D118" s="51" t="s">
        <v>49</v>
      </c>
      <c r="E118" s="91" t="s">
        <v>918</v>
      </c>
      <c r="F118" s="43">
        <v>7000</v>
      </c>
      <c r="G118" s="43">
        <v>7000</v>
      </c>
      <c r="H118" s="43">
        <f t="shared" si="5"/>
        <v>560</v>
      </c>
      <c r="I118" s="43">
        <f t="shared" si="8"/>
        <v>6440</v>
      </c>
      <c r="J118" s="43">
        <f t="shared" si="6"/>
        <v>7000</v>
      </c>
      <c r="K118" s="43">
        <f t="shared" si="7"/>
        <v>0</v>
      </c>
      <c r="L118" s="39"/>
    </row>
    <row r="119" spans="1:12" ht="15.75">
      <c r="A119" s="62">
        <v>42888</v>
      </c>
      <c r="B119" s="51" t="s">
        <v>200</v>
      </c>
      <c r="C119" s="51" t="s">
        <v>201</v>
      </c>
      <c r="D119" s="51" t="s">
        <v>49</v>
      </c>
      <c r="E119" s="91" t="s">
        <v>918</v>
      </c>
      <c r="F119" s="43">
        <v>10000</v>
      </c>
      <c r="G119" s="43">
        <v>10000</v>
      </c>
      <c r="H119" s="43">
        <f t="shared" si="5"/>
        <v>800</v>
      </c>
      <c r="I119" s="43">
        <f t="shared" si="8"/>
        <v>9200</v>
      </c>
      <c r="J119" s="43">
        <f t="shared" si="6"/>
        <v>10000</v>
      </c>
      <c r="K119" s="43">
        <f t="shared" si="7"/>
        <v>0</v>
      </c>
      <c r="L119" s="39"/>
    </row>
    <row r="120" spans="1:12" ht="15.75">
      <c r="A120" s="62">
        <v>42888</v>
      </c>
      <c r="B120" s="51" t="s">
        <v>202</v>
      </c>
      <c r="C120" s="51" t="s">
        <v>203</v>
      </c>
      <c r="D120" s="51" t="s">
        <v>49</v>
      </c>
      <c r="E120" s="91" t="s">
        <v>918</v>
      </c>
      <c r="F120" s="63">
        <v>7000</v>
      </c>
      <c r="G120" s="63">
        <v>7000</v>
      </c>
      <c r="H120" s="43">
        <f t="shared" si="5"/>
        <v>560</v>
      </c>
      <c r="I120" s="43">
        <f t="shared" si="8"/>
        <v>6440</v>
      </c>
      <c r="J120" s="43">
        <f t="shared" si="6"/>
        <v>7000</v>
      </c>
      <c r="K120" s="43">
        <f t="shared" si="7"/>
        <v>0</v>
      </c>
      <c r="L120" s="39"/>
    </row>
    <row r="121" spans="1:12" ht="15.75">
      <c r="A121" s="62">
        <v>42888</v>
      </c>
      <c r="B121" s="51" t="s">
        <v>204</v>
      </c>
      <c r="C121" s="51" t="s">
        <v>205</v>
      </c>
      <c r="D121" s="51" t="s">
        <v>49</v>
      </c>
      <c r="E121" s="91" t="s">
        <v>918</v>
      </c>
      <c r="F121" s="63">
        <v>7000</v>
      </c>
      <c r="G121" s="63">
        <v>7000</v>
      </c>
      <c r="H121" s="43">
        <f t="shared" si="5"/>
        <v>560</v>
      </c>
      <c r="I121" s="43">
        <f t="shared" si="8"/>
        <v>6440</v>
      </c>
      <c r="J121" s="43">
        <f t="shared" si="6"/>
        <v>7000</v>
      </c>
      <c r="K121" s="43">
        <f t="shared" si="7"/>
        <v>0</v>
      </c>
      <c r="L121" s="39"/>
    </row>
    <row r="122" spans="1:12" ht="15.75">
      <c r="A122" s="62">
        <v>42891</v>
      </c>
      <c r="B122" s="51" t="s">
        <v>811</v>
      </c>
      <c r="C122" s="51" t="s">
        <v>922</v>
      </c>
      <c r="D122" s="51" t="s">
        <v>49</v>
      </c>
      <c r="E122" s="91" t="s">
        <v>918</v>
      </c>
      <c r="F122" s="43">
        <v>7000</v>
      </c>
      <c r="G122" s="63">
        <v>7000</v>
      </c>
      <c r="H122" s="43">
        <f t="shared" si="5"/>
        <v>560</v>
      </c>
      <c r="I122" s="43">
        <f t="shared" si="8"/>
        <v>6440</v>
      </c>
      <c r="J122" s="43">
        <f t="shared" si="6"/>
        <v>7000</v>
      </c>
      <c r="K122" s="43">
        <f t="shared" si="7"/>
        <v>0</v>
      </c>
      <c r="L122" s="60"/>
    </row>
    <row r="123" spans="1:12" ht="15.75">
      <c r="A123" s="62">
        <v>42891</v>
      </c>
      <c r="B123" s="51" t="s">
        <v>206</v>
      </c>
      <c r="C123" s="51" t="s">
        <v>207</v>
      </c>
      <c r="D123" s="51" t="s">
        <v>49</v>
      </c>
      <c r="E123" s="91" t="s">
        <v>918</v>
      </c>
      <c r="F123" s="43">
        <v>7000</v>
      </c>
      <c r="G123" s="63">
        <v>5000</v>
      </c>
      <c r="H123" s="43">
        <f t="shared" si="5"/>
        <v>400</v>
      </c>
      <c r="I123" s="43">
        <f t="shared" si="8"/>
        <v>4600</v>
      </c>
      <c r="J123" s="43">
        <f t="shared" si="6"/>
        <v>5000</v>
      </c>
      <c r="K123" s="43">
        <f t="shared" si="7"/>
        <v>2000</v>
      </c>
      <c r="L123" s="39"/>
    </row>
    <row r="124" spans="1:12" ht="15.75">
      <c r="A124" s="62">
        <v>42888</v>
      </c>
      <c r="B124" s="51" t="s">
        <v>208</v>
      </c>
      <c r="C124" s="51" t="s">
        <v>209</v>
      </c>
      <c r="D124" s="51" t="s">
        <v>49</v>
      </c>
      <c r="E124" s="91" t="s">
        <v>918</v>
      </c>
      <c r="F124" s="43">
        <v>7000</v>
      </c>
      <c r="G124" s="43">
        <v>7000</v>
      </c>
      <c r="H124" s="43">
        <f t="shared" si="5"/>
        <v>560</v>
      </c>
      <c r="I124" s="43">
        <f t="shared" si="8"/>
        <v>6440</v>
      </c>
      <c r="J124" s="43">
        <f t="shared" si="6"/>
        <v>7000</v>
      </c>
      <c r="K124" s="43">
        <f t="shared" si="7"/>
        <v>0</v>
      </c>
      <c r="L124" s="39"/>
    </row>
    <row r="125" spans="1:12" ht="15.75">
      <c r="A125" s="62">
        <v>42888</v>
      </c>
      <c r="B125" s="51" t="s">
        <v>856</v>
      </c>
      <c r="C125" s="51" t="s">
        <v>857</v>
      </c>
      <c r="D125" s="51" t="s">
        <v>49</v>
      </c>
      <c r="E125" s="91" t="s">
        <v>918</v>
      </c>
      <c r="F125" s="63">
        <v>7000</v>
      </c>
      <c r="G125" s="43">
        <v>7000</v>
      </c>
      <c r="H125" s="43">
        <f t="shared" si="5"/>
        <v>560</v>
      </c>
      <c r="I125" s="43">
        <f t="shared" si="8"/>
        <v>6440</v>
      </c>
      <c r="J125" s="43">
        <f t="shared" si="6"/>
        <v>7000</v>
      </c>
      <c r="K125" s="43">
        <f t="shared" si="7"/>
        <v>0</v>
      </c>
      <c r="L125" s="39"/>
    </row>
    <row r="126" spans="1:12" ht="15.75">
      <c r="A126" s="62">
        <v>42888</v>
      </c>
      <c r="B126" s="51" t="s">
        <v>210</v>
      </c>
      <c r="C126" s="51" t="s">
        <v>211</v>
      </c>
      <c r="D126" s="51" t="s">
        <v>49</v>
      </c>
      <c r="E126" s="91" t="s">
        <v>918</v>
      </c>
      <c r="F126" s="63">
        <v>7000</v>
      </c>
      <c r="G126" s="43">
        <v>7000</v>
      </c>
      <c r="H126" s="43">
        <f t="shared" si="5"/>
        <v>560</v>
      </c>
      <c r="I126" s="43">
        <f t="shared" si="8"/>
        <v>6440</v>
      </c>
      <c r="J126" s="43">
        <f t="shared" si="6"/>
        <v>7000</v>
      </c>
      <c r="K126" s="43">
        <f t="shared" si="7"/>
        <v>0</v>
      </c>
      <c r="L126" s="39"/>
    </row>
    <row r="127" spans="1:12" ht="15.75">
      <c r="A127" s="62">
        <v>42891</v>
      </c>
      <c r="B127" s="51" t="s">
        <v>551</v>
      </c>
      <c r="C127" s="51" t="s">
        <v>16</v>
      </c>
      <c r="D127" s="51" t="s">
        <v>21</v>
      </c>
      <c r="E127" s="91" t="s">
        <v>918</v>
      </c>
      <c r="F127" s="63">
        <v>7000</v>
      </c>
      <c r="G127" s="63">
        <v>5000</v>
      </c>
      <c r="H127" s="43">
        <f t="shared" si="5"/>
        <v>400</v>
      </c>
      <c r="I127" s="43">
        <f t="shared" si="8"/>
        <v>4600</v>
      </c>
      <c r="J127" s="43">
        <f t="shared" si="6"/>
        <v>5000</v>
      </c>
      <c r="K127" s="43">
        <f t="shared" si="7"/>
        <v>2000</v>
      </c>
      <c r="L127" s="39"/>
    </row>
    <row r="128" spans="1:12" ht="15.75">
      <c r="A128" s="62">
        <v>42891</v>
      </c>
      <c r="B128" s="51" t="s">
        <v>632</v>
      </c>
      <c r="C128" s="51" t="s">
        <v>219</v>
      </c>
      <c r="D128" s="51" t="s">
        <v>21</v>
      </c>
      <c r="E128" s="91" t="s">
        <v>918</v>
      </c>
      <c r="F128" s="63">
        <v>7000</v>
      </c>
      <c r="G128" s="63">
        <v>7000</v>
      </c>
      <c r="H128" s="43">
        <f t="shared" si="5"/>
        <v>560</v>
      </c>
      <c r="I128" s="43">
        <f t="shared" si="8"/>
        <v>6440</v>
      </c>
      <c r="J128" s="43">
        <f t="shared" si="6"/>
        <v>7000</v>
      </c>
      <c r="K128" s="43">
        <f t="shared" si="7"/>
        <v>0</v>
      </c>
      <c r="L128" s="39"/>
    </row>
    <row r="129" spans="1:12" ht="15.75">
      <c r="A129" s="62">
        <v>42891</v>
      </c>
      <c r="B129" s="51" t="s">
        <v>709</v>
      </c>
      <c r="C129" s="51" t="s">
        <v>928</v>
      </c>
      <c r="D129" s="51" t="s">
        <v>21</v>
      </c>
      <c r="E129" s="91" t="s">
        <v>918</v>
      </c>
      <c r="F129" s="63">
        <v>7000</v>
      </c>
      <c r="G129" s="63">
        <v>7000</v>
      </c>
      <c r="H129" s="43">
        <f t="shared" si="5"/>
        <v>560</v>
      </c>
      <c r="I129" s="43">
        <f t="shared" si="8"/>
        <v>6440</v>
      </c>
      <c r="J129" s="43">
        <f t="shared" si="6"/>
        <v>7000</v>
      </c>
      <c r="K129" s="43">
        <f t="shared" si="7"/>
        <v>0</v>
      </c>
      <c r="L129" s="39"/>
    </row>
    <row r="130" spans="1:12" ht="15.75">
      <c r="A130" s="62">
        <v>42891</v>
      </c>
      <c r="B130" s="51" t="s">
        <v>215</v>
      </c>
      <c r="C130" s="51" t="s">
        <v>216</v>
      </c>
      <c r="D130" s="51" t="s">
        <v>21</v>
      </c>
      <c r="E130" s="91" t="s">
        <v>918</v>
      </c>
      <c r="F130" s="63">
        <v>7000</v>
      </c>
      <c r="G130" s="63">
        <v>7000</v>
      </c>
      <c r="H130" s="43">
        <f t="shared" si="5"/>
        <v>560</v>
      </c>
      <c r="I130" s="43">
        <f t="shared" si="8"/>
        <v>6440</v>
      </c>
      <c r="J130" s="43">
        <f t="shared" si="6"/>
        <v>7000</v>
      </c>
      <c r="K130" s="43">
        <f t="shared" si="7"/>
        <v>0</v>
      </c>
      <c r="L130" s="39"/>
    </row>
    <row r="131" spans="1:12" ht="15.75">
      <c r="A131" s="62">
        <v>42891</v>
      </c>
      <c r="B131" s="51" t="s">
        <v>218</v>
      </c>
      <c r="C131" s="51" t="s">
        <v>98</v>
      </c>
      <c r="D131" s="51" t="s">
        <v>21</v>
      </c>
      <c r="E131" s="91" t="s">
        <v>918</v>
      </c>
      <c r="F131" s="43">
        <v>7000</v>
      </c>
      <c r="G131" s="63">
        <v>7000</v>
      </c>
      <c r="H131" s="43">
        <f t="shared" ref="H131:H194" si="9">G131*0.08</f>
        <v>560</v>
      </c>
      <c r="I131" s="43">
        <f t="shared" si="8"/>
        <v>6440</v>
      </c>
      <c r="J131" s="43">
        <f t="shared" ref="J131:J194" si="10">H131+I131</f>
        <v>7000</v>
      </c>
      <c r="K131" s="43">
        <f t="shared" ref="K131:K194" si="11">F131-J131</f>
        <v>0</v>
      </c>
      <c r="L131" s="39"/>
    </row>
    <row r="132" spans="1:12" ht="15.75">
      <c r="A132" s="62">
        <v>42891</v>
      </c>
      <c r="B132" s="51" t="s">
        <v>1023</v>
      </c>
      <c r="C132" s="51" t="s">
        <v>1024</v>
      </c>
      <c r="D132" s="51" t="s">
        <v>21</v>
      </c>
      <c r="E132" s="91" t="s">
        <v>918</v>
      </c>
      <c r="F132" s="43">
        <v>7000</v>
      </c>
      <c r="G132" s="43">
        <v>7000</v>
      </c>
      <c r="H132" s="43">
        <f t="shared" si="9"/>
        <v>560</v>
      </c>
      <c r="I132" s="43">
        <f t="shared" si="8"/>
        <v>6440</v>
      </c>
      <c r="J132" s="43">
        <f t="shared" si="10"/>
        <v>7000</v>
      </c>
      <c r="K132" s="43">
        <f t="shared" si="11"/>
        <v>0</v>
      </c>
      <c r="L132" s="39"/>
    </row>
    <row r="133" spans="1:12" ht="15.75">
      <c r="A133" s="62">
        <v>42891</v>
      </c>
      <c r="B133" s="51" t="s">
        <v>747</v>
      </c>
      <c r="C133" s="51" t="s">
        <v>280</v>
      </c>
      <c r="D133" s="51" t="s">
        <v>21</v>
      </c>
      <c r="E133" s="91" t="s">
        <v>918</v>
      </c>
      <c r="F133" s="43">
        <v>7000</v>
      </c>
      <c r="G133" s="43">
        <v>7000</v>
      </c>
      <c r="H133" s="43">
        <f t="shared" si="9"/>
        <v>560</v>
      </c>
      <c r="I133" s="43">
        <f t="shared" si="8"/>
        <v>6440</v>
      </c>
      <c r="J133" s="43">
        <f t="shared" si="10"/>
        <v>7000</v>
      </c>
      <c r="K133" s="43">
        <f t="shared" si="11"/>
        <v>0</v>
      </c>
      <c r="L133" s="39"/>
    </row>
    <row r="134" spans="1:12" ht="15.75">
      <c r="A134" s="62">
        <v>42892</v>
      </c>
      <c r="B134" s="51" t="s">
        <v>863</v>
      </c>
      <c r="C134" s="51" t="s">
        <v>626</v>
      </c>
      <c r="D134" s="51" t="s">
        <v>21</v>
      </c>
      <c r="E134" s="91" t="s">
        <v>918</v>
      </c>
      <c r="F134" s="43">
        <v>7000</v>
      </c>
      <c r="G134" s="43">
        <v>7000</v>
      </c>
      <c r="H134" s="43">
        <f t="shared" si="9"/>
        <v>560</v>
      </c>
      <c r="I134" s="43">
        <f t="shared" si="8"/>
        <v>6440</v>
      </c>
      <c r="J134" s="43">
        <f t="shared" si="10"/>
        <v>7000</v>
      </c>
      <c r="K134" s="43">
        <f t="shared" si="11"/>
        <v>0</v>
      </c>
      <c r="L134" s="39"/>
    </row>
    <row r="135" spans="1:12" ht="15.75">
      <c r="A135" s="62">
        <v>42891</v>
      </c>
      <c r="B135" s="51" t="s">
        <v>449</v>
      </c>
      <c r="C135" s="51" t="s">
        <v>450</v>
      </c>
      <c r="D135" s="51" t="s">
        <v>21</v>
      </c>
      <c r="E135" s="91" t="s">
        <v>918</v>
      </c>
      <c r="F135" s="63">
        <v>7000</v>
      </c>
      <c r="G135" s="63">
        <v>7000</v>
      </c>
      <c r="H135" s="43">
        <f t="shared" si="9"/>
        <v>560</v>
      </c>
      <c r="I135" s="43">
        <f t="shared" si="8"/>
        <v>6440</v>
      </c>
      <c r="J135" s="43">
        <f t="shared" si="10"/>
        <v>7000</v>
      </c>
      <c r="K135" s="43">
        <f t="shared" si="11"/>
        <v>0</v>
      </c>
      <c r="L135" s="39"/>
    </row>
    <row r="136" spans="1:12" ht="15.75">
      <c r="A136" s="62">
        <v>42891</v>
      </c>
      <c r="B136" s="51" t="s">
        <v>219</v>
      </c>
      <c r="C136" s="51" t="s">
        <v>220</v>
      </c>
      <c r="D136" s="51" t="s">
        <v>21</v>
      </c>
      <c r="E136" s="91" t="s">
        <v>918</v>
      </c>
      <c r="F136" s="63">
        <v>7000</v>
      </c>
      <c r="G136" s="63">
        <v>7000</v>
      </c>
      <c r="H136" s="43">
        <f t="shared" si="9"/>
        <v>560</v>
      </c>
      <c r="I136" s="43">
        <f t="shared" si="8"/>
        <v>6440</v>
      </c>
      <c r="J136" s="43">
        <f t="shared" si="10"/>
        <v>7000</v>
      </c>
      <c r="K136" s="43">
        <f t="shared" si="11"/>
        <v>0</v>
      </c>
      <c r="L136" s="39"/>
    </row>
    <row r="137" spans="1:12" ht="15.75">
      <c r="A137" s="62">
        <v>42891</v>
      </c>
      <c r="B137" s="51" t="s">
        <v>1022</v>
      </c>
      <c r="C137" s="51" t="s">
        <v>823</v>
      </c>
      <c r="D137" s="51" t="s">
        <v>21</v>
      </c>
      <c r="E137" s="91" t="s">
        <v>918</v>
      </c>
      <c r="F137" s="43">
        <v>7000</v>
      </c>
      <c r="G137" s="43">
        <v>7000</v>
      </c>
      <c r="H137" s="43">
        <f t="shared" si="9"/>
        <v>560</v>
      </c>
      <c r="I137" s="43">
        <f t="shared" si="8"/>
        <v>6440</v>
      </c>
      <c r="J137" s="43">
        <f t="shared" si="10"/>
        <v>7000</v>
      </c>
      <c r="K137" s="43">
        <f t="shared" si="11"/>
        <v>0</v>
      </c>
      <c r="L137" s="39"/>
    </row>
    <row r="138" spans="1:12" ht="15.75">
      <c r="A138" s="62">
        <v>42892</v>
      </c>
      <c r="B138" s="51" t="s">
        <v>170</v>
      </c>
      <c r="C138" s="51" t="s">
        <v>1027</v>
      </c>
      <c r="D138" s="51" t="s">
        <v>21</v>
      </c>
      <c r="E138" s="91" t="s">
        <v>918</v>
      </c>
      <c r="F138" s="43">
        <v>7000</v>
      </c>
      <c r="G138" s="43">
        <v>7000</v>
      </c>
      <c r="H138" s="43">
        <f t="shared" si="9"/>
        <v>560</v>
      </c>
      <c r="I138" s="43">
        <f t="shared" si="8"/>
        <v>6440</v>
      </c>
      <c r="J138" s="43">
        <f t="shared" si="10"/>
        <v>7000</v>
      </c>
      <c r="K138" s="43">
        <f t="shared" si="11"/>
        <v>0</v>
      </c>
      <c r="L138" s="39"/>
    </row>
    <row r="139" spans="1:12" ht="15.75">
      <c r="A139" s="62">
        <v>42891</v>
      </c>
      <c r="B139" s="51" t="s">
        <v>552</v>
      </c>
      <c r="C139" s="51" t="s">
        <v>553</v>
      </c>
      <c r="D139" s="51" t="s">
        <v>21</v>
      </c>
      <c r="E139" s="91" t="s">
        <v>918</v>
      </c>
      <c r="F139" s="63">
        <v>7000</v>
      </c>
      <c r="G139" s="63">
        <v>7000</v>
      </c>
      <c r="H139" s="43">
        <f t="shared" si="9"/>
        <v>560</v>
      </c>
      <c r="I139" s="43">
        <f t="shared" si="8"/>
        <v>6440</v>
      </c>
      <c r="J139" s="43">
        <f t="shared" si="10"/>
        <v>7000</v>
      </c>
      <c r="K139" s="43">
        <f t="shared" si="11"/>
        <v>0</v>
      </c>
      <c r="L139" s="39"/>
    </row>
    <row r="140" spans="1:12" ht="15.75">
      <c r="A140" s="62">
        <v>42891</v>
      </c>
      <c r="B140" s="51" t="s">
        <v>790</v>
      </c>
      <c r="C140" s="51" t="s">
        <v>300</v>
      </c>
      <c r="D140" s="51" t="s">
        <v>21</v>
      </c>
      <c r="E140" s="91" t="s">
        <v>918</v>
      </c>
      <c r="F140" s="43">
        <v>7000</v>
      </c>
      <c r="G140" s="43">
        <v>7000</v>
      </c>
      <c r="H140" s="43">
        <f t="shared" si="9"/>
        <v>560</v>
      </c>
      <c r="I140" s="43">
        <f t="shared" si="8"/>
        <v>6440</v>
      </c>
      <c r="J140" s="43">
        <f t="shared" si="10"/>
        <v>7000</v>
      </c>
      <c r="K140" s="43">
        <f t="shared" si="11"/>
        <v>0</v>
      </c>
      <c r="L140" s="39"/>
    </row>
    <row r="141" spans="1:12" ht="15.75">
      <c r="A141" s="62">
        <v>42891</v>
      </c>
      <c r="B141" s="51" t="s">
        <v>228</v>
      </c>
      <c r="C141" s="51" t="s">
        <v>229</v>
      </c>
      <c r="D141" s="51" t="s">
        <v>21</v>
      </c>
      <c r="E141" s="91" t="s">
        <v>918</v>
      </c>
      <c r="F141" s="43">
        <v>7000</v>
      </c>
      <c r="G141" s="43">
        <v>7000</v>
      </c>
      <c r="H141" s="43">
        <f t="shared" si="9"/>
        <v>560</v>
      </c>
      <c r="I141" s="43">
        <f t="shared" si="8"/>
        <v>6440</v>
      </c>
      <c r="J141" s="43">
        <f t="shared" si="10"/>
        <v>7000</v>
      </c>
      <c r="K141" s="43">
        <f t="shared" si="11"/>
        <v>0</v>
      </c>
      <c r="L141" s="39"/>
    </row>
    <row r="142" spans="1:12" ht="15.75">
      <c r="A142" s="62">
        <v>42891</v>
      </c>
      <c r="B142" s="51" t="s">
        <v>230</v>
      </c>
      <c r="C142" s="51" t="s">
        <v>231</v>
      </c>
      <c r="D142" s="51" t="s">
        <v>21</v>
      </c>
      <c r="E142" s="91" t="s">
        <v>918</v>
      </c>
      <c r="F142" s="63">
        <v>7000</v>
      </c>
      <c r="G142" s="63">
        <v>7000</v>
      </c>
      <c r="H142" s="43">
        <f t="shared" si="9"/>
        <v>560</v>
      </c>
      <c r="I142" s="43">
        <f t="shared" si="8"/>
        <v>6440</v>
      </c>
      <c r="J142" s="43">
        <f t="shared" si="10"/>
        <v>7000</v>
      </c>
      <c r="K142" s="43">
        <f t="shared" si="11"/>
        <v>0</v>
      </c>
      <c r="L142" s="39"/>
    </row>
    <row r="143" spans="1:12" ht="15.75">
      <c r="A143" s="62">
        <v>42892</v>
      </c>
      <c r="B143" s="51" t="s">
        <v>230</v>
      </c>
      <c r="C143" s="51" t="s">
        <v>330</v>
      </c>
      <c r="D143" s="51" t="s">
        <v>21</v>
      </c>
      <c r="E143" s="91" t="s">
        <v>918</v>
      </c>
      <c r="F143" s="63">
        <v>7000</v>
      </c>
      <c r="G143" s="63">
        <v>7000</v>
      </c>
      <c r="H143" s="43">
        <f t="shared" si="9"/>
        <v>560</v>
      </c>
      <c r="I143" s="43">
        <f t="shared" si="8"/>
        <v>6440</v>
      </c>
      <c r="J143" s="43">
        <f t="shared" si="10"/>
        <v>7000</v>
      </c>
      <c r="K143" s="43">
        <f t="shared" si="11"/>
        <v>0</v>
      </c>
      <c r="L143" s="39"/>
    </row>
    <row r="144" spans="1:12" ht="15.75">
      <c r="A144" s="62">
        <v>42891</v>
      </c>
      <c r="B144" s="51" t="s">
        <v>232</v>
      </c>
      <c r="C144" s="51" t="s">
        <v>233</v>
      </c>
      <c r="D144" s="51" t="s">
        <v>21</v>
      </c>
      <c r="E144" s="91" t="s">
        <v>918</v>
      </c>
      <c r="F144" s="63">
        <v>7000</v>
      </c>
      <c r="G144" s="63">
        <v>7000</v>
      </c>
      <c r="H144" s="43">
        <f t="shared" si="9"/>
        <v>560</v>
      </c>
      <c r="I144" s="43">
        <f t="shared" si="8"/>
        <v>6440</v>
      </c>
      <c r="J144" s="43">
        <f t="shared" si="10"/>
        <v>7000</v>
      </c>
      <c r="K144" s="43">
        <f t="shared" si="11"/>
        <v>0</v>
      </c>
      <c r="L144" s="39"/>
    </row>
    <row r="145" spans="1:12" ht="15.75">
      <c r="A145" s="62">
        <v>42891</v>
      </c>
      <c r="B145" s="51" t="s">
        <v>234</v>
      </c>
      <c r="C145" s="51" t="s">
        <v>235</v>
      </c>
      <c r="D145" s="51" t="s">
        <v>21</v>
      </c>
      <c r="E145" s="91" t="s">
        <v>918</v>
      </c>
      <c r="F145" s="63">
        <v>7000</v>
      </c>
      <c r="G145" s="63">
        <v>7000</v>
      </c>
      <c r="H145" s="43">
        <f t="shared" si="9"/>
        <v>560</v>
      </c>
      <c r="I145" s="43">
        <f t="shared" si="8"/>
        <v>6440</v>
      </c>
      <c r="J145" s="43">
        <f t="shared" si="10"/>
        <v>7000</v>
      </c>
      <c r="K145" s="43">
        <f t="shared" si="11"/>
        <v>0</v>
      </c>
      <c r="L145" s="39"/>
    </row>
    <row r="146" spans="1:12" ht="15.75">
      <c r="A146" s="62">
        <v>42895</v>
      </c>
      <c r="B146" s="51" t="s">
        <v>236</v>
      </c>
      <c r="C146" s="51" t="s">
        <v>163</v>
      </c>
      <c r="D146" s="51" t="s">
        <v>21</v>
      </c>
      <c r="E146" s="91" t="s">
        <v>918</v>
      </c>
      <c r="F146" s="63">
        <v>7000</v>
      </c>
      <c r="G146" s="63">
        <v>7000</v>
      </c>
      <c r="H146" s="43">
        <f t="shared" si="9"/>
        <v>560</v>
      </c>
      <c r="I146" s="43">
        <f t="shared" si="8"/>
        <v>6440</v>
      </c>
      <c r="J146" s="43">
        <f t="shared" si="10"/>
        <v>7000</v>
      </c>
      <c r="K146" s="43">
        <f t="shared" si="11"/>
        <v>0</v>
      </c>
      <c r="L146" s="39"/>
    </row>
    <row r="147" spans="1:12" ht="15.75">
      <c r="A147" s="62">
        <v>42891</v>
      </c>
      <c r="B147" s="51" t="s">
        <v>609</v>
      </c>
      <c r="C147" s="51" t="s">
        <v>174</v>
      </c>
      <c r="D147" s="51" t="s">
        <v>21</v>
      </c>
      <c r="E147" s="91" t="s">
        <v>918</v>
      </c>
      <c r="F147" s="63">
        <v>7000</v>
      </c>
      <c r="G147" s="63">
        <v>7000</v>
      </c>
      <c r="H147" s="43">
        <f t="shared" si="9"/>
        <v>560</v>
      </c>
      <c r="I147" s="43">
        <f t="shared" si="8"/>
        <v>6440</v>
      </c>
      <c r="J147" s="43">
        <f t="shared" si="10"/>
        <v>7000</v>
      </c>
      <c r="K147" s="43">
        <f t="shared" si="11"/>
        <v>0</v>
      </c>
      <c r="L147" s="39"/>
    </row>
    <row r="148" spans="1:12" ht="15.75">
      <c r="A148" s="62">
        <v>42891</v>
      </c>
      <c r="B148" s="51" t="s">
        <v>692</v>
      </c>
      <c r="C148" s="51" t="s">
        <v>535</v>
      </c>
      <c r="D148" s="51" t="s">
        <v>21</v>
      </c>
      <c r="E148" s="91" t="s">
        <v>918</v>
      </c>
      <c r="F148" s="63">
        <v>7000</v>
      </c>
      <c r="G148" s="63">
        <v>7000</v>
      </c>
      <c r="H148" s="43">
        <f t="shared" si="9"/>
        <v>560</v>
      </c>
      <c r="I148" s="43">
        <f t="shared" si="8"/>
        <v>6440</v>
      </c>
      <c r="J148" s="43">
        <f t="shared" si="10"/>
        <v>7000</v>
      </c>
      <c r="K148" s="43">
        <f t="shared" si="11"/>
        <v>0</v>
      </c>
      <c r="L148" s="39"/>
    </row>
    <row r="149" spans="1:12" ht="15.75">
      <c r="A149" s="62">
        <v>42891</v>
      </c>
      <c r="B149" s="51" t="s">
        <v>238</v>
      </c>
      <c r="C149" s="51" t="s">
        <v>205</v>
      </c>
      <c r="D149" s="51" t="s">
        <v>21</v>
      </c>
      <c r="E149" s="91" t="s">
        <v>918</v>
      </c>
      <c r="F149" s="43">
        <v>7000</v>
      </c>
      <c r="G149" s="43">
        <v>7000</v>
      </c>
      <c r="H149" s="43">
        <f t="shared" si="9"/>
        <v>560</v>
      </c>
      <c r="I149" s="43">
        <f t="shared" si="8"/>
        <v>6440</v>
      </c>
      <c r="J149" s="43">
        <f t="shared" si="10"/>
        <v>7000</v>
      </c>
      <c r="K149" s="43">
        <f t="shared" si="11"/>
        <v>0</v>
      </c>
      <c r="L149" s="39"/>
    </row>
    <row r="150" spans="1:12" ht="15.75">
      <c r="A150" s="62">
        <v>42891</v>
      </c>
      <c r="B150" s="51" t="s">
        <v>239</v>
      </c>
      <c r="C150" s="51" t="s">
        <v>240</v>
      </c>
      <c r="D150" s="51" t="s">
        <v>21</v>
      </c>
      <c r="E150" s="91" t="s">
        <v>918</v>
      </c>
      <c r="F150" s="63">
        <v>7000</v>
      </c>
      <c r="G150" s="63">
        <v>7000</v>
      </c>
      <c r="H150" s="43">
        <f t="shared" si="9"/>
        <v>560</v>
      </c>
      <c r="I150" s="43">
        <f t="shared" si="8"/>
        <v>6440</v>
      </c>
      <c r="J150" s="43">
        <f t="shared" si="10"/>
        <v>7000</v>
      </c>
      <c r="K150" s="43">
        <f t="shared" si="11"/>
        <v>0</v>
      </c>
      <c r="L150" s="39"/>
    </row>
    <row r="151" spans="1:12" ht="15.75">
      <c r="A151" s="62">
        <v>42888</v>
      </c>
      <c r="B151" s="51" t="s">
        <v>241</v>
      </c>
      <c r="C151" s="51" t="s">
        <v>242</v>
      </c>
      <c r="D151" s="51" t="s">
        <v>21</v>
      </c>
      <c r="E151" s="91" t="s">
        <v>918</v>
      </c>
      <c r="F151" s="63">
        <v>7000</v>
      </c>
      <c r="G151" s="63">
        <v>7000</v>
      </c>
      <c r="H151" s="43">
        <f t="shared" si="9"/>
        <v>560</v>
      </c>
      <c r="I151" s="43">
        <f t="shared" si="8"/>
        <v>6440</v>
      </c>
      <c r="J151" s="43">
        <f t="shared" si="10"/>
        <v>7000</v>
      </c>
      <c r="K151" s="43">
        <f t="shared" si="11"/>
        <v>0</v>
      </c>
      <c r="L151" s="39"/>
    </row>
    <row r="152" spans="1:12" ht="15.75">
      <c r="A152" s="62">
        <v>42891</v>
      </c>
      <c r="B152" s="51" t="s">
        <v>243</v>
      </c>
      <c r="C152" s="51" t="s">
        <v>159</v>
      </c>
      <c r="D152" s="51" t="s">
        <v>21</v>
      </c>
      <c r="E152" s="91" t="s">
        <v>918</v>
      </c>
      <c r="F152" s="63">
        <v>7000</v>
      </c>
      <c r="G152" s="63">
        <v>7000</v>
      </c>
      <c r="H152" s="43">
        <f t="shared" si="9"/>
        <v>560</v>
      </c>
      <c r="I152" s="43">
        <f t="shared" si="8"/>
        <v>6440</v>
      </c>
      <c r="J152" s="43">
        <f t="shared" si="10"/>
        <v>7000</v>
      </c>
      <c r="K152" s="43">
        <f t="shared" si="11"/>
        <v>0</v>
      </c>
      <c r="L152" s="39"/>
    </row>
    <row r="153" spans="1:12" ht="15.75">
      <c r="A153" s="62">
        <v>42888</v>
      </c>
      <c r="B153" s="51" t="s">
        <v>244</v>
      </c>
      <c r="C153" s="51" t="s">
        <v>245</v>
      </c>
      <c r="D153" s="51" t="s">
        <v>21</v>
      </c>
      <c r="E153" s="91" t="s">
        <v>918</v>
      </c>
      <c r="F153" s="43">
        <v>7000</v>
      </c>
      <c r="G153" s="63">
        <v>7000</v>
      </c>
      <c r="H153" s="43">
        <f t="shared" si="9"/>
        <v>560</v>
      </c>
      <c r="I153" s="43">
        <f t="shared" si="8"/>
        <v>6440</v>
      </c>
      <c r="J153" s="43">
        <f t="shared" si="10"/>
        <v>7000</v>
      </c>
      <c r="K153" s="43">
        <f t="shared" si="11"/>
        <v>0</v>
      </c>
      <c r="L153" s="39"/>
    </row>
    <row r="154" spans="1:12" ht="15.75">
      <c r="A154" s="32">
        <v>42891</v>
      </c>
      <c r="B154" s="46" t="s">
        <v>902</v>
      </c>
      <c r="C154" s="46" t="s">
        <v>626</v>
      </c>
      <c r="D154" s="46" t="s">
        <v>21</v>
      </c>
      <c r="E154" s="86" t="s">
        <v>918</v>
      </c>
      <c r="F154" s="39">
        <v>9000</v>
      </c>
      <c r="G154" s="39">
        <v>9000</v>
      </c>
      <c r="H154" s="48">
        <f t="shared" si="9"/>
        <v>720</v>
      </c>
      <c r="I154" s="48">
        <f t="shared" si="8"/>
        <v>8280</v>
      </c>
      <c r="J154" s="48">
        <f t="shared" si="10"/>
        <v>9000</v>
      </c>
      <c r="K154" s="48">
        <f t="shared" si="11"/>
        <v>0</v>
      </c>
      <c r="L154" s="39"/>
    </row>
    <row r="155" spans="1:12" ht="15.75">
      <c r="A155" s="62">
        <v>42888</v>
      </c>
      <c r="B155" s="51" t="s">
        <v>246</v>
      </c>
      <c r="C155" s="51" t="s">
        <v>247</v>
      </c>
      <c r="D155" s="51" t="s">
        <v>21</v>
      </c>
      <c r="E155" s="91" t="s">
        <v>918</v>
      </c>
      <c r="F155" s="43">
        <v>7000</v>
      </c>
      <c r="G155" s="43">
        <v>7000</v>
      </c>
      <c r="H155" s="43">
        <f t="shared" si="9"/>
        <v>560</v>
      </c>
      <c r="I155" s="43">
        <f t="shared" si="8"/>
        <v>6440</v>
      </c>
      <c r="J155" s="43">
        <f t="shared" si="10"/>
        <v>7000</v>
      </c>
      <c r="K155" s="43">
        <f t="shared" si="11"/>
        <v>0</v>
      </c>
      <c r="L155" s="39"/>
    </row>
    <row r="156" spans="1:12" ht="15.75">
      <c r="A156" s="62">
        <v>42891</v>
      </c>
      <c r="B156" s="51" t="s">
        <v>249</v>
      </c>
      <c r="C156" s="51" t="s">
        <v>925</v>
      </c>
      <c r="D156" s="51" t="s">
        <v>21</v>
      </c>
      <c r="E156" s="91" t="s">
        <v>918</v>
      </c>
      <c r="F156" s="43">
        <v>7000</v>
      </c>
      <c r="G156" s="43">
        <v>3000</v>
      </c>
      <c r="H156" s="43">
        <f t="shared" si="9"/>
        <v>240</v>
      </c>
      <c r="I156" s="43">
        <f t="shared" si="8"/>
        <v>2760</v>
      </c>
      <c r="J156" s="43">
        <f t="shared" si="10"/>
        <v>3000</v>
      </c>
      <c r="K156" s="43">
        <f t="shared" si="11"/>
        <v>4000</v>
      </c>
      <c r="L156" s="39"/>
    </row>
    <row r="157" spans="1:12" ht="15.75">
      <c r="A157" s="62">
        <v>42902</v>
      </c>
      <c r="B157" s="51" t="s">
        <v>249</v>
      </c>
      <c r="C157" s="51" t="s">
        <v>925</v>
      </c>
      <c r="D157" s="51" t="s">
        <v>21</v>
      </c>
      <c r="E157" s="91" t="s">
        <v>918</v>
      </c>
      <c r="F157" s="43">
        <v>4000</v>
      </c>
      <c r="G157" s="43">
        <v>2000</v>
      </c>
      <c r="H157" s="43">
        <f t="shared" si="9"/>
        <v>160</v>
      </c>
      <c r="I157" s="43">
        <f t="shared" si="8"/>
        <v>1840</v>
      </c>
      <c r="J157" s="43">
        <f t="shared" si="10"/>
        <v>2000</v>
      </c>
      <c r="K157" s="43">
        <f t="shared" si="11"/>
        <v>2000</v>
      </c>
      <c r="L157" s="39"/>
    </row>
    <row r="158" spans="1:12" ht="15.75">
      <c r="A158" s="62">
        <v>42891</v>
      </c>
      <c r="B158" s="51" t="s">
        <v>858</v>
      </c>
      <c r="C158" s="51" t="s">
        <v>859</v>
      </c>
      <c r="D158" s="51" t="s">
        <v>21</v>
      </c>
      <c r="E158" s="91" t="s">
        <v>918</v>
      </c>
      <c r="F158" s="43">
        <v>7000</v>
      </c>
      <c r="G158" s="43">
        <v>7000</v>
      </c>
      <c r="H158" s="43">
        <f t="shared" si="9"/>
        <v>560</v>
      </c>
      <c r="I158" s="43">
        <f t="shared" si="8"/>
        <v>6440</v>
      </c>
      <c r="J158" s="43">
        <f t="shared" si="10"/>
        <v>7000</v>
      </c>
      <c r="K158" s="43">
        <f t="shared" si="11"/>
        <v>0</v>
      </c>
      <c r="L158" s="39"/>
    </row>
    <row r="159" spans="1:12" ht="15.75">
      <c r="A159" s="62">
        <v>42891</v>
      </c>
      <c r="B159" s="51" t="s">
        <v>253</v>
      </c>
      <c r="C159" s="51" t="s">
        <v>254</v>
      </c>
      <c r="D159" s="51" t="s">
        <v>21</v>
      </c>
      <c r="E159" s="91" t="s">
        <v>918</v>
      </c>
      <c r="F159" s="63">
        <v>7000</v>
      </c>
      <c r="G159" s="43">
        <v>7000</v>
      </c>
      <c r="H159" s="43">
        <f t="shared" si="9"/>
        <v>560</v>
      </c>
      <c r="I159" s="43">
        <f t="shared" si="8"/>
        <v>6440</v>
      </c>
      <c r="J159" s="43">
        <f t="shared" si="10"/>
        <v>7000</v>
      </c>
      <c r="K159" s="43">
        <f t="shared" si="11"/>
        <v>0</v>
      </c>
      <c r="L159" s="39"/>
    </row>
    <row r="160" spans="1:12" ht="15.75">
      <c r="A160" s="62">
        <v>42895</v>
      </c>
      <c r="B160" s="51" t="s">
        <v>253</v>
      </c>
      <c r="C160" s="51" t="s">
        <v>255</v>
      </c>
      <c r="D160" s="51" t="s">
        <v>21</v>
      </c>
      <c r="E160" s="91" t="s">
        <v>918</v>
      </c>
      <c r="F160" s="43">
        <v>7000</v>
      </c>
      <c r="G160" s="63">
        <v>5000</v>
      </c>
      <c r="H160" s="43">
        <f t="shared" si="9"/>
        <v>400</v>
      </c>
      <c r="I160" s="43">
        <f t="shared" si="8"/>
        <v>4600</v>
      </c>
      <c r="J160" s="43">
        <f t="shared" si="10"/>
        <v>5000</v>
      </c>
      <c r="K160" s="43">
        <f t="shared" si="11"/>
        <v>2000</v>
      </c>
      <c r="L160" s="39"/>
    </row>
    <row r="161" spans="1:12" ht="15.75">
      <c r="A161" s="62">
        <v>42891</v>
      </c>
      <c r="B161" s="51" t="s">
        <v>670</v>
      </c>
      <c r="C161" s="51" t="s">
        <v>220</v>
      </c>
      <c r="D161" s="51" t="s">
        <v>21</v>
      </c>
      <c r="E161" s="91" t="s">
        <v>918</v>
      </c>
      <c r="F161" s="43">
        <v>7000</v>
      </c>
      <c r="G161" s="43">
        <v>7000</v>
      </c>
      <c r="H161" s="43">
        <f t="shared" si="9"/>
        <v>560</v>
      </c>
      <c r="I161" s="43">
        <f t="shared" si="8"/>
        <v>6440</v>
      </c>
      <c r="J161" s="43">
        <f t="shared" si="10"/>
        <v>7000</v>
      </c>
      <c r="K161" s="43">
        <f t="shared" si="11"/>
        <v>0</v>
      </c>
      <c r="L161" s="39"/>
    </row>
    <row r="162" spans="1:12" ht="15.75">
      <c r="A162" s="62">
        <v>42901</v>
      </c>
      <c r="B162" s="51" t="s">
        <v>700</v>
      </c>
      <c r="C162" s="51" t="s">
        <v>447</v>
      </c>
      <c r="D162" s="51" t="s">
        <v>21</v>
      </c>
      <c r="E162" s="91" t="s">
        <v>918</v>
      </c>
      <c r="F162" s="43">
        <v>7000</v>
      </c>
      <c r="G162" s="43">
        <v>7000</v>
      </c>
      <c r="H162" s="43">
        <f t="shared" si="9"/>
        <v>560</v>
      </c>
      <c r="I162" s="43">
        <f t="shared" si="8"/>
        <v>6440</v>
      </c>
      <c r="J162" s="43">
        <f t="shared" si="10"/>
        <v>7000</v>
      </c>
      <c r="K162" s="43">
        <f t="shared" si="11"/>
        <v>0</v>
      </c>
      <c r="L162" s="39"/>
    </row>
    <row r="163" spans="1:12" ht="15.75">
      <c r="A163" s="62">
        <v>42891</v>
      </c>
      <c r="B163" s="51" t="s">
        <v>258</v>
      </c>
      <c r="C163" s="51" t="s">
        <v>259</v>
      </c>
      <c r="D163" s="51" t="s">
        <v>21</v>
      </c>
      <c r="E163" s="91" t="s">
        <v>918</v>
      </c>
      <c r="F163" s="43">
        <v>7000</v>
      </c>
      <c r="G163" s="43">
        <v>7000</v>
      </c>
      <c r="H163" s="43">
        <f t="shared" si="9"/>
        <v>560</v>
      </c>
      <c r="I163" s="43">
        <f t="shared" si="8"/>
        <v>6440</v>
      </c>
      <c r="J163" s="43">
        <f t="shared" si="10"/>
        <v>7000</v>
      </c>
      <c r="K163" s="43">
        <f t="shared" si="11"/>
        <v>0</v>
      </c>
      <c r="L163" s="39"/>
    </row>
    <row r="164" spans="1:12" ht="15.75">
      <c r="A164" s="62">
        <v>42888</v>
      </c>
      <c r="B164" s="51" t="s">
        <v>261</v>
      </c>
      <c r="C164" s="51" t="s">
        <v>225</v>
      </c>
      <c r="D164" s="51" t="s">
        <v>21</v>
      </c>
      <c r="E164" s="91" t="s">
        <v>918</v>
      </c>
      <c r="F164" s="63">
        <v>7000</v>
      </c>
      <c r="G164" s="63">
        <v>7000</v>
      </c>
      <c r="H164" s="43">
        <f t="shared" si="9"/>
        <v>560</v>
      </c>
      <c r="I164" s="43">
        <f t="shared" si="8"/>
        <v>6440</v>
      </c>
      <c r="J164" s="43">
        <f t="shared" si="10"/>
        <v>7000</v>
      </c>
      <c r="K164" s="43">
        <f t="shared" si="11"/>
        <v>0</v>
      </c>
      <c r="L164" s="39"/>
    </row>
    <row r="165" spans="1:12" ht="15.75">
      <c r="A165" s="32">
        <v>42891</v>
      </c>
      <c r="B165" s="46" t="s">
        <v>654</v>
      </c>
      <c r="C165" s="46" t="s">
        <v>772</v>
      </c>
      <c r="D165" s="46" t="s">
        <v>21</v>
      </c>
      <c r="E165" s="86" t="s">
        <v>918</v>
      </c>
      <c r="F165" s="39">
        <v>8000</v>
      </c>
      <c r="G165" s="39">
        <v>8000</v>
      </c>
      <c r="H165" s="48">
        <f t="shared" si="9"/>
        <v>640</v>
      </c>
      <c r="I165" s="48">
        <f t="shared" si="8"/>
        <v>7360</v>
      </c>
      <c r="J165" s="48">
        <f t="shared" si="10"/>
        <v>8000</v>
      </c>
      <c r="K165" s="48">
        <f t="shared" si="11"/>
        <v>0</v>
      </c>
      <c r="L165" s="39"/>
    </row>
    <row r="166" spans="1:12" ht="15.75">
      <c r="A166" s="62">
        <v>42891</v>
      </c>
      <c r="B166" s="51" t="s">
        <v>1020</v>
      </c>
      <c r="C166" s="51" t="s">
        <v>1021</v>
      </c>
      <c r="D166" s="51" t="s">
        <v>21</v>
      </c>
      <c r="E166" s="91" t="s">
        <v>918</v>
      </c>
      <c r="F166" s="43">
        <v>7000</v>
      </c>
      <c r="G166" s="63">
        <v>7000</v>
      </c>
      <c r="H166" s="43">
        <f t="shared" si="9"/>
        <v>560</v>
      </c>
      <c r="I166" s="43">
        <f t="shared" ref="I166:I230" si="12">(G166-H166)</f>
        <v>6440</v>
      </c>
      <c r="J166" s="43">
        <f t="shared" si="10"/>
        <v>7000</v>
      </c>
      <c r="K166" s="43">
        <f t="shared" si="11"/>
        <v>0</v>
      </c>
      <c r="L166" s="39"/>
    </row>
    <row r="167" spans="1:12" ht="15.75">
      <c r="A167" s="62">
        <v>42892</v>
      </c>
      <c r="B167" s="51" t="s">
        <v>267</v>
      </c>
      <c r="C167" s="51" t="s">
        <v>268</v>
      </c>
      <c r="D167" s="51" t="s">
        <v>21</v>
      </c>
      <c r="E167" s="91" t="s">
        <v>918</v>
      </c>
      <c r="F167" s="43">
        <v>7000</v>
      </c>
      <c r="G167" s="43">
        <v>7000</v>
      </c>
      <c r="H167" s="43">
        <f t="shared" si="9"/>
        <v>560</v>
      </c>
      <c r="I167" s="43">
        <f t="shared" si="12"/>
        <v>6440</v>
      </c>
      <c r="J167" s="43">
        <f t="shared" si="10"/>
        <v>7000</v>
      </c>
      <c r="K167" s="43">
        <f t="shared" si="11"/>
        <v>0</v>
      </c>
      <c r="L167" s="39"/>
    </row>
    <row r="168" spans="1:12" ht="15.75">
      <c r="A168" s="62">
        <v>42888</v>
      </c>
      <c r="B168" s="51" t="s">
        <v>675</v>
      </c>
      <c r="C168" s="51" t="s">
        <v>129</v>
      </c>
      <c r="D168" s="51" t="s">
        <v>21</v>
      </c>
      <c r="E168" s="91" t="s">
        <v>918</v>
      </c>
      <c r="F168" s="43">
        <v>7000</v>
      </c>
      <c r="G168" s="43">
        <v>7000</v>
      </c>
      <c r="H168" s="43">
        <f t="shared" si="9"/>
        <v>560</v>
      </c>
      <c r="I168" s="43">
        <f t="shared" si="12"/>
        <v>6440</v>
      </c>
      <c r="J168" s="43">
        <f t="shared" si="10"/>
        <v>7000</v>
      </c>
      <c r="K168" s="43">
        <f t="shared" si="11"/>
        <v>0</v>
      </c>
      <c r="L168" s="39"/>
    </row>
    <row r="169" spans="1:12" ht="15.75">
      <c r="A169" s="62">
        <v>42891</v>
      </c>
      <c r="B169" s="51" t="s">
        <v>690</v>
      </c>
      <c r="C169" s="51" t="s">
        <v>372</v>
      </c>
      <c r="D169" s="51" t="s">
        <v>21</v>
      </c>
      <c r="E169" s="91" t="s">
        <v>918</v>
      </c>
      <c r="F169" s="43">
        <v>7000</v>
      </c>
      <c r="G169" s="43">
        <v>2000</v>
      </c>
      <c r="H169" s="43">
        <f t="shared" si="9"/>
        <v>160</v>
      </c>
      <c r="I169" s="43">
        <f t="shared" si="12"/>
        <v>1840</v>
      </c>
      <c r="J169" s="43">
        <f t="shared" si="10"/>
        <v>2000</v>
      </c>
      <c r="K169" s="43">
        <f t="shared" si="11"/>
        <v>5000</v>
      </c>
      <c r="L169" s="39"/>
    </row>
    <row r="170" spans="1:12" ht="15.75">
      <c r="A170" s="62">
        <v>42894</v>
      </c>
      <c r="B170" s="51" t="s">
        <v>690</v>
      </c>
      <c r="C170" s="51" t="s">
        <v>372</v>
      </c>
      <c r="D170" s="51" t="s">
        <v>21</v>
      </c>
      <c r="E170" s="91" t="s">
        <v>918</v>
      </c>
      <c r="F170" s="43">
        <v>5000</v>
      </c>
      <c r="G170" s="43">
        <v>1000</v>
      </c>
      <c r="H170" s="43">
        <f t="shared" si="9"/>
        <v>80</v>
      </c>
      <c r="I170" s="43">
        <f t="shared" si="12"/>
        <v>920</v>
      </c>
      <c r="J170" s="43">
        <f t="shared" si="10"/>
        <v>1000</v>
      </c>
      <c r="K170" s="43">
        <f t="shared" si="11"/>
        <v>4000</v>
      </c>
      <c r="L170" s="39"/>
    </row>
    <row r="171" spans="1:12" ht="15.75">
      <c r="A171" s="62">
        <v>42899</v>
      </c>
      <c r="B171" s="51" t="s">
        <v>690</v>
      </c>
      <c r="C171" s="51" t="s">
        <v>372</v>
      </c>
      <c r="D171" s="51" t="s">
        <v>21</v>
      </c>
      <c r="E171" s="91" t="s">
        <v>918</v>
      </c>
      <c r="F171" s="43">
        <v>4000</v>
      </c>
      <c r="G171" s="43">
        <v>1000</v>
      </c>
      <c r="H171" s="43">
        <f t="shared" si="9"/>
        <v>80</v>
      </c>
      <c r="I171" s="43">
        <f t="shared" si="12"/>
        <v>920</v>
      </c>
      <c r="J171" s="43">
        <f t="shared" si="10"/>
        <v>1000</v>
      </c>
      <c r="K171" s="43">
        <f t="shared" si="11"/>
        <v>3000</v>
      </c>
      <c r="L171" s="39"/>
    </row>
    <row r="172" spans="1:12" ht="15.75">
      <c r="A172" s="62">
        <v>42891</v>
      </c>
      <c r="B172" s="51" t="s">
        <v>607</v>
      </c>
      <c r="C172" s="51" t="s">
        <v>608</v>
      </c>
      <c r="D172" s="51" t="s">
        <v>21</v>
      </c>
      <c r="E172" s="91" t="s">
        <v>918</v>
      </c>
      <c r="F172" s="43">
        <v>7000</v>
      </c>
      <c r="G172" s="43">
        <v>7000</v>
      </c>
      <c r="H172" s="43">
        <f t="shared" si="9"/>
        <v>560</v>
      </c>
      <c r="I172" s="43">
        <f t="shared" si="12"/>
        <v>6440</v>
      </c>
      <c r="J172" s="43">
        <f t="shared" si="10"/>
        <v>7000</v>
      </c>
      <c r="K172" s="43">
        <f t="shared" si="11"/>
        <v>0</v>
      </c>
      <c r="L172" s="39"/>
    </row>
    <row r="173" spans="1:12" ht="15.75">
      <c r="A173" s="62">
        <v>42891</v>
      </c>
      <c r="B173" s="51" t="s">
        <v>271</v>
      </c>
      <c r="C173" s="51" t="s">
        <v>589</v>
      </c>
      <c r="D173" s="51" t="s">
        <v>21</v>
      </c>
      <c r="E173" s="91" t="s">
        <v>918</v>
      </c>
      <c r="F173" s="43">
        <v>7000</v>
      </c>
      <c r="G173" s="43">
        <v>7000</v>
      </c>
      <c r="H173" s="43">
        <f t="shared" si="9"/>
        <v>560</v>
      </c>
      <c r="I173" s="43">
        <f t="shared" si="12"/>
        <v>6440</v>
      </c>
      <c r="J173" s="43">
        <f t="shared" si="10"/>
        <v>7000</v>
      </c>
      <c r="K173" s="43">
        <f t="shared" si="11"/>
        <v>0</v>
      </c>
      <c r="L173" s="39"/>
    </row>
    <row r="174" spans="1:12" ht="15.75">
      <c r="A174" s="62">
        <v>42891</v>
      </c>
      <c r="B174" s="51" t="s">
        <v>271</v>
      </c>
      <c r="C174" s="51" t="s">
        <v>691</v>
      </c>
      <c r="D174" s="51" t="s">
        <v>21</v>
      </c>
      <c r="E174" s="91" t="s">
        <v>918</v>
      </c>
      <c r="F174" s="43">
        <v>7000</v>
      </c>
      <c r="G174" s="43">
        <v>7000</v>
      </c>
      <c r="H174" s="43">
        <f t="shared" si="9"/>
        <v>560</v>
      </c>
      <c r="I174" s="43">
        <f t="shared" si="12"/>
        <v>6440</v>
      </c>
      <c r="J174" s="43">
        <f t="shared" si="10"/>
        <v>7000</v>
      </c>
      <c r="K174" s="43">
        <f t="shared" si="11"/>
        <v>0</v>
      </c>
      <c r="L174" s="39"/>
    </row>
    <row r="175" spans="1:12" ht="15.75">
      <c r="A175" s="62">
        <v>42891</v>
      </c>
      <c r="B175" s="51" t="s">
        <v>271</v>
      </c>
      <c r="C175" s="51" t="s">
        <v>306</v>
      </c>
      <c r="D175" s="51" t="s">
        <v>21</v>
      </c>
      <c r="E175" s="91" t="s">
        <v>918</v>
      </c>
      <c r="F175" s="43">
        <v>7000</v>
      </c>
      <c r="G175" s="43">
        <v>7000</v>
      </c>
      <c r="H175" s="43">
        <f t="shared" si="9"/>
        <v>560</v>
      </c>
      <c r="I175" s="43">
        <f t="shared" si="12"/>
        <v>6440</v>
      </c>
      <c r="J175" s="43">
        <f t="shared" si="10"/>
        <v>7000</v>
      </c>
      <c r="K175" s="43">
        <f t="shared" si="11"/>
        <v>0</v>
      </c>
      <c r="L175" s="39"/>
    </row>
    <row r="176" spans="1:12" ht="15.75">
      <c r="A176" s="62">
        <v>42891</v>
      </c>
      <c r="B176" s="51" t="s">
        <v>271</v>
      </c>
      <c r="C176" s="51" t="s">
        <v>16</v>
      </c>
      <c r="D176" s="51" t="s">
        <v>21</v>
      </c>
      <c r="E176" s="91" t="s">
        <v>918</v>
      </c>
      <c r="F176" s="43">
        <v>7000</v>
      </c>
      <c r="G176" s="43">
        <v>7000</v>
      </c>
      <c r="H176" s="43">
        <f t="shared" si="9"/>
        <v>560</v>
      </c>
      <c r="I176" s="43">
        <f t="shared" si="12"/>
        <v>6440</v>
      </c>
      <c r="J176" s="43">
        <f t="shared" si="10"/>
        <v>7000</v>
      </c>
      <c r="K176" s="43">
        <f t="shared" si="11"/>
        <v>0</v>
      </c>
      <c r="L176" s="39"/>
    </row>
    <row r="177" spans="1:12" ht="15.75">
      <c r="A177" s="62">
        <v>42891</v>
      </c>
      <c r="B177" s="51" t="s">
        <v>273</v>
      </c>
      <c r="C177" s="51" t="s">
        <v>274</v>
      </c>
      <c r="D177" s="51" t="s">
        <v>21</v>
      </c>
      <c r="E177" s="91" t="s">
        <v>918</v>
      </c>
      <c r="F177" s="43">
        <v>7000</v>
      </c>
      <c r="G177" s="43">
        <v>7000</v>
      </c>
      <c r="H177" s="43">
        <f t="shared" si="9"/>
        <v>560</v>
      </c>
      <c r="I177" s="43">
        <f t="shared" si="12"/>
        <v>6440</v>
      </c>
      <c r="J177" s="43">
        <f t="shared" si="10"/>
        <v>7000</v>
      </c>
      <c r="K177" s="43">
        <f t="shared" si="11"/>
        <v>0</v>
      </c>
      <c r="L177" s="39"/>
    </row>
    <row r="178" spans="1:12" ht="15.75">
      <c r="A178" s="62">
        <v>42891</v>
      </c>
      <c r="B178" s="51" t="s">
        <v>784</v>
      </c>
      <c r="C178" s="51" t="s">
        <v>785</v>
      </c>
      <c r="D178" s="51" t="s">
        <v>21</v>
      </c>
      <c r="E178" s="91" t="s">
        <v>918</v>
      </c>
      <c r="F178" s="43">
        <v>7000</v>
      </c>
      <c r="G178" s="43">
        <v>7000</v>
      </c>
      <c r="H178" s="43">
        <f t="shared" si="9"/>
        <v>560</v>
      </c>
      <c r="I178" s="43">
        <f t="shared" si="12"/>
        <v>6440</v>
      </c>
      <c r="J178" s="43">
        <f t="shared" si="10"/>
        <v>7000</v>
      </c>
      <c r="K178" s="43">
        <f t="shared" si="11"/>
        <v>0</v>
      </c>
      <c r="L178" s="39"/>
    </row>
    <row r="179" spans="1:12" ht="15.75">
      <c r="A179" s="62">
        <v>42895</v>
      </c>
      <c r="B179" s="51" t="s">
        <v>183</v>
      </c>
      <c r="C179" s="51" t="s">
        <v>562</v>
      </c>
      <c r="D179" s="51" t="s">
        <v>21</v>
      </c>
      <c r="E179" s="91" t="s">
        <v>918</v>
      </c>
      <c r="F179" s="63">
        <v>7000</v>
      </c>
      <c r="G179" s="63">
        <v>7000</v>
      </c>
      <c r="H179" s="43">
        <f t="shared" si="9"/>
        <v>560</v>
      </c>
      <c r="I179" s="43">
        <f t="shared" si="12"/>
        <v>6440</v>
      </c>
      <c r="J179" s="43">
        <f t="shared" si="10"/>
        <v>7000</v>
      </c>
      <c r="K179" s="43">
        <f t="shared" si="11"/>
        <v>0</v>
      </c>
      <c r="L179" s="39"/>
    </row>
    <row r="180" spans="1:12" ht="15.75">
      <c r="A180" s="62">
        <v>42888</v>
      </c>
      <c r="B180" s="51" t="s">
        <v>183</v>
      </c>
      <c r="C180" s="51" t="s">
        <v>474</v>
      </c>
      <c r="D180" s="51" t="s">
        <v>21</v>
      </c>
      <c r="E180" s="91" t="s">
        <v>918</v>
      </c>
      <c r="F180" s="63">
        <v>7000</v>
      </c>
      <c r="G180" s="63">
        <v>7000</v>
      </c>
      <c r="H180" s="43">
        <f t="shared" si="9"/>
        <v>560</v>
      </c>
      <c r="I180" s="43">
        <f t="shared" si="12"/>
        <v>6440</v>
      </c>
      <c r="J180" s="43">
        <f t="shared" si="10"/>
        <v>7000</v>
      </c>
      <c r="K180" s="43">
        <f t="shared" si="11"/>
        <v>0</v>
      </c>
      <c r="L180" s="39"/>
    </row>
    <row r="181" spans="1:12" ht="15.75">
      <c r="A181" s="62">
        <v>42891</v>
      </c>
      <c r="B181" s="51" t="s">
        <v>183</v>
      </c>
      <c r="C181" s="51" t="s">
        <v>159</v>
      </c>
      <c r="D181" s="51" t="s">
        <v>21</v>
      </c>
      <c r="E181" s="91" t="s">
        <v>918</v>
      </c>
      <c r="F181" s="43">
        <v>7000</v>
      </c>
      <c r="G181" s="43">
        <v>7000</v>
      </c>
      <c r="H181" s="43">
        <f t="shared" si="9"/>
        <v>560</v>
      </c>
      <c r="I181" s="43">
        <f t="shared" si="12"/>
        <v>6440</v>
      </c>
      <c r="J181" s="43">
        <f t="shared" si="10"/>
        <v>7000</v>
      </c>
      <c r="K181" s="43">
        <f t="shared" si="11"/>
        <v>0</v>
      </c>
      <c r="L181" s="39"/>
    </row>
    <row r="182" spans="1:12" ht="15.75">
      <c r="A182" s="62">
        <v>42895</v>
      </c>
      <c r="B182" s="51" t="s">
        <v>277</v>
      </c>
      <c r="C182" s="51" t="s">
        <v>278</v>
      </c>
      <c r="D182" s="51" t="s">
        <v>21</v>
      </c>
      <c r="E182" s="91" t="s">
        <v>918</v>
      </c>
      <c r="F182" s="63">
        <v>7000</v>
      </c>
      <c r="G182" s="63">
        <v>6000</v>
      </c>
      <c r="H182" s="43">
        <f t="shared" si="9"/>
        <v>480</v>
      </c>
      <c r="I182" s="43">
        <f t="shared" si="12"/>
        <v>5520</v>
      </c>
      <c r="J182" s="43">
        <f t="shared" si="10"/>
        <v>6000</v>
      </c>
      <c r="K182" s="43">
        <f t="shared" si="11"/>
        <v>1000</v>
      </c>
      <c r="L182" s="39"/>
    </row>
    <row r="183" spans="1:12" ht="15.75">
      <c r="A183" s="62">
        <v>42914</v>
      </c>
      <c r="B183" s="51" t="s">
        <v>277</v>
      </c>
      <c r="C183" s="51" t="s">
        <v>278</v>
      </c>
      <c r="D183" s="51" t="s">
        <v>21</v>
      </c>
      <c r="E183" s="91" t="s">
        <v>918</v>
      </c>
      <c r="F183" s="63">
        <v>1000</v>
      </c>
      <c r="G183" s="63">
        <v>1000</v>
      </c>
      <c r="H183" s="43">
        <f t="shared" si="9"/>
        <v>80</v>
      </c>
      <c r="I183" s="43">
        <f t="shared" si="12"/>
        <v>920</v>
      </c>
      <c r="J183" s="43">
        <f t="shared" si="10"/>
        <v>1000</v>
      </c>
      <c r="K183" s="43">
        <f t="shared" si="11"/>
        <v>0</v>
      </c>
      <c r="L183" s="39"/>
    </row>
    <row r="184" spans="1:12" ht="15.75">
      <c r="A184" s="62">
        <v>42891</v>
      </c>
      <c r="B184" s="51" t="s">
        <v>279</v>
      </c>
      <c r="C184" s="51" t="s">
        <v>280</v>
      </c>
      <c r="D184" s="51" t="s">
        <v>21</v>
      </c>
      <c r="E184" s="91" t="s">
        <v>918</v>
      </c>
      <c r="F184" s="63">
        <v>7000</v>
      </c>
      <c r="G184" s="63">
        <v>7000</v>
      </c>
      <c r="H184" s="43">
        <f t="shared" si="9"/>
        <v>560</v>
      </c>
      <c r="I184" s="43">
        <f t="shared" si="12"/>
        <v>6440</v>
      </c>
      <c r="J184" s="43">
        <f t="shared" si="10"/>
        <v>7000</v>
      </c>
      <c r="K184" s="43">
        <f t="shared" si="11"/>
        <v>0</v>
      </c>
      <c r="L184" s="39"/>
    </row>
    <row r="185" spans="1:12" ht="15.75">
      <c r="A185" s="62">
        <v>42891</v>
      </c>
      <c r="B185" s="51" t="s">
        <v>697</v>
      </c>
      <c r="C185" s="51" t="s">
        <v>698</v>
      </c>
      <c r="D185" s="51" t="s">
        <v>21</v>
      </c>
      <c r="E185" s="91" t="s">
        <v>918</v>
      </c>
      <c r="F185" s="63">
        <v>7000</v>
      </c>
      <c r="G185" s="63">
        <v>7000</v>
      </c>
      <c r="H185" s="43">
        <f t="shared" si="9"/>
        <v>560</v>
      </c>
      <c r="I185" s="43">
        <f t="shared" si="12"/>
        <v>6440</v>
      </c>
      <c r="J185" s="43">
        <f t="shared" si="10"/>
        <v>7000</v>
      </c>
      <c r="K185" s="43">
        <f t="shared" si="11"/>
        <v>0</v>
      </c>
      <c r="L185" s="39"/>
    </row>
    <row r="186" spans="1:12" ht="15.75">
      <c r="A186" s="62">
        <v>42891</v>
      </c>
      <c r="B186" s="51" t="s">
        <v>282</v>
      </c>
      <c r="C186" s="51" t="s">
        <v>830</v>
      </c>
      <c r="D186" s="51" t="s">
        <v>21</v>
      </c>
      <c r="E186" s="91" t="s">
        <v>918</v>
      </c>
      <c r="F186" s="63">
        <v>7000</v>
      </c>
      <c r="G186" s="63">
        <v>7000</v>
      </c>
      <c r="H186" s="43">
        <f t="shared" si="9"/>
        <v>560</v>
      </c>
      <c r="I186" s="43">
        <f t="shared" si="12"/>
        <v>6440</v>
      </c>
      <c r="J186" s="43">
        <f t="shared" si="10"/>
        <v>7000</v>
      </c>
      <c r="K186" s="43">
        <f t="shared" si="11"/>
        <v>0</v>
      </c>
      <c r="L186" s="39"/>
    </row>
    <row r="187" spans="1:12" ht="15.75">
      <c r="A187" s="32">
        <v>42891</v>
      </c>
      <c r="B187" s="46" t="s">
        <v>286</v>
      </c>
      <c r="C187" s="46" t="s">
        <v>166</v>
      </c>
      <c r="D187" s="46" t="s">
        <v>21</v>
      </c>
      <c r="E187" s="86" t="s">
        <v>918</v>
      </c>
      <c r="F187" s="39">
        <v>8000</v>
      </c>
      <c r="G187" s="39">
        <v>6000</v>
      </c>
      <c r="H187" s="48">
        <f t="shared" si="9"/>
        <v>480</v>
      </c>
      <c r="I187" s="48">
        <f t="shared" si="12"/>
        <v>5520</v>
      </c>
      <c r="J187" s="48">
        <f t="shared" si="10"/>
        <v>6000</v>
      </c>
      <c r="K187" s="48">
        <f t="shared" si="11"/>
        <v>2000</v>
      </c>
      <c r="L187" s="39"/>
    </row>
    <row r="188" spans="1:12" ht="15.75">
      <c r="A188" s="62">
        <v>42891</v>
      </c>
      <c r="B188" s="51" t="s">
        <v>291</v>
      </c>
      <c r="C188" s="51" t="s">
        <v>292</v>
      </c>
      <c r="D188" s="51" t="s">
        <v>21</v>
      </c>
      <c r="E188" s="91" t="s">
        <v>918</v>
      </c>
      <c r="F188" s="63">
        <v>7000</v>
      </c>
      <c r="G188" s="63">
        <v>7000</v>
      </c>
      <c r="H188" s="43">
        <f t="shared" si="9"/>
        <v>560</v>
      </c>
      <c r="I188" s="43">
        <f t="shared" si="12"/>
        <v>6440</v>
      </c>
      <c r="J188" s="43">
        <f t="shared" si="10"/>
        <v>7000</v>
      </c>
      <c r="K188" s="43">
        <f t="shared" si="11"/>
        <v>0</v>
      </c>
      <c r="L188" s="39"/>
    </row>
    <row r="189" spans="1:12" ht="15.75">
      <c r="A189" s="62">
        <v>42888</v>
      </c>
      <c r="B189" s="51" t="s">
        <v>452</v>
      </c>
      <c r="C189" s="51" t="s">
        <v>453</v>
      </c>
      <c r="D189" s="51" t="s">
        <v>21</v>
      </c>
      <c r="E189" s="91" t="s">
        <v>918</v>
      </c>
      <c r="F189" s="63">
        <v>7000</v>
      </c>
      <c r="G189" s="63">
        <v>7000</v>
      </c>
      <c r="H189" s="43">
        <f t="shared" si="9"/>
        <v>560</v>
      </c>
      <c r="I189" s="43">
        <f t="shared" si="12"/>
        <v>6440</v>
      </c>
      <c r="J189" s="43">
        <f t="shared" si="10"/>
        <v>7000</v>
      </c>
      <c r="K189" s="43">
        <f t="shared" si="11"/>
        <v>0</v>
      </c>
      <c r="L189" s="39"/>
    </row>
    <row r="190" spans="1:12" ht="15.75">
      <c r="A190" s="62">
        <v>42891</v>
      </c>
      <c r="B190" s="51" t="s">
        <v>696</v>
      </c>
      <c r="C190" s="51" t="s">
        <v>306</v>
      </c>
      <c r="D190" s="51" t="s">
        <v>21</v>
      </c>
      <c r="E190" s="91" t="s">
        <v>918</v>
      </c>
      <c r="F190" s="43">
        <v>7000</v>
      </c>
      <c r="G190" s="63">
        <v>7000</v>
      </c>
      <c r="H190" s="43">
        <f t="shared" si="9"/>
        <v>560</v>
      </c>
      <c r="I190" s="43">
        <f t="shared" si="12"/>
        <v>6440</v>
      </c>
      <c r="J190" s="43">
        <f t="shared" si="10"/>
        <v>7000</v>
      </c>
      <c r="K190" s="43">
        <f t="shared" si="11"/>
        <v>0</v>
      </c>
      <c r="L190" s="39"/>
    </row>
    <row r="191" spans="1:12" ht="15.75">
      <c r="A191" s="62">
        <v>42891</v>
      </c>
      <c r="B191" s="51" t="s">
        <v>299</v>
      </c>
      <c r="C191" s="51" t="s">
        <v>300</v>
      </c>
      <c r="D191" s="51" t="s">
        <v>21</v>
      </c>
      <c r="E191" s="91" t="s">
        <v>918</v>
      </c>
      <c r="F191" s="43">
        <v>7000</v>
      </c>
      <c r="G191" s="43">
        <v>7000</v>
      </c>
      <c r="H191" s="43">
        <f t="shared" si="9"/>
        <v>560</v>
      </c>
      <c r="I191" s="43">
        <f t="shared" si="12"/>
        <v>6440</v>
      </c>
      <c r="J191" s="43">
        <f t="shared" si="10"/>
        <v>7000</v>
      </c>
      <c r="K191" s="43">
        <f t="shared" si="11"/>
        <v>0</v>
      </c>
      <c r="L191" s="39"/>
    </row>
    <row r="192" spans="1:12" ht="15.75">
      <c r="A192" s="62">
        <v>42892</v>
      </c>
      <c r="B192" s="51" t="s">
        <v>301</v>
      </c>
      <c r="C192" s="51" t="s">
        <v>302</v>
      </c>
      <c r="D192" s="51" t="s">
        <v>21</v>
      </c>
      <c r="E192" s="91" t="s">
        <v>918</v>
      </c>
      <c r="F192" s="43">
        <v>7000</v>
      </c>
      <c r="G192" s="43">
        <v>7000</v>
      </c>
      <c r="H192" s="43">
        <f t="shared" si="9"/>
        <v>560</v>
      </c>
      <c r="I192" s="43">
        <f t="shared" si="12"/>
        <v>6440</v>
      </c>
      <c r="J192" s="43">
        <f t="shared" si="10"/>
        <v>7000</v>
      </c>
      <c r="K192" s="43">
        <f t="shared" si="11"/>
        <v>0</v>
      </c>
      <c r="L192" s="39"/>
    </row>
    <row r="193" spans="1:12" ht="15.75">
      <c r="A193" s="62">
        <v>42891</v>
      </c>
      <c r="B193" s="51" t="s">
        <v>303</v>
      </c>
      <c r="C193" s="51" t="s">
        <v>304</v>
      </c>
      <c r="D193" s="51" t="s">
        <v>21</v>
      </c>
      <c r="E193" s="91" t="s">
        <v>918</v>
      </c>
      <c r="F193" s="43">
        <v>7000</v>
      </c>
      <c r="G193" s="43">
        <v>7000</v>
      </c>
      <c r="H193" s="43">
        <f t="shared" si="9"/>
        <v>560</v>
      </c>
      <c r="I193" s="43">
        <f t="shared" si="12"/>
        <v>6440</v>
      </c>
      <c r="J193" s="43">
        <f t="shared" si="10"/>
        <v>7000</v>
      </c>
      <c r="K193" s="43">
        <f t="shared" si="11"/>
        <v>0</v>
      </c>
      <c r="L193" s="39"/>
    </row>
    <row r="194" spans="1:12" ht="15.75">
      <c r="A194" s="62">
        <v>42888</v>
      </c>
      <c r="B194" s="51" t="s">
        <v>828</v>
      </c>
      <c r="C194" s="51" t="s">
        <v>829</v>
      </c>
      <c r="D194" s="51" t="s">
        <v>21</v>
      </c>
      <c r="E194" s="91" t="s">
        <v>918</v>
      </c>
      <c r="F194" s="43">
        <v>7000</v>
      </c>
      <c r="G194" s="43">
        <v>7000</v>
      </c>
      <c r="H194" s="43">
        <f t="shared" si="9"/>
        <v>560</v>
      </c>
      <c r="I194" s="43">
        <f t="shared" si="12"/>
        <v>6440</v>
      </c>
      <c r="J194" s="43">
        <f t="shared" si="10"/>
        <v>7000</v>
      </c>
      <c r="K194" s="43">
        <f t="shared" si="11"/>
        <v>0</v>
      </c>
      <c r="L194" s="39"/>
    </row>
    <row r="195" spans="1:12" ht="15.75">
      <c r="A195" s="62">
        <v>42891</v>
      </c>
      <c r="B195" s="51" t="s">
        <v>136</v>
      </c>
      <c r="C195" s="51" t="s">
        <v>307</v>
      </c>
      <c r="D195" s="51" t="s">
        <v>21</v>
      </c>
      <c r="E195" s="91" t="s">
        <v>918</v>
      </c>
      <c r="F195" s="43">
        <v>7000</v>
      </c>
      <c r="G195" s="43">
        <v>7000</v>
      </c>
      <c r="H195" s="43">
        <f t="shared" ref="H195:H257" si="13">G195*0.08</f>
        <v>560</v>
      </c>
      <c r="I195" s="43">
        <f t="shared" si="12"/>
        <v>6440</v>
      </c>
      <c r="J195" s="43">
        <f t="shared" ref="J195:J257" si="14">H195+I195</f>
        <v>7000</v>
      </c>
      <c r="K195" s="43">
        <f t="shared" ref="K195:K257" si="15">F195-J195</f>
        <v>0</v>
      </c>
      <c r="L195" s="39"/>
    </row>
    <row r="196" spans="1:12" ht="15.75">
      <c r="A196" s="62">
        <v>42892</v>
      </c>
      <c r="B196" s="51" t="s">
        <v>136</v>
      </c>
      <c r="C196" s="51" t="s">
        <v>527</v>
      </c>
      <c r="D196" s="51" t="s">
        <v>21</v>
      </c>
      <c r="E196" s="91" t="s">
        <v>918</v>
      </c>
      <c r="F196" s="43">
        <v>7000</v>
      </c>
      <c r="G196" s="43">
        <v>7000</v>
      </c>
      <c r="H196" s="43">
        <f t="shared" si="13"/>
        <v>560</v>
      </c>
      <c r="I196" s="43">
        <f t="shared" si="12"/>
        <v>6440</v>
      </c>
      <c r="J196" s="43">
        <f t="shared" si="14"/>
        <v>7000</v>
      </c>
      <c r="K196" s="43">
        <f t="shared" si="15"/>
        <v>0</v>
      </c>
      <c r="L196" s="39"/>
    </row>
    <row r="197" spans="1:12" ht="15.75">
      <c r="A197" s="62">
        <v>42891</v>
      </c>
      <c r="B197" s="51" t="s">
        <v>136</v>
      </c>
      <c r="C197" s="51" t="s">
        <v>306</v>
      </c>
      <c r="D197" s="51" t="s">
        <v>21</v>
      </c>
      <c r="E197" s="91" t="s">
        <v>918</v>
      </c>
      <c r="F197" s="43">
        <v>7000</v>
      </c>
      <c r="G197" s="43">
        <v>7000</v>
      </c>
      <c r="H197" s="43">
        <f t="shared" si="13"/>
        <v>560</v>
      </c>
      <c r="I197" s="43">
        <f t="shared" si="12"/>
        <v>6440</v>
      </c>
      <c r="J197" s="43">
        <f t="shared" si="14"/>
        <v>7000</v>
      </c>
      <c r="K197" s="43">
        <f t="shared" si="15"/>
        <v>0</v>
      </c>
      <c r="L197" s="39"/>
    </row>
    <row r="198" spans="1:12" ht="15.75">
      <c r="A198" s="62">
        <v>42888</v>
      </c>
      <c r="B198" s="51" t="s">
        <v>308</v>
      </c>
      <c r="C198" s="51" t="s">
        <v>177</v>
      </c>
      <c r="D198" s="51" t="s">
        <v>21</v>
      </c>
      <c r="E198" s="91" t="s">
        <v>918</v>
      </c>
      <c r="F198" s="43">
        <v>6900</v>
      </c>
      <c r="G198" s="43">
        <v>6900</v>
      </c>
      <c r="H198" s="43">
        <f t="shared" si="13"/>
        <v>552</v>
      </c>
      <c r="I198" s="43">
        <f t="shared" si="12"/>
        <v>6348</v>
      </c>
      <c r="J198" s="43">
        <f t="shared" si="14"/>
        <v>6900</v>
      </c>
      <c r="K198" s="43">
        <f t="shared" si="15"/>
        <v>0</v>
      </c>
      <c r="L198" s="39"/>
    </row>
    <row r="199" spans="1:12" ht="15.75">
      <c r="A199" s="62">
        <v>42900</v>
      </c>
      <c r="B199" s="51" t="s">
        <v>605</v>
      </c>
      <c r="C199" s="51" t="s">
        <v>606</v>
      </c>
      <c r="D199" s="51" t="s">
        <v>21</v>
      </c>
      <c r="E199" s="91" t="s">
        <v>918</v>
      </c>
      <c r="F199" s="43">
        <v>7000</v>
      </c>
      <c r="G199" s="43">
        <v>7000</v>
      </c>
      <c r="H199" s="43">
        <f t="shared" si="13"/>
        <v>560</v>
      </c>
      <c r="I199" s="43">
        <f t="shared" si="12"/>
        <v>6440</v>
      </c>
      <c r="J199" s="43">
        <f t="shared" si="14"/>
        <v>7000</v>
      </c>
      <c r="K199" s="43">
        <f t="shared" si="15"/>
        <v>0</v>
      </c>
      <c r="L199" s="39"/>
    </row>
    <row r="200" spans="1:12" ht="15.75">
      <c r="A200" s="62">
        <v>42891</v>
      </c>
      <c r="B200" s="51" t="s">
        <v>513</v>
      </c>
      <c r="C200" s="51" t="s">
        <v>786</v>
      </c>
      <c r="D200" s="51" t="s">
        <v>21</v>
      </c>
      <c r="E200" s="91" t="s">
        <v>918</v>
      </c>
      <c r="F200" s="43">
        <v>7000</v>
      </c>
      <c r="G200" s="43">
        <v>7000</v>
      </c>
      <c r="H200" s="43">
        <f t="shared" si="13"/>
        <v>560</v>
      </c>
      <c r="I200" s="43">
        <f t="shared" si="12"/>
        <v>6440</v>
      </c>
      <c r="J200" s="43">
        <f t="shared" si="14"/>
        <v>7000</v>
      </c>
      <c r="K200" s="43">
        <f t="shared" si="15"/>
        <v>0</v>
      </c>
      <c r="L200" s="39"/>
    </row>
    <row r="201" spans="1:12" ht="15.75">
      <c r="A201" s="62">
        <v>42891</v>
      </c>
      <c r="B201" s="51" t="s">
        <v>309</v>
      </c>
      <c r="C201" s="51" t="s">
        <v>310</v>
      </c>
      <c r="D201" s="51" t="s">
        <v>21</v>
      </c>
      <c r="E201" s="91" t="s">
        <v>918</v>
      </c>
      <c r="F201" s="43">
        <v>7000</v>
      </c>
      <c r="G201" s="43">
        <v>7000</v>
      </c>
      <c r="H201" s="43">
        <f t="shared" si="13"/>
        <v>560</v>
      </c>
      <c r="I201" s="43">
        <f t="shared" si="12"/>
        <v>6440</v>
      </c>
      <c r="J201" s="43">
        <f t="shared" si="14"/>
        <v>7000</v>
      </c>
      <c r="K201" s="43">
        <f t="shared" si="15"/>
        <v>0</v>
      </c>
      <c r="L201" s="39"/>
    </row>
    <row r="202" spans="1:12" ht="15.75">
      <c r="A202" s="62">
        <v>42891</v>
      </c>
      <c r="B202" s="51" t="s">
        <v>311</v>
      </c>
      <c r="C202" s="51" t="s">
        <v>312</v>
      </c>
      <c r="D202" s="51" t="s">
        <v>21</v>
      </c>
      <c r="E202" s="91" t="s">
        <v>918</v>
      </c>
      <c r="F202" s="43">
        <v>7000</v>
      </c>
      <c r="G202" s="43">
        <v>6000</v>
      </c>
      <c r="H202" s="43">
        <f t="shared" si="13"/>
        <v>480</v>
      </c>
      <c r="I202" s="43">
        <f t="shared" si="12"/>
        <v>5520</v>
      </c>
      <c r="J202" s="43">
        <f t="shared" si="14"/>
        <v>6000</v>
      </c>
      <c r="K202" s="43">
        <f t="shared" si="15"/>
        <v>1000</v>
      </c>
      <c r="L202" s="39"/>
    </row>
    <row r="203" spans="1:12" ht="15.75">
      <c r="A203" s="62">
        <v>42888</v>
      </c>
      <c r="B203" s="51" t="s">
        <v>311</v>
      </c>
      <c r="C203" s="51" t="s">
        <v>186</v>
      </c>
      <c r="D203" s="51" t="s">
        <v>21</v>
      </c>
      <c r="E203" s="91" t="s">
        <v>918</v>
      </c>
      <c r="F203" s="63">
        <v>7000</v>
      </c>
      <c r="G203" s="63">
        <v>7000</v>
      </c>
      <c r="H203" s="43">
        <f t="shared" si="13"/>
        <v>560</v>
      </c>
      <c r="I203" s="43">
        <f t="shared" si="12"/>
        <v>6440</v>
      </c>
      <c r="J203" s="43">
        <f t="shared" si="14"/>
        <v>7000</v>
      </c>
      <c r="K203" s="43">
        <f t="shared" si="15"/>
        <v>0</v>
      </c>
      <c r="L203" s="39"/>
    </row>
    <row r="204" spans="1:12" ht="15.75">
      <c r="A204" s="62">
        <v>42891</v>
      </c>
      <c r="B204" s="51" t="s">
        <v>316</v>
      </c>
      <c r="C204" s="51" t="s">
        <v>317</v>
      </c>
      <c r="D204" s="51" t="s">
        <v>21</v>
      </c>
      <c r="E204" s="91" t="s">
        <v>918</v>
      </c>
      <c r="F204" s="63">
        <v>7000</v>
      </c>
      <c r="G204" s="63">
        <v>7000</v>
      </c>
      <c r="H204" s="43">
        <f t="shared" si="13"/>
        <v>560</v>
      </c>
      <c r="I204" s="43">
        <f t="shared" si="12"/>
        <v>6440</v>
      </c>
      <c r="J204" s="43">
        <f t="shared" si="14"/>
        <v>7000</v>
      </c>
      <c r="K204" s="43">
        <f t="shared" si="15"/>
        <v>0</v>
      </c>
      <c r="L204" s="39"/>
    </row>
    <row r="205" spans="1:12" ht="15.75">
      <c r="A205" s="62">
        <v>42891</v>
      </c>
      <c r="B205" s="51" t="s">
        <v>318</v>
      </c>
      <c r="C205" s="51" t="s">
        <v>319</v>
      </c>
      <c r="D205" s="51" t="s">
        <v>21</v>
      </c>
      <c r="E205" s="91" t="s">
        <v>918</v>
      </c>
      <c r="F205" s="43">
        <v>7000</v>
      </c>
      <c r="G205" s="43">
        <v>7000</v>
      </c>
      <c r="H205" s="43">
        <f t="shared" si="13"/>
        <v>560</v>
      </c>
      <c r="I205" s="43">
        <f t="shared" si="12"/>
        <v>6440</v>
      </c>
      <c r="J205" s="43">
        <f t="shared" si="14"/>
        <v>7000</v>
      </c>
      <c r="K205" s="43">
        <f t="shared" si="15"/>
        <v>0</v>
      </c>
      <c r="L205" s="39"/>
    </row>
    <row r="206" spans="1:12" ht="15.75">
      <c r="A206" s="62">
        <v>42891</v>
      </c>
      <c r="B206" s="51" t="s">
        <v>318</v>
      </c>
      <c r="C206" s="51" t="s">
        <v>638</v>
      </c>
      <c r="D206" s="51" t="s">
        <v>21</v>
      </c>
      <c r="E206" s="91" t="s">
        <v>918</v>
      </c>
      <c r="F206" s="43">
        <v>7000</v>
      </c>
      <c r="G206" s="43">
        <v>7000</v>
      </c>
      <c r="H206" s="43">
        <f t="shared" si="13"/>
        <v>560</v>
      </c>
      <c r="I206" s="43">
        <f t="shared" si="12"/>
        <v>6440</v>
      </c>
      <c r="J206" s="43">
        <f t="shared" si="14"/>
        <v>7000</v>
      </c>
      <c r="K206" s="43">
        <f t="shared" si="15"/>
        <v>0</v>
      </c>
      <c r="L206" s="39"/>
    </row>
    <row r="207" spans="1:12" ht="15.75">
      <c r="A207" s="62">
        <v>42891</v>
      </c>
      <c r="B207" s="51" t="s">
        <v>320</v>
      </c>
      <c r="C207" s="51" t="s">
        <v>321</v>
      </c>
      <c r="D207" s="51" t="s">
        <v>21</v>
      </c>
      <c r="E207" s="91" t="s">
        <v>918</v>
      </c>
      <c r="F207" s="43">
        <v>7000</v>
      </c>
      <c r="G207" s="43">
        <v>7000</v>
      </c>
      <c r="H207" s="43">
        <f t="shared" si="13"/>
        <v>560</v>
      </c>
      <c r="I207" s="43">
        <f t="shared" si="12"/>
        <v>6440</v>
      </c>
      <c r="J207" s="43">
        <f t="shared" si="14"/>
        <v>7000</v>
      </c>
      <c r="K207" s="43">
        <f t="shared" si="15"/>
        <v>0</v>
      </c>
      <c r="L207" s="39"/>
    </row>
    <row r="208" spans="1:12" ht="15.75">
      <c r="A208" s="62">
        <v>42891</v>
      </c>
      <c r="B208" s="51" t="s">
        <v>555</v>
      </c>
      <c r="C208" s="51" t="s">
        <v>16</v>
      </c>
      <c r="D208" s="51" t="s">
        <v>21</v>
      </c>
      <c r="E208" s="91" t="s">
        <v>918</v>
      </c>
      <c r="F208" s="43">
        <v>7000</v>
      </c>
      <c r="G208" s="43">
        <v>7000</v>
      </c>
      <c r="H208" s="43">
        <f t="shared" si="13"/>
        <v>560</v>
      </c>
      <c r="I208" s="43">
        <f t="shared" si="12"/>
        <v>6440</v>
      </c>
      <c r="J208" s="43">
        <f t="shared" si="14"/>
        <v>7000</v>
      </c>
      <c r="K208" s="43">
        <f t="shared" si="15"/>
        <v>0</v>
      </c>
      <c r="L208" s="39"/>
    </row>
    <row r="209" spans="1:12" ht="15.75">
      <c r="A209" s="62">
        <v>42891</v>
      </c>
      <c r="B209" s="51" t="s">
        <v>565</v>
      </c>
      <c r="C209" s="51" t="s">
        <v>834</v>
      </c>
      <c r="D209" s="51" t="s">
        <v>21</v>
      </c>
      <c r="E209" s="91" t="s">
        <v>918</v>
      </c>
      <c r="F209" s="43">
        <v>7000</v>
      </c>
      <c r="G209" s="63">
        <v>6000</v>
      </c>
      <c r="H209" s="43">
        <f t="shared" si="13"/>
        <v>480</v>
      </c>
      <c r="I209" s="43">
        <f t="shared" si="12"/>
        <v>5520</v>
      </c>
      <c r="J209" s="43">
        <f t="shared" si="14"/>
        <v>6000</v>
      </c>
      <c r="K209" s="43">
        <f t="shared" si="15"/>
        <v>1000</v>
      </c>
      <c r="L209" s="39"/>
    </row>
    <row r="210" spans="1:12" ht="15.75">
      <c r="A210" s="62">
        <v>42891</v>
      </c>
      <c r="B210" s="51" t="s">
        <v>322</v>
      </c>
      <c r="C210" s="51" t="s">
        <v>323</v>
      </c>
      <c r="D210" s="51" t="s">
        <v>21</v>
      </c>
      <c r="E210" s="91" t="s">
        <v>918</v>
      </c>
      <c r="F210" s="43">
        <v>7000</v>
      </c>
      <c r="G210" s="43">
        <v>6000</v>
      </c>
      <c r="H210" s="43">
        <f t="shared" si="13"/>
        <v>480</v>
      </c>
      <c r="I210" s="43">
        <f t="shared" si="12"/>
        <v>5520</v>
      </c>
      <c r="J210" s="43">
        <f t="shared" si="14"/>
        <v>6000</v>
      </c>
      <c r="K210" s="43">
        <f t="shared" si="15"/>
        <v>1000</v>
      </c>
      <c r="L210" s="39"/>
    </row>
    <row r="211" spans="1:12" ht="15.75">
      <c r="A211" s="62">
        <v>42891</v>
      </c>
      <c r="B211" s="51" t="s">
        <v>325</v>
      </c>
      <c r="C211" s="51" t="s">
        <v>326</v>
      </c>
      <c r="D211" s="51" t="s">
        <v>21</v>
      </c>
      <c r="E211" s="91" t="s">
        <v>918</v>
      </c>
      <c r="F211" s="43">
        <v>7000</v>
      </c>
      <c r="G211" s="43">
        <v>7000</v>
      </c>
      <c r="H211" s="43">
        <f t="shared" si="13"/>
        <v>560</v>
      </c>
      <c r="I211" s="43">
        <f t="shared" si="12"/>
        <v>6440</v>
      </c>
      <c r="J211" s="43">
        <f t="shared" si="14"/>
        <v>7000</v>
      </c>
      <c r="K211" s="43">
        <f t="shared" si="15"/>
        <v>0</v>
      </c>
      <c r="L211" s="39"/>
    </row>
    <row r="212" spans="1:12" ht="15.75">
      <c r="A212" s="62">
        <v>42888</v>
      </c>
      <c r="B212" s="51" t="s">
        <v>327</v>
      </c>
      <c r="C212" s="51" t="s">
        <v>663</v>
      </c>
      <c r="D212" s="51" t="s">
        <v>21</v>
      </c>
      <c r="E212" s="91" t="s">
        <v>918</v>
      </c>
      <c r="F212" s="43">
        <v>7000</v>
      </c>
      <c r="G212" s="63">
        <v>7000</v>
      </c>
      <c r="H212" s="43">
        <f t="shared" si="13"/>
        <v>560</v>
      </c>
      <c r="I212" s="43">
        <f t="shared" si="12"/>
        <v>6440</v>
      </c>
      <c r="J212" s="43">
        <f t="shared" si="14"/>
        <v>7000</v>
      </c>
      <c r="K212" s="43">
        <f t="shared" si="15"/>
        <v>0</v>
      </c>
      <c r="L212" s="39"/>
    </row>
    <row r="213" spans="1:12" ht="15.75">
      <c r="A213" s="62">
        <v>42888</v>
      </c>
      <c r="B213" s="51" t="s">
        <v>329</v>
      </c>
      <c r="C213" s="51" t="s">
        <v>331</v>
      </c>
      <c r="D213" s="51" t="s">
        <v>21</v>
      </c>
      <c r="E213" s="91" t="s">
        <v>918</v>
      </c>
      <c r="F213" s="43">
        <v>7000</v>
      </c>
      <c r="G213" s="43">
        <v>7000</v>
      </c>
      <c r="H213" s="43">
        <f t="shared" si="13"/>
        <v>560</v>
      </c>
      <c r="I213" s="43">
        <f t="shared" si="12"/>
        <v>6440</v>
      </c>
      <c r="J213" s="43">
        <f t="shared" si="14"/>
        <v>7000</v>
      </c>
      <c r="K213" s="43">
        <f t="shared" si="15"/>
        <v>0</v>
      </c>
      <c r="L213" s="39"/>
    </row>
    <row r="214" spans="1:12" ht="15.75">
      <c r="A214" s="32">
        <v>42888</v>
      </c>
      <c r="B214" s="46" t="s">
        <v>329</v>
      </c>
      <c r="C214" s="46" t="s">
        <v>330</v>
      </c>
      <c r="D214" s="46" t="s">
        <v>21</v>
      </c>
      <c r="E214" s="86" t="s">
        <v>918</v>
      </c>
      <c r="F214" s="48">
        <v>9000</v>
      </c>
      <c r="G214" s="48">
        <v>9000</v>
      </c>
      <c r="H214" s="48">
        <f t="shared" si="13"/>
        <v>720</v>
      </c>
      <c r="I214" s="48">
        <f t="shared" si="12"/>
        <v>8280</v>
      </c>
      <c r="J214" s="48">
        <f t="shared" si="14"/>
        <v>9000</v>
      </c>
      <c r="K214" s="48">
        <f t="shared" si="15"/>
        <v>0</v>
      </c>
      <c r="L214" s="39"/>
    </row>
    <row r="215" spans="1:12" ht="15.75">
      <c r="A215" s="62">
        <v>42888</v>
      </c>
      <c r="B215" s="51" t="s">
        <v>332</v>
      </c>
      <c r="C215" s="51" t="s">
        <v>306</v>
      </c>
      <c r="D215" s="51" t="s">
        <v>21</v>
      </c>
      <c r="E215" s="91" t="s">
        <v>918</v>
      </c>
      <c r="F215" s="43">
        <v>7000</v>
      </c>
      <c r="G215" s="43">
        <v>7000</v>
      </c>
      <c r="H215" s="43">
        <f t="shared" si="13"/>
        <v>560</v>
      </c>
      <c r="I215" s="43">
        <f t="shared" si="12"/>
        <v>6440</v>
      </c>
      <c r="J215" s="43">
        <f t="shared" si="14"/>
        <v>7000</v>
      </c>
      <c r="K215" s="43">
        <f t="shared" si="15"/>
        <v>0</v>
      </c>
      <c r="L215" s="39"/>
    </row>
    <row r="216" spans="1:12" ht="15.75">
      <c r="A216" s="62">
        <v>42891</v>
      </c>
      <c r="B216" s="51" t="s">
        <v>333</v>
      </c>
      <c r="C216" s="51" t="s">
        <v>298</v>
      </c>
      <c r="D216" s="51" t="s">
        <v>21</v>
      </c>
      <c r="E216" s="91" t="s">
        <v>918</v>
      </c>
      <c r="F216" s="43">
        <v>7000</v>
      </c>
      <c r="G216" s="43">
        <v>7000</v>
      </c>
      <c r="H216" s="43">
        <f t="shared" si="13"/>
        <v>560</v>
      </c>
      <c r="I216" s="43">
        <f t="shared" si="12"/>
        <v>6440</v>
      </c>
      <c r="J216" s="43">
        <f t="shared" si="14"/>
        <v>7000</v>
      </c>
      <c r="K216" s="43">
        <f t="shared" si="15"/>
        <v>0</v>
      </c>
      <c r="L216" s="39"/>
    </row>
    <row r="217" spans="1:12" ht="15.75">
      <c r="A217" s="62">
        <v>42891</v>
      </c>
      <c r="B217" s="51" t="s">
        <v>636</v>
      </c>
      <c r="C217" s="51" t="s">
        <v>637</v>
      </c>
      <c r="D217" s="51" t="s">
        <v>21</v>
      </c>
      <c r="E217" s="91" t="s">
        <v>918</v>
      </c>
      <c r="F217" s="43">
        <v>7000</v>
      </c>
      <c r="G217" s="43">
        <v>7000</v>
      </c>
      <c r="H217" s="43">
        <f t="shared" si="13"/>
        <v>560</v>
      </c>
      <c r="I217" s="43">
        <f t="shared" si="12"/>
        <v>6440</v>
      </c>
      <c r="J217" s="43">
        <f t="shared" si="14"/>
        <v>7000</v>
      </c>
      <c r="K217" s="43">
        <f t="shared" si="15"/>
        <v>0</v>
      </c>
      <c r="L217" s="39"/>
    </row>
    <row r="218" spans="1:12" ht="15.75">
      <c r="A218" s="62">
        <v>42891</v>
      </c>
      <c r="B218" s="51" t="s">
        <v>334</v>
      </c>
      <c r="C218" s="51" t="s">
        <v>799</v>
      </c>
      <c r="D218" s="51" t="s">
        <v>21</v>
      </c>
      <c r="E218" s="91" t="s">
        <v>918</v>
      </c>
      <c r="F218" s="43">
        <v>7000</v>
      </c>
      <c r="G218" s="43">
        <v>7000</v>
      </c>
      <c r="H218" s="43">
        <f t="shared" si="13"/>
        <v>560</v>
      </c>
      <c r="I218" s="43">
        <f t="shared" si="12"/>
        <v>6440</v>
      </c>
      <c r="J218" s="43">
        <f t="shared" si="14"/>
        <v>7000</v>
      </c>
      <c r="K218" s="43">
        <f t="shared" si="15"/>
        <v>0</v>
      </c>
      <c r="L218" s="39"/>
    </row>
    <row r="219" spans="1:12" ht="15.75">
      <c r="A219" s="62">
        <v>42891</v>
      </c>
      <c r="B219" s="51" t="s">
        <v>338</v>
      </c>
      <c r="C219" s="51" t="s">
        <v>340</v>
      </c>
      <c r="D219" s="51" t="s">
        <v>21</v>
      </c>
      <c r="E219" s="91" t="s">
        <v>918</v>
      </c>
      <c r="F219" s="43">
        <v>7000</v>
      </c>
      <c r="G219" s="43">
        <v>7000</v>
      </c>
      <c r="H219" s="43">
        <f t="shared" si="13"/>
        <v>560</v>
      </c>
      <c r="I219" s="43">
        <f t="shared" si="12"/>
        <v>6440</v>
      </c>
      <c r="J219" s="43">
        <f t="shared" si="14"/>
        <v>7000</v>
      </c>
      <c r="K219" s="43">
        <f t="shared" si="15"/>
        <v>0</v>
      </c>
      <c r="L219" s="39"/>
    </row>
    <row r="220" spans="1:12" ht="15.75">
      <c r="A220" s="62">
        <v>42891</v>
      </c>
      <c r="B220" s="51" t="s">
        <v>338</v>
      </c>
      <c r="C220" s="51" t="s">
        <v>339</v>
      </c>
      <c r="D220" s="51" t="s">
        <v>21</v>
      </c>
      <c r="E220" s="91" t="s">
        <v>918</v>
      </c>
      <c r="F220" s="43">
        <v>7000</v>
      </c>
      <c r="G220" s="43">
        <v>7000</v>
      </c>
      <c r="H220" s="43">
        <f t="shared" si="13"/>
        <v>560</v>
      </c>
      <c r="I220" s="43">
        <f t="shared" si="12"/>
        <v>6440</v>
      </c>
      <c r="J220" s="43">
        <f t="shared" si="14"/>
        <v>7000</v>
      </c>
      <c r="K220" s="43">
        <f t="shared" si="15"/>
        <v>0</v>
      </c>
      <c r="L220" s="39"/>
    </row>
    <row r="221" spans="1:12" ht="15.75">
      <c r="A221" s="62">
        <v>42891</v>
      </c>
      <c r="B221" s="51" t="s">
        <v>808</v>
      </c>
      <c r="C221" s="51" t="s">
        <v>380</v>
      </c>
      <c r="D221" s="51" t="s">
        <v>21</v>
      </c>
      <c r="E221" s="91" t="s">
        <v>918</v>
      </c>
      <c r="F221" s="43">
        <v>7000</v>
      </c>
      <c r="G221" s="43">
        <v>7000</v>
      </c>
      <c r="H221" s="43">
        <f t="shared" si="13"/>
        <v>560</v>
      </c>
      <c r="I221" s="43">
        <f t="shared" si="12"/>
        <v>6440</v>
      </c>
      <c r="J221" s="43">
        <f t="shared" si="14"/>
        <v>7000</v>
      </c>
      <c r="K221" s="43">
        <f t="shared" si="15"/>
        <v>0</v>
      </c>
      <c r="L221" s="39"/>
    </row>
    <row r="222" spans="1:12" ht="15.75">
      <c r="A222" s="62">
        <v>42891</v>
      </c>
      <c r="B222" s="51" t="s">
        <v>341</v>
      </c>
      <c r="C222" s="51" t="s">
        <v>338</v>
      </c>
      <c r="D222" s="51" t="s">
        <v>21</v>
      </c>
      <c r="E222" s="91" t="s">
        <v>918</v>
      </c>
      <c r="F222" s="43">
        <v>7000</v>
      </c>
      <c r="G222" s="43">
        <v>7000</v>
      </c>
      <c r="H222" s="43">
        <f t="shared" si="13"/>
        <v>560</v>
      </c>
      <c r="I222" s="43">
        <f t="shared" si="12"/>
        <v>6440</v>
      </c>
      <c r="J222" s="43">
        <f t="shared" si="14"/>
        <v>7000</v>
      </c>
      <c r="K222" s="43">
        <f t="shared" si="15"/>
        <v>0</v>
      </c>
      <c r="L222" s="39"/>
    </row>
    <row r="223" spans="1:12" ht="15.75">
      <c r="A223" s="62">
        <v>42891</v>
      </c>
      <c r="B223" s="51" t="s">
        <v>343</v>
      </c>
      <c r="C223" s="51" t="s">
        <v>344</v>
      </c>
      <c r="D223" s="51" t="s">
        <v>21</v>
      </c>
      <c r="E223" s="91" t="s">
        <v>918</v>
      </c>
      <c r="F223" s="43">
        <v>7000</v>
      </c>
      <c r="G223" s="43">
        <v>7000</v>
      </c>
      <c r="H223" s="43">
        <f t="shared" si="13"/>
        <v>560</v>
      </c>
      <c r="I223" s="43">
        <f t="shared" si="12"/>
        <v>6440</v>
      </c>
      <c r="J223" s="43">
        <f t="shared" si="14"/>
        <v>7000</v>
      </c>
      <c r="K223" s="43">
        <f t="shared" si="15"/>
        <v>0</v>
      </c>
      <c r="L223" s="39"/>
    </row>
    <row r="224" spans="1:12" ht="15.75">
      <c r="A224" s="32">
        <v>42891</v>
      </c>
      <c r="B224" s="46" t="s">
        <v>701</v>
      </c>
      <c r="C224" s="46" t="s">
        <v>276</v>
      </c>
      <c r="D224" s="46" t="s">
        <v>21</v>
      </c>
      <c r="E224" s="86" t="s">
        <v>918</v>
      </c>
      <c r="F224" s="48">
        <v>8000</v>
      </c>
      <c r="G224" s="48">
        <v>8000</v>
      </c>
      <c r="H224" s="48">
        <f t="shared" si="13"/>
        <v>640</v>
      </c>
      <c r="I224" s="48">
        <f t="shared" si="12"/>
        <v>7360</v>
      </c>
      <c r="J224" s="48">
        <f t="shared" si="14"/>
        <v>8000</v>
      </c>
      <c r="K224" s="48">
        <f t="shared" si="15"/>
        <v>0</v>
      </c>
      <c r="L224" s="39"/>
    </row>
    <row r="225" spans="1:12" ht="15.75">
      <c r="A225" s="62">
        <v>42891</v>
      </c>
      <c r="B225" s="51" t="s">
        <v>989</v>
      </c>
      <c r="C225" s="51" t="s">
        <v>990</v>
      </c>
      <c r="D225" s="51" t="s">
        <v>21</v>
      </c>
      <c r="E225" s="91" t="s">
        <v>918</v>
      </c>
      <c r="F225" s="63">
        <v>7000</v>
      </c>
      <c r="G225" s="63">
        <v>2000</v>
      </c>
      <c r="H225" s="43">
        <f t="shared" si="13"/>
        <v>160</v>
      </c>
      <c r="I225" s="43">
        <f t="shared" si="12"/>
        <v>1840</v>
      </c>
      <c r="J225" s="43">
        <f t="shared" si="14"/>
        <v>2000</v>
      </c>
      <c r="K225" s="43">
        <f t="shared" si="15"/>
        <v>5000</v>
      </c>
      <c r="L225" s="39"/>
    </row>
    <row r="226" spans="1:12" ht="15.75">
      <c r="A226" s="62">
        <v>42888</v>
      </c>
      <c r="B226" s="51" t="s">
        <v>345</v>
      </c>
      <c r="C226" s="51" t="s">
        <v>346</v>
      </c>
      <c r="D226" s="51" t="s">
        <v>21</v>
      </c>
      <c r="E226" s="91" t="s">
        <v>918</v>
      </c>
      <c r="F226" s="43">
        <v>7000</v>
      </c>
      <c r="G226" s="43">
        <v>7000</v>
      </c>
      <c r="H226" s="43">
        <f t="shared" si="13"/>
        <v>560</v>
      </c>
      <c r="I226" s="43">
        <f t="shared" si="12"/>
        <v>6440</v>
      </c>
      <c r="J226" s="43">
        <f t="shared" si="14"/>
        <v>7000</v>
      </c>
      <c r="K226" s="43">
        <f t="shared" si="15"/>
        <v>0</v>
      </c>
      <c r="L226" s="39"/>
    </row>
    <row r="227" spans="1:12" ht="15.75">
      <c r="A227" s="62">
        <v>42891</v>
      </c>
      <c r="B227" s="51" t="s">
        <v>347</v>
      </c>
      <c r="C227" s="51" t="s">
        <v>348</v>
      </c>
      <c r="D227" s="51" t="s">
        <v>21</v>
      </c>
      <c r="E227" s="91" t="s">
        <v>918</v>
      </c>
      <c r="F227" s="43">
        <v>7000</v>
      </c>
      <c r="G227" s="43">
        <v>7000</v>
      </c>
      <c r="H227" s="43">
        <f t="shared" si="13"/>
        <v>560</v>
      </c>
      <c r="I227" s="43">
        <f t="shared" si="12"/>
        <v>6440</v>
      </c>
      <c r="J227" s="43">
        <f t="shared" si="14"/>
        <v>7000</v>
      </c>
      <c r="K227" s="43">
        <f t="shared" si="15"/>
        <v>0</v>
      </c>
      <c r="L227" s="39"/>
    </row>
    <row r="228" spans="1:12" ht="15.75">
      <c r="A228" s="62">
        <v>42891</v>
      </c>
      <c r="B228" s="51" t="s">
        <v>614</v>
      </c>
      <c r="C228" s="51" t="s">
        <v>615</v>
      </c>
      <c r="D228" s="51" t="s">
        <v>21</v>
      </c>
      <c r="E228" s="91" t="s">
        <v>918</v>
      </c>
      <c r="F228" s="63">
        <v>7000</v>
      </c>
      <c r="G228" s="63">
        <v>7000</v>
      </c>
      <c r="H228" s="43">
        <f t="shared" si="13"/>
        <v>560</v>
      </c>
      <c r="I228" s="43">
        <f t="shared" si="12"/>
        <v>6440</v>
      </c>
      <c r="J228" s="43">
        <f t="shared" si="14"/>
        <v>7000</v>
      </c>
      <c r="K228" s="43">
        <f t="shared" si="15"/>
        <v>0</v>
      </c>
      <c r="L228" s="39"/>
    </row>
    <row r="229" spans="1:12" ht="15.75">
      <c r="A229" s="62">
        <v>42891</v>
      </c>
      <c r="B229" s="51" t="s">
        <v>934</v>
      </c>
      <c r="C229" s="51" t="s">
        <v>935</v>
      </c>
      <c r="D229" s="51" t="s">
        <v>21</v>
      </c>
      <c r="E229" s="91" t="s">
        <v>918</v>
      </c>
      <c r="F229" s="43">
        <v>7000</v>
      </c>
      <c r="G229" s="43">
        <v>7000</v>
      </c>
      <c r="H229" s="43">
        <f t="shared" si="13"/>
        <v>560</v>
      </c>
      <c r="I229" s="43">
        <f t="shared" si="12"/>
        <v>6440</v>
      </c>
      <c r="J229" s="43">
        <f t="shared" si="14"/>
        <v>7000</v>
      </c>
      <c r="K229" s="43">
        <f t="shared" si="15"/>
        <v>0</v>
      </c>
      <c r="L229" s="39"/>
    </row>
    <row r="230" spans="1:12" ht="15.75">
      <c r="A230" s="62">
        <v>42891</v>
      </c>
      <c r="B230" s="51" t="s">
        <v>774</v>
      </c>
      <c r="C230" s="51" t="s">
        <v>166</v>
      </c>
      <c r="D230" s="51" t="s">
        <v>21</v>
      </c>
      <c r="E230" s="91" t="s">
        <v>918</v>
      </c>
      <c r="F230" s="43">
        <v>7000</v>
      </c>
      <c r="G230" s="43">
        <v>7000</v>
      </c>
      <c r="H230" s="43">
        <f t="shared" si="13"/>
        <v>560</v>
      </c>
      <c r="I230" s="43">
        <f t="shared" si="12"/>
        <v>6440</v>
      </c>
      <c r="J230" s="43">
        <f t="shared" si="14"/>
        <v>7000</v>
      </c>
      <c r="K230" s="43">
        <f t="shared" si="15"/>
        <v>0</v>
      </c>
      <c r="L230" s="39"/>
    </row>
    <row r="231" spans="1:12" ht="15.75">
      <c r="A231" s="62">
        <v>42892</v>
      </c>
      <c r="B231" s="51" t="s">
        <v>600</v>
      </c>
      <c r="C231" s="51" t="s">
        <v>601</v>
      </c>
      <c r="D231" s="51" t="s">
        <v>21</v>
      </c>
      <c r="E231" s="91" t="s">
        <v>918</v>
      </c>
      <c r="F231" s="43">
        <v>7000</v>
      </c>
      <c r="G231" s="43">
        <v>7000</v>
      </c>
      <c r="H231" s="43">
        <f t="shared" si="13"/>
        <v>560</v>
      </c>
      <c r="I231" s="43">
        <f t="shared" ref="I231:I293" si="16">(G231-H231)</f>
        <v>6440</v>
      </c>
      <c r="J231" s="43">
        <f t="shared" si="14"/>
        <v>7000</v>
      </c>
      <c r="K231" s="43">
        <f t="shared" si="15"/>
        <v>0</v>
      </c>
      <c r="L231" s="39"/>
    </row>
    <row r="232" spans="1:12" ht="15.75">
      <c r="A232" s="32">
        <v>42891</v>
      </c>
      <c r="B232" s="46" t="s">
        <v>353</v>
      </c>
      <c r="C232" s="46" t="s">
        <v>354</v>
      </c>
      <c r="D232" s="46" t="s">
        <v>21</v>
      </c>
      <c r="E232" s="86" t="s">
        <v>918</v>
      </c>
      <c r="F232" s="48">
        <v>9000</v>
      </c>
      <c r="G232" s="48">
        <v>9000</v>
      </c>
      <c r="H232" s="48">
        <f t="shared" si="13"/>
        <v>720</v>
      </c>
      <c r="I232" s="48">
        <f t="shared" si="16"/>
        <v>8280</v>
      </c>
      <c r="J232" s="48">
        <f t="shared" si="14"/>
        <v>9000</v>
      </c>
      <c r="K232" s="48">
        <f t="shared" si="15"/>
        <v>0</v>
      </c>
      <c r="L232" s="39"/>
    </row>
    <row r="233" spans="1:12" ht="15.75">
      <c r="A233" s="62">
        <v>42891</v>
      </c>
      <c r="B233" s="51" t="s">
        <v>359</v>
      </c>
      <c r="C233" s="51" t="s">
        <v>360</v>
      </c>
      <c r="D233" s="51" t="s">
        <v>21</v>
      </c>
      <c r="E233" s="91" t="s">
        <v>918</v>
      </c>
      <c r="F233" s="43">
        <v>7000</v>
      </c>
      <c r="G233" s="43">
        <v>7000</v>
      </c>
      <c r="H233" s="43">
        <f t="shared" si="13"/>
        <v>560</v>
      </c>
      <c r="I233" s="43">
        <f t="shared" si="16"/>
        <v>6440</v>
      </c>
      <c r="J233" s="43">
        <f t="shared" si="14"/>
        <v>7000</v>
      </c>
      <c r="K233" s="43">
        <f t="shared" si="15"/>
        <v>0</v>
      </c>
      <c r="L233" s="39"/>
    </row>
    <row r="234" spans="1:12" ht="15.75">
      <c r="A234" s="62">
        <v>42891</v>
      </c>
      <c r="B234" s="51" t="s">
        <v>652</v>
      </c>
      <c r="C234" s="51" t="s">
        <v>653</v>
      </c>
      <c r="D234" s="51" t="s">
        <v>21</v>
      </c>
      <c r="E234" s="91" t="s">
        <v>918</v>
      </c>
      <c r="F234" s="43">
        <v>7000</v>
      </c>
      <c r="G234" s="43">
        <v>7000</v>
      </c>
      <c r="H234" s="43">
        <f t="shared" si="13"/>
        <v>560</v>
      </c>
      <c r="I234" s="43">
        <f t="shared" si="16"/>
        <v>6440</v>
      </c>
      <c r="J234" s="43">
        <f t="shared" si="14"/>
        <v>7000</v>
      </c>
      <c r="K234" s="43">
        <f t="shared" si="15"/>
        <v>0</v>
      </c>
      <c r="L234" s="39"/>
    </row>
    <row r="235" spans="1:12" ht="15.75">
      <c r="A235" s="62">
        <v>42891</v>
      </c>
      <c r="B235" s="51" t="s">
        <v>362</v>
      </c>
      <c r="C235" s="51" t="s">
        <v>363</v>
      </c>
      <c r="D235" s="51" t="s">
        <v>21</v>
      </c>
      <c r="E235" s="91" t="s">
        <v>918</v>
      </c>
      <c r="F235" s="43">
        <v>7000</v>
      </c>
      <c r="G235" s="43">
        <v>7000</v>
      </c>
      <c r="H235" s="43">
        <f t="shared" si="13"/>
        <v>560</v>
      </c>
      <c r="I235" s="43">
        <f t="shared" si="16"/>
        <v>6440</v>
      </c>
      <c r="J235" s="43">
        <f t="shared" si="14"/>
        <v>7000</v>
      </c>
      <c r="K235" s="43">
        <f t="shared" si="15"/>
        <v>0</v>
      </c>
      <c r="L235" s="39"/>
    </row>
    <row r="236" spans="1:12" ht="15.75">
      <c r="A236" s="32">
        <v>42891</v>
      </c>
      <c r="B236" s="46" t="s">
        <v>681</v>
      </c>
      <c r="C236" s="46" t="s">
        <v>682</v>
      </c>
      <c r="D236" s="46" t="s">
        <v>21</v>
      </c>
      <c r="E236" s="86" t="s">
        <v>918</v>
      </c>
      <c r="F236" s="39">
        <v>8000</v>
      </c>
      <c r="G236" s="39">
        <v>8000</v>
      </c>
      <c r="H236" s="48">
        <f t="shared" si="13"/>
        <v>640</v>
      </c>
      <c r="I236" s="48">
        <f t="shared" si="16"/>
        <v>7360</v>
      </c>
      <c r="J236" s="48">
        <f t="shared" si="14"/>
        <v>8000</v>
      </c>
      <c r="K236" s="48">
        <f t="shared" si="15"/>
        <v>0</v>
      </c>
      <c r="L236" s="39"/>
    </row>
    <row r="237" spans="1:12" ht="15.75">
      <c r="A237" s="62">
        <v>42892</v>
      </c>
      <c r="B237" s="51" t="s">
        <v>676</v>
      </c>
      <c r="C237" s="51" t="s">
        <v>677</v>
      </c>
      <c r="D237" s="51" t="s">
        <v>21</v>
      </c>
      <c r="E237" s="91" t="s">
        <v>918</v>
      </c>
      <c r="F237" s="43">
        <v>7000</v>
      </c>
      <c r="G237" s="43">
        <v>7000</v>
      </c>
      <c r="H237" s="43">
        <f t="shared" si="13"/>
        <v>560</v>
      </c>
      <c r="I237" s="43">
        <f t="shared" si="16"/>
        <v>6440</v>
      </c>
      <c r="J237" s="43">
        <f t="shared" si="14"/>
        <v>7000</v>
      </c>
      <c r="K237" s="43">
        <f t="shared" si="15"/>
        <v>0</v>
      </c>
      <c r="L237" s="39"/>
    </row>
    <row r="238" spans="1:12" ht="15.75">
      <c r="A238" s="62">
        <v>42891</v>
      </c>
      <c r="B238" s="51" t="s">
        <v>365</v>
      </c>
      <c r="C238" s="51" t="s">
        <v>366</v>
      </c>
      <c r="D238" s="51" t="s">
        <v>21</v>
      </c>
      <c r="E238" s="91" t="s">
        <v>918</v>
      </c>
      <c r="F238" s="43">
        <v>7000</v>
      </c>
      <c r="G238" s="43">
        <v>5000</v>
      </c>
      <c r="H238" s="43">
        <f t="shared" si="13"/>
        <v>400</v>
      </c>
      <c r="I238" s="43">
        <f t="shared" si="16"/>
        <v>4600</v>
      </c>
      <c r="J238" s="43">
        <f t="shared" si="14"/>
        <v>5000</v>
      </c>
      <c r="K238" s="43">
        <f t="shared" si="15"/>
        <v>2000</v>
      </c>
      <c r="L238" s="39"/>
    </row>
    <row r="239" spans="1:12" ht="15.75">
      <c r="A239" s="62">
        <v>42888</v>
      </c>
      <c r="B239" s="51" t="s">
        <v>367</v>
      </c>
      <c r="C239" s="51" t="s">
        <v>368</v>
      </c>
      <c r="D239" s="51" t="s">
        <v>21</v>
      </c>
      <c r="E239" s="91" t="s">
        <v>918</v>
      </c>
      <c r="F239" s="63">
        <v>7000</v>
      </c>
      <c r="G239" s="63">
        <v>7000</v>
      </c>
      <c r="H239" s="43">
        <f t="shared" si="13"/>
        <v>560</v>
      </c>
      <c r="I239" s="43">
        <f t="shared" si="16"/>
        <v>6440</v>
      </c>
      <c r="J239" s="43">
        <f t="shared" si="14"/>
        <v>7000</v>
      </c>
      <c r="K239" s="43">
        <f t="shared" si="15"/>
        <v>0</v>
      </c>
      <c r="L239" s="39"/>
    </row>
    <row r="240" spans="1:12" ht="15.75">
      <c r="A240" s="62">
        <v>42891</v>
      </c>
      <c r="B240" s="51" t="s">
        <v>861</v>
      </c>
      <c r="C240" s="51" t="s">
        <v>862</v>
      </c>
      <c r="D240" s="51" t="s">
        <v>21</v>
      </c>
      <c r="E240" s="91" t="s">
        <v>918</v>
      </c>
      <c r="F240" s="63">
        <v>7000</v>
      </c>
      <c r="G240" s="63">
        <v>7000</v>
      </c>
      <c r="H240" s="43">
        <f t="shared" si="13"/>
        <v>560</v>
      </c>
      <c r="I240" s="43">
        <f t="shared" si="16"/>
        <v>6440</v>
      </c>
      <c r="J240" s="43">
        <f t="shared" si="14"/>
        <v>7000</v>
      </c>
      <c r="K240" s="43">
        <f t="shared" si="15"/>
        <v>0</v>
      </c>
      <c r="L240" s="60"/>
    </row>
    <row r="241" spans="1:12" ht="15.75">
      <c r="A241" s="62">
        <v>42891</v>
      </c>
      <c r="B241" s="51" t="s">
        <v>371</v>
      </c>
      <c r="C241" s="51" t="s">
        <v>372</v>
      </c>
      <c r="D241" s="51" t="s">
        <v>21</v>
      </c>
      <c r="E241" s="91" t="s">
        <v>918</v>
      </c>
      <c r="F241" s="63">
        <v>7000</v>
      </c>
      <c r="G241" s="63">
        <v>7000</v>
      </c>
      <c r="H241" s="43">
        <f t="shared" si="13"/>
        <v>560</v>
      </c>
      <c r="I241" s="43">
        <f t="shared" si="16"/>
        <v>6440</v>
      </c>
      <c r="J241" s="43">
        <f t="shared" si="14"/>
        <v>7000</v>
      </c>
      <c r="K241" s="43">
        <f t="shared" si="15"/>
        <v>0</v>
      </c>
      <c r="L241" s="39"/>
    </row>
    <row r="242" spans="1:12" ht="15.75">
      <c r="A242" s="62">
        <v>42888</v>
      </c>
      <c r="B242" s="51" t="s">
        <v>373</v>
      </c>
      <c r="C242" s="51" t="s">
        <v>824</v>
      </c>
      <c r="D242" s="51" t="s">
        <v>21</v>
      </c>
      <c r="E242" s="91" t="s">
        <v>918</v>
      </c>
      <c r="F242" s="43">
        <v>7000</v>
      </c>
      <c r="G242" s="43">
        <v>7000</v>
      </c>
      <c r="H242" s="43">
        <f t="shared" si="13"/>
        <v>560</v>
      </c>
      <c r="I242" s="43">
        <f t="shared" si="16"/>
        <v>6440</v>
      </c>
      <c r="J242" s="43">
        <f t="shared" si="14"/>
        <v>7000</v>
      </c>
      <c r="K242" s="43">
        <f t="shared" si="15"/>
        <v>0</v>
      </c>
      <c r="L242" s="39"/>
    </row>
    <row r="243" spans="1:12" ht="15.75">
      <c r="A243" s="62">
        <v>42888</v>
      </c>
      <c r="B243" s="51" t="s">
        <v>375</v>
      </c>
      <c r="C243" s="51" t="s">
        <v>328</v>
      </c>
      <c r="D243" s="51" t="s">
        <v>21</v>
      </c>
      <c r="E243" s="91" t="s">
        <v>918</v>
      </c>
      <c r="F243" s="43">
        <v>7000</v>
      </c>
      <c r="G243" s="43">
        <v>7000</v>
      </c>
      <c r="H243" s="43">
        <f t="shared" si="13"/>
        <v>560</v>
      </c>
      <c r="I243" s="43">
        <f t="shared" si="16"/>
        <v>6440</v>
      </c>
      <c r="J243" s="43">
        <f t="shared" si="14"/>
        <v>7000</v>
      </c>
      <c r="K243" s="43">
        <f t="shared" si="15"/>
        <v>0</v>
      </c>
      <c r="L243" s="39"/>
    </row>
    <row r="244" spans="1:12" ht="15.75">
      <c r="A244" s="62">
        <v>42891</v>
      </c>
      <c r="B244" s="51" t="s">
        <v>377</v>
      </c>
      <c r="C244" s="51" t="s">
        <v>42</v>
      </c>
      <c r="D244" s="51" t="s">
        <v>21</v>
      </c>
      <c r="E244" s="91" t="s">
        <v>918</v>
      </c>
      <c r="F244" s="43">
        <v>7000</v>
      </c>
      <c r="G244" s="43">
        <v>7000</v>
      </c>
      <c r="H244" s="43">
        <f t="shared" si="13"/>
        <v>560</v>
      </c>
      <c r="I244" s="43">
        <f t="shared" si="16"/>
        <v>6440</v>
      </c>
      <c r="J244" s="43">
        <f t="shared" si="14"/>
        <v>7000</v>
      </c>
      <c r="K244" s="43">
        <f t="shared" si="15"/>
        <v>0</v>
      </c>
      <c r="L244" s="39"/>
    </row>
    <row r="245" spans="1:12" ht="15.75">
      <c r="A245" s="62">
        <v>42891</v>
      </c>
      <c r="B245" s="51" t="s">
        <v>664</v>
      </c>
      <c r="C245" s="51" t="s">
        <v>94</v>
      </c>
      <c r="D245" s="51" t="s">
        <v>21</v>
      </c>
      <c r="E245" s="91" t="s">
        <v>918</v>
      </c>
      <c r="F245" s="43">
        <v>7000</v>
      </c>
      <c r="G245" s="43">
        <v>7000</v>
      </c>
      <c r="H245" s="43">
        <f t="shared" si="13"/>
        <v>560</v>
      </c>
      <c r="I245" s="43">
        <f t="shared" si="16"/>
        <v>6440</v>
      </c>
      <c r="J245" s="43">
        <f t="shared" si="14"/>
        <v>7000</v>
      </c>
      <c r="K245" s="43">
        <f t="shared" si="15"/>
        <v>0</v>
      </c>
      <c r="L245" s="39"/>
    </row>
    <row r="246" spans="1:12" ht="15.75">
      <c r="A246" s="62">
        <v>42888</v>
      </c>
      <c r="B246" s="51" t="s">
        <v>378</v>
      </c>
      <c r="C246" s="51" t="s">
        <v>276</v>
      </c>
      <c r="D246" s="51" t="s">
        <v>21</v>
      </c>
      <c r="E246" s="91" t="s">
        <v>918</v>
      </c>
      <c r="F246" s="43">
        <v>7000</v>
      </c>
      <c r="G246" s="43">
        <v>7000</v>
      </c>
      <c r="H246" s="43">
        <f t="shared" si="13"/>
        <v>560</v>
      </c>
      <c r="I246" s="43">
        <f t="shared" si="16"/>
        <v>6440</v>
      </c>
      <c r="J246" s="43">
        <f t="shared" si="14"/>
        <v>7000</v>
      </c>
      <c r="K246" s="43">
        <f t="shared" si="15"/>
        <v>0</v>
      </c>
      <c r="L246" s="39"/>
    </row>
    <row r="247" spans="1:12" ht="15.75">
      <c r="A247" s="62">
        <v>42888</v>
      </c>
      <c r="B247" s="51" t="s">
        <v>517</v>
      </c>
      <c r="C247" s="51" t="s">
        <v>1007</v>
      </c>
      <c r="D247" s="51" t="s">
        <v>21</v>
      </c>
      <c r="E247" s="91" t="s">
        <v>918</v>
      </c>
      <c r="F247" s="43">
        <v>7000</v>
      </c>
      <c r="G247" s="43">
        <v>7000</v>
      </c>
      <c r="H247" s="43">
        <f t="shared" si="13"/>
        <v>560</v>
      </c>
      <c r="I247" s="43">
        <f t="shared" si="16"/>
        <v>6440</v>
      </c>
      <c r="J247" s="43">
        <f t="shared" si="14"/>
        <v>7000</v>
      </c>
      <c r="K247" s="43">
        <f t="shared" si="15"/>
        <v>0</v>
      </c>
      <c r="L247" s="39"/>
    </row>
    <row r="248" spans="1:12" ht="15.75">
      <c r="A248" s="62">
        <v>42891</v>
      </c>
      <c r="B248" s="51" t="s">
        <v>379</v>
      </c>
      <c r="C248" s="51" t="s">
        <v>380</v>
      </c>
      <c r="D248" s="51" t="s">
        <v>21</v>
      </c>
      <c r="E248" s="91" t="s">
        <v>918</v>
      </c>
      <c r="F248" s="43">
        <v>7000</v>
      </c>
      <c r="G248" s="43">
        <v>7000</v>
      </c>
      <c r="H248" s="43">
        <f t="shared" si="13"/>
        <v>560</v>
      </c>
      <c r="I248" s="43">
        <f t="shared" si="16"/>
        <v>6440</v>
      </c>
      <c r="J248" s="43">
        <f t="shared" si="14"/>
        <v>7000</v>
      </c>
      <c r="K248" s="43">
        <f t="shared" si="15"/>
        <v>0</v>
      </c>
      <c r="L248" s="39"/>
    </row>
    <row r="249" spans="1:12" ht="15.75">
      <c r="A249" s="62">
        <v>42892</v>
      </c>
      <c r="B249" s="51" t="s">
        <v>381</v>
      </c>
      <c r="C249" s="51" t="s">
        <v>695</v>
      </c>
      <c r="D249" s="51" t="s">
        <v>21</v>
      </c>
      <c r="E249" s="91" t="s">
        <v>918</v>
      </c>
      <c r="F249" s="43">
        <v>7000</v>
      </c>
      <c r="G249" s="43">
        <v>7000</v>
      </c>
      <c r="H249" s="43">
        <f t="shared" si="13"/>
        <v>560</v>
      </c>
      <c r="I249" s="43">
        <f t="shared" si="16"/>
        <v>6440</v>
      </c>
      <c r="J249" s="43">
        <f t="shared" si="14"/>
        <v>7000</v>
      </c>
      <c r="K249" s="43">
        <f t="shared" si="15"/>
        <v>0</v>
      </c>
      <c r="L249" s="39"/>
    </row>
    <row r="250" spans="1:12" ht="15.75">
      <c r="A250" s="62">
        <v>42891</v>
      </c>
      <c r="B250" s="51" t="s">
        <v>383</v>
      </c>
      <c r="C250" s="51" t="s">
        <v>384</v>
      </c>
      <c r="D250" s="51" t="s">
        <v>21</v>
      </c>
      <c r="E250" s="91" t="s">
        <v>918</v>
      </c>
      <c r="F250" s="43">
        <v>7000</v>
      </c>
      <c r="G250" s="43">
        <v>7000</v>
      </c>
      <c r="H250" s="43">
        <f t="shared" si="13"/>
        <v>560</v>
      </c>
      <c r="I250" s="43">
        <f t="shared" si="16"/>
        <v>6440</v>
      </c>
      <c r="J250" s="43">
        <f t="shared" si="14"/>
        <v>7000</v>
      </c>
      <c r="K250" s="43">
        <f t="shared" si="15"/>
        <v>0</v>
      </c>
      <c r="L250" s="39"/>
    </row>
    <row r="251" spans="1:12" ht="15.75">
      <c r="A251" s="62">
        <v>42888</v>
      </c>
      <c r="B251" s="51" t="s">
        <v>388</v>
      </c>
      <c r="C251" s="51" t="s">
        <v>389</v>
      </c>
      <c r="D251" s="51" t="s">
        <v>21</v>
      </c>
      <c r="E251" s="91" t="s">
        <v>918</v>
      </c>
      <c r="F251" s="63">
        <v>7000</v>
      </c>
      <c r="G251" s="63">
        <v>7000</v>
      </c>
      <c r="H251" s="43">
        <f t="shared" si="13"/>
        <v>560</v>
      </c>
      <c r="I251" s="43">
        <f t="shared" si="16"/>
        <v>6440</v>
      </c>
      <c r="J251" s="43">
        <f t="shared" si="14"/>
        <v>7000</v>
      </c>
      <c r="K251" s="43">
        <f t="shared" si="15"/>
        <v>0</v>
      </c>
      <c r="L251" s="39"/>
    </row>
    <row r="252" spans="1:12" ht="15.75">
      <c r="A252" s="62">
        <v>42891</v>
      </c>
      <c r="B252" s="51" t="s">
        <v>771</v>
      </c>
      <c r="C252" s="51" t="s">
        <v>51</v>
      </c>
      <c r="D252" s="51" t="s">
        <v>21</v>
      </c>
      <c r="E252" s="91" t="s">
        <v>918</v>
      </c>
      <c r="F252" s="43">
        <v>7000</v>
      </c>
      <c r="G252" s="43">
        <v>7000</v>
      </c>
      <c r="H252" s="43">
        <f t="shared" si="13"/>
        <v>560</v>
      </c>
      <c r="I252" s="43">
        <f t="shared" si="16"/>
        <v>6440</v>
      </c>
      <c r="J252" s="43">
        <f t="shared" si="14"/>
        <v>7000</v>
      </c>
      <c r="K252" s="43">
        <f t="shared" si="15"/>
        <v>0</v>
      </c>
      <c r="L252" s="39"/>
    </row>
    <row r="253" spans="1:12" ht="15.75">
      <c r="A253" s="62">
        <v>42892</v>
      </c>
      <c r="B253" s="51" t="s">
        <v>392</v>
      </c>
      <c r="C253" s="51" t="s">
        <v>393</v>
      </c>
      <c r="D253" s="51" t="s">
        <v>21</v>
      </c>
      <c r="E253" s="91" t="s">
        <v>918</v>
      </c>
      <c r="F253" s="43">
        <v>7000</v>
      </c>
      <c r="G253" s="43">
        <v>7000</v>
      </c>
      <c r="H253" s="43">
        <f t="shared" si="13"/>
        <v>560</v>
      </c>
      <c r="I253" s="43">
        <f t="shared" si="16"/>
        <v>6440</v>
      </c>
      <c r="J253" s="43">
        <f t="shared" si="14"/>
        <v>7000</v>
      </c>
      <c r="K253" s="43">
        <f t="shared" si="15"/>
        <v>0</v>
      </c>
      <c r="L253" s="39"/>
    </row>
    <row r="254" spans="1:12" ht="15.75">
      <c r="A254" s="62">
        <v>42888</v>
      </c>
      <c r="B254" s="51" t="s">
        <v>394</v>
      </c>
      <c r="C254" s="51" t="s">
        <v>129</v>
      </c>
      <c r="D254" s="51" t="s">
        <v>21</v>
      </c>
      <c r="E254" s="91" t="s">
        <v>918</v>
      </c>
      <c r="F254" s="43">
        <v>7000</v>
      </c>
      <c r="G254" s="43">
        <v>2000</v>
      </c>
      <c r="H254" s="43">
        <f t="shared" si="13"/>
        <v>160</v>
      </c>
      <c r="I254" s="43">
        <f t="shared" si="16"/>
        <v>1840</v>
      </c>
      <c r="J254" s="43">
        <f t="shared" si="14"/>
        <v>2000</v>
      </c>
      <c r="K254" s="43">
        <f t="shared" si="15"/>
        <v>5000</v>
      </c>
      <c r="L254" s="39"/>
    </row>
    <row r="255" spans="1:12" ht="15.75">
      <c r="A255" s="62">
        <v>42891</v>
      </c>
      <c r="B255" s="51" t="s">
        <v>394</v>
      </c>
      <c r="C255" s="51" t="s">
        <v>129</v>
      </c>
      <c r="D255" s="51" t="s">
        <v>21</v>
      </c>
      <c r="E255" s="91" t="s">
        <v>918</v>
      </c>
      <c r="F255" s="43">
        <v>5000</v>
      </c>
      <c r="G255" s="43">
        <v>5000</v>
      </c>
      <c r="H255" s="43">
        <f t="shared" si="13"/>
        <v>400</v>
      </c>
      <c r="I255" s="43">
        <f t="shared" si="16"/>
        <v>4600</v>
      </c>
      <c r="J255" s="43">
        <f t="shared" si="14"/>
        <v>5000</v>
      </c>
      <c r="K255" s="43">
        <f t="shared" si="15"/>
        <v>0</v>
      </c>
      <c r="L255" s="39"/>
    </row>
    <row r="256" spans="1:12" ht="15.75">
      <c r="A256" s="62">
        <v>42891</v>
      </c>
      <c r="B256" s="51" t="s">
        <v>25</v>
      </c>
      <c r="C256" s="51" t="s">
        <v>395</v>
      </c>
      <c r="D256" s="51" t="s">
        <v>21</v>
      </c>
      <c r="E256" s="91" t="s">
        <v>918</v>
      </c>
      <c r="F256" s="43">
        <v>7000</v>
      </c>
      <c r="G256" s="43">
        <v>7000</v>
      </c>
      <c r="H256" s="43">
        <f t="shared" si="13"/>
        <v>560</v>
      </c>
      <c r="I256" s="43">
        <f t="shared" si="16"/>
        <v>6440</v>
      </c>
      <c r="J256" s="43">
        <f t="shared" si="14"/>
        <v>7000</v>
      </c>
      <c r="K256" s="43">
        <f t="shared" si="15"/>
        <v>0</v>
      </c>
      <c r="L256" s="39"/>
    </row>
    <row r="257" spans="1:12" ht="15.75">
      <c r="A257" s="62">
        <v>42891</v>
      </c>
      <c r="B257" s="51" t="s">
        <v>25</v>
      </c>
      <c r="C257" s="51" t="s">
        <v>396</v>
      </c>
      <c r="D257" s="51" t="s">
        <v>21</v>
      </c>
      <c r="E257" s="91" t="s">
        <v>918</v>
      </c>
      <c r="F257" s="43">
        <v>7000</v>
      </c>
      <c r="G257" s="43">
        <v>7000</v>
      </c>
      <c r="H257" s="43">
        <f t="shared" si="13"/>
        <v>560</v>
      </c>
      <c r="I257" s="43">
        <f t="shared" si="16"/>
        <v>6440</v>
      </c>
      <c r="J257" s="43">
        <f t="shared" si="14"/>
        <v>7000</v>
      </c>
      <c r="K257" s="43">
        <f t="shared" si="15"/>
        <v>0</v>
      </c>
      <c r="L257" s="60"/>
    </row>
    <row r="258" spans="1:12" ht="15.75">
      <c r="A258" s="62">
        <v>42892</v>
      </c>
      <c r="B258" s="51" t="s">
        <v>25</v>
      </c>
      <c r="C258" s="51" t="s">
        <v>1026</v>
      </c>
      <c r="D258" s="51" t="s">
        <v>21</v>
      </c>
      <c r="E258" s="91" t="s">
        <v>918</v>
      </c>
      <c r="F258" s="43">
        <v>7000</v>
      </c>
      <c r="G258" s="43">
        <v>4000</v>
      </c>
      <c r="H258" s="43">
        <f t="shared" ref="H258:H321" si="17">G258*0.08</f>
        <v>320</v>
      </c>
      <c r="I258" s="43">
        <f t="shared" si="16"/>
        <v>3680</v>
      </c>
      <c r="J258" s="43">
        <f t="shared" ref="J258:J321" si="18">H258+I258</f>
        <v>4000</v>
      </c>
      <c r="K258" s="43">
        <f t="shared" ref="K258:K321" si="19">F258-J258</f>
        <v>3000</v>
      </c>
      <c r="L258" s="39"/>
    </row>
    <row r="259" spans="1:12" ht="15.75">
      <c r="A259" s="62">
        <v>42892</v>
      </c>
      <c r="B259" s="51" t="s">
        <v>521</v>
      </c>
      <c r="C259" s="51" t="s">
        <v>340</v>
      </c>
      <c r="D259" s="51" t="s">
        <v>21</v>
      </c>
      <c r="E259" s="91" t="s">
        <v>918</v>
      </c>
      <c r="F259" s="43">
        <v>7000</v>
      </c>
      <c r="G259" s="43">
        <v>7000</v>
      </c>
      <c r="H259" s="43">
        <f t="shared" si="17"/>
        <v>560</v>
      </c>
      <c r="I259" s="43">
        <f t="shared" si="16"/>
        <v>6440</v>
      </c>
      <c r="J259" s="43">
        <f t="shared" si="18"/>
        <v>7000</v>
      </c>
      <c r="K259" s="43">
        <f t="shared" si="19"/>
        <v>0</v>
      </c>
      <c r="L259" s="39"/>
    </row>
    <row r="260" spans="1:12" ht="15.75">
      <c r="A260" s="62">
        <v>42892</v>
      </c>
      <c r="B260" s="51" t="s">
        <v>939</v>
      </c>
      <c r="C260" s="51" t="s">
        <v>549</v>
      </c>
      <c r="D260" s="51" t="s">
        <v>21</v>
      </c>
      <c r="E260" s="91" t="s">
        <v>918</v>
      </c>
      <c r="F260" s="43">
        <v>7000</v>
      </c>
      <c r="G260" s="43">
        <v>7000</v>
      </c>
      <c r="H260" s="43">
        <f t="shared" si="17"/>
        <v>560</v>
      </c>
      <c r="I260" s="43">
        <f t="shared" si="16"/>
        <v>6440</v>
      </c>
      <c r="J260" s="43">
        <f t="shared" si="18"/>
        <v>7000</v>
      </c>
      <c r="K260" s="43">
        <f t="shared" si="19"/>
        <v>0</v>
      </c>
      <c r="L260" s="39"/>
    </row>
    <row r="261" spans="1:12" ht="15.75">
      <c r="A261" s="62">
        <v>42891</v>
      </c>
      <c r="B261" s="51" t="s">
        <v>603</v>
      </c>
      <c r="C261" s="51" t="s">
        <v>604</v>
      </c>
      <c r="D261" s="51" t="s">
        <v>21</v>
      </c>
      <c r="E261" s="91" t="s">
        <v>918</v>
      </c>
      <c r="F261" s="43">
        <v>7000</v>
      </c>
      <c r="G261" s="43">
        <v>5000</v>
      </c>
      <c r="H261" s="43">
        <f t="shared" si="17"/>
        <v>400</v>
      </c>
      <c r="I261" s="43">
        <f t="shared" si="16"/>
        <v>4600</v>
      </c>
      <c r="J261" s="43">
        <f t="shared" si="18"/>
        <v>5000</v>
      </c>
      <c r="K261" s="43">
        <f t="shared" si="19"/>
        <v>2000</v>
      </c>
      <c r="L261" s="39"/>
    </row>
    <row r="262" spans="1:12" ht="15.75">
      <c r="A262" s="62">
        <v>42891</v>
      </c>
      <c r="B262" s="51" t="s">
        <v>397</v>
      </c>
      <c r="C262" s="51" t="s">
        <v>98</v>
      </c>
      <c r="D262" s="51" t="s">
        <v>21</v>
      </c>
      <c r="E262" s="91" t="s">
        <v>918</v>
      </c>
      <c r="F262" s="43">
        <v>7000</v>
      </c>
      <c r="G262" s="43">
        <v>7000</v>
      </c>
      <c r="H262" s="43">
        <f t="shared" si="17"/>
        <v>560</v>
      </c>
      <c r="I262" s="43">
        <f t="shared" si="16"/>
        <v>6440</v>
      </c>
      <c r="J262" s="43">
        <f t="shared" si="18"/>
        <v>7000</v>
      </c>
      <c r="K262" s="43">
        <f t="shared" si="19"/>
        <v>0</v>
      </c>
      <c r="L262" s="39"/>
    </row>
    <row r="263" spans="1:12" ht="15.75">
      <c r="A263" s="62">
        <v>42891</v>
      </c>
      <c r="B263" s="51" t="s">
        <v>398</v>
      </c>
      <c r="C263" s="51" t="s">
        <v>399</v>
      </c>
      <c r="D263" s="51" t="s">
        <v>21</v>
      </c>
      <c r="E263" s="91" t="s">
        <v>918</v>
      </c>
      <c r="F263" s="43">
        <v>7000</v>
      </c>
      <c r="G263" s="43">
        <v>7000</v>
      </c>
      <c r="H263" s="43">
        <f t="shared" si="17"/>
        <v>560</v>
      </c>
      <c r="I263" s="43">
        <f t="shared" si="16"/>
        <v>6440</v>
      </c>
      <c r="J263" s="43">
        <f t="shared" si="18"/>
        <v>7000</v>
      </c>
      <c r="K263" s="43">
        <f t="shared" si="19"/>
        <v>0</v>
      </c>
      <c r="L263" s="39"/>
    </row>
    <row r="264" spans="1:12" ht="15.75">
      <c r="A264" s="62">
        <v>42891</v>
      </c>
      <c r="B264" s="51" t="s">
        <v>400</v>
      </c>
      <c r="C264" s="51" t="s">
        <v>266</v>
      </c>
      <c r="D264" s="51" t="s">
        <v>21</v>
      </c>
      <c r="E264" s="91" t="s">
        <v>918</v>
      </c>
      <c r="F264" s="43">
        <v>7000</v>
      </c>
      <c r="G264" s="43">
        <v>7000</v>
      </c>
      <c r="H264" s="43">
        <f t="shared" si="17"/>
        <v>560</v>
      </c>
      <c r="I264" s="43">
        <f t="shared" si="16"/>
        <v>6440</v>
      </c>
      <c r="J264" s="43">
        <f t="shared" si="18"/>
        <v>7000</v>
      </c>
      <c r="K264" s="43">
        <f t="shared" si="19"/>
        <v>0</v>
      </c>
      <c r="L264" s="39"/>
    </row>
    <row r="265" spans="1:12" ht="15.75">
      <c r="A265" s="62">
        <v>42891</v>
      </c>
      <c r="B265" s="51" t="s">
        <v>404</v>
      </c>
      <c r="C265" s="51" t="s">
        <v>405</v>
      </c>
      <c r="D265" s="51" t="s">
        <v>21</v>
      </c>
      <c r="E265" s="91" t="s">
        <v>918</v>
      </c>
      <c r="F265" s="43">
        <v>7000</v>
      </c>
      <c r="G265" s="43">
        <v>6000</v>
      </c>
      <c r="H265" s="43">
        <f t="shared" si="17"/>
        <v>480</v>
      </c>
      <c r="I265" s="43">
        <f t="shared" si="16"/>
        <v>5520</v>
      </c>
      <c r="J265" s="43">
        <f t="shared" si="18"/>
        <v>6000</v>
      </c>
      <c r="K265" s="43">
        <f t="shared" si="19"/>
        <v>1000</v>
      </c>
      <c r="L265" s="39"/>
    </row>
    <row r="266" spans="1:12" ht="15.75">
      <c r="A266" s="62">
        <v>42891</v>
      </c>
      <c r="B266" s="51" t="s">
        <v>406</v>
      </c>
      <c r="C266" s="51" t="s">
        <v>407</v>
      </c>
      <c r="D266" s="51" t="s">
        <v>21</v>
      </c>
      <c r="E266" s="91" t="s">
        <v>918</v>
      </c>
      <c r="F266" s="43">
        <v>7000</v>
      </c>
      <c r="G266" s="43">
        <v>7000</v>
      </c>
      <c r="H266" s="43">
        <f t="shared" si="17"/>
        <v>560</v>
      </c>
      <c r="I266" s="43">
        <f t="shared" si="16"/>
        <v>6440</v>
      </c>
      <c r="J266" s="43">
        <f t="shared" si="18"/>
        <v>7000</v>
      </c>
      <c r="K266" s="43">
        <f t="shared" si="19"/>
        <v>0</v>
      </c>
      <c r="L266" s="39"/>
    </row>
    <row r="267" spans="1:12" ht="15.75">
      <c r="A267" s="62">
        <v>42888</v>
      </c>
      <c r="B267" s="51" t="s">
        <v>406</v>
      </c>
      <c r="C267" s="51" t="s">
        <v>290</v>
      </c>
      <c r="D267" s="51" t="s">
        <v>21</v>
      </c>
      <c r="E267" s="91" t="s">
        <v>918</v>
      </c>
      <c r="F267" s="43">
        <v>7000</v>
      </c>
      <c r="G267" s="43">
        <v>7000</v>
      </c>
      <c r="H267" s="43">
        <f t="shared" si="17"/>
        <v>560</v>
      </c>
      <c r="I267" s="43">
        <f t="shared" si="16"/>
        <v>6440</v>
      </c>
      <c r="J267" s="43">
        <f t="shared" si="18"/>
        <v>7000</v>
      </c>
      <c r="K267" s="43">
        <f t="shared" si="19"/>
        <v>0</v>
      </c>
      <c r="L267" s="39"/>
    </row>
    <row r="268" spans="1:12" ht="15.75">
      <c r="A268" s="62">
        <v>42891</v>
      </c>
      <c r="B268" s="51" t="s">
        <v>71</v>
      </c>
      <c r="C268" s="51" t="s">
        <v>408</v>
      </c>
      <c r="D268" s="51" t="s">
        <v>21</v>
      </c>
      <c r="E268" s="91" t="s">
        <v>918</v>
      </c>
      <c r="F268" s="43">
        <v>7000</v>
      </c>
      <c r="G268" s="43">
        <v>7000</v>
      </c>
      <c r="H268" s="43">
        <f t="shared" si="17"/>
        <v>560</v>
      </c>
      <c r="I268" s="43">
        <f t="shared" si="16"/>
        <v>6440</v>
      </c>
      <c r="J268" s="43">
        <f t="shared" si="18"/>
        <v>7000</v>
      </c>
      <c r="K268" s="43">
        <f t="shared" si="19"/>
        <v>0</v>
      </c>
      <c r="L268" s="39"/>
    </row>
    <row r="269" spans="1:12" ht="15.75">
      <c r="A269" s="62">
        <v>42891</v>
      </c>
      <c r="B269" s="51" t="s">
        <v>1025</v>
      </c>
      <c r="C269" s="51" t="s">
        <v>626</v>
      </c>
      <c r="D269" s="51" t="s">
        <v>21</v>
      </c>
      <c r="E269" s="91" t="s">
        <v>918</v>
      </c>
      <c r="F269" s="43">
        <v>7000</v>
      </c>
      <c r="G269" s="43">
        <v>7000</v>
      </c>
      <c r="H269" s="43">
        <f t="shared" si="17"/>
        <v>560</v>
      </c>
      <c r="I269" s="43">
        <f t="shared" si="16"/>
        <v>6440</v>
      </c>
      <c r="J269" s="43">
        <f t="shared" si="18"/>
        <v>7000</v>
      </c>
      <c r="K269" s="43">
        <f t="shared" si="19"/>
        <v>0</v>
      </c>
      <c r="L269" s="39"/>
    </row>
    <row r="270" spans="1:12" ht="15.75">
      <c r="A270" s="62">
        <v>42891</v>
      </c>
      <c r="B270" s="51" t="s">
        <v>410</v>
      </c>
      <c r="C270" s="51" t="s">
        <v>411</v>
      </c>
      <c r="D270" s="51" t="s">
        <v>21</v>
      </c>
      <c r="E270" s="91" t="s">
        <v>918</v>
      </c>
      <c r="F270" s="43">
        <v>7000</v>
      </c>
      <c r="G270" s="43">
        <v>7000</v>
      </c>
      <c r="H270" s="43">
        <f t="shared" si="17"/>
        <v>560</v>
      </c>
      <c r="I270" s="43">
        <f t="shared" si="16"/>
        <v>6440</v>
      </c>
      <c r="J270" s="43">
        <f t="shared" si="18"/>
        <v>7000</v>
      </c>
      <c r="K270" s="43">
        <f t="shared" si="19"/>
        <v>0</v>
      </c>
      <c r="L270" s="60"/>
    </row>
    <row r="271" spans="1:12" ht="15.75">
      <c r="A271" s="62">
        <v>42891</v>
      </c>
      <c r="B271" s="51" t="s">
        <v>150</v>
      </c>
      <c r="C271" s="51" t="s">
        <v>412</v>
      </c>
      <c r="D271" s="51" t="s">
        <v>21</v>
      </c>
      <c r="E271" s="91" t="s">
        <v>918</v>
      </c>
      <c r="F271" s="43">
        <v>7000</v>
      </c>
      <c r="G271" s="43">
        <v>7000</v>
      </c>
      <c r="H271" s="43">
        <f t="shared" si="17"/>
        <v>560</v>
      </c>
      <c r="I271" s="43">
        <f t="shared" si="16"/>
        <v>6440</v>
      </c>
      <c r="J271" s="43">
        <f t="shared" si="18"/>
        <v>7000</v>
      </c>
      <c r="K271" s="43">
        <f t="shared" si="19"/>
        <v>0</v>
      </c>
      <c r="L271" s="39"/>
    </row>
    <row r="272" spans="1:12" ht="15.75">
      <c r="A272" s="62">
        <v>42891</v>
      </c>
      <c r="B272" s="51" t="s">
        <v>254</v>
      </c>
      <c r="C272" s="51" t="s">
        <v>414</v>
      </c>
      <c r="D272" s="51" t="s">
        <v>21</v>
      </c>
      <c r="E272" s="91" t="s">
        <v>918</v>
      </c>
      <c r="F272" s="43">
        <v>7000</v>
      </c>
      <c r="G272" s="43">
        <v>7000</v>
      </c>
      <c r="H272" s="43">
        <f t="shared" si="17"/>
        <v>560</v>
      </c>
      <c r="I272" s="43">
        <f t="shared" si="16"/>
        <v>6440</v>
      </c>
      <c r="J272" s="43">
        <f t="shared" si="18"/>
        <v>7000</v>
      </c>
      <c r="K272" s="43">
        <f t="shared" si="19"/>
        <v>0</v>
      </c>
      <c r="L272" s="39"/>
    </row>
    <row r="273" spans="1:12" ht="15.75">
      <c r="A273" s="62">
        <v>42891</v>
      </c>
      <c r="B273" s="51" t="s">
        <v>254</v>
      </c>
      <c r="C273" s="51" t="s">
        <v>413</v>
      </c>
      <c r="D273" s="51" t="s">
        <v>21</v>
      </c>
      <c r="E273" s="91" t="s">
        <v>918</v>
      </c>
      <c r="F273" s="43">
        <v>7000</v>
      </c>
      <c r="G273" s="43">
        <v>7000</v>
      </c>
      <c r="H273" s="43">
        <f t="shared" si="17"/>
        <v>560</v>
      </c>
      <c r="I273" s="43">
        <f t="shared" si="16"/>
        <v>6440</v>
      </c>
      <c r="J273" s="43">
        <f t="shared" si="18"/>
        <v>7000</v>
      </c>
      <c r="K273" s="43">
        <f t="shared" si="19"/>
        <v>0</v>
      </c>
      <c r="L273" s="39"/>
    </row>
    <row r="274" spans="1:12" ht="15.75">
      <c r="A274" s="62">
        <v>42891</v>
      </c>
      <c r="B274" s="51" t="s">
        <v>254</v>
      </c>
      <c r="C274" s="51" t="s">
        <v>415</v>
      </c>
      <c r="D274" s="51" t="s">
        <v>21</v>
      </c>
      <c r="E274" s="91" t="s">
        <v>918</v>
      </c>
      <c r="F274" s="43">
        <v>7000</v>
      </c>
      <c r="G274" s="43">
        <v>7000</v>
      </c>
      <c r="H274" s="43">
        <f t="shared" si="17"/>
        <v>560</v>
      </c>
      <c r="I274" s="43">
        <f t="shared" si="16"/>
        <v>6440</v>
      </c>
      <c r="J274" s="43">
        <f t="shared" si="18"/>
        <v>7000</v>
      </c>
      <c r="K274" s="43">
        <f t="shared" si="19"/>
        <v>0</v>
      </c>
      <c r="L274" s="39"/>
    </row>
    <row r="275" spans="1:12" ht="15.75">
      <c r="A275" s="62">
        <v>42891</v>
      </c>
      <c r="B275" s="51" t="s">
        <v>254</v>
      </c>
      <c r="C275" s="51" t="s">
        <v>599</v>
      </c>
      <c r="D275" s="51" t="s">
        <v>21</v>
      </c>
      <c r="E275" s="91" t="s">
        <v>918</v>
      </c>
      <c r="F275" s="43">
        <v>7000</v>
      </c>
      <c r="G275" s="43">
        <v>7000</v>
      </c>
      <c r="H275" s="43">
        <f t="shared" si="17"/>
        <v>560</v>
      </c>
      <c r="I275" s="43">
        <f t="shared" si="16"/>
        <v>6440</v>
      </c>
      <c r="J275" s="43">
        <f t="shared" si="18"/>
        <v>7000</v>
      </c>
      <c r="K275" s="43">
        <f t="shared" si="19"/>
        <v>0</v>
      </c>
      <c r="L275" s="39"/>
    </row>
    <row r="276" spans="1:12" ht="15.75">
      <c r="A276" s="62">
        <v>42891</v>
      </c>
      <c r="B276" s="51" t="s">
        <v>416</v>
      </c>
      <c r="C276" s="51" t="s">
        <v>151</v>
      </c>
      <c r="D276" s="51" t="s">
        <v>21</v>
      </c>
      <c r="E276" s="91" t="s">
        <v>918</v>
      </c>
      <c r="F276" s="43">
        <v>7000</v>
      </c>
      <c r="G276" s="43">
        <v>7000</v>
      </c>
      <c r="H276" s="43">
        <f t="shared" si="17"/>
        <v>560</v>
      </c>
      <c r="I276" s="43">
        <f t="shared" si="16"/>
        <v>6440</v>
      </c>
      <c r="J276" s="43">
        <f t="shared" si="18"/>
        <v>7000</v>
      </c>
      <c r="K276" s="43">
        <f t="shared" si="19"/>
        <v>0</v>
      </c>
      <c r="L276" s="39"/>
    </row>
    <row r="277" spans="1:12" ht="15.75">
      <c r="A277" s="62">
        <v>42891</v>
      </c>
      <c r="B277" s="51" t="s">
        <v>417</v>
      </c>
      <c r="C277" s="51" t="s">
        <v>418</v>
      </c>
      <c r="D277" s="51" t="s">
        <v>21</v>
      </c>
      <c r="E277" s="91" t="s">
        <v>918</v>
      </c>
      <c r="F277" s="43">
        <v>7000</v>
      </c>
      <c r="G277" s="43">
        <v>7000</v>
      </c>
      <c r="H277" s="43">
        <f t="shared" si="17"/>
        <v>560</v>
      </c>
      <c r="I277" s="43">
        <f t="shared" si="16"/>
        <v>6440</v>
      </c>
      <c r="J277" s="43">
        <f t="shared" si="18"/>
        <v>7000</v>
      </c>
      <c r="K277" s="43">
        <f t="shared" si="19"/>
        <v>0</v>
      </c>
      <c r="L277" s="39"/>
    </row>
    <row r="278" spans="1:12" ht="15.75">
      <c r="A278" s="62">
        <v>42888</v>
      </c>
      <c r="B278" s="51" t="s">
        <v>417</v>
      </c>
      <c r="C278" s="51" t="s">
        <v>948</v>
      </c>
      <c r="D278" s="51" t="s">
        <v>21</v>
      </c>
      <c r="E278" s="91" t="s">
        <v>918</v>
      </c>
      <c r="F278" s="43">
        <v>7000</v>
      </c>
      <c r="G278" s="43">
        <v>5000</v>
      </c>
      <c r="H278" s="43">
        <f t="shared" si="17"/>
        <v>400</v>
      </c>
      <c r="I278" s="43">
        <f t="shared" si="16"/>
        <v>4600</v>
      </c>
      <c r="J278" s="43">
        <f t="shared" si="18"/>
        <v>5000</v>
      </c>
      <c r="K278" s="43">
        <f t="shared" si="19"/>
        <v>2000</v>
      </c>
      <c r="L278" s="39"/>
    </row>
    <row r="279" spans="1:12" ht="15.75">
      <c r="A279" s="62">
        <v>42891</v>
      </c>
      <c r="B279" s="51" t="s">
        <v>674</v>
      </c>
      <c r="C279" s="51" t="s">
        <v>395</v>
      </c>
      <c r="D279" s="51" t="s">
        <v>21</v>
      </c>
      <c r="E279" s="91" t="s">
        <v>918</v>
      </c>
      <c r="F279" s="43">
        <v>7000</v>
      </c>
      <c r="G279" s="43">
        <v>7000</v>
      </c>
      <c r="H279" s="43">
        <f t="shared" si="17"/>
        <v>560</v>
      </c>
      <c r="I279" s="43">
        <f t="shared" si="16"/>
        <v>6440</v>
      </c>
      <c r="J279" s="43">
        <f t="shared" si="18"/>
        <v>7000</v>
      </c>
      <c r="K279" s="43">
        <f t="shared" si="19"/>
        <v>0</v>
      </c>
      <c r="L279" s="39"/>
    </row>
    <row r="280" spans="1:12" ht="15.75">
      <c r="A280" s="62">
        <v>42891</v>
      </c>
      <c r="B280" s="51" t="s">
        <v>817</v>
      </c>
      <c r="C280" s="51" t="s">
        <v>423</v>
      </c>
      <c r="D280" s="51" t="s">
        <v>21</v>
      </c>
      <c r="E280" s="91" t="s">
        <v>918</v>
      </c>
      <c r="F280" s="63">
        <v>7000</v>
      </c>
      <c r="G280" s="43">
        <v>7000</v>
      </c>
      <c r="H280" s="43">
        <f t="shared" si="17"/>
        <v>560</v>
      </c>
      <c r="I280" s="43">
        <f t="shared" si="16"/>
        <v>6440</v>
      </c>
      <c r="J280" s="43">
        <f t="shared" si="18"/>
        <v>7000</v>
      </c>
      <c r="K280" s="43">
        <f t="shared" si="19"/>
        <v>0</v>
      </c>
      <c r="L280" s="39"/>
    </row>
    <row r="281" spans="1:12" ht="15.75">
      <c r="A281" s="62">
        <v>42891</v>
      </c>
      <c r="B281" s="51" t="s">
        <v>693</v>
      </c>
      <c r="C281" s="51" t="s">
        <v>694</v>
      </c>
      <c r="D281" s="51" t="s">
        <v>21</v>
      </c>
      <c r="E281" s="91" t="s">
        <v>918</v>
      </c>
      <c r="F281" s="43">
        <v>7000</v>
      </c>
      <c r="G281" s="43">
        <v>7000</v>
      </c>
      <c r="H281" s="43">
        <f t="shared" si="17"/>
        <v>560</v>
      </c>
      <c r="I281" s="43">
        <f t="shared" si="16"/>
        <v>6440</v>
      </c>
      <c r="J281" s="43">
        <f t="shared" si="18"/>
        <v>7000</v>
      </c>
      <c r="K281" s="43">
        <f t="shared" si="19"/>
        <v>0</v>
      </c>
      <c r="L281" s="39"/>
    </row>
    <row r="282" spans="1:12" ht="15.75">
      <c r="A282" s="62">
        <v>42891</v>
      </c>
      <c r="B282" s="51" t="s">
        <v>472</v>
      </c>
      <c r="C282" s="51" t="s">
        <v>219</v>
      </c>
      <c r="D282" s="51" t="s">
        <v>21</v>
      </c>
      <c r="E282" s="91" t="s">
        <v>918</v>
      </c>
      <c r="F282" s="63">
        <v>7000</v>
      </c>
      <c r="G282" s="43">
        <v>7000</v>
      </c>
      <c r="H282" s="43">
        <f t="shared" si="17"/>
        <v>560</v>
      </c>
      <c r="I282" s="43">
        <f t="shared" si="16"/>
        <v>6440</v>
      </c>
      <c r="J282" s="43">
        <f t="shared" si="18"/>
        <v>7000</v>
      </c>
      <c r="K282" s="43">
        <f t="shared" si="19"/>
        <v>0</v>
      </c>
      <c r="L282" s="39"/>
    </row>
    <row r="283" spans="1:12" ht="15.75">
      <c r="A283" s="62">
        <v>42891</v>
      </c>
      <c r="B283" s="51" t="s">
        <v>424</v>
      </c>
      <c r="C283" s="51" t="s">
        <v>947</v>
      </c>
      <c r="D283" s="51" t="s">
        <v>21</v>
      </c>
      <c r="E283" s="91" t="s">
        <v>918</v>
      </c>
      <c r="F283" s="63">
        <v>7000</v>
      </c>
      <c r="G283" s="63">
        <v>7000</v>
      </c>
      <c r="H283" s="43">
        <f t="shared" si="17"/>
        <v>560</v>
      </c>
      <c r="I283" s="43">
        <f t="shared" si="16"/>
        <v>6440</v>
      </c>
      <c r="J283" s="43">
        <f t="shared" si="18"/>
        <v>7000</v>
      </c>
      <c r="K283" s="43">
        <f t="shared" si="19"/>
        <v>0</v>
      </c>
      <c r="L283" s="39"/>
    </row>
    <row r="284" spans="1:12" ht="15.75">
      <c r="A284" s="62">
        <v>42891</v>
      </c>
      <c r="B284" s="51" t="s">
        <v>426</v>
      </c>
      <c r="C284" s="51" t="s">
        <v>427</v>
      </c>
      <c r="D284" s="51" t="s">
        <v>21</v>
      </c>
      <c r="E284" s="91" t="s">
        <v>918</v>
      </c>
      <c r="F284" s="43">
        <v>7000</v>
      </c>
      <c r="G284" s="63">
        <v>7000</v>
      </c>
      <c r="H284" s="43">
        <f t="shared" si="17"/>
        <v>560</v>
      </c>
      <c r="I284" s="43">
        <f t="shared" si="16"/>
        <v>6440</v>
      </c>
      <c r="J284" s="43">
        <f t="shared" si="18"/>
        <v>7000</v>
      </c>
      <c r="K284" s="43">
        <f t="shared" si="19"/>
        <v>0</v>
      </c>
      <c r="L284" s="39"/>
    </row>
    <row r="285" spans="1:12" ht="15.75">
      <c r="A285" s="62">
        <v>42891</v>
      </c>
      <c r="B285" s="51" t="s">
        <v>431</v>
      </c>
      <c r="C285" s="51" t="s">
        <v>432</v>
      </c>
      <c r="D285" s="51" t="s">
        <v>21</v>
      </c>
      <c r="E285" s="91" t="s">
        <v>918</v>
      </c>
      <c r="F285" s="43">
        <v>7000</v>
      </c>
      <c r="G285" s="43">
        <v>7000</v>
      </c>
      <c r="H285" s="43">
        <f t="shared" si="17"/>
        <v>560</v>
      </c>
      <c r="I285" s="43">
        <f t="shared" si="16"/>
        <v>6440</v>
      </c>
      <c r="J285" s="43">
        <f t="shared" si="18"/>
        <v>7000</v>
      </c>
      <c r="K285" s="43">
        <f t="shared" si="19"/>
        <v>0</v>
      </c>
      <c r="L285" s="39"/>
    </row>
    <row r="286" spans="1:12" ht="15.75">
      <c r="A286" s="62">
        <v>42892</v>
      </c>
      <c r="B286" s="51" t="s">
        <v>433</v>
      </c>
      <c r="C286" s="51" t="s">
        <v>159</v>
      </c>
      <c r="D286" s="51" t="s">
        <v>21</v>
      </c>
      <c r="E286" s="91" t="s">
        <v>918</v>
      </c>
      <c r="F286" s="43">
        <v>7000</v>
      </c>
      <c r="G286" s="43">
        <v>7000</v>
      </c>
      <c r="H286" s="43">
        <f t="shared" si="17"/>
        <v>560</v>
      </c>
      <c r="I286" s="43">
        <f t="shared" si="16"/>
        <v>6440</v>
      </c>
      <c r="J286" s="43">
        <f t="shared" si="18"/>
        <v>7000</v>
      </c>
      <c r="K286" s="43">
        <f t="shared" si="19"/>
        <v>0</v>
      </c>
      <c r="L286" s="39"/>
    </row>
    <row r="287" spans="1:12" ht="15.75">
      <c r="A287" s="62">
        <v>42891</v>
      </c>
      <c r="B287" s="51" t="s">
        <v>434</v>
      </c>
      <c r="C287" s="51" t="s">
        <v>435</v>
      </c>
      <c r="D287" s="51" t="s">
        <v>21</v>
      </c>
      <c r="E287" s="91" t="s">
        <v>918</v>
      </c>
      <c r="F287" s="43">
        <v>9000</v>
      </c>
      <c r="G287" s="43">
        <v>9000</v>
      </c>
      <c r="H287" s="43">
        <f t="shared" si="17"/>
        <v>720</v>
      </c>
      <c r="I287" s="43">
        <f t="shared" si="16"/>
        <v>8280</v>
      </c>
      <c r="J287" s="43">
        <f t="shared" si="18"/>
        <v>9000</v>
      </c>
      <c r="K287" s="43">
        <f t="shared" si="19"/>
        <v>0</v>
      </c>
      <c r="L287" s="39"/>
    </row>
    <row r="288" spans="1:12" ht="15.75">
      <c r="A288" s="62">
        <v>42891</v>
      </c>
      <c r="B288" s="51" t="s">
        <v>436</v>
      </c>
      <c r="C288" s="51" t="s">
        <v>437</v>
      </c>
      <c r="D288" s="51" t="s">
        <v>21</v>
      </c>
      <c r="E288" s="91" t="s">
        <v>918</v>
      </c>
      <c r="F288" s="43">
        <v>7000</v>
      </c>
      <c r="G288" s="43">
        <v>7000</v>
      </c>
      <c r="H288" s="43">
        <f t="shared" si="17"/>
        <v>560</v>
      </c>
      <c r="I288" s="43">
        <f t="shared" si="16"/>
        <v>6440</v>
      </c>
      <c r="J288" s="43">
        <f t="shared" si="18"/>
        <v>7000</v>
      </c>
      <c r="K288" s="43">
        <f t="shared" si="19"/>
        <v>0</v>
      </c>
      <c r="L288" s="39"/>
    </row>
    <row r="289" spans="1:12" ht="15.75">
      <c r="A289" s="62">
        <v>42891</v>
      </c>
      <c r="B289" s="51" t="s">
        <v>711</v>
      </c>
      <c r="C289" s="51" t="s">
        <v>712</v>
      </c>
      <c r="D289" s="51" t="s">
        <v>21</v>
      </c>
      <c r="E289" s="91" t="s">
        <v>918</v>
      </c>
      <c r="F289" s="43">
        <v>7000</v>
      </c>
      <c r="G289" s="43">
        <v>7000</v>
      </c>
      <c r="H289" s="43">
        <f t="shared" si="17"/>
        <v>560</v>
      </c>
      <c r="I289" s="43">
        <f t="shared" si="16"/>
        <v>6440</v>
      </c>
      <c r="J289" s="43">
        <f t="shared" si="18"/>
        <v>7000</v>
      </c>
      <c r="K289" s="43">
        <f t="shared" si="19"/>
        <v>0</v>
      </c>
      <c r="L289" s="39"/>
    </row>
    <row r="290" spans="1:12" ht="15.75">
      <c r="A290" s="62">
        <v>42892</v>
      </c>
      <c r="B290" s="51" t="s">
        <v>616</v>
      </c>
      <c r="C290" s="51" t="s">
        <v>326</v>
      </c>
      <c r="D290" s="51" t="s">
        <v>21</v>
      </c>
      <c r="E290" s="91" t="s">
        <v>918</v>
      </c>
      <c r="F290" s="43">
        <v>7000</v>
      </c>
      <c r="G290" s="43">
        <v>7000</v>
      </c>
      <c r="H290" s="43">
        <f t="shared" si="17"/>
        <v>560</v>
      </c>
      <c r="I290" s="43">
        <f t="shared" si="16"/>
        <v>6440</v>
      </c>
      <c r="J290" s="43">
        <f t="shared" si="18"/>
        <v>7000</v>
      </c>
      <c r="K290" s="43">
        <f t="shared" si="19"/>
        <v>0</v>
      </c>
      <c r="L290" s="39"/>
    </row>
    <row r="291" spans="1:12" ht="15.75">
      <c r="A291" s="62">
        <v>42888</v>
      </c>
      <c r="B291" s="51" t="s">
        <v>953</v>
      </c>
      <c r="C291" s="51" t="s">
        <v>689</v>
      </c>
      <c r="D291" s="51" t="s">
        <v>21</v>
      </c>
      <c r="E291" s="91" t="s">
        <v>918</v>
      </c>
      <c r="F291" s="43">
        <v>7000</v>
      </c>
      <c r="G291" s="43">
        <v>3500</v>
      </c>
      <c r="H291" s="43">
        <f t="shared" si="17"/>
        <v>280</v>
      </c>
      <c r="I291" s="43">
        <f t="shared" si="16"/>
        <v>3220</v>
      </c>
      <c r="J291" s="43">
        <f t="shared" si="18"/>
        <v>3500</v>
      </c>
      <c r="K291" s="43">
        <f t="shared" si="19"/>
        <v>3500</v>
      </c>
      <c r="L291" s="39"/>
    </row>
    <row r="292" spans="1:12" ht="15.75">
      <c r="A292" s="62">
        <v>42891</v>
      </c>
      <c r="B292" s="51" t="s">
        <v>953</v>
      </c>
      <c r="C292" s="51" t="s">
        <v>689</v>
      </c>
      <c r="D292" s="51" t="s">
        <v>21</v>
      </c>
      <c r="E292" s="91" t="s">
        <v>918</v>
      </c>
      <c r="F292" s="43">
        <v>3500</v>
      </c>
      <c r="G292" s="43">
        <v>3500</v>
      </c>
      <c r="H292" s="43">
        <f t="shared" si="17"/>
        <v>280</v>
      </c>
      <c r="I292" s="43">
        <f t="shared" si="16"/>
        <v>3220</v>
      </c>
      <c r="J292" s="43">
        <f t="shared" si="18"/>
        <v>3500</v>
      </c>
      <c r="K292" s="43">
        <f t="shared" si="19"/>
        <v>0</v>
      </c>
      <c r="L292" s="39"/>
    </row>
    <row r="293" spans="1:12" ht="15.75">
      <c r="A293" s="62">
        <v>42891</v>
      </c>
      <c r="B293" s="51" t="s">
        <v>442</v>
      </c>
      <c r="C293" s="51" t="s">
        <v>427</v>
      </c>
      <c r="D293" s="51" t="s">
        <v>21</v>
      </c>
      <c r="E293" s="91" t="s">
        <v>918</v>
      </c>
      <c r="F293" s="43">
        <v>7000</v>
      </c>
      <c r="G293" s="43">
        <v>7000</v>
      </c>
      <c r="H293" s="43">
        <f t="shared" si="17"/>
        <v>560</v>
      </c>
      <c r="I293" s="43">
        <f t="shared" si="16"/>
        <v>6440</v>
      </c>
      <c r="J293" s="43">
        <f t="shared" si="18"/>
        <v>7000</v>
      </c>
      <c r="K293" s="43">
        <f t="shared" si="19"/>
        <v>0</v>
      </c>
      <c r="L293" s="39"/>
    </row>
    <row r="294" spans="1:12" ht="15.75">
      <c r="A294" s="62">
        <v>42888</v>
      </c>
      <c r="B294" s="51" t="s">
        <v>443</v>
      </c>
      <c r="C294" s="51" t="s">
        <v>128</v>
      </c>
      <c r="D294" s="51" t="s">
        <v>21</v>
      </c>
      <c r="E294" s="91" t="s">
        <v>918</v>
      </c>
      <c r="F294" s="43">
        <v>7000</v>
      </c>
      <c r="G294" s="43">
        <v>7000</v>
      </c>
      <c r="H294" s="43">
        <f t="shared" si="17"/>
        <v>560</v>
      </c>
      <c r="I294" s="43">
        <f t="shared" ref="I294:I355" si="20">(G294-H294)</f>
        <v>6440</v>
      </c>
      <c r="J294" s="43">
        <f t="shared" si="18"/>
        <v>7000</v>
      </c>
      <c r="K294" s="43">
        <f t="shared" si="19"/>
        <v>0</v>
      </c>
      <c r="L294" s="39"/>
    </row>
    <row r="295" spans="1:12" ht="15.75">
      <c r="A295" s="62">
        <v>42888</v>
      </c>
      <c r="B295" s="51" t="s">
        <v>444</v>
      </c>
      <c r="C295" s="51" t="s">
        <v>445</v>
      </c>
      <c r="D295" s="51" t="s">
        <v>21</v>
      </c>
      <c r="E295" s="91" t="s">
        <v>918</v>
      </c>
      <c r="F295" s="43">
        <v>7000</v>
      </c>
      <c r="G295" s="43">
        <v>7000</v>
      </c>
      <c r="H295" s="43">
        <f t="shared" si="17"/>
        <v>560</v>
      </c>
      <c r="I295" s="43">
        <f t="shared" si="20"/>
        <v>6440</v>
      </c>
      <c r="J295" s="43">
        <f t="shared" si="18"/>
        <v>7000</v>
      </c>
      <c r="K295" s="43">
        <f t="shared" si="19"/>
        <v>0</v>
      </c>
      <c r="L295" s="39"/>
    </row>
    <row r="296" spans="1:12" ht="15.75">
      <c r="A296" s="62">
        <v>42891</v>
      </c>
      <c r="B296" s="51" t="s">
        <v>446</v>
      </c>
      <c r="C296" s="51" t="s">
        <v>447</v>
      </c>
      <c r="D296" s="51" t="s">
        <v>21</v>
      </c>
      <c r="E296" s="91" t="s">
        <v>918</v>
      </c>
      <c r="F296" s="63">
        <v>7000</v>
      </c>
      <c r="G296" s="43">
        <v>7000</v>
      </c>
      <c r="H296" s="43">
        <f t="shared" si="17"/>
        <v>560</v>
      </c>
      <c r="I296" s="43">
        <f t="shared" si="20"/>
        <v>6440</v>
      </c>
      <c r="J296" s="43">
        <f t="shared" si="18"/>
        <v>7000</v>
      </c>
      <c r="K296" s="43">
        <f t="shared" si="19"/>
        <v>0</v>
      </c>
      <c r="L296" s="39"/>
    </row>
    <row r="297" spans="1:12" ht="15.75">
      <c r="A297" s="62">
        <v>42888</v>
      </c>
      <c r="B297" s="51" t="s">
        <v>561</v>
      </c>
      <c r="C297" s="51" t="s">
        <v>98</v>
      </c>
      <c r="D297" s="51" t="s">
        <v>960</v>
      </c>
      <c r="E297" s="91" t="s">
        <v>918</v>
      </c>
      <c r="F297" s="43">
        <v>7000</v>
      </c>
      <c r="G297" s="43">
        <v>7000</v>
      </c>
      <c r="H297" s="43">
        <f t="shared" si="17"/>
        <v>560</v>
      </c>
      <c r="I297" s="43">
        <f t="shared" si="20"/>
        <v>6440</v>
      </c>
      <c r="J297" s="43">
        <f t="shared" si="18"/>
        <v>7000</v>
      </c>
      <c r="K297" s="43">
        <f t="shared" si="19"/>
        <v>0</v>
      </c>
      <c r="L297" s="39"/>
    </row>
    <row r="298" spans="1:12" ht="15.75">
      <c r="A298" s="62">
        <v>42891</v>
      </c>
      <c r="B298" s="51" t="s">
        <v>754</v>
      </c>
      <c r="C298" s="51" t="s">
        <v>755</v>
      </c>
      <c r="D298" s="51" t="s">
        <v>926</v>
      </c>
      <c r="E298" s="91" t="s">
        <v>918</v>
      </c>
      <c r="F298" s="43">
        <v>7000</v>
      </c>
      <c r="G298" s="43">
        <v>7000</v>
      </c>
      <c r="H298" s="43">
        <f t="shared" si="17"/>
        <v>560</v>
      </c>
      <c r="I298" s="43">
        <f t="shared" si="20"/>
        <v>6440</v>
      </c>
      <c r="J298" s="43">
        <f t="shared" si="18"/>
        <v>7000</v>
      </c>
      <c r="K298" s="43">
        <f t="shared" si="19"/>
        <v>0</v>
      </c>
      <c r="L298" s="39"/>
    </row>
    <row r="299" spans="1:12" ht="15.75">
      <c r="A299" s="62">
        <v>42891</v>
      </c>
      <c r="B299" s="51" t="s">
        <v>780</v>
      </c>
      <c r="C299" s="51" t="s">
        <v>781</v>
      </c>
      <c r="D299" s="51" t="s">
        <v>926</v>
      </c>
      <c r="E299" s="91" t="s">
        <v>918</v>
      </c>
      <c r="F299" s="43">
        <v>7000</v>
      </c>
      <c r="G299" s="43">
        <v>7000</v>
      </c>
      <c r="H299" s="43">
        <f t="shared" si="17"/>
        <v>560</v>
      </c>
      <c r="I299" s="43">
        <f t="shared" si="20"/>
        <v>6440</v>
      </c>
      <c r="J299" s="43">
        <f t="shared" si="18"/>
        <v>7000</v>
      </c>
      <c r="K299" s="43">
        <f t="shared" si="19"/>
        <v>0</v>
      </c>
      <c r="L299" s="39"/>
    </row>
    <row r="300" spans="1:12" ht="15.75">
      <c r="A300" s="62">
        <v>42891</v>
      </c>
      <c r="B300" s="51" t="s">
        <v>864</v>
      </c>
      <c r="C300" s="51" t="s">
        <v>865</v>
      </c>
      <c r="D300" s="51" t="s">
        <v>926</v>
      </c>
      <c r="E300" s="91" t="s">
        <v>918</v>
      </c>
      <c r="F300" s="43">
        <v>7000</v>
      </c>
      <c r="G300" s="43">
        <v>7000</v>
      </c>
      <c r="H300" s="43">
        <f t="shared" si="17"/>
        <v>560</v>
      </c>
      <c r="I300" s="43">
        <f t="shared" si="20"/>
        <v>6440</v>
      </c>
      <c r="J300" s="43">
        <f t="shared" si="18"/>
        <v>7000</v>
      </c>
      <c r="K300" s="43">
        <f t="shared" si="19"/>
        <v>0</v>
      </c>
      <c r="L300" s="39"/>
    </row>
    <row r="301" spans="1:12" ht="15.75">
      <c r="A301" s="62">
        <v>42891</v>
      </c>
      <c r="B301" s="51" t="s">
        <v>787</v>
      </c>
      <c r="C301" s="51" t="s">
        <v>16</v>
      </c>
      <c r="D301" s="51" t="s">
        <v>926</v>
      </c>
      <c r="E301" s="91" t="s">
        <v>918</v>
      </c>
      <c r="F301" s="43">
        <v>7000</v>
      </c>
      <c r="G301" s="43">
        <v>7000</v>
      </c>
      <c r="H301" s="43">
        <f t="shared" si="17"/>
        <v>560</v>
      </c>
      <c r="I301" s="43">
        <f t="shared" si="20"/>
        <v>6440</v>
      </c>
      <c r="J301" s="43">
        <f t="shared" si="18"/>
        <v>7000</v>
      </c>
      <c r="K301" s="43">
        <f t="shared" si="19"/>
        <v>0</v>
      </c>
      <c r="L301" s="39"/>
    </row>
    <row r="302" spans="1:12" ht="15.75">
      <c r="A302" s="62">
        <v>42891</v>
      </c>
      <c r="B302" s="51" t="s">
        <v>792</v>
      </c>
      <c r="C302" s="51" t="s">
        <v>626</v>
      </c>
      <c r="D302" s="51" t="s">
        <v>926</v>
      </c>
      <c r="E302" s="91" t="s">
        <v>918</v>
      </c>
      <c r="F302" s="43">
        <v>7000</v>
      </c>
      <c r="G302" s="43">
        <v>7000</v>
      </c>
      <c r="H302" s="43">
        <f t="shared" si="17"/>
        <v>560</v>
      </c>
      <c r="I302" s="43">
        <f t="shared" si="20"/>
        <v>6440</v>
      </c>
      <c r="J302" s="43">
        <f t="shared" si="18"/>
        <v>7000</v>
      </c>
      <c r="K302" s="43">
        <f t="shared" si="19"/>
        <v>0</v>
      </c>
      <c r="L302" s="39"/>
    </row>
    <row r="303" spans="1:12" ht="15.75">
      <c r="A303" s="62">
        <v>42891</v>
      </c>
      <c r="B303" s="51" t="s">
        <v>933</v>
      </c>
      <c r="C303" s="51" t="s">
        <v>546</v>
      </c>
      <c r="D303" s="51" t="s">
        <v>926</v>
      </c>
      <c r="E303" s="91" t="s">
        <v>918</v>
      </c>
      <c r="F303" s="43">
        <v>7000</v>
      </c>
      <c r="G303" s="43">
        <v>7000</v>
      </c>
      <c r="H303" s="43">
        <f t="shared" si="17"/>
        <v>560</v>
      </c>
      <c r="I303" s="43">
        <f t="shared" si="20"/>
        <v>6440</v>
      </c>
      <c r="J303" s="43">
        <f t="shared" si="18"/>
        <v>7000</v>
      </c>
      <c r="K303" s="43">
        <f t="shared" si="19"/>
        <v>0</v>
      </c>
      <c r="L303" s="39"/>
    </row>
    <row r="304" spans="1:12" ht="15.75">
      <c r="A304" s="62">
        <v>42891</v>
      </c>
      <c r="B304" s="51" t="s">
        <v>866</v>
      </c>
      <c r="C304" s="51" t="s">
        <v>901</v>
      </c>
      <c r="D304" s="51" t="s">
        <v>926</v>
      </c>
      <c r="E304" s="91" t="s">
        <v>918</v>
      </c>
      <c r="F304" s="63">
        <v>7000</v>
      </c>
      <c r="G304" s="63">
        <v>7000</v>
      </c>
      <c r="H304" s="43">
        <f t="shared" si="17"/>
        <v>560</v>
      </c>
      <c r="I304" s="43">
        <f t="shared" si="20"/>
        <v>6440</v>
      </c>
      <c r="J304" s="43">
        <f t="shared" si="18"/>
        <v>7000</v>
      </c>
      <c r="K304" s="43">
        <f t="shared" si="19"/>
        <v>0</v>
      </c>
      <c r="L304" s="39"/>
    </row>
    <row r="305" spans="1:12" ht="15.75">
      <c r="A305" s="62">
        <v>42891</v>
      </c>
      <c r="B305" s="51" t="s">
        <v>776</v>
      </c>
      <c r="C305" s="51" t="s">
        <v>777</v>
      </c>
      <c r="D305" s="51" t="s">
        <v>926</v>
      </c>
      <c r="E305" s="91" t="s">
        <v>918</v>
      </c>
      <c r="F305" s="43">
        <v>7000</v>
      </c>
      <c r="G305" s="43">
        <v>7000</v>
      </c>
      <c r="H305" s="43">
        <f t="shared" si="17"/>
        <v>560</v>
      </c>
      <c r="I305" s="43">
        <f t="shared" si="20"/>
        <v>6440</v>
      </c>
      <c r="J305" s="43">
        <f t="shared" si="18"/>
        <v>7000</v>
      </c>
      <c r="K305" s="43">
        <f t="shared" si="19"/>
        <v>0</v>
      </c>
      <c r="L305" s="39"/>
    </row>
    <row r="306" spans="1:12" ht="15.75">
      <c r="A306" s="62">
        <v>42891</v>
      </c>
      <c r="B306" s="51" t="s">
        <v>782</v>
      </c>
      <c r="C306" s="51" t="s">
        <v>783</v>
      </c>
      <c r="D306" s="51" t="s">
        <v>926</v>
      </c>
      <c r="E306" s="91" t="s">
        <v>918</v>
      </c>
      <c r="F306" s="43">
        <v>7000</v>
      </c>
      <c r="G306" s="43">
        <v>7000</v>
      </c>
      <c r="H306" s="43">
        <f t="shared" si="17"/>
        <v>560</v>
      </c>
      <c r="I306" s="43">
        <f t="shared" si="20"/>
        <v>6440</v>
      </c>
      <c r="J306" s="43">
        <f t="shared" si="18"/>
        <v>7000</v>
      </c>
      <c r="K306" s="43">
        <f t="shared" si="19"/>
        <v>0</v>
      </c>
      <c r="L306" s="39"/>
    </row>
    <row r="307" spans="1:12" ht="15.75">
      <c r="A307" s="62">
        <v>42891</v>
      </c>
      <c r="B307" s="51" t="s">
        <v>751</v>
      </c>
      <c r="C307" s="51" t="s">
        <v>128</v>
      </c>
      <c r="D307" s="51" t="s">
        <v>926</v>
      </c>
      <c r="E307" s="91" t="s">
        <v>918</v>
      </c>
      <c r="F307" s="43">
        <v>7000</v>
      </c>
      <c r="G307" s="43">
        <v>7000</v>
      </c>
      <c r="H307" s="43">
        <f t="shared" si="17"/>
        <v>560</v>
      </c>
      <c r="I307" s="43">
        <f t="shared" si="20"/>
        <v>6440</v>
      </c>
      <c r="J307" s="43">
        <f t="shared" si="18"/>
        <v>7000</v>
      </c>
      <c r="K307" s="43">
        <f t="shared" si="19"/>
        <v>0</v>
      </c>
      <c r="L307" s="39"/>
    </row>
    <row r="308" spans="1:12" ht="15.75">
      <c r="A308" s="62">
        <v>42891</v>
      </c>
      <c r="B308" s="51" t="s">
        <v>842</v>
      </c>
      <c r="C308" s="51" t="s">
        <v>843</v>
      </c>
      <c r="D308" s="51" t="s">
        <v>926</v>
      </c>
      <c r="E308" s="91" t="s">
        <v>918</v>
      </c>
      <c r="F308" s="43">
        <v>7000</v>
      </c>
      <c r="G308" s="43">
        <v>7000</v>
      </c>
      <c r="H308" s="43">
        <f t="shared" si="17"/>
        <v>560</v>
      </c>
      <c r="I308" s="43">
        <f t="shared" si="20"/>
        <v>6440</v>
      </c>
      <c r="J308" s="43">
        <f t="shared" si="18"/>
        <v>7000</v>
      </c>
      <c r="K308" s="43">
        <f t="shared" si="19"/>
        <v>0</v>
      </c>
      <c r="L308" s="39"/>
    </row>
    <row r="309" spans="1:12" ht="15.75">
      <c r="A309" s="62">
        <v>42891</v>
      </c>
      <c r="B309" s="51" t="s">
        <v>839</v>
      </c>
      <c r="C309" s="51" t="s">
        <v>384</v>
      </c>
      <c r="D309" s="51" t="s">
        <v>926</v>
      </c>
      <c r="E309" s="91" t="s">
        <v>918</v>
      </c>
      <c r="F309" s="43">
        <v>7000</v>
      </c>
      <c r="G309" s="43">
        <v>7000</v>
      </c>
      <c r="H309" s="43">
        <f t="shared" si="17"/>
        <v>560</v>
      </c>
      <c r="I309" s="43">
        <f t="shared" si="20"/>
        <v>6440</v>
      </c>
      <c r="J309" s="43">
        <f t="shared" si="18"/>
        <v>7000</v>
      </c>
      <c r="K309" s="43">
        <f t="shared" si="19"/>
        <v>0</v>
      </c>
      <c r="L309" s="39"/>
    </row>
    <row r="310" spans="1:12" ht="15.75">
      <c r="A310" s="62">
        <v>42891</v>
      </c>
      <c r="B310" s="51" t="s">
        <v>838</v>
      </c>
      <c r="C310" s="51" t="s">
        <v>276</v>
      </c>
      <c r="D310" s="51" t="s">
        <v>926</v>
      </c>
      <c r="E310" s="91" t="s">
        <v>918</v>
      </c>
      <c r="F310" s="43">
        <v>7000</v>
      </c>
      <c r="G310" s="43">
        <v>7000</v>
      </c>
      <c r="H310" s="43">
        <f t="shared" si="17"/>
        <v>560</v>
      </c>
      <c r="I310" s="43">
        <f t="shared" si="20"/>
        <v>6440</v>
      </c>
      <c r="J310" s="43">
        <f t="shared" si="18"/>
        <v>7000</v>
      </c>
      <c r="K310" s="43">
        <f t="shared" si="19"/>
        <v>0</v>
      </c>
      <c r="L310" s="39"/>
    </row>
    <row r="311" spans="1:12" ht="15.75">
      <c r="A311" s="32"/>
      <c r="B311" s="46" t="s">
        <v>554</v>
      </c>
      <c r="C311" s="46" t="s">
        <v>642</v>
      </c>
      <c r="D311" s="46" t="s">
        <v>926</v>
      </c>
      <c r="E311" s="86" t="s">
        <v>918</v>
      </c>
      <c r="F311" s="48">
        <v>7000</v>
      </c>
      <c r="G311" s="48"/>
      <c r="H311" s="48">
        <f t="shared" si="17"/>
        <v>0</v>
      </c>
      <c r="I311" s="48">
        <f t="shared" si="20"/>
        <v>0</v>
      </c>
      <c r="J311" s="48">
        <f t="shared" si="18"/>
        <v>0</v>
      </c>
      <c r="K311" s="48">
        <f t="shared" si="19"/>
        <v>7000</v>
      </c>
      <c r="L311" s="39"/>
    </row>
    <row r="312" spans="1:12" ht="15.75">
      <c r="A312" s="62">
        <v>42891</v>
      </c>
      <c r="B312" s="51" t="s">
        <v>788</v>
      </c>
      <c r="C312" s="51" t="s">
        <v>159</v>
      </c>
      <c r="D312" s="51" t="s">
        <v>926</v>
      </c>
      <c r="E312" s="91" t="s">
        <v>918</v>
      </c>
      <c r="F312" s="43">
        <v>7000</v>
      </c>
      <c r="G312" s="43">
        <v>7000</v>
      </c>
      <c r="H312" s="43">
        <f t="shared" si="17"/>
        <v>560</v>
      </c>
      <c r="I312" s="43">
        <f t="shared" si="20"/>
        <v>6440</v>
      </c>
      <c r="J312" s="43">
        <f t="shared" si="18"/>
        <v>7000</v>
      </c>
      <c r="K312" s="43">
        <f t="shared" si="19"/>
        <v>0</v>
      </c>
      <c r="L312" s="39"/>
    </row>
    <row r="313" spans="1:12" ht="15.75">
      <c r="A313" s="62">
        <v>42891</v>
      </c>
      <c r="B313" s="51" t="s">
        <v>778</v>
      </c>
      <c r="C313" s="51" t="s">
        <v>779</v>
      </c>
      <c r="D313" s="51" t="s">
        <v>926</v>
      </c>
      <c r="E313" s="91" t="s">
        <v>918</v>
      </c>
      <c r="F313" s="43">
        <v>7000</v>
      </c>
      <c r="G313" s="43">
        <v>7000</v>
      </c>
      <c r="H313" s="43">
        <f t="shared" si="17"/>
        <v>560</v>
      </c>
      <c r="I313" s="43">
        <f t="shared" si="20"/>
        <v>6440</v>
      </c>
      <c r="J313" s="43">
        <f t="shared" si="18"/>
        <v>7000</v>
      </c>
      <c r="K313" s="43">
        <f t="shared" si="19"/>
        <v>0</v>
      </c>
      <c r="L313" s="39"/>
    </row>
    <row r="314" spans="1:12" ht="15.75">
      <c r="A314" s="62">
        <v>42891</v>
      </c>
      <c r="B314" s="51" t="s">
        <v>802</v>
      </c>
      <c r="C314" s="51" t="s">
        <v>803</v>
      </c>
      <c r="D314" s="51" t="s">
        <v>926</v>
      </c>
      <c r="E314" s="91" t="s">
        <v>918</v>
      </c>
      <c r="F314" s="43">
        <v>7000</v>
      </c>
      <c r="G314" s="43">
        <v>7000</v>
      </c>
      <c r="H314" s="43">
        <f t="shared" si="17"/>
        <v>560</v>
      </c>
      <c r="I314" s="43">
        <f t="shared" si="20"/>
        <v>6440</v>
      </c>
      <c r="J314" s="43">
        <f t="shared" si="18"/>
        <v>7000</v>
      </c>
      <c r="K314" s="43">
        <f t="shared" si="19"/>
        <v>0</v>
      </c>
      <c r="L314" s="39"/>
    </row>
    <row r="315" spans="1:12" ht="15.75">
      <c r="A315" s="62">
        <v>42891</v>
      </c>
      <c r="B315" s="51" t="s">
        <v>388</v>
      </c>
      <c r="C315" s="51" t="s">
        <v>844</v>
      </c>
      <c r="D315" s="51" t="s">
        <v>926</v>
      </c>
      <c r="E315" s="91" t="s">
        <v>918</v>
      </c>
      <c r="F315" s="43">
        <v>7000</v>
      </c>
      <c r="G315" s="43">
        <v>7000</v>
      </c>
      <c r="H315" s="43">
        <f t="shared" si="17"/>
        <v>560</v>
      </c>
      <c r="I315" s="43">
        <f t="shared" si="20"/>
        <v>6440</v>
      </c>
      <c r="J315" s="43">
        <f t="shared" si="18"/>
        <v>7000</v>
      </c>
      <c r="K315" s="43">
        <f t="shared" si="19"/>
        <v>0</v>
      </c>
      <c r="L315" s="39"/>
    </row>
    <row r="316" spans="1:12" ht="15.75">
      <c r="A316" s="62">
        <v>42891</v>
      </c>
      <c r="B316" s="51" t="s">
        <v>752</v>
      </c>
      <c r="C316" s="51" t="s">
        <v>753</v>
      </c>
      <c r="D316" s="51" t="s">
        <v>926</v>
      </c>
      <c r="E316" s="91" t="s">
        <v>918</v>
      </c>
      <c r="F316" s="43">
        <v>7000</v>
      </c>
      <c r="G316" s="43">
        <v>7000</v>
      </c>
      <c r="H316" s="43">
        <f t="shared" si="17"/>
        <v>560</v>
      </c>
      <c r="I316" s="43">
        <f t="shared" si="20"/>
        <v>6440</v>
      </c>
      <c r="J316" s="43">
        <f t="shared" si="18"/>
        <v>7000</v>
      </c>
      <c r="K316" s="43">
        <f t="shared" si="19"/>
        <v>0</v>
      </c>
      <c r="L316" s="39"/>
    </row>
    <row r="317" spans="1:12" ht="15.75">
      <c r="A317" s="62">
        <v>42891</v>
      </c>
      <c r="B317" s="51" t="s">
        <v>71</v>
      </c>
      <c r="C317" s="51" t="s">
        <v>835</v>
      </c>
      <c r="D317" s="51" t="s">
        <v>926</v>
      </c>
      <c r="E317" s="91" t="s">
        <v>918</v>
      </c>
      <c r="F317" s="43">
        <v>7000</v>
      </c>
      <c r="G317" s="43">
        <v>7000</v>
      </c>
      <c r="H317" s="43">
        <f t="shared" si="17"/>
        <v>560</v>
      </c>
      <c r="I317" s="43">
        <f t="shared" si="20"/>
        <v>6440</v>
      </c>
      <c r="J317" s="43">
        <f t="shared" si="18"/>
        <v>7000</v>
      </c>
      <c r="K317" s="43">
        <f t="shared" si="19"/>
        <v>0</v>
      </c>
      <c r="L317" s="39"/>
    </row>
    <row r="318" spans="1:12" ht="15.75">
      <c r="A318" s="62">
        <v>42891</v>
      </c>
      <c r="B318" s="51" t="s">
        <v>845</v>
      </c>
      <c r="C318" s="51" t="s">
        <v>395</v>
      </c>
      <c r="D318" s="51" t="s">
        <v>926</v>
      </c>
      <c r="E318" s="91" t="s">
        <v>918</v>
      </c>
      <c r="F318" s="43">
        <v>7000</v>
      </c>
      <c r="G318" s="43">
        <v>7000</v>
      </c>
      <c r="H318" s="43">
        <f t="shared" si="17"/>
        <v>560</v>
      </c>
      <c r="I318" s="43">
        <f t="shared" si="20"/>
        <v>6440</v>
      </c>
      <c r="J318" s="43">
        <f t="shared" si="18"/>
        <v>7000</v>
      </c>
      <c r="K318" s="43">
        <f t="shared" si="19"/>
        <v>0</v>
      </c>
      <c r="L318" s="39"/>
    </row>
    <row r="319" spans="1:12" ht="15.75">
      <c r="A319" s="62">
        <v>42888</v>
      </c>
      <c r="B319" s="51" t="s">
        <v>19</v>
      </c>
      <c r="C319" s="51" t="s">
        <v>20</v>
      </c>
      <c r="D319" s="51" t="s">
        <v>455</v>
      </c>
      <c r="E319" s="91" t="s">
        <v>918</v>
      </c>
      <c r="F319" s="63">
        <v>7000</v>
      </c>
      <c r="G319" s="63">
        <v>7000</v>
      </c>
      <c r="H319" s="43">
        <f t="shared" si="17"/>
        <v>560</v>
      </c>
      <c r="I319" s="43">
        <f t="shared" si="20"/>
        <v>6440</v>
      </c>
      <c r="J319" s="43">
        <f t="shared" si="18"/>
        <v>7000</v>
      </c>
      <c r="K319" s="43">
        <f t="shared" si="19"/>
        <v>0</v>
      </c>
      <c r="L319" s="39"/>
    </row>
    <row r="320" spans="1:12" ht="15.75">
      <c r="A320" s="62">
        <v>42891</v>
      </c>
      <c r="B320" s="51" t="s">
        <v>458</v>
      </c>
      <c r="C320" s="51" t="s">
        <v>459</v>
      </c>
      <c r="D320" s="51" t="s">
        <v>455</v>
      </c>
      <c r="E320" s="91" t="s">
        <v>918</v>
      </c>
      <c r="F320" s="63">
        <v>7000</v>
      </c>
      <c r="G320" s="63">
        <v>7000</v>
      </c>
      <c r="H320" s="43">
        <f t="shared" si="17"/>
        <v>560</v>
      </c>
      <c r="I320" s="43">
        <f t="shared" si="20"/>
        <v>6440</v>
      </c>
      <c r="J320" s="43">
        <f t="shared" si="18"/>
        <v>7000</v>
      </c>
      <c r="K320" s="43">
        <f t="shared" si="19"/>
        <v>0</v>
      </c>
      <c r="L320" s="39"/>
    </row>
    <row r="321" spans="1:12" ht="15.75">
      <c r="A321" s="62">
        <v>42895</v>
      </c>
      <c r="B321" s="51" t="s">
        <v>461</v>
      </c>
      <c r="C321" s="51" t="s">
        <v>1028</v>
      </c>
      <c r="D321" s="51" t="s">
        <v>455</v>
      </c>
      <c r="E321" s="91" t="s">
        <v>918</v>
      </c>
      <c r="F321" s="43">
        <v>7000</v>
      </c>
      <c r="G321" s="63">
        <v>3000</v>
      </c>
      <c r="H321" s="43">
        <f t="shared" si="17"/>
        <v>240</v>
      </c>
      <c r="I321" s="43">
        <f t="shared" si="20"/>
        <v>2760</v>
      </c>
      <c r="J321" s="43">
        <f t="shared" si="18"/>
        <v>3000</v>
      </c>
      <c r="K321" s="43">
        <f t="shared" si="19"/>
        <v>4000</v>
      </c>
      <c r="L321" s="39"/>
    </row>
    <row r="322" spans="1:12" ht="15.75">
      <c r="A322" s="62">
        <v>42888</v>
      </c>
      <c r="B322" s="51" t="s">
        <v>850</v>
      </c>
      <c r="C322" s="51" t="s">
        <v>851</v>
      </c>
      <c r="D322" s="51" t="s">
        <v>455</v>
      </c>
      <c r="E322" s="91" t="s">
        <v>918</v>
      </c>
      <c r="F322" s="43">
        <v>7000</v>
      </c>
      <c r="G322" s="43">
        <v>7000</v>
      </c>
      <c r="H322" s="43">
        <f t="shared" ref="H322:H360" si="21">G322*0.08</f>
        <v>560</v>
      </c>
      <c r="I322" s="43">
        <f t="shared" si="20"/>
        <v>6440</v>
      </c>
      <c r="J322" s="43">
        <f t="shared" ref="J322:J355" si="22">H322+I322</f>
        <v>7000</v>
      </c>
      <c r="K322" s="43">
        <f t="shared" ref="K322:K355" si="23">F322-J322</f>
        <v>0</v>
      </c>
      <c r="L322" s="39"/>
    </row>
    <row r="323" spans="1:12" ht="15.75">
      <c r="A323" s="62">
        <v>42888</v>
      </c>
      <c r="B323" s="51" t="s">
        <v>39</v>
      </c>
      <c r="C323" s="51" t="s">
        <v>889</v>
      </c>
      <c r="D323" s="51" t="s">
        <v>455</v>
      </c>
      <c r="E323" s="91" t="s">
        <v>918</v>
      </c>
      <c r="F323" s="63">
        <v>7000</v>
      </c>
      <c r="G323" s="63">
        <v>7000</v>
      </c>
      <c r="H323" s="43">
        <f t="shared" si="21"/>
        <v>560</v>
      </c>
      <c r="I323" s="43">
        <f t="shared" si="20"/>
        <v>6440</v>
      </c>
      <c r="J323" s="43">
        <f t="shared" si="22"/>
        <v>7000</v>
      </c>
      <c r="K323" s="43">
        <f t="shared" si="23"/>
        <v>0</v>
      </c>
      <c r="L323" s="39"/>
    </row>
    <row r="324" spans="1:12" ht="15.75">
      <c r="A324" s="62">
        <v>42888</v>
      </c>
      <c r="B324" s="51" t="s">
        <v>25</v>
      </c>
      <c r="C324" s="51" t="s">
        <v>26</v>
      </c>
      <c r="D324" s="51" t="s">
        <v>455</v>
      </c>
      <c r="E324" s="91" t="s">
        <v>918</v>
      </c>
      <c r="F324" s="63">
        <v>7000</v>
      </c>
      <c r="G324" s="63">
        <v>7000</v>
      </c>
      <c r="H324" s="43">
        <f t="shared" si="21"/>
        <v>560</v>
      </c>
      <c r="I324" s="43">
        <f t="shared" si="20"/>
        <v>6440</v>
      </c>
      <c r="J324" s="43">
        <f t="shared" si="22"/>
        <v>7000</v>
      </c>
      <c r="K324" s="43">
        <f t="shared" si="23"/>
        <v>0</v>
      </c>
      <c r="L324" s="39"/>
    </row>
    <row r="325" spans="1:12" ht="15.75">
      <c r="A325" s="62">
        <v>42891</v>
      </c>
      <c r="B325" s="51" t="s">
        <v>465</v>
      </c>
      <c r="C325" s="51" t="s">
        <v>306</v>
      </c>
      <c r="D325" s="51" t="s">
        <v>825</v>
      </c>
      <c r="E325" s="91" t="s">
        <v>918</v>
      </c>
      <c r="F325" s="63">
        <v>7000</v>
      </c>
      <c r="G325" s="63">
        <v>7000</v>
      </c>
      <c r="H325" s="43">
        <f t="shared" si="21"/>
        <v>560</v>
      </c>
      <c r="I325" s="43">
        <f t="shared" si="20"/>
        <v>6440</v>
      </c>
      <c r="J325" s="43">
        <f t="shared" si="22"/>
        <v>7000</v>
      </c>
      <c r="K325" s="43">
        <f t="shared" si="23"/>
        <v>0</v>
      </c>
      <c r="L325" s="39"/>
    </row>
    <row r="326" spans="1:12" ht="15.75">
      <c r="A326" s="62">
        <v>42891</v>
      </c>
      <c r="B326" s="51" t="s">
        <v>708</v>
      </c>
      <c r="C326" s="51" t="s">
        <v>16</v>
      </c>
      <c r="D326" s="51" t="s">
        <v>825</v>
      </c>
      <c r="E326" s="91" t="s">
        <v>918</v>
      </c>
      <c r="F326" s="63">
        <v>7000</v>
      </c>
      <c r="G326" s="63">
        <v>7000</v>
      </c>
      <c r="H326" s="43">
        <f t="shared" si="21"/>
        <v>560</v>
      </c>
      <c r="I326" s="43">
        <f t="shared" si="20"/>
        <v>6440</v>
      </c>
      <c r="J326" s="43">
        <f t="shared" si="22"/>
        <v>7000</v>
      </c>
      <c r="K326" s="43">
        <f t="shared" si="23"/>
        <v>0</v>
      </c>
      <c r="L326" s="39"/>
    </row>
    <row r="327" spans="1:12" ht="15.75">
      <c r="A327" s="62">
        <v>42891</v>
      </c>
      <c r="B327" s="51" t="s">
        <v>466</v>
      </c>
      <c r="C327" s="51" t="s">
        <v>395</v>
      </c>
      <c r="D327" s="51" t="s">
        <v>825</v>
      </c>
      <c r="E327" s="91" t="s">
        <v>918</v>
      </c>
      <c r="F327" s="63">
        <v>7000</v>
      </c>
      <c r="G327" s="63">
        <v>7000</v>
      </c>
      <c r="H327" s="43">
        <f t="shared" si="21"/>
        <v>560</v>
      </c>
      <c r="I327" s="43">
        <f t="shared" si="20"/>
        <v>6440</v>
      </c>
      <c r="J327" s="43">
        <f t="shared" si="22"/>
        <v>7000</v>
      </c>
      <c r="K327" s="43">
        <f t="shared" si="23"/>
        <v>0</v>
      </c>
      <c r="L327" s="39"/>
    </row>
    <row r="328" spans="1:12" ht="15.75">
      <c r="A328" s="32"/>
      <c r="B328" s="46" t="s">
        <v>938</v>
      </c>
      <c r="C328" s="46" t="s">
        <v>544</v>
      </c>
      <c r="D328" s="46" t="s">
        <v>825</v>
      </c>
      <c r="E328" s="86" t="s">
        <v>918</v>
      </c>
      <c r="F328" s="39">
        <v>7000</v>
      </c>
      <c r="G328" s="39"/>
      <c r="H328" s="48">
        <f t="shared" si="21"/>
        <v>0</v>
      </c>
      <c r="I328" s="48">
        <f t="shared" si="20"/>
        <v>0</v>
      </c>
      <c r="J328" s="48">
        <f t="shared" si="22"/>
        <v>0</v>
      </c>
      <c r="K328" s="48">
        <f t="shared" si="23"/>
        <v>7000</v>
      </c>
      <c r="L328" s="39"/>
    </row>
    <row r="329" spans="1:12" ht="15.75">
      <c r="A329" s="62">
        <v>42891</v>
      </c>
      <c r="B329" s="51" t="s">
        <v>183</v>
      </c>
      <c r="C329" s="51" t="s">
        <v>419</v>
      </c>
      <c r="D329" s="51" t="s">
        <v>825</v>
      </c>
      <c r="E329" s="91" t="s">
        <v>918</v>
      </c>
      <c r="F329" s="63">
        <v>7000</v>
      </c>
      <c r="G329" s="63">
        <v>7000</v>
      </c>
      <c r="H329" s="43">
        <f t="shared" si="21"/>
        <v>560</v>
      </c>
      <c r="I329" s="43">
        <f t="shared" si="20"/>
        <v>6440</v>
      </c>
      <c r="J329" s="43">
        <f t="shared" si="22"/>
        <v>7000</v>
      </c>
      <c r="K329" s="43">
        <f t="shared" si="23"/>
        <v>0</v>
      </c>
      <c r="L329" s="39"/>
    </row>
    <row r="330" spans="1:12" ht="15.75">
      <c r="A330" s="62">
        <v>42891</v>
      </c>
      <c r="B330" s="51" t="s">
        <v>314</v>
      </c>
      <c r="C330" s="51" t="s">
        <v>315</v>
      </c>
      <c r="D330" s="51" t="s">
        <v>825</v>
      </c>
      <c r="E330" s="91" t="s">
        <v>918</v>
      </c>
      <c r="F330" s="63">
        <v>7000</v>
      </c>
      <c r="G330" s="63">
        <v>7000</v>
      </c>
      <c r="H330" s="43">
        <f t="shared" si="21"/>
        <v>560</v>
      </c>
      <c r="I330" s="43">
        <f t="shared" si="20"/>
        <v>6440</v>
      </c>
      <c r="J330" s="43">
        <f t="shared" si="22"/>
        <v>7000</v>
      </c>
      <c r="K330" s="43">
        <f t="shared" si="23"/>
        <v>0</v>
      </c>
      <c r="L330" s="39"/>
    </row>
    <row r="331" spans="1:12" ht="15.75">
      <c r="A331" s="62">
        <v>42891</v>
      </c>
      <c r="B331" s="51" t="s">
        <v>469</v>
      </c>
      <c r="C331" s="51" t="s">
        <v>300</v>
      </c>
      <c r="D331" s="51" t="s">
        <v>825</v>
      </c>
      <c r="E331" s="91" t="s">
        <v>918</v>
      </c>
      <c r="F331" s="63">
        <v>7000</v>
      </c>
      <c r="G331" s="63">
        <v>7000</v>
      </c>
      <c r="H331" s="43">
        <f t="shared" si="21"/>
        <v>560</v>
      </c>
      <c r="I331" s="43">
        <f t="shared" si="20"/>
        <v>6440</v>
      </c>
      <c r="J331" s="43">
        <f t="shared" si="22"/>
        <v>7000</v>
      </c>
      <c r="K331" s="43">
        <f t="shared" si="23"/>
        <v>0</v>
      </c>
      <c r="L331" s="39"/>
    </row>
    <row r="332" spans="1:12" ht="15.75">
      <c r="A332" s="62">
        <v>42891</v>
      </c>
      <c r="B332" s="51" t="s">
        <v>470</v>
      </c>
      <c r="C332" s="51" t="s">
        <v>306</v>
      </c>
      <c r="D332" s="51" t="s">
        <v>825</v>
      </c>
      <c r="E332" s="91" t="s">
        <v>918</v>
      </c>
      <c r="F332" s="63">
        <v>7000</v>
      </c>
      <c r="G332" s="63">
        <v>7000</v>
      </c>
      <c r="H332" s="43">
        <f t="shared" si="21"/>
        <v>560</v>
      </c>
      <c r="I332" s="43">
        <f t="shared" si="20"/>
        <v>6440</v>
      </c>
      <c r="J332" s="43">
        <f t="shared" si="22"/>
        <v>7000</v>
      </c>
      <c r="K332" s="43">
        <f t="shared" si="23"/>
        <v>0</v>
      </c>
      <c r="L332" s="39"/>
    </row>
    <row r="333" spans="1:12" ht="15.75">
      <c r="A333" s="62">
        <v>42891</v>
      </c>
      <c r="B333" s="51" t="s">
        <v>62</v>
      </c>
      <c r="C333" s="51" t="s">
        <v>63</v>
      </c>
      <c r="D333" s="51" t="s">
        <v>825</v>
      </c>
      <c r="E333" s="91" t="s">
        <v>918</v>
      </c>
      <c r="F333" s="63">
        <v>7000</v>
      </c>
      <c r="G333" s="63">
        <v>7000</v>
      </c>
      <c r="H333" s="43">
        <f t="shared" si="21"/>
        <v>560</v>
      </c>
      <c r="I333" s="43">
        <f t="shared" si="20"/>
        <v>6440</v>
      </c>
      <c r="J333" s="43">
        <f t="shared" si="22"/>
        <v>7000</v>
      </c>
      <c r="K333" s="43">
        <f t="shared" si="23"/>
        <v>0</v>
      </c>
      <c r="L333" s="39"/>
    </row>
    <row r="334" spans="1:12" ht="15.75">
      <c r="A334" s="62">
        <v>42891</v>
      </c>
      <c r="B334" s="51" t="s">
        <v>349</v>
      </c>
      <c r="C334" s="51" t="s">
        <v>350</v>
      </c>
      <c r="D334" s="51" t="s">
        <v>825</v>
      </c>
      <c r="E334" s="91" t="s">
        <v>918</v>
      </c>
      <c r="F334" s="63">
        <v>7000</v>
      </c>
      <c r="G334" s="63">
        <v>7000</v>
      </c>
      <c r="H334" s="43">
        <f t="shared" si="21"/>
        <v>560</v>
      </c>
      <c r="I334" s="43">
        <f t="shared" si="20"/>
        <v>6440</v>
      </c>
      <c r="J334" s="43">
        <f t="shared" si="22"/>
        <v>7000</v>
      </c>
      <c r="K334" s="43">
        <f t="shared" si="23"/>
        <v>0</v>
      </c>
      <c r="L334" s="39"/>
    </row>
    <row r="335" spans="1:12" ht="15.75">
      <c r="A335" s="62">
        <v>42891</v>
      </c>
      <c r="B335" s="51" t="s">
        <v>197</v>
      </c>
      <c r="C335" s="51" t="s">
        <v>471</v>
      </c>
      <c r="D335" s="51" t="s">
        <v>825</v>
      </c>
      <c r="E335" s="91" t="s">
        <v>918</v>
      </c>
      <c r="F335" s="63">
        <v>7000</v>
      </c>
      <c r="G335" s="63">
        <v>7000</v>
      </c>
      <c r="H335" s="43">
        <f t="shared" si="21"/>
        <v>560</v>
      </c>
      <c r="I335" s="43">
        <f t="shared" si="20"/>
        <v>6440</v>
      </c>
      <c r="J335" s="43">
        <f t="shared" si="22"/>
        <v>7000</v>
      </c>
      <c r="K335" s="43">
        <f t="shared" si="23"/>
        <v>0</v>
      </c>
      <c r="L335" s="39"/>
    </row>
    <row r="336" spans="1:12" ht="15.75">
      <c r="A336" s="62">
        <v>42891</v>
      </c>
      <c r="B336" s="51" t="s">
        <v>60</v>
      </c>
      <c r="C336" s="51" t="s">
        <v>61</v>
      </c>
      <c r="D336" s="51" t="s">
        <v>825</v>
      </c>
      <c r="E336" s="91" t="s">
        <v>918</v>
      </c>
      <c r="F336" s="63">
        <v>7000</v>
      </c>
      <c r="G336" s="63">
        <v>7000</v>
      </c>
      <c r="H336" s="43">
        <f t="shared" si="21"/>
        <v>560</v>
      </c>
      <c r="I336" s="43">
        <f t="shared" si="20"/>
        <v>6440</v>
      </c>
      <c r="J336" s="43">
        <f t="shared" si="22"/>
        <v>7000</v>
      </c>
      <c r="K336" s="43">
        <f t="shared" si="23"/>
        <v>0</v>
      </c>
      <c r="L336" s="39"/>
    </row>
    <row r="337" spans="1:12" ht="15.75">
      <c r="A337" s="62">
        <v>42891</v>
      </c>
      <c r="B337" s="51" t="s">
        <v>473</v>
      </c>
      <c r="C337" s="51" t="s">
        <v>474</v>
      </c>
      <c r="D337" s="51" t="s">
        <v>825</v>
      </c>
      <c r="E337" s="91" t="s">
        <v>918</v>
      </c>
      <c r="F337" s="63">
        <v>7000</v>
      </c>
      <c r="G337" s="63">
        <v>7000</v>
      </c>
      <c r="H337" s="43">
        <f t="shared" si="21"/>
        <v>560</v>
      </c>
      <c r="I337" s="43">
        <f t="shared" si="20"/>
        <v>6440</v>
      </c>
      <c r="J337" s="43">
        <f t="shared" si="22"/>
        <v>7000</v>
      </c>
      <c r="K337" s="43">
        <f t="shared" si="23"/>
        <v>0</v>
      </c>
      <c r="L337" s="39"/>
    </row>
    <row r="338" spans="1:12" ht="15.75">
      <c r="A338" s="62">
        <v>42891</v>
      </c>
      <c r="B338" s="51" t="s">
        <v>548</v>
      </c>
      <c r="C338" s="51" t="s">
        <v>549</v>
      </c>
      <c r="D338" s="51" t="s">
        <v>825</v>
      </c>
      <c r="E338" s="91" t="s">
        <v>918</v>
      </c>
      <c r="F338" s="63">
        <v>7000</v>
      </c>
      <c r="G338" s="63">
        <v>5000</v>
      </c>
      <c r="H338" s="43">
        <f t="shared" si="21"/>
        <v>400</v>
      </c>
      <c r="I338" s="43">
        <f t="shared" si="20"/>
        <v>4600</v>
      </c>
      <c r="J338" s="43">
        <f t="shared" si="22"/>
        <v>5000</v>
      </c>
      <c r="K338" s="43">
        <f t="shared" si="23"/>
        <v>2000</v>
      </c>
      <c r="L338" s="39"/>
    </row>
    <row r="339" spans="1:12" ht="15.75">
      <c r="A339" s="62">
        <v>42908</v>
      </c>
      <c r="B339" s="51" t="s">
        <v>101</v>
      </c>
      <c r="C339" s="51" t="s">
        <v>699</v>
      </c>
      <c r="D339" s="51" t="s">
        <v>927</v>
      </c>
      <c r="E339" s="91" t="s">
        <v>918</v>
      </c>
      <c r="F339" s="63">
        <v>7000</v>
      </c>
      <c r="G339" s="63">
        <v>7000</v>
      </c>
      <c r="H339" s="43">
        <f t="shared" si="21"/>
        <v>560</v>
      </c>
      <c r="I339" s="43">
        <f t="shared" si="20"/>
        <v>6440</v>
      </c>
      <c r="J339" s="43">
        <f t="shared" si="22"/>
        <v>7000</v>
      </c>
      <c r="K339" s="43">
        <f t="shared" si="23"/>
        <v>0</v>
      </c>
      <c r="L339" s="39"/>
    </row>
    <row r="340" spans="1:12" ht="15.75">
      <c r="A340" s="62">
        <v>42891</v>
      </c>
      <c r="B340" s="51" t="s">
        <v>311</v>
      </c>
      <c r="C340" s="51" t="s">
        <v>313</v>
      </c>
      <c r="D340" s="51" t="s">
        <v>927</v>
      </c>
      <c r="E340" s="91" t="s">
        <v>918</v>
      </c>
      <c r="F340" s="43">
        <v>7000</v>
      </c>
      <c r="G340" s="43">
        <v>7000</v>
      </c>
      <c r="H340" s="43">
        <f t="shared" si="21"/>
        <v>560</v>
      </c>
      <c r="I340" s="43">
        <f t="shared" si="20"/>
        <v>6440</v>
      </c>
      <c r="J340" s="43">
        <f t="shared" si="22"/>
        <v>7000</v>
      </c>
      <c r="K340" s="43">
        <f t="shared" si="23"/>
        <v>0</v>
      </c>
      <c r="L340" s="39"/>
    </row>
    <row r="341" spans="1:12" ht="15.75">
      <c r="A341" s="62">
        <v>42891</v>
      </c>
      <c r="B341" s="51" t="s">
        <v>355</v>
      </c>
      <c r="C341" s="51" t="s">
        <v>356</v>
      </c>
      <c r="D341" s="51" t="s">
        <v>927</v>
      </c>
      <c r="E341" s="91" t="s">
        <v>918</v>
      </c>
      <c r="F341" s="43">
        <v>7000</v>
      </c>
      <c r="G341" s="43">
        <v>7000</v>
      </c>
      <c r="H341" s="43">
        <f t="shared" si="21"/>
        <v>560</v>
      </c>
      <c r="I341" s="43">
        <f t="shared" si="20"/>
        <v>6440</v>
      </c>
      <c r="J341" s="43">
        <f t="shared" si="22"/>
        <v>7000</v>
      </c>
      <c r="K341" s="43">
        <f t="shared" si="23"/>
        <v>0</v>
      </c>
      <c r="L341" s="39"/>
    </row>
    <row r="342" spans="1:12" ht="15.75">
      <c r="A342" s="62">
        <v>42891</v>
      </c>
      <c r="B342" s="51" t="s">
        <v>476</v>
      </c>
      <c r="C342" s="51" t="s">
        <v>161</v>
      </c>
      <c r="D342" s="51" t="s">
        <v>927</v>
      </c>
      <c r="E342" s="91" t="s">
        <v>918</v>
      </c>
      <c r="F342" s="43">
        <v>7000</v>
      </c>
      <c r="G342" s="43">
        <v>7000</v>
      </c>
      <c r="H342" s="43">
        <f t="shared" si="21"/>
        <v>560</v>
      </c>
      <c r="I342" s="43">
        <f t="shared" si="20"/>
        <v>6440</v>
      </c>
      <c r="J342" s="43">
        <f t="shared" si="22"/>
        <v>7000</v>
      </c>
      <c r="K342" s="43">
        <f t="shared" si="23"/>
        <v>0</v>
      </c>
      <c r="L342" s="39"/>
    </row>
    <row r="343" spans="1:12" ht="15.75">
      <c r="A343" s="62">
        <v>42892</v>
      </c>
      <c r="B343" s="51" t="s">
        <v>428</v>
      </c>
      <c r="C343" s="51" t="s">
        <v>429</v>
      </c>
      <c r="D343" s="51" t="s">
        <v>927</v>
      </c>
      <c r="E343" s="91" t="s">
        <v>918</v>
      </c>
      <c r="F343" s="43">
        <v>7000</v>
      </c>
      <c r="G343" s="43">
        <v>2000</v>
      </c>
      <c r="H343" s="43">
        <f t="shared" si="21"/>
        <v>160</v>
      </c>
      <c r="I343" s="43">
        <f t="shared" si="20"/>
        <v>1840</v>
      </c>
      <c r="J343" s="43">
        <f t="shared" si="22"/>
        <v>2000</v>
      </c>
      <c r="K343" s="43">
        <f t="shared" si="23"/>
        <v>5000</v>
      </c>
      <c r="L343" s="39"/>
    </row>
    <row r="344" spans="1:12" ht="15.75">
      <c r="A344" s="62">
        <v>42887</v>
      </c>
      <c r="B344" s="51" t="s">
        <v>685</v>
      </c>
      <c r="C344" s="51" t="s">
        <v>821</v>
      </c>
      <c r="D344" s="51" t="s">
        <v>484</v>
      </c>
      <c r="E344" s="91" t="s">
        <v>918</v>
      </c>
      <c r="F344" s="43">
        <v>9000</v>
      </c>
      <c r="G344" s="43">
        <v>4000</v>
      </c>
      <c r="H344" s="43">
        <f t="shared" si="21"/>
        <v>320</v>
      </c>
      <c r="I344" s="43">
        <f t="shared" si="20"/>
        <v>3680</v>
      </c>
      <c r="J344" s="43">
        <f t="shared" si="22"/>
        <v>4000</v>
      </c>
      <c r="K344" s="43">
        <f t="shared" si="23"/>
        <v>5000</v>
      </c>
      <c r="L344" s="39"/>
    </row>
    <row r="345" spans="1:12" ht="15.75">
      <c r="A345" s="62">
        <v>42887</v>
      </c>
      <c r="B345" s="51" t="s">
        <v>687</v>
      </c>
      <c r="C345" s="51" t="s">
        <v>126</v>
      </c>
      <c r="D345" s="51" t="s">
        <v>484</v>
      </c>
      <c r="E345" s="91" t="s">
        <v>918</v>
      </c>
      <c r="F345" s="43">
        <v>7000</v>
      </c>
      <c r="G345" s="43">
        <v>6000</v>
      </c>
      <c r="H345" s="43">
        <f t="shared" si="21"/>
        <v>480</v>
      </c>
      <c r="I345" s="43">
        <f t="shared" si="20"/>
        <v>5520</v>
      </c>
      <c r="J345" s="43">
        <f t="shared" si="22"/>
        <v>6000</v>
      </c>
      <c r="K345" s="43">
        <f t="shared" si="23"/>
        <v>1000</v>
      </c>
      <c r="L345" s="39"/>
    </row>
    <row r="346" spans="1:12" ht="15.75">
      <c r="A346" s="62">
        <v>42899</v>
      </c>
      <c r="B346" s="51" t="s">
        <v>687</v>
      </c>
      <c r="C346" s="51" t="s">
        <v>126</v>
      </c>
      <c r="D346" s="51" t="s">
        <v>484</v>
      </c>
      <c r="E346" s="91" t="s">
        <v>918</v>
      </c>
      <c r="F346" s="43">
        <v>1000</v>
      </c>
      <c r="G346" s="43">
        <v>1000</v>
      </c>
      <c r="H346" s="43">
        <f t="shared" si="21"/>
        <v>80</v>
      </c>
      <c r="I346" s="43">
        <f t="shared" si="20"/>
        <v>920</v>
      </c>
      <c r="J346" s="43">
        <f t="shared" si="22"/>
        <v>1000</v>
      </c>
      <c r="K346" s="43">
        <f t="shared" si="23"/>
        <v>0</v>
      </c>
      <c r="L346" s="39"/>
    </row>
    <row r="347" spans="1:12" ht="15.75">
      <c r="A347" s="62">
        <v>42887</v>
      </c>
      <c r="B347" s="51" t="s">
        <v>1018</v>
      </c>
      <c r="C347" s="51" t="s">
        <v>1019</v>
      </c>
      <c r="D347" s="51" t="s">
        <v>484</v>
      </c>
      <c r="E347" s="91" t="s">
        <v>918</v>
      </c>
      <c r="F347" s="63">
        <v>10000</v>
      </c>
      <c r="G347" s="63">
        <v>2000</v>
      </c>
      <c r="H347" s="43">
        <f t="shared" si="21"/>
        <v>160</v>
      </c>
      <c r="I347" s="43">
        <f t="shared" si="20"/>
        <v>1840</v>
      </c>
      <c r="J347" s="43">
        <f t="shared" si="22"/>
        <v>2000</v>
      </c>
      <c r="K347" s="43">
        <f t="shared" si="23"/>
        <v>8000</v>
      </c>
      <c r="L347" s="39"/>
    </row>
    <row r="348" spans="1:12" ht="15.75">
      <c r="A348" s="62">
        <v>42887</v>
      </c>
      <c r="B348" s="51" t="s">
        <v>703</v>
      </c>
      <c r="C348" s="51" t="s">
        <v>704</v>
      </c>
      <c r="D348" s="51" t="s">
        <v>484</v>
      </c>
      <c r="E348" s="91" t="s">
        <v>918</v>
      </c>
      <c r="F348" s="63">
        <v>9000</v>
      </c>
      <c r="G348" s="63">
        <v>7000</v>
      </c>
      <c r="H348" s="43">
        <f t="shared" si="21"/>
        <v>560</v>
      </c>
      <c r="I348" s="43">
        <f t="shared" si="20"/>
        <v>6440</v>
      </c>
      <c r="J348" s="43">
        <f t="shared" si="22"/>
        <v>7000</v>
      </c>
      <c r="K348" s="43">
        <f t="shared" si="23"/>
        <v>2000</v>
      </c>
      <c r="L348" s="39"/>
    </row>
    <row r="349" spans="1:12" ht="15.75">
      <c r="A349" s="62">
        <v>42887</v>
      </c>
      <c r="B349" s="51" t="s">
        <v>955</v>
      </c>
      <c r="C349" s="51" t="s">
        <v>956</v>
      </c>
      <c r="D349" s="51" t="s">
        <v>484</v>
      </c>
      <c r="E349" s="91" t="s">
        <v>918</v>
      </c>
      <c r="F349" s="63">
        <v>10000</v>
      </c>
      <c r="G349" s="63">
        <v>2000</v>
      </c>
      <c r="H349" s="43">
        <f t="shared" si="21"/>
        <v>160</v>
      </c>
      <c r="I349" s="43">
        <f t="shared" si="20"/>
        <v>1840</v>
      </c>
      <c r="J349" s="43">
        <f t="shared" si="22"/>
        <v>2000</v>
      </c>
      <c r="K349" s="43">
        <f t="shared" si="23"/>
        <v>8000</v>
      </c>
      <c r="L349" s="39"/>
    </row>
    <row r="350" spans="1:12" ht="15.75">
      <c r="A350" s="62">
        <v>42887</v>
      </c>
      <c r="B350" s="51" t="s">
        <v>482</v>
      </c>
      <c r="C350" s="51" t="s">
        <v>483</v>
      </c>
      <c r="D350" s="51" t="s">
        <v>484</v>
      </c>
      <c r="E350" s="91" t="s">
        <v>918</v>
      </c>
      <c r="F350" s="63">
        <v>10000</v>
      </c>
      <c r="G350" s="63">
        <v>7000</v>
      </c>
      <c r="H350" s="43">
        <f t="shared" si="21"/>
        <v>560</v>
      </c>
      <c r="I350" s="43">
        <f t="shared" si="20"/>
        <v>6440</v>
      </c>
      <c r="J350" s="43">
        <f t="shared" si="22"/>
        <v>7000</v>
      </c>
      <c r="K350" s="43">
        <f t="shared" si="23"/>
        <v>3000</v>
      </c>
      <c r="L350" s="39"/>
    </row>
    <row r="351" spans="1:12" ht="15.75">
      <c r="A351" s="62">
        <v>42887</v>
      </c>
      <c r="B351" s="51" t="s">
        <v>816</v>
      </c>
      <c r="C351" s="51" t="s">
        <v>453</v>
      </c>
      <c r="D351" s="51" t="s">
        <v>484</v>
      </c>
      <c r="E351" s="91" t="s">
        <v>918</v>
      </c>
      <c r="F351" s="63">
        <v>7000</v>
      </c>
      <c r="G351" s="63">
        <v>4000</v>
      </c>
      <c r="H351" s="43">
        <f t="shared" si="21"/>
        <v>320</v>
      </c>
      <c r="I351" s="43">
        <f t="shared" si="20"/>
        <v>3680</v>
      </c>
      <c r="J351" s="43">
        <f t="shared" si="22"/>
        <v>4000</v>
      </c>
      <c r="K351" s="43">
        <f t="shared" si="23"/>
        <v>3000</v>
      </c>
      <c r="L351" s="39"/>
    </row>
    <row r="352" spans="1:12" ht="15.75">
      <c r="A352" s="62">
        <v>42887</v>
      </c>
      <c r="B352" s="51" t="s">
        <v>688</v>
      </c>
      <c r="C352" s="51" t="s">
        <v>689</v>
      </c>
      <c r="D352" s="51" t="s">
        <v>484</v>
      </c>
      <c r="E352" s="91" t="s">
        <v>918</v>
      </c>
      <c r="F352" s="63">
        <v>7000</v>
      </c>
      <c r="G352" s="63">
        <v>5000</v>
      </c>
      <c r="H352" s="43">
        <f t="shared" si="21"/>
        <v>400</v>
      </c>
      <c r="I352" s="43">
        <f t="shared" si="20"/>
        <v>4600</v>
      </c>
      <c r="J352" s="43">
        <f t="shared" si="22"/>
        <v>5000</v>
      </c>
      <c r="K352" s="43">
        <f t="shared" si="23"/>
        <v>2000</v>
      </c>
      <c r="L352" s="39"/>
    </row>
    <row r="353" spans="1:12" ht="15.75">
      <c r="A353" s="62">
        <v>42908</v>
      </c>
      <c r="B353" s="51" t="s">
        <v>688</v>
      </c>
      <c r="C353" s="51" t="s">
        <v>689</v>
      </c>
      <c r="D353" s="51" t="s">
        <v>484</v>
      </c>
      <c r="E353" s="91" t="s">
        <v>918</v>
      </c>
      <c r="F353" s="63">
        <v>2000</v>
      </c>
      <c r="G353" s="63">
        <v>2000</v>
      </c>
      <c r="H353" s="43">
        <f t="shared" si="21"/>
        <v>160</v>
      </c>
      <c r="I353" s="43">
        <f t="shared" si="20"/>
        <v>1840</v>
      </c>
      <c r="J353" s="43">
        <f t="shared" si="22"/>
        <v>2000</v>
      </c>
      <c r="K353" s="43">
        <f t="shared" si="23"/>
        <v>0</v>
      </c>
      <c r="L353" s="39"/>
    </row>
    <row r="354" spans="1:12" ht="15.75">
      <c r="A354" s="62">
        <v>42886</v>
      </c>
      <c r="B354" s="51" t="s">
        <v>592</v>
      </c>
      <c r="C354" s="51" t="s">
        <v>593</v>
      </c>
      <c r="D354" s="51" t="s">
        <v>33</v>
      </c>
      <c r="E354" s="91" t="s">
        <v>1006</v>
      </c>
      <c r="F354" s="63">
        <v>5300</v>
      </c>
      <c r="G354" s="63">
        <v>5300</v>
      </c>
      <c r="H354" s="43">
        <f t="shared" si="21"/>
        <v>424</v>
      </c>
      <c r="I354" s="43">
        <f t="shared" si="20"/>
        <v>4876</v>
      </c>
      <c r="J354" s="43">
        <f t="shared" si="22"/>
        <v>5300</v>
      </c>
      <c r="K354" s="43">
        <f t="shared" si="23"/>
        <v>0</v>
      </c>
      <c r="L354" s="39"/>
    </row>
    <row r="355" spans="1:12" ht="15.75">
      <c r="A355" s="62">
        <v>42902</v>
      </c>
      <c r="B355" s="51" t="s">
        <v>1031</v>
      </c>
      <c r="C355" s="51" t="s">
        <v>1032</v>
      </c>
      <c r="D355" s="51" t="s">
        <v>21</v>
      </c>
      <c r="E355" s="91" t="s">
        <v>730</v>
      </c>
      <c r="F355" s="63">
        <v>7000</v>
      </c>
      <c r="G355" s="63">
        <v>5000</v>
      </c>
      <c r="H355" s="63">
        <f t="shared" si="21"/>
        <v>400</v>
      </c>
      <c r="I355" s="63">
        <f t="shared" si="20"/>
        <v>4600</v>
      </c>
      <c r="J355" s="63">
        <f t="shared" si="22"/>
        <v>5000</v>
      </c>
      <c r="K355" s="63">
        <f t="shared" si="23"/>
        <v>2000</v>
      </c>
      <c r="L355" s="39"/>
    </row>
    <row r="356" spans="1:12" ht="15.75">
      <c r="A356" s="62">
        <v>42902</v>
      </c>
      <c r="B356" s="51" t="s">
        <v>1031</v>
      </c>
      <c r="C356" s="51" t="s">
        <v>1032</v>
      </c>
      <c r="D356" s="51" t="s">
        <v>21</v>
      </c>
      <c r="E356" s="91" t="s">
        <v>886</v>
      </c>
      <c r="F356" s="63">
        <v>7000</v>
      </c>
      <c r="G356" s="63">
        <v>5000</v>
      </c>
      <c r="H356" s="63">
        <f t="shared" si="21"/>
        <v>400</v>
      </c>
      <c r="I356" s="63">
        <f t="shared" ref="I356" si="24">(G356-H356)</f>
        <v>4600</v>
      </c>
      <c r="J356" s="63">
        <f t="shared" ref="J356" si="25">H356+I356</f>
        <v>5000</v>
      </c>
      <c r="K356" s="63">
        <f t="shared" ref="K356" si="26">F356-J356</f>
        <v>2000</v>
      </c>
      <c r="L356" s="39"/>
    </row>
    <row r="357" spans="1:12" ht="15.75">
      <c r="A357" s="62">
        <v>42906</v>
      </c>
      <c r="B357" s="51" t="s">
        <v>1031</v>
      </c>
      <c r="C357" s="51" t="s">
        <v>1032</v>
      </c>
      <c r="D357" s="51" t="s">
        <v>21</v>
      </c>
      <c r="E357" s="91" t="s">
        <v>918</v>
      </c>
      <c r="F357" s="63">
        <v>7000</v>
      </c>
      <c r="G357" s="63">
        <v>7000</v>
      </c>
      <c r="H357" s="63">
        <f t="shared" si="21"/>
        <v>560</v>
      </c>
      <c r="I357" s="63">
        <f t="shared" ref="I357" si="27">(G357-H357)</f>
        <v>6440</v>
      </c>
      <c r="J357" s="63">
        <f t="shared" ref="J357" si="28">H357+I357</f>
        <v>7000</v>
      </c>
      <c r="K357" s="63">
        <f t="shared" ref="K357" si="29">F357-J357</f>
        <v>0</v>
      </c>
      <c r="L357" s="39"/>
    </row>
    <row r="358" spans="1:12" ht="15.75">
      <c r="A358" s="62">
        <v>42906</v>
      </c>
      <c r="B358" s="51" t="s">
        <v>1033</v>
      </c>
      <c r="C358" s="51" t="s">
        <v>408</v>
      </c>
      <c r="D358" s="51" t="s">
        <v>21</v>
      </c>
      <c r="E358" s="91" t="s">
        <v>730</v>
      </c>
      <c r="F358" s="63">
        <v>7000</v>
      </c>
      <c r="G358" s="63">
        <v>7000</v>
      </c>
      <c r="H358" s="63">
        <f t="shared" si="21"/>
        <v>560</v>
      </c>
      <c r="I358" s="63">
        <f t="shared" ref="I358" si="30">(G358-H358)</f>
        <v>6440</v>
      </c>
      <c r="J358" s="63">
        <f t="shared" ref="J358" si="31">H358+I358</f>
        <v>7000</v>
      </c>
      <c r="K358" s="63">
        <f t="shared" ref="K358" si="32">F358-J358</f>
        <v>0</v>
      </c>
      <c r="L358" s="39"/>
    </row>
    <row r="359" spans="1:12" ht="15.75">
      <c r="A359" s="62">
        <v>42907</v>
      </c>
      <c r="B359" s="51" t="s">
        <v>1034</v>
      </c>
      <c r="C359" s="51" t="s">
        <v>1035</v>
      </c>
      <c r="D359" s="51" t="s">
        <v>21</v>
      </c>
      <c r="E359" s="91" t="s">
        <v>918</v>
      </c>
      <c r="F359" s="63">
        <v>7000</v>
      </c>
      <c r="G359" s="63">
        <v>7000</v>
      </c>
      <c r="H359" s="63">
        <f t="shared" si="21"/>
        <v>560</v>
      </c>
      <c r="I359" s="63">
        <f t="shared" ref="I359" si="33">(G359-H359)</f>
        <v>6440</v>
      </c>
      <c r="J359" s="63">
        <f t="shared" ref="J359" si="34">H359+I359</f>
        <v>7000</v>
      </c>
      <c r="K359" s="63">
        <f t="shared" ref="K359" si="35">F359-J359</f>
        <v>0</v>
      </c>
      <c r="L359" s="39"/>
    </row>
    <row r="360" spans="1:12" ht="15.75">
      <c r="A360" s="62">
        <v>42907</v>
      </c>
      <c r="B360" s="51" t="s">
        <v>1036</v>
      </c>
      <c r="C360" s="51" t="s">
        <v>51</v>
      </c>
      <c r="D360" s="51" t="s">
        <v>21</v>
      </c>
      <c r="E360" s="91" t="s">
        <v>918</v>
      </c>
      <c r="F360" s="63">
        <v>7000</v>
      </c>
      <c r="G360" s="63">
        <v>7000</v>
      </c>
      <c r="H360" s="63">
        <f t="shared" si="21"/>
        <v>560</v>
      </c>
      <c r="I360" s="63">
        <f t="shared" ref="I360" si="36">(G360-H360)</f>
        <v>6440</v>
      </c>
      <c r="J360" s="63">
        <f t="shared" ref="J360" si="37">H360+I360</f>
        <v>7000</v>
      </c>
      <c r="K360" s="63">
        <f t="shared" ref="K360" si="38">F360-J360</f>
        <v>0</v>
      </c>
      <c r="L360" s="39"/>
    </row>
    <row r="361" spans="1:12" ht="15.75">
      <c r="A361" s="32"/>
      <c r="B361" s="46"/>
      <c r="C361" s="46"/>
      <c r="D361" s="46"/>
      <c r="E361" s="86"/>
      <c r="F361" s="39"/>
      <c r="G361" s="39"/>
      <c r="H361" s="39"/>
      <c r="I361" s="39"/>
      <c r="J361" s="39"/>
      <c r="K361" s="39"/>
      <c r="L361" s="39"/>
    </row>
    <row r="362" spans="1:12" ht="15.75">
      <c r="A362" s="32"/>
      <c r="B362" s="46"/>
      <c r="C362" s="46"/>
      <c r="D362" s="46"/>
      <c r="E362" s="86"/>
      <c r="F362" s="39"/>
      <c r="G362" s="39"/>
      <c r="H362" s="39"/>
      <c r="I362" s="39"/>
      <c r="J362" s="39"/>
      <c r="K362" s="39"/>
      <c r="L362" s="39"/>
    </row>
  </sheetData>
  <autoFilter ref="A1:L295"/>
  <sortState ref="A2:L354">
    <sortCondition ref="D2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X606"/>
  <sheetViews>
    <sheetView zoomScale="80" zoomScaleNormal="80" workbookViewId="0">
      <pane ySplit="1" topLeftCell="A26" activePane="bottomLeft" state="frozen"/>
      <selection pane="bottomLeft" activeCell="C37" sqref="C37"/>
    </sheetView>
  </sheetViews>
  <sheetFormatPr defaultColWidth="9.140625" defaultRowHeight="15"/>
  <cols>
    <col min="1" max="1" width="9.42578125" style="2" bestFit="1" customWidth="1"/>
    <col min="2" max="2" width="25.42578125" style="1" customWidth="1"/>
    <col min="3" max="3" width="23.85546875" style="1" bestFit="1" customWidth="1"/>
    <col min="4" max="4" width="22.28515625" style="1" customWidth="1"/>
    <col min="5" max="5" width="14.5703125" style="1" bestFit="1" customWidth="1"/>
    <col min="6" max="6" width="17.42578125" style="7" customWidth="1"/>
    <col min="7" max="7" width="20.28515625" style="7" customWidth="1"/>
    <col min="8" max="8" width="13.140625" style="7" customWidth="1"/>
    <col min="9" max="9" width="15.28515625" style="7" bestFit="1" customWidth="1"/>
    <col min="10" max="10" width="15.140625" style="7" customWidth="1"/>
    <col min="11" max="12" width="18.140625" style="7" customWidth="1"/>
    <col min="13" max="13" width="13.42578125" style="1" bestFit="1" customWidth="1"/>
    <col min="14" max="14" width="13.7109375" style="1" bestFit="1" customWidth="1"/>
    <col min="15" max="15" width="17.5703125" style="1" customWidth="1"/>
    <col min="16" max="16" width="3.7109375" style="1" customWidth="1"/>
    <col min="17" max="17" width="10.85546875" style="1" bestFit="1" customWidth="1"/>
    <col min="18" max="18" width="12.140625" style="1" bestFit="1" customWidth="1"/>
    <col min="19" max="19" width="3.85546875" style="1" customWidth="1"/>
    <col min="20" max="20" width="17.28515625" style="1" customWidth="1"/>
    <col min="21" max="21" width="15.5703125" style="1" customWidth="1"/>
    <col min="22" max="22" width="3.140625" style="1" customWidth="1"/>
    <col min="23" max="23" width="11.42578125" style="1" customWidth="1"/>
    <col min="24" max="24" width="13.85546875" style="1" bestFit="1" customWidth="1"/>
    <col min="25" max="16384" width="9.140625" style="1"/>
  </cols>
  <sheetData>
    <row r="1" spans="1:24" ht="47.25">
      <c r="A1" s="55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4" t="s">
        <v>5</v>
      </c>
      <c r="G1" s="34" t="s">
        <v>6</v>
      </c>
      <c r="H1" s="34" t="s">
        <v>7</v>
      </c>
      <c r="I1" s="35" t="s">
        <v>8</v>
      </c>
      <c r="J1" s="34" t="s">
        <v>9</v>
      </c>
      <c r="K1" s="34" t="s">
        <v>10</v>
      </c>
      <c r="L1" s="35" t="s">
        <v>11</v>
      </c>
      <c r="M1" s="3"/>
      <c r="N1" s="3" t="s">
        <v>12</v>
      </c>
      <c r="O1" s="7">
        <f>SUM(G2:G1088)</f>
        <v>223300</v>
      </c>
      <c r="Q1" s="8" t="s">
        <v>13</v>
      </c>
      <c r="R1" s="7">
        <f>SUM(H2:H700)</f>
        <v>21236</v>
      </c>
      <c r="T1" s="9" t="s">
        <v>14</v>
      </c>
      <c r="U1" s="10">
        <f>SUM(I2:I642)</f>
        <v>200064</v>
      </c>
      <c r="W1" s="8" t="s">
        <v>15</v>
      </c>
      <c r="X1" s="7">
        <f>SUM(L2:L885)</f>
        <v>13000</v>
      </c>
    </row>
    <row r="2" spans="1:24" ht="15.75">
      <c r="A2" s="36">
        <v>42821</v>
      </c>
      <c r="B2" s="37" t="s">
        <v>635</v>
      </c>
      <c r="C2" s="37" t="s">
        <v>278</v>
      </c>
      <c r="D2" s="37" t="s">
        <v>21</v>
      </c>
      <c r="E2" s="37" t="s">
        <v>69</v>
      </c>
      <c r="F2" s="38">
        <v>1000</v>
      </c>
      <c r="G2" s="38">
        <v>1000</v>
      </c>
      <c r="H2" s="38">
        <f>G2*0.08</f>
        <v>80</v>
      </c>
      <c r="I2" s="38">
        <f t="shared" ref="I2:I26" si="0">(G2-H2)</f>
        <v>920</v>
      </c>
      <c r="J2" s="38">
        <f t="shared" ref="J2:J26" si="1">H2+I2</f>
        <v>1000</v>
      </c>
      <c r="K2" s="38">
        <f t="shared" ref="K2:K26" si="2">F2-J2</f>
        <v>0</v>
      </c>
      <c r="L2" s="39"/>
    </row>
    <row r="3" spans="1:24" ht="15.75">
      <c r="A3" s="71">
        <v>42783</v>
      </c>
      <c r="B3" s="44" t="s">
        <v>524</v>
      </c>
      <c r="C3" s="72" t="s">
        <v>290</v>
      </c>
      <c r="D3" s="72" t="s">
        <v>507</v>
      </c>
      <c r="E3" s="72" t="s">
        <v>38</v>
      </c>
      <c r="F3" s="39">
        <v>1000</v>
      </c>
      <c r="G3" s="39">
        <v>1000</v>
      </c>
      <c r="H3" s="39">
        <f>G3*0.1</f>
        <v>100</v>
      </c>
      <c r="I3" s="39">
        <f t="shared" si="0"/>
        <v>900</v>
      </c>
      <c r="J3" s="39">
        <f t="shared" si="1"/>
        <v>1000</v>
      </c>
      <c r="K3" s="39">
        <f t="shared" si="2"/>
        <v>0</v>
      </c>
      <c r="L3" s="39"/>
    </row>
    <row r="4" spans="1:24" ht="15.75">
      <c r="A4" s="36">
        <v>42821</v>
      </c>
      <c r="B4" s="37" t="s">
        <v>675</v>
      </c>
      <c r="C4" s="37" t="s">
        <v>129</v>
      </c>
      <c r="D4" s="37" t="s">
        <v>21</v>
      </c>
      <c r="E4" s="37" t="s">
        <v>558</v>
      </c>
      <c r="F4" s="38">
        <v>7000</v>
      </c>
      <c r="G4" s="38">
        <v>7000</v>
      </c>
      <c r="H4" s="38">
        <f>G4*0.08</f>
        <v>560</v>
      </c>
      <c r="I4" s="38">
        <f t="shared" si="0"/>
        <v>6440</v>
      </c>
      <c r="J4" s="38">
        <f t="shared" si="1"/>
        <v>7000</v>
      </c>
      <c r="K4" s="38">
        <f t="shared" si="2"/>
        <v>0</v>
      </c>
      <c r="L4" s="39"/>
    </row>
    <row r="5" spans="1:24" ht="15.75">
      <c r="A5" s="90">
        <v>42779</v>
      </c>
      <c r="B5" s="45" t="s">
        <v>53</v>
      </c>
      <c r="C5" s="45" t="s">
        <v>54</v>
      </c>
      <c r="D5" s="45" t="s">
        <v>21</v>
      </c>
      <c r="E5" s="45" t="s">
        <v>558</v>
      </c>
      <c r="F5" s="38">
        <v>9000</v>
      </c>
      <c r="G5" s="38">
        <v>3000</v>
      </c>
      <c r="H5" s="38">
        <f>G5*0.1</f>
        <v>300</v>
      </c>
      <c r="I5" s="38">
        <f t="shared" si="0"/>
        <v>2700</v>
      </c>
      <c r="J5" s="38">
        <f t="shared" si="1"/>
        <v>3000</v>
      </c>
      <c r="K5" s="38">
        <f t="shared" si="2"/>
        <v>6000</v>
      </c>
      <c r="L5" s="39"/>
    </row>
    <row r="6" spans="1:24" ht="15.75">
      <c r="A6" s="90">
        <v>42788</v>
      </c>
      <c r="B6" s="45" t="s">
        <v>53</v>
      </c>
      <c r="C6" s="45" t="s">
        <v>54</v>
      </c>
      <c r="D6" s="45" t="s">
        <v>21</v>
      </c>
      <c r="E6" s="45" t="s">
        <v>558</v>
      </c>
      <c r="F6" s="38">
        <v>6000</v>
      </c>
      <c r="G6" s="38">
        <v>3000</v>
      </c>
      <c r="H6" s="38">
        <f>G6*0.1</f>
        <v>300</v>
      </c>
      <c r="I6" s="38">
        <f t="shared" si="0"/>
        <v>2700</v>
      </c>
      <c r="J6" s="38">
        <f t="shared" si="1"/>
        <v>3000</v>
      </c>
      <c r="K6" s="38">
        <f t="shared" si="2"/>
        <v>3000</v>
      </c>
      <c r="L6" s="39"/>
    </row>
    <row r="7" spans="1:24" ht="15.75">
      <c r="A7" s="79">
        <v>42811</v>
      </c>
      <c r="B7" s="64" t="s">
        <v>116</v>
      </c>
      <c r="C7" s="64" t="s">
        <v>129</v>
      </c>
      <c r="D7" s="64" t="s">
        <v>879</v>
      </c>
      <c r="E7" s="64" t="s">
        <v>730</v>
      </c>
      <c r="F7" s="63">
        <v>7000</v>
      </c>
      <c r="G7" s="63">
        <v>2000</v>
      </c>
      <c r="H7" s="63">
        <f>G7*0.1</f>
        <v>200</v>
      </c>
      <c r="I7" s="63">
        <f t="shared" si="0"/>
        <v>1800</v>
      </c>
      <c r="J7" s="63">
        <f t="shared" si="1"/>
        <v>2000</v>
      </c>
      <c r="K7" s="63">
        <f t="shared" si="2"/>
        <v>5000</v>
      </c>
      <c r="L7" s="39"/>
    </row>
    <row r="8" spans="1:24" ht="15.75">
      <c r="A8" s="62">
        <v>42821</v>
      </c>
      <c r="B8" s="51" t="s">
        <v>167</v>
      </c>
      <c r="C8" s="51" t="s">
        <v>168</v>
      </c>
      <c r="D8" s="51" t="s">
        <v>169</v>
      </c>
      <c r="E8" s="51" t="s">
        <v>730</v>
      </c>
      <c r="F8" s="63">
        <v>6900</v>
      </c>
      <c r="G8" s="63">
        <v>500</v>
      </c>
      <c r="H8" s="63">
        <f>G8*0.16</f>
        <v>80</v>
      </c>
      <c r="I8" s="63">
        <f t="shared" si="0"/>
        <v>420</v>
      </c>
      <c r="J8" s="63">
        <f t="shared" si="1"/>
        <v>500</v>
      </c>
      <c r="K8" s="63">
        <f t="shared" si="2"/>
        <v>6400</v>
      </c>
      <c r="L8" s="39"/>
    </row>
    <row r="9" spans="1:24" ht="15.75">
      <c r="A9" s="62">
        <v>42825</v>
      </c>
      <c r="B9" s="51" t="s">
        <v>167</v>
      </c>
      <c r="C9" s="51" t="s">
        <v>168</v>
      </c>
      <c r="D9" s="51" t="s">
        <v>169</v>
      </c>
      <c r="E9" s="51" t="s">
        <v>730</v>
      </c>
      <c r="F9" s="63">
        <v>6400</v>
      </c>
      <c r="G9" s="63">
        <v>5000</v>
      </c>
      <c r="H9" s="63">
        <f>G9*0.08</f>
        <v>400</v>
      </c>
      <c r="I9" s="63">
        <f t="shared" si="0"/>
        <v>4600</v>
      </c>
      <c r="J9" s="63">
        <f t="shared" si="1"/>
        <v>5000</v>
      </c>
      <c r="K9" s="63">
        <f t="shared" si="2"/>
        <v>1400</v>
      </c>
      <c r="L9" s="39"/>
    </row>
    <row r="10" spans="1:24" ht="15.75">
      <c r="A10" s="62">
        <v>42828</v>
      </c>
      <c r="B10" s="51" t="s">
        <v>167</v>
      </c>
      <c r="C10" s="51" t="s">
        <v>168</v>
      </c>
      <c r="D10" s="51" t="s">
        <v>169</v>
      </c>
      <c r="E10" s="51" t="s">
        <v>730</v>
      </c>
      <c r="F10" s="63">
        <v>1400</v>
      </c>
      <c r="G10" s="63">
        <v>1400</v>
      </c>
      <c r="H10" s="63">
        <f>G10*0.08</f>
        <v>112</v>
      </c>
      <c r="I10" s="63">
        <f t="shared" si="0"/>
        <v>1288</v>
      </c>
      <c r="J10" s="63">
        <f t="shared" si="1"/>
        <v>1400</v>
      </c>
      <c r="K10" s="63">
        <f t="shared" si="2"/>
        <v>0</v>
      </c>
      <c r="L10" s="39"/>
    </row>
    <row r="11" spans="1:24" ht="15.75">
      <c r="A11" s="62">
        <v>42821</v>
      </c>
      <c r="B11" s="51" t="s">
        <v>193</v>
      </c>
      <c r="C11" s="51" t="s">
        <v>194</v>
      </c>
      <c r="D11" s="51" t="s">
        <v>49</v>
      </c>
      <c r="E11" s="51" t="s">
        <v>730</v>
      </c>
      <c r="F11" s="63">
        <v>7000</v>
      </c>
      <c r="G11" s="63">
        <v>7000</v>
      </c>
      <c r="H11" s="63">
        <f>G11*0.16</f>
        <v>1120</v>
      </c>
      <c r="I11" s="63">
        <f t="shared" si="0"/>
        <v>5880</v>
      </c>
      <c r="J11" s="63">
        <f t="shared" si="1"/>
        <v>7000</v>
      </c>
      <c r="K11" s="63">
        <f t="shared" si="2"/>
        <v>0</v>
      </c>
      <c r="L11" s="39"/>
    </row>
    <row r="12" spans="1:24" ht="15.75">
      <c r="A12" s="62">
        <v>42821</v>
      </c>
      <c r="B12" s="51" t="s">
        <v>311</v>
      </c>
      <c r="C12" s="51" t="s">
        <v>186</v>
      </c>
      <c r="D12" s="51" t="s">
        <v>21</v>
      </c>
      <c r="E12" s="51" t="s">
        <v>730</v>
      </c>
      <c r="F12" s="63">
        <v>7000</v>
      </c>
      <c r="G12" s="63">
        <v>7000</v>
      </c>
      <c r="H12" s="63">
        <f>G12*0.16</f>
        <v>1120</v>
      </c>
      <c r="I12" s="63">
        <f t="shared" si="0"/>
        <v>5880</v>
      </c>
      <c r="J12" s="63">
        <f t="shared" si="1"/>
        <v>7000</v>
      </c>
      <c r="K12" s="63">
        <f t="shared" si="2"/>
        <v>0</v>
      </c>
      <c r="L12" s="39"/>
    </row>
    <row r="13" spans="1:24" ht="15.75">
      <c r="A13" s="79">
        <v>42810</v>
      </c>
      <c r="B13" s="64" t="s">
        <v>367</v>
      </c>
      <c r="C13" s="64" t="s">
        <v>368</v>
      </c>
      <c r="D13" s="64" t="s">
        <v>21</v>
      </c>
      <c r="E13" s="64" t="s">
        <v>730</v>
      </c>
      <c r="F13" s="63">
        <v>7000</v>
      </c>
      <c r="G13" s="63">
        <v>7000</v>
      </c>
      <c r="H13" s="63">
        <f>G13*0.1</f>
        <v>700</v>
      </c>
      <c r="I13" s="63">
        <f t="shared" si="0"/>
        <v>6300</v>
      </c>
      <c r="J13" s="63">
        <f t="shared" si="1"/>
        <v>7000</v>
      </c>
      <c r="K13" s="63">
        <f t="shared" si="2"/>
        <v>0</v>
      </c>
      <c r="L13" s="39"/>
    </row>
    <row r="14" spans="1:24" ht="15.75">
      <c r="A14" s="62">
        <v>42821</v>
      </c>
      <c r="B14" s="51" t="s">
        <v>379</v>
      </c>
      <c r="C14" s="51" t="s">
        <v>380</v>
      </c>
      <c r="D14" s="51" t="s">
        <v>21</v>
      </c>
      <c r="E14" s="51" t="s">
        <v>730</v>
      </c>
      <c r="F14" s="63">
        <v>7000</v>
      </c>
      <c r="G14" s="63">
        <v>7000</v>
      </c>
      <c r="H14" s="63">
        <f>G14*0.16</f>
        <v>1120</v>
      </c>
      <c r="I14" s="63">
        <f t="shared" si="0"/>
        <v>5880</v>
      </c>
      <c r="J14" s="63">
        <f t="shared" si="1"/>
        <v>7000</v>
      </c>
      <c r="K14" s="63">
        <f t="shared" si="2"/>
        <v>0</v>
      </c>
      <c r="L14" s="39"/>
    </row>
    <row r="15" spans="1:24" ht="15.75">
      <c r="A15" s="62">
        <v>42821</v>
      </c>
      <c r="B15" s="51" t="s">
        <v>431</v>
      </c>
      <c r="C15" s="51" t="s">
        <v>432</v>
      </c>
      <c r="D15" s="51" t="s">
        <v>21</v>
      </c>
      <c r="E15" s="51" t="s">
        <v>730</v>
      </c>
      <c r="F15" s="63">
        <v>7000</v>
      </c>
      <c r="G15" s="63">
        <v>2000</v>
      </c>
      <c r="H15" s="63">
        <f>G15*0.16</f>
        <v>320</v>
      </c>
      <c r="I15" s="63">
        <f t="shared" si="0"/>
        <v>1680</v>
      </c>
      <c r="J15" s="63">
        <f t="shared" si="1"/>
        <v>2000</v>
      </c>
      <c r="K15" s="63">
        <f t="shared" si="2"/>
        <v>5000</v>
      </c>
      <c r="L15" s="39"/>
    </row>
    <row r="16" spans="1:24" ht="15.75">
      <c r="A16" s="62">
        <v>42836</v>
      </c>
      <c r="B16" s="51" t="s">
        <v>596</v>
      </c>
      <c r="C16" s="51" t="s">
        <v>597</v>
      </c>
      <c r="D16" s="51" t="s">
        <v>848</v>
      </c>
      <c r="E16" s="51" t="s">
        <v>730</v>
      </c>
      <c r="F16" s="63">
        <v>13500</v>
      </c>
      <c r="G16" s="63">
        <v>13500</v>
      </c>
      <c r="H16" s="63">
        <f>G16*0.08</f>
        <v>1080</v>
      </c>
      <c r="I16" s="63">
        <f t="shared" si="0"/>
        <v>12420</v>
      </c>
      <c r="J16" s="63">
        <f t="shared" si="1"/>
        <v>13500</v>
      </c>
      <c r="K16" s="63">
        <f t="shared" si="2"/>
        <v>0</v>
      </c>
      <c r="L16" s="39"/>
    </row>
    <row r="17" spans="1:24" ht="15.75">
      <c r="A17" s="62">
        <v>42842</v>
      </c>
      <c r="B17" s="51" t="s">
        <v>963</v>
      </c>
      <c r="C17" s="51" t="s">
        <v>964</v>
      </c>
      <c r="D17" s="51" t="s">
        <v>79</v>
      </c>
      <c r="E17" s="51" t="s">
        <v>730</v>
      </c>
      <c r="F17" s="63">
        <v>10000</v>
      </c>
      <c r="G17" s="63">
        <v>10000</v>
      </c>
      <c r="H17" s="63">
        <f>G17*0.08</f>
        <v>800</v>
      </c>
      <c r="I17" s="63">
        <f t="shared" si="0"/>
        <v>9200</v>
      </c>
      <c r="J17" s="63">
        <f t="shared" si="1"/>
        <v>10000</v>
      </c>
      <c r="K17" s="63">
        <f t="shared" si="2"/>
        <v>0</v>
      </c>
      <c r="L17" s="39"/>
    </row>
    <row r="18" spans="1:24" ht="31.5">
      <c r="A18" s="62">
        <v>42842</v>
      </c>
      <c r="B18" s="51" t="s">
        <v>966</v>
      </c>
      <c r="C18" s="51" t="s">
        <v>967</v>
      </c>
      <c r="D18" s="80" t="s">
        <v>968</v>
      </c>
      <c r="E18" s="51" t="s">
        <v>730</v>
      </c>
      <c r="F18" s="63">
        <v>22500</v>
      </c>
      <c r="G18" s="63">
        <v>22500</v>
      </c>
      <c r="H18" s="63">
        <f>G18*0.08</f>
        <v>1800</v>
      </c>
      <c r="I18" s="63">
        <f t="shared" si="0"/>
        <v>20700</v>
      </c>
      <c r="J18" s="63">
        <f t="shared" si="1"/>
        <v>22500</v>
      </c>
      <c r="K18" s="63">
        <f t="shared" si="2"/>
        <v>0</v>
      </c>
      <c r="L18" s="39"/>
    </row>
    <row r="19" spans="1:24" ht="31.5">
      <c r="A19" s="62">
        <v>42842</v>
      </c>
      <c r="B19" s="51" t="s">
        <v>592</v>
      </c>
      <c r="C19" s="51" t="s">
        <v>823</v>
      </c>
      <c r="D19" s="80" t="s">
        <v>970</v>
      </c>
      <c r="E19" s="51" t="s">
        <v>730</v>
      </c>
      <c r="F19" s="63">
        <v>22500</v>
      </c>
      <c r="G19" s="63">
        <v>22500</v>
      </c>
      <c r="H19" s="63">
        <f>G19*0.08</f>
        <v>1800</v>
      </c>
      <c r="I19" s="63">
        <f t="shared" si="0"/>
        <v>20700</v>
      </c>
      <c r="J19" s="63">
        <f t="shared" si="1"/>
        <v>22500</v>
      </c>
      <c r="K19" s="63">
        <f t="shared" si="2"/>
        <v>0</v>
      </c>
      <c r="L19" s="39"/>
    </row>
    <row r="20" spans="1:24" s="7" customFormat="1" ht="15.75">
      <c r="A20" s="36" t="s">
        <v>900</v>
      </c>
      <c r="B20" s="37" t="s">
        <v>541</v>
      </c>
      <c r="C20" s="37" t="s">
        <v>542</v>
      </c>
      <c r="D20" s="37" t="s">
        <v>164</v>
      </c>
      <c r="E20" s="37" t="s">
        <v>908</v>
      </c>
      <c r="F20" s="38">
        <v>1000</v>
      </c>
      <c r="G20" s="38">
        <v>1000</v>
      </c>
      <c r="H20" s="38">
        <f>G20*0.08</f>
        <v>80</v>
      </c>
      <c r="I20" s="38">
        <f>(G20-H20)</f>
        <v>920</v>
      </c>
      <c r="J20" s="38">
        <f>H20+I20</f>
        <v>1000</v>
      </c>
      <c r="K20" s="38">
        <f>F20-J20</f>
        <v>0</v>
      </c>
      <c r="L20" s="3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s="7" customFormat="1" ht="15.75">
      <c r="A21" s="79">
        <v>42817</v>
      </c>
      <c r="B21" s="64" t="s">
        <v>894</v>
      </c>
      <c r="C21" s="64" t="s">
        <v>895</v>
      </c>
      <c r="D21" s="64" t="s">
        <v>896</v>
      </c>
      <c r="E21" s="64" t="s">
        <v>897</v>
      </c>
      <c r="F21" s="63">
        <v>2000</v>
      </c>
      <c r="G21" s="63">
        <v>2000</v>
      </c>
      <c r="H21" s="63">
        <f>G21*0.1</f>
        <v>200</v>
      </c>
      <c r="I21" s="63">
        <f>(G21-H21)</f>
        <v>1800</v>
      </c>
      <c r="J21" s="63">
        <f>H21+I21</f>
        <v>2000</v>
      </c>
      <c r="K21" s="63">
        <f>F21-J21</f>
        <v>0</v>
      </c>
      <c r="L21" s="3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>
      <c r="A22" s="62">
        <v>42821</v>
      </c>
      <c r="B22" s="51" t="s">
        <v>53</v>
      </c>
      <c r="C22" s="51" t="s">
        <v>54</v>
      </c>
      <c r="D22" s="51" t="s">
        <v>21</v>
      </c>
      <c r="E22" s="51" t="s">
        <v>886</v>
      </c>
      <c r="F22" s="63">
        <v>9000</v>
      </c>
      <c r="G22" s="63">
        <v>9000</v>
      </c>
      <c r="H22" s="63">
        <f>G22*0.1</f>
        <v>900</v>
      </c>
      <c r="I22" s="63">
        <f t="shared" si="0"/>
        <v>8100</v>
      </c>
      <c r="J22" s="63">
        <f t="shared" si="1"/>
        <v>9000</v>
      </c>
      <c r="K22" s="63">
        <f t="shared" si="2"/>
        <v>0</v>
      </c>
      <c r="L22" s="39"/>
      <c r="M22" s="13"/>
      <c r="N22" s="13"/>
      <c r="O22" s="13"/>
    </row>
    <row r="23" spans="1:24" ht="15.75">
      <c r="A23" s="62" t="s">
        <v>900</v>
      </c>
      <c r="B23" s="51" t="s">
        <v>275</v>
      </c>
      <c r="C23" s="51" t="s">
        <v>456</v>
      </c>
      <c r="D23" s="51" t="s">
        <v>17</v>
      </c>
      <c r="E23" s="51" t="s">
        <v>886</v>
      </c>
      <c r="F23" s="63">
        <v>7000</v>
      </c>
      <c r="G23" s="63">
        <v>5000</v>
      </c>
      <c r="H23" s="63">
        <f>G23*0.16</f>
        <v>800</v>
      </c>
      <c r="I23" s="63">
        <f t="shared" si="0"/>
        <v>4200</v>
      </c>
      <c r="J23" s="63">
        <f t="shared" si="1"/>
        <v>5000</v>
      </c>
      <c r="K23" s="63">
        <f t="shared" si="2"/>
        <v>2000</v>
      </c>
      <c r="L23" s="39"/>
      <c r="M23" s="13"/>
      <c r="N23" s="13"/>
      <c r="O23" s="13"/>
    </row>
    <row r="24" spans="1:24" ht="15.75">
      <c r="A24" s="62" t="s">
        <v>900</v>
      </c>
      <c r="B24" s="51" t="s">
        <v>183</v>
      </c>
      <c r="C24" s="51" t="s">
        <v>184</v>
      </c>
      <c r="D24" s="51" t="s">
        <v>49</v>
      </c>
      <c r="E24" s="51" t="s">
        <v>886</v>
      </c>
      <c r="F24" s="63">
        <v>7000</v>
      </c>
      <c r="G24" s="63">
        <v>2000</v>
      </c>
      <c r="H24" s="63">
        <f>G24*0.16</f>
        <v>320</v>
      </c>
      <c r="I24" s="63">
        <f t="shared" si="0"/>
        <v>1680</v>
      </c>
      <c r="J24" s="63">
        <f t="shared" si="1"/>
        <v>2000</v>
      </c>
      <c r="K24" s="63">
        <f t="shared" si="2"/>
        <v>5000</v>
      </c>
      <c r="L24" s="39"/>
      <c r="M24" s="13"/>
      <c r="N24" s="13"/>
      <c r="O24" s="13"/>
    </row>
    <row r="25" spans="1:24" ht="15.75">
      <c r="A25" s="62">
        <v>42842</v>
      </c>
      <c r="B25" s="51" t="s">
        <v>963</v>
      </c>
      <c r="C25" s="51" t="s">
        <v>964</v>
      </c>
      <c r="D25" s="51" t="s">
        <v>79</v>
      </c>
      <c r="E25" s="51" t="s">
        <v>886</v>
      </c>
      <c r="F25" s="63">
        <v>10000</v>
      </c>
      <c r="G25" s="63">
        <v>5000</v>
      </c>
      <c r="H25" s="63">
        <f>G25*0.08</f>
        <v>400</v>
      </c>
      <c r="I25" s="63">
        <f t="shared" si="0"/>
        <v>4600</v>
      </c>
      <c r="J25" s="63">
        <f t="shared" si="1"/>
        <v>5000</v>
      </c>
      <c r="K25" s="63">
        <f t="shared" si="2"/>
        <v>5000</v>
      </c>
      <c r="L25" s="39"/>
    </row>
    <row r="26" spans="1:24" ht="15.75">
      <c r="A26" s="62">
        <v>42842</v>
      </c>
      <c r="B26" s="51" t="s">
        <v>116</v>
      </c>
      <c r="C26" s="51" t="s">
        <v>129</v>
      </c>
      <c r="D26" s="51" t="s">
        <v>66</v>
      </c>
      <c r="E26" s="51" t="s">
        <v>886</v>
      </c>
      <c r="F26" s="63">
        <v>7000</v>
      </c>
      <c r="G26" s="63">
        <v>2000</v>
      </c>
      <c r="H26" s="63">
        <f>G26*0.16</f>
        <v>320</v>
      </c>
      <c r="I26" s="63">
        <f t="shared" si="0"/>
        <v>1680</v>
      </c>
      <c r="J26" s="63">
        <f t="shared" si="1"/>
        <v>2000</v>
      </c>
      <c r="K26" s="63">
        <f t="shared" si="2"/>
        <v>5000</v>
      </c>
      <c r="L26" s="39"/>
    </row>
    <row r="27" spans="1:24" s="7" customFormat="1" ht="15.75">
      <c r="A27" s="62">
        <v>42828</v>
      </c>
      <c r="B27" s="51" t="s">
        <v>911</v>
      </c>
      <c r="C27" s="51" t="s">
        <v>912</v>
      </c>
      <c r="D27" s="51" t="s">
        <v>896</v>
      </c>
      <c r="E27" s="51" t="s">
        <v>886</v>
      </c>
      <c r="F27" s="63">
        <v>7000</v>
      </c>
      <c r="G27" s="63">
        <v>7000</v>
      </c>
      <c r="H27" s="63">
        <f>G27*0.08</f>
        <v>560</v>
      </c>
      <c r="I27" s="63">
        <f>(G27-H27)</f>
        <v>6440</v>
      </c>
      <c r="J27" s="63">
        <f>H27+I27</f>
        <v>7000</v>
      </c>
      <c r="K27" s="63">
        <f>F27-J27</f>
        <v>0</v>
      </c>
      <c r="L27" s="39">
        <v>7000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s="7" customFormat="1" ht="15.75">
      <c r="A28" s="62">
        <v>42863</v>
      </c>
      <c r="B28" s="51" t="s">
        <v>1000</v>
      </c>
      <c r="C28" s="51" t="s">
        <v>92</v>
      </c>
      <c r="D28" s="51" t="s">
        <v>1001</v>
      </c>
      <c r="E28" s="51" t="s">
        <v>886</v>
      </c>
      <c r="F28" s="63">
        <v>7000</v>
      </c>
      <c r="G28" s="63">
        <v>7000</v>
      </c>
      <c r="H28" s="63">
        <f>G28*0.08</f>
        <v>560</v>
      </c>
      <c r="I28" s="63">
        <f t="shared" ref="I28" si="3">(G28-H28)</f>
        <v>6440</v>
      </c>
      <c r="J28" s="63">
        <f t="shared" ref="J28" si="4">H28+I28</f>
        <v>7000</v>
      </c>
      <c r="K28" s="63">
        <f t="shared" ref="K28" si="5">F28-J28</f>
        <v>0</v>
      </c>
      <c r="L28" s="3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s="7" customFormat="1" ht="15.75">
      <c r="A29" s="62">
        <v>42867</v>
      </c>
      <c r="B29" s="51" t="s">
        <v>963</v>
      </c>
      <c r="C29" s="51" t="s">
        <v>964</v>
      </c>
      <c r="D29" s="51" t="s">
        <v>79</v>
      </c>
      <c r="E29" s="51" t="s">
        <v>886</v>
      </c>
      <c r="F29" s="63">
        <v>10000</v>
      </c>
      <c r="G29" s="63">
        <v>10000</v>
      </c>
      <c r="H29" s="63">
        <f>G29*0.08</f>
        <v>800</v>
      </c>
      <c r="I29" s="63">
        <f t="shared" ref="I29" si="6">(G29-H29)</f>
        <v>9200</v>
      </c>
      <c r="J29" s="63">
        <f t="shared" ref="J29" si="7">H29+I29</f>
        <v>10000</v>
      </c>
      <c r="K29" s="63">
        <f t="shared" ref="K29" si="8">F29-J29</f>
        <v>0</v>
      </c>
      <c r="L29" s="39">
        <v>5000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s="7" customFormat="1" ht="15.75">
      <c r="A30" s="62"/>
      <c r="B30" s="51" t="s">
        <v>894</v>
      </c>
      <c r="C30" s="51" t="s">
        <v>895</v>
      </c>
      <c r="D30" s="51" t="s">
        <v>896</v>
      </c>
      <c r="E30" s="51" t="s">
        <v>886</v>
      </c>
      <c r="F30" s="63">
        <v>1000</v>
      </c>
      <c r="G30" s="63">
        <v>1000</v>
      </c>
      <c r="H30" s="63"/>
      <c r="I30" s="63"/>
      <c r="J30" s="63"/>
      <c r="K30" s="63"/>
      <c r="L30" s="39">
        <v>1000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s="7" customFormat="1" ht="15.75">
      <c r="A31" s="62"/>
      <c r="B31" s="51" t="s">
        <v>724</v>
      </c>
      <c r="C31" s="51" t="s">
        <v>725</v>
      </c>
      <c r="D31" s="51" t="s">
        <v>726</v>
      </c>
      <c r="E31" s="51" t="s">
        <v>886</v>
      </c>
      <c r="F31" s="63">
        <v>9000</v>
      </c>
      <c r="G31" s="63">
        <v>9000</v>
      </c>
      <c r="H31" s="63">
        <f>G31*0.08</f>
        <v>720</v>
      </c>
      <c r="I31" s="63">
        <f t="shared" ref="I31" si="9">(G31-H31)</f>
        <v>8280</v>
      </c>
      <c r="J31" s="63">
        <f t="shared" ref="J31" si="10">H31+I31</f>
        <v>9000</v>
      </c>
      <c r="K31" s="63">
        <f t="shared" ref="K31" si="11">F31-J31</f>
        <v>0</v>
      </c>
      <c r="L31" s="3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>
      <c r="A32" s="96">
        <v>42842</v>
      </c>
      <c r="B32" s="92" t="s">
        <v>31</v>
      </c>
      <c r="C32" s="92" t="s">
        <v>32</v>
      </c>
      <c r="D32" s="92" t="s">
        <v>33</v>
      </c>
      <c r="E32" s="92" t="s">
        <v>969</v>
      </c>
      <c r="F32" s="97">
        <v>5900</v>
      </c>
      <c r="G32" s="97">
        <v>5900</v>
      </c>
      <c r="H32" s="97">
        <f>G32*0.16</f>
        <v>944</v>
      </c>
      <c r="I32" s="97">
        <f>(G32-H32)</f>
        <v>4956</v>
      </c>
      <c r="J32" s="97">
        <f>H32+I32</f>
        <v>5900</v>
      </c>
      <c r="K32" s="97">
        <f>F32-J32</f>
        <v>0</v>
      </c>
      <c r="L32" s="48"/>
    </row>
    <row r="33" spans="1:24" ht="15.75">
      <c r="A33" s="96">
        <v>42880</v>
      </c>
      <c r="B33" s="92" t="s">
        <v>116</v>
      </c>
      <c r="C33" s="92" t="s">
        <v>129</v>
      </c>
      <c r="D33" s="92" t="s">
        <v>66</v>
      </c>
      <c r="E33" s="92" t="s">
        <v>918</v>
      </c>
      <c r="F33" s="97">
        <v>5500</v>
      </c>
      <c r="G33" s="97">
        <v>1000</v>
      </c>
      <c r="H33" s="97"/>
      <c r="I33" s="97">
        <v>1000</v>
      </c>
      <c r="J33" s="97">
        <v>1160</v>
      </c>
      <c r="K33" s="97"/>
      <c r="L33" s="39"/>
    </row>
    <row r="34" spans="1:24" s="7" customFormat="1" ht="15.75">
      <c r="A34" s="96">
        <v>42828</v>
      </c>
      <c r="B34" s="92" t="s">
        <v>911</v>
      </c>
      <c r="C34" s="92" t="s">
        <v>912</v>
      </c>
      <c r="D34" s="92" t="s">
        <v>896</v>
      </c>
      <c r="E34" s="92" t="s">
        <v>918</v>
      </c>
      <c r="F34" s="97">
        <v>7000</v>
      </c>
      <c r="G34" s="97">
        <v>7000</v>
      </c>
      <c r="H34" s="97">
        <f>G34*0.08</f>
        <v>560</v>
      </c>
      <c r="I34" s="97">
        <f>(G34-H34)</f>
        <v>6440</v>
      </c>
      <c r="J34" s="97">
        <f>H34+I34</f>
        <v>7000</v>
      </c>
      <c r="K34" s="97">
        <f>F34-J34</f>
        <v>0</v>
      </c>
      <c r="L34" s="3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s="7" customFormat="1" ht="15.75">
      <c r="A35" s="32">
        <v>42863</v>
      </c>
      <c r="B35" s="46" t="s">
        <v>1000</v>
      </c>
      <c r="C35" s="46" t="s">
        <v>92</v>
      </c>
      <c r="D35" s="46" t="s">
        <v>1001</v>
      </c>
      <c r="E35" s="46" t="s">
        <v>918</v>
      </c>
      <c r="F35" s="39">
        <v>7000</v>
      </c>
      <c r="G35" s="39">
        <v>7000</v>
      </c>
      <c r="H35" s="39">
        <f>G35*0.08</f>
        <v>560</v>
      </c>
      <c r="I35" s="39">
        <f t="shared" ref="I35" si="12">(G35-H35)</f>
        <v>6440</v>
      </c>
      <c r="J35" s="39">
        <f t="shared" ref="J35" si="13">H35+I35</f>
        <v>7000</v>
      </c>
      <c r="K35" s="39">
        <f t="shared" ref="K35" si="14">F35-J35</f>
        <v>0</v>
      </c>
      <c r="L35" s="3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s="7" customFormat="1" ht="15.75">
      <c r="A36" s="96">
        <v>42867</v>
      </c>
      <c r="B36" s="92" t="s">
        <v>963</v>
      </c>
      <c r="C36" s="92" t="s">
        <v>964</v>
      </c>
      <c r="D36" s="92" t="s">
        <v>79</v>
      </c>
      <c r="E36" s="92" t="s">
        <v>918</v>
      </c>
      <c r="F36" s="97">
        <v>10000</v>
      </c>
      <c r="G36" s="97">
        <v>10000</v>
      </c>
      <c r="H36" s="97">
        <f>G36*0.08</f>
        <v>800</v>
      </c>
      <c r="I36" s="97">
        <f t="shared" ref="I36" si="15">(G36-H36)</f>
        <v>9200</v>
      </c>
      <c r="J36" s="97">
        <f t="shared" ref="J36" si="16">H36+I36</f>
        <v>10000</v>
      </c>
      <c r="K36" s="97">
        <f t="shared" ref="K36" si="17">F36-J36</f>
        <v>0</v>
      </c>
      <c r="L36" s="3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s="7" customFormat="1" ht="15.75">
      <c r="A37" s="32"/>
      <c r="B37" s="46" t="s">
        <v>724</v>
      </c>
      <c r="C37" s="46" t="s">
        <v>725</v>
      </c>
      <c r="D37" s="46" t="s">
        <v>726</v>
      </c>
      <c r="E37" s="46" t="s">
        <v>918</v>
      </c>
      <c r="F37" s="39">
        <v>9000</v>
      </c>
      <c r="G37" s="39">
        <v>9000</v>
      </c>
      <c r="H37" s="39">
        <f>G37*0.08</f>
        <v>720</v>
      </c>
      <c r="I37" s="39">
        <f t="shared" ref="I37" si="18">(G37-H37)</f>
        <v>8280</v>
      </c>
      <c r="J37" s="39">
        <f t="shared" ref="J37" si="19">H37+I37</f>
        <v>9000</v>
      </c>
      <c r="K37" s="39">
        <f t="shared" ref="K37" si="20">F37-J37</f>
        <v>0</v>
      </c>
      <c r="L37" s="3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s="7" customFormat="1" ht="15.75">
      <c r="A38" s="96"/>
      <c r="B38" s="92" t="s">
        <v>894</v>
      </c>
      <c r="C38" s="92" t="s">
        <v>895</v>
      </c>
      <c r="D38" s="92" t="s">
        <v>896</v>
      </c>
      <c r="E38" s="92" t="s">
        <v>1030</v>
      </c>
      <c r="F38" s="97">
        <v>1000</v>
      </c>
      <c r="G38" s="97">
        <v>1000</v>
      </c>
      <c r="H38" s="97"/>
      <c r="I38" s="97"/>
      <c r="J38" s="97"/>
      <c r="K38" s="97"/>
      <c r="L38" s="3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s="7" customFormat="1" ht="15.75">
      <c r="A39" s="32"/>
      <c r="B39" s="46"/>
      <c r="C39" s="46"/>
      <c r="D39" s="46"/>
      <c r="E39" s="46"/>
      <c r="F39" s="39"/>
      <c r="G39" s="39"/>
      <c r="H39" s="39"/>
      <c r="I39" s="39"/>
      <c r="J39" s="39"/>
      <c r="K39" s="39"/>
      <c r="L39" s="3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s="7" customFormat="1" ht="15.75">
      <c r="A40" s="32"/>
      <c r="B40" s="46"/>
      <c r="C40" s="46"/>
      <c r="D40" s="46"/>
      <c r="E40" s="46"/>
      <c r="F40" s="39"/>
      <c r="G40" s="39"/>
      <c r="H40" s="39"/>
      <c r="I40" s="39"/>
      <c r="J40" s="39"/>
      <c r="K40" s="39"/>
      <c r="L40" s="3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s="7" customFormat="1" ht="15.75">
      <c r="A41" s="32"/>
      <c r="B41" s="46"/>
      <c r="C41" s="46"/>
      <c r="D41" s="46"/>
      <c r="E41" s="46"/>
      <c r="F41" s="39"/>
      <c r="G41" s="39"/>
      <c r="H41" s="39"/>
      <c r="I41" s="39"/>
      <c r="J41" s="39"/>
      <c r="K41" s="39"/>
      <c r="L41" s="3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s="7" customFormat="1" ht="15.75">
      <c r="A42" s="32"/>
      <c r="B42" s="46"/>
      <c r="C42" s="46"/>
      <c r="D42" s="46"/>
      <c r="E42" s="46"/>
      <c r="F42" s="39"/>
      <c r="G42" s="39"/>
      <c r="H42" s="39"/>
      <c r="I42" s="39"/>
      <c r="J42" s="39"/>
      <c r="K42" s="39"/>
      <c r="L42" s="3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s="7" customFormat="1" ht="15.75">
      <c r="A43" s="32"/>
      <c r="B43" s="46"/>
      <c r="C43" s="46"/>
      <c r="D43" s="46"/>
      <c r="E43" s="46"/>
      <c r="F43" s="39"/>
      <c r="G43" s="39"/>
      <c r="H43" s="39"/>
      <c r="I43" s="39"/>
      <c r="J43" s="39"/>
      <c r="K43" s="39"/>
      <c r="L43" s="3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s="7" customFormat="1" ht="15.75">
      <c r="A44" s="32"/>
      <c r="B44" s="46"/>
      <c r="C44" s="46"/>
      <c r="D44" s="46"/>
      <c r="E44" s="46"/>
      <c r="F44" s="39"/>
      <c r="G44" s="39"/>
      <c r="H44" s="39"/>
      <c r="I44" s="39"/>
      <c r="J44" s="39"/>
      <c r="K44" s="39"/>
      <c r="L44" s="3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s="7" customFormat="1" ht="15.75">
      <c r="A45" s="32"/>
      <c r="B45" s="46"/>
      <c r="C45" s="46"/>
      <c r="D45" s="46"/>
      <c r="E45" s="46"/>
      <c r="F45" s="39"/>
      <c r="G45" s="39"/>
      <c r="H45" s="39"/>
      <c r="I45" s="39"/>
      <c r="J45" s="39"/>
      <c r="K45" s="39"/>
      <c r="L45" s="3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s="7" customFormat="1" ht="15.75">
      <c r="A46" s="32"/>
      <c r="B46" s="46"/>
      <c r="C46" s="46"/>
      <c r="D46" s="46"/>
      <c r="E46" s="46"/>
      <c r="F46" s="39"/>
      <c r="G46" s="39"/>
      <c r="H46" s="39"/>
      <c r="I46" s="39"/>
      <c r="J46" s="39"/>
      <c r="K46" s="39"/>
      <c r="L46" s="3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s="7" customFormat="1" ht="15.75">
      <c r="A47" s="32"/>
      <c r="B47" s="46"/>
      <c r="C47" s="46"/>
      <c r="D47" s="46"/>
      <c r="E47" s="46"/>
      <c r="F47" s="39"/>
      <c r="G47" s="39"/>
      <c r="H47" s="39"/>
      <c r="I47" s="39"/>
      <c r="J47" s="39"/>
      <c r="K47" s="39"/>
      <c r="L47" s="39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s="7" customFormat="1" ht="15.75">
      <c r="A48" s="32"/>
      <c r="B48" s="46"/>
      <c r="C48" s="46"/>
      <c r="D48" s="46"/>
      <c r="E48" s="46"/>
      <c r="F48" s="39"/>
      <c r="G48" s="39"/>
      <c r="H48" s="39"/>
      <c r="I48" s="39"/>
      <c r="J48" s="39"/>
      <c r="K48" s="39"/>
      <c r="L48" s="39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s="7" customFormat="1" ht="15.75">
      <c r="A49" s="32"/>
      <c r="B49" s="46"/>
      <c r="C49" s="46"/>
      <c r="D49" s="46"/>
      <c r="E49" s="46"/>
      <c r="F49" s="39"/>
      <c r="G49" s="39"/>
      <c r="H49" s="39"/>
      <c r="I49" s="39"/>
      <c r="J49" s="39"/>
      <c r="K49" s="39"/>
      <c r="L49" s="39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s="7" customFormat="1" ht="15.75">
      <c r="A50" s="32"/>
      <c r="B50" s="46"/>
      <c r="C50" s="46"/>
      <c r="D50" s="46"/>
      <c r="E50" s="46"/>
      <c r="F50" s="39"/>
      <c r="G50" s="39"/>
      <c r="H50" s="39"/>
      <c r="I50" s="39"/>
      <c r="J50" s="39"/>
      <c r="K50" s="39"/>
      <c r="L50" s="39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s="7" customFormat="1" ht="15.75">
      <c r="A51" s="32"/>
      <c r="B51" s="46"/>
      <c r="C51" s="46"/>
      <c r="D51" s="46"/>
      <c r="E51" s="46"/>
      <c r="F51" s="39"/>
      <c r="G51" s="39"/>
      <c r="H51" s="39"/>
      <c r="I51" s="39"/>
      <c r="J51" s="39"/>
      <c r="K51" s="39"/>
      <c r="L51" s="39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s="7" customFormat="1" ht="15.75">
      <c r="A52" s="32"/>
      <c r="B52" s="46"/>
      <c r="C52" s="46"/>
      <c r="D52" s="46"/>
      <c r="E52" s="46"/>
      <c r="F52" s="39"/>
      <c r="G52" s="39"/>
      <c r="H52" s="39"/>
      <c r="I52" s="39"/>
      <c r="J52" s="39"/>
      <c r="K52" s="39"/>
      <c r="L52" s="39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s="7" customFormat="1" ht="15.75">
      <c r="A53" s="32"/>
      <c r="B53" s="46"/>
      <c r="C53" s="46"/>
      <c r="D53" s="46"/>
      <c r="E53" s="46"/>
      <c r="F53" s="39"/>
      <c r="G53" s="39"/>
      <c r="H53" s="39"/>
      <c r="I53" s="39"/>
      <c r="J53" s="39"/>
      <c r="K53" s="39"/>
      <c r="L53" s="39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s="7" customFormat="1" ht="15.75">
      <c r="A54" s="32"/>
      <c r="B54" s="46"/>
      <c r="C54" s="46"/>
      <c r="D54" s="46"/>
      <c r="E54" s="46"/>
      <c r="F54" s="39"/>
      <c r="G54" s="39"/>
      <c r="H54" s="39"/>
      <c r="I54" s="39"/>
      <c r="J54" s="39"/>
      <c r="K54" s="39"/>
      <c r="L54" s="39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s="7" customFormat="1" ht="15.75">
      <c r="A55" s="32"/>
      <c r="B55" s="46"/>
      <c r="C55" s="46"/>
      <c r="D55" s="46"/>
      <c r="E55" s="46"/>
      <c r="F55" s="39"/>
      <c r="G55" s="39"/>
      <c r="H55" s="39"/>
      <c r="I55" s="39"/>
      <c r="J55" s="39"/>
      <c r="K55" s="39"/>
      <c r="L55" s="39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s="7" customFormat="1" ht="15.75">
      <c r="A56" s="32"/>
      <c r="B56" s="46"/>
      <c r="C56" s="46"/>
      <c r="D56" s="46"/>
      <c r="E56" s="46"/>
      <c r="F56" s="39"/>
      <c r="G56" s="39"/>
      <c r="H56" s="39"/>
      <c r="I56" s="39"/>
      <c r="J56" s="39"/>
      <c r="K56" s="39"/>
      <c r="L56" s="39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s="7" customFormat="1" ht="15.75">
      <c r="A57" s="32"/>
      <c r="B57" s="46"/>
      <c r="C57" s="46"/>
      <c r="D57" s="46"/>
      <c r="E57" s="46"/>
      <c r="F57" s="39"/>
      <c r="G57" s="39"/>
      <c r="H57" s="39"/>
      <c r="I57" s="39"/>
      <c r="J57" s="39"/>
      <c r="K57" s="39"/>
      <c r="L57" s="3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s="7" customFormat="1" ht="15.75">
      <c r="A58" s="32"/>
      <c r="B58" s="46"/>
      <c r="C58" s="46"/>
      <c r="D58" s="46"/>
      <c r="E58" s="46"/>
      <c r="F58" s="39"/>
      <c r="G58" s="39"/>
      <c r="H58" s="39"/>
      <c r="I58" s="39"/>
      <c r="J58" s="39"/>
      <c r="K58" s="39"/>
      <c r="L58" s="3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s="7" customFormat="1" ht="15.75">
      <c r="A59" s="32"/>
      <c r="B59" s="46"/>
      <c r="C59" s="46"/>
      <c r="D59" s="46"/>
      <c r="E59" s="46"/>
      <c r="F59" s="39"/>
      <c r="G59" s="39"/>
      <c r="H59" s="39"/>
      <c r="I59" s="39"/>
      <c r="J59" s="39"/>
      <c r="K59" s="39"/>
      <c r="L59" s="3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s="7" customFormat="1" ht="15.75">
      <c r="A60" s="32"/>
      <c r="B60" s="46"/>
      <c r="C60" s="46"/>
      <c r="D60" s="46"/>
      <c r="E60" s="46"/>
      <c r="F60" s="39"/>
      <c r="G60" s="39"/>
      <c r="H60" s="39"/>
      <c r="I60" s="39"/>
      <c r="J60" s="39"/>
      <c r="K60" s="39"/>
      <c r="L60" s="39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s="7" customFormat="1" ht="15.75">
      <c r="A61" s="32"/>
      <c r="B61" s="46"/>
      <c r="C61" s="46"/>
      <c r="D61" s="46"/>
      <c r="E61" s="46"/>
      <c r="F61" s="39"/>
      <c r="G61" s="39"/>
      <c r="H61" s="39"/>
      <c r="I61" s="39"/>
      <c r="J61" s="39"/>
      <c r="K61" s="39"/>
      <c r="L61" s="39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s="7" customFormat="1" ht="15.75">
      <c r="A62" s="32"/>
      <c r="B62" s="46"/>
      <c r="C62" s="46"/>
      <c r="D62" s="46"/>
      <c r="E62" s="46"/>
      <c r="F62" s="39"/>
      <c r="G62" s="39"/>
      <c r="H62" s="39"/>
      <c r="I62" s="39"/>
      <c r="J62" s="39"/>
      <c r="K62" s="39"/>
      <c r="L62" s="39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s="7" customFormat="1" ht="15.75">
      <c r="A63" s="32"/>
      <c r="B63" s="46"/>
      <c r="C63" s="46"/>
      <c r="D63" s="46"/>
      <c r="E63" s="46"/>
      <c r="F63" s="39"/>
      <c r="G63" s="39"/>
      <c r="H63" s="39"/>
      <c r="I63" s="39"/>
      <c r="J63" s="39"/>
      <c r="K63" s="39"/>
      <c r="L63" s="39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s="7" customFormat="1" ht="15.75">
      <c r="A64" s="40"/>
      <c r="B64" s="41"/>
      <c r="C64" s="41"/>
      <c r="D64" s="41"/>
      <c r="E64" s="41"/>
      <c r="F64" s="42"/>
      <c r="G64" s="42"/>
      <c r="H64" s="42"/>
      <c r="I64" s="42"/>
      <c r="J64" s="42"/>
      <c r="K64" s="42"/>
      <c r="L64" s="39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s="7" customFormat="1" ht="15.75">
      <c r="A65" s="32"/>
      <c r="B65" s="46"/>
      <c r="C65" s="46"/>
      <c r="D65" s="46"/>
      <c r="E65" s="46"/>
      <c r="F65" s="39"/>
      <c r="G65" s="39"/>
      <c r="H65" s="39"/>
      <c r="I65" s="39"/>
      <c r="J65" s="39"/>
      <c r="K65" s="39"/>
      <c r="L65" s="3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s="7" customFormat="1" ht="15.75">
      <c r="A66" s="32"/>
      <c r="B66" s="46"/>
      <c r="C66" s="46"/>
      <c r="D66" s="46"/>
      <c r="E66" s="46"/>
      <c r="F66" s="39"/>
      <c r="G66" s="39"/>
      <c r="H66" s="39"/>
      <c r="I66" s="39"/>
      <c r="J66" s="39"/>
      <c r="K66" s="39"/>
      <c r="L66" s="3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s="7" customFormat="1" ht="15.75">
      <c r="A67" s="32"/>
      <c r="B67" s="46"/>
      <c r="C67" s="46"/>
      <c r="D67" s="46"/>
      <c r="E67" s="46"/>
      <c r="F67" s="39"/>
      <c r="G67" s="39"/>
      <c r="H67" s="39"/>
      <c r="I67" s="39"/>
      <c r="J67" s="39"/>
      <c r="K67" s="39"/>
      <c r="L67" s="3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s="7" customFormat="1" ht="15.75">
      <c r="A68" s="32"/>
      <c r="B68" s="46"/>
      <c r="C68" s="46"/>
      <c r="D68" s="46"/>
      <c r="E68" s="46"/>
      <c r="F68" s="39"/>
      <c r="G68" s="39"/>
      <c r="H68" s="39"/>
      <c r="I68" s="39"/>
      <c r="J68" s="39"/>
      <c r="K68" s="39"/>
      <c r="L68" s="39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s="7" customFormat="1" ht="15.75">
      <c r="A69" s="32"/>
      <c r="B69" s="46"/>
      <c r="C69" s="46"/>
      <c r="D69" s="46"/>
      <c r="E69" s="46"/>
      <c r="F69" s="39"/>
      <c r="G69" s="39"/>
      <c r="H69" s="39"/>
      <c r="I69" s="39"/>
      <c r="J69" s="39"/>
      <c r="K69" s="39"/>
      <c r="L69" s="39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s="7" customFormat="1" ht="15.75">
      <c r="A70" s="32"/>
      <c r="B70" s="46"/>
      <c r="C70" s="46"/>
      <c r="D70" s="46"/>
      <c r="E70" s="46"/>
      <c r="F70" s="39"/>
      <c r="G70" s="39"/>
      <c r="H70" s="39"/>
      <c r="I70" s="39"/>
      <c r="J70" s="39"/>
      <c r="K70" s="39"/>
      <c r="L70" s="39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s="7" customFormat="1" ht="15.75">
      <c r="A71" s="32"/>
      <c r="B71" s="46"/>
      <c r="C71" s="46"/>
      <c r="D71" s="46"/>
      <c r="E71" s="46"/>
      <c r="F71" s="39"/>
      <c r="G71" s="39"/>
      <c r="H71" s="39"/>
      <c r="I71" s="39"/>
      <c r="J71" s="39"/>
      <c r="K71" s="39"/>
      <c r="L71" s="39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s="7" customFormat="1" ht="15.75">
      <c r="A72" s="32"/>
      <c r="B72" s="46"/>
      <c r="C72" s="46"/>
      <c r="D72" s="46"/>
      <c r="E72" s="46"/>
      <c r="F72" s="39"/>
      <c r="G72" s="39"/>
      <c r="H72" s="39"/>
      <c r="I72" s="39"/>
      <c r="J72" s="39"/>
      <c r="K72" s="39"/>
      <c r="L72" s="39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s="7" customFormat="1" ht="15.75">
      <c r="A73" s="32"/>
      <c r="B73" s="46"/>
      <c r="C73" s="46"/>
      <c r="D73" s="46"/>
      <c r="E73" s="46"/>
      <c r="F73" s="39"/>
      <c r="G73" s="39"/>
      <c r="H73" s="39"/>
      <c r="I73" s="39"/>
      <c r="J73" s="39"/>
      <c r="K73" s="39"/>
      <c r="L73" s="3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s="7" customFormat="1" ht="15.75">
      <c r="A74" s="32"/>
      <c r="B74" s="46"/>
      <c r="C74" s="46"/>
      <c r="D74" s="46"/>
      <c r="E74" s="46"/>
      <c r="F74" s="39"/>
      <c r="G74" s="39"/>
      <c r="H74" s="39"/>
      <c r="I74" s="39"/>
      <c r="J74" s="39"/>
      <c r="K74" s="39"/>
      <c r="L74" s="3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s="7" customFormat="1" ht="15.75">
      <c r="A75" s="32"/>
      <c r="B75" s="46"/>
      <c r="C75" s="46"/>
      <c r="D75" s="46"/>
      <c r="E75" s="46"/>
      <c r="F75" s="39"/>
      <c r="G75" s="39"/>
      <c r="H75" s="39"/>
      <c r="I75" s="39"/>
      <c r="J75" s="39"/>
      <c r="K75" s="39"/>
      <c r="L75" s="3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>
      <c r="A76" s="32"/>
      <c r="B76" s="46"/>
      <c r="C76" s="46"/>
      <c r="D76" s="46"/>
      <c r="E76" s="46"/>
      <c r="F76" s="39"/>
      <c r="G76" s="48"/>
      <c r="H76" s="42"/>
      <c r="I76" s="39"/>
      <c r="J76" s="39"/>
      <c r="K76" s="39"/>
      <c r="L76" s="39"/>
    </row>
    <row r="77" spans="1:24" ht="15.75">
      <c r="A77" s="32"/>
      <c r="B77" s="46"/>
      <c r="C77" s="46"/>
      <c r="D77" s="46"/>
      <c r="E77" s="46"/>
      <c r="F77" s="39"/>
      <c r="G77" s="39"/>
      <c r="H77" s="39"/>
      <c r="I77" s="39"/>
      <c r="J77" s="39"/>
      <c r="K77" s="39"/>
      <c r="L77" s="39"/>
    </row>
    <row r="78" spans="1:24" ht="15.75">
      <c r="A78" s="32"/>
      <c r="B78" s="46"/>
      <c r="C78" s="46"/>
      <c r="D78" s="46"/>
      <c r="E78" s="46"/>
      <c r="F78" s="39"/>
      <c r="G78" s="39"/>
      <c r="H78" s="39"/>
      <c r="I78" s="39"/>
      <c r="J78" s="39"/>
      <c r="K78" s="39"/>
      <c r="L78" s="39"/>
    </row>
    <row r="79" spans="1:24" ht="15.75">
      <c r="A79" s="32"/>
      <c r="B79" s="46"/>
      <c r="C79" s="46"/>
      <c r="D79" s="46"/>
      <c r="E79" s="46"/>
      <c r="F79" s="39"/>
      <c r="G79" s="39"/>
      <c r="H79" s="39"/>
      <c r="I79" s="39"/>
      <c r="J79" s="39"/>
      <c r="K79" s="39"/>
      <c r="L79" s="39"/>
    </row>
    <row r="80" spans="1:24" ht="15.75">
      <c r="A80" s="32"/>
      <c r="B80" s="46"/>
      <c r="C80" s="46"/>
      <c r="D80" s="46"/>
      <c r="E80" s="46"/>
      <c r="F80" s="39"/>
      <c r="G80" s="39"/>
      <c r="H80" s="39"/>
      <c r="I80" s="39"/>
      <c r="J80" s="39"/>
      <c r="K80" s="39"/>
      <c r="L80" s="39"/>
    </row>
    <row r="81" spans="1:12" ht="15.75">
      <c r="A81" s="32"/>
      <c r="B81" s="46"/>
      <c r="C81" s="46"/>
      <c r="D81" s="46"/>
      <c r="E81" s="46"/>
      <c r="F81" s="39"/>
      <c r="G81" s="39"/>
      <c r="H81" s="39"/>
      <c r="I81" s="39"/>
      <c r="J81" s="39"/>
      <c r="K81" s="39"/>
      <c r="L81" s="39"/>
    </row>
    <row r="82" spans="1:12" ht="15.75">
      <c r="A82" s="32"/>
      <c r="B82" s="46"/>
      <c r="C82" s="46"/>
      <c r="D82" s="46"/>
      <c r="E82" s="46"/>
      <c r="F82" s="39"/>
      <c r="G82" s="39"/>
      <c r="H82" s="39"/>
      <c r="I82" s="39"/>
      <c r="J82" s="39"/>
      <c r="K82" s="39"/>
      <c r="L82" s="39"/>
    </row>
    <row r="83" spans="1:12" ht="15.75">
      <c r="A83" s="32"/>
      <c r="B83" s="46"/>
      <c r="C83" s="46"/>
      <c r="D83" s="46"/>
      <c r="E83" s="46"/>
      <c r="F83" s="39"/>
      <c r="G83" s="39"/>
      <c r="H83" s="39"/>
      <c r="I83" s="39"/>
      <c r="J83" s="39"/>
      <c r="K83" s="39"/>
      <c r="L83" s="39"/>
    </row>
    <row r="84" spans="1:12" ht="15.75">
      <c r="A84" s="32"/>
      <c r="B84" s="46"/>
      <c r="C84" s="46"/>
      <c r="D84" s="46"/>
      <c r="E84" s="46"/>
      <c r="F84" s="39"/>
      <c r="G84" s="39"/>
      <c r="H84" s="39"/>
      <c r="I84" s="39"/>
      <c r="J84" s="39"/>
      <c r="K84" s="39"/>
      <c r="L84" s="39"/>
    </row>
    <row r="85" spans="1:12" ht="15.75">
      <c r="A85" s="32"/>
      <c r="B85" s="46"/>
      <c r="C85" s="46"/>
      <c r="D85" s="46"/>
      <c r="E85" s="46"/>
      <c r="F85" s="39"/>
      <c r="G85" s="39"/>
      <c r="H85" s="39"/>
      <c r="I85" s="39"/>
      <c r="J85" s="39"/>
      <c r="K85" s="39"/>
      <c r="L85" s="39"/>
    </row>
    <row r="86" spans="1:12" ht="15.75">
      <c r="A86" s="32"/>
      <c r="B86" s="46"/>
      <c r="C86" s="46"/>
      <c r="D86" s="46"/>
      <c r="E86" s="46"/>
      <c r="F86" s="39"/>
      <c r="G86" s="39"/>
      <c r="H86" s="39"/>
      <c r="I86" s="39"/>
      <c r="J86" s="39"/>
      <c r="K86" s="39"/>
      <c r="L86" s="39"/>
    </row>
    <row r="87" spans="1:12" ht="15.75">
      <c r="A87" s="32"/>
      <c r="B87" s="46"/>
      <c r="C87" s="46"/>
      <c r="D87" s="46"/>
      <c r="E87" s="46"/>
      <c r="F87" s="39"/>
      <c r="G87" s="39"/>
      <c r="H87" s="39"/>
      <c r="I87" s="39"/>
      <c r="J87" s="39"/>
      <c r="K87" s="39"/>
      <c r="L87" s="39"/>
    </row>
    <row r="88" spans="1:12" ht="15.75">
      <c r="A88" s="32"/>
      <c r="B88" s="46"/>
      <c r="C88" s="46"/>
      <c r="D88" s="46"/>
      <c r="E88" s="46"/>
      <c r="F88" s="39"/>
      <c r="G88" s="39"/>
      <c r="H88" s="39"/>
      <c r="I88" s="39"/>
      <c r="J88" s="39"/>
      <c r="K88" s="39"/>
      <c r="L88" s="39"/>
    </row>
    <row r="89" spans="1:12" ht="15.75">
      <c r="A89" s="32"/>
      <c r="B89" s="46"/>
      <c r="C89" s="46"/>
      <c r="D89" s="46"/>
      <c r="E89" s="46"/>
      <c r="F89" s="39"/>
      <c r="G89" s="39"/>
      <c r="H89" s="39"/>
      <c r="I89" s="39"/>
      <c r="J89" s="39"/>
      <c r="K89" s="39"/>
      <c r="L89" s="39"/>
    </row>
    <row r="90" spans="1:12" ht="15.75">
      <c r="A90" s="32"/>
      <c r="B90" s="46"/>
      <c r="C90" s="46"/>
      <c r="D90" s="46"/>
      <c r="E90" s="46"/>
      <c r="F90" s="39"/>
      <c r="G90" s="39"/>
      <c r="H90" s="39"/>
      <c r="I90" s="39"/>
      <c r="J90" s="39"/>
      <c r="K90" s="39"/>
      <c r="L90" s="39"/>
    </row>
    <row r="91" spans="1:12" ht="15.75">
      <c r="A91" s="32"/>
      <c r="B91" s="46"/>
      <c r="C91" s="46"/>
      <c r="D91" s="46"/>
      <c r="E91" s="46"/>
      <c r="F91" s="39"/>
      <c r="G91" s="39"/>
      <c r="H91" s="39"/>
      <c r="I91" s="39"/>
      <c r="J91" s="39"/>
      <c r="K91" s="39"/>
      <c r="L91" s="39"/>
    </row>
    <row r="92" spans="1:12" ht="15.75">
      <c r="A92" s="32"/>
      <c r="B92" s="46"/>
      <c r="C92" s="46"/>
      <c r="D92" s="46"/>
      <c r="E92" s="46"/>
      <c r="F92" s="39"/>
      <c r="G92" s="39"/>
      <c r="H92" s="39"/>
      <c r="I92" s="39"/>
      <c r="J92" s="39"/>
      <c r="K92" s="39"/>
      <c r="L92" s="39"/>
    </row>
    <row r="93" spans="1:12" ht="15.75">
      <c r="A93" s="32"/>
      <c r="B93" s="46"/>
      <c r="C93" s="46"/>
      <c r="D93" s="46"/>
      <c r="E93" s="46"/>
      <c r="F93" s="39"/>
      <c r="G93" s="39"/>
      <c r="H93" s="39"/>
      <c r="I93" s="39"/>
      <c r="J93" s="39"/>
      <c r="K93" s="39"/>
      <c r="L93" s="39"/>
    </row>
    <row r="94" spans="1:12" ht="15.75">
      <c r="A94" s="32"/>
      <c r="B94" s="46"/>
      <c r="C94" s="46"/>
      <c r="D94" s="46"/>
      <c r="E94" s="46"/>
      <c r="F94" s="39"/>
      <c r="G94" s="39"/>
      <c r="H94" s="39"/>
      <c r="I94" s="39"/>
      <c r="J94" s="39"/>
      <c r="K94" s="39"/>
      <c r="L94" s="39"/>
    </row>
    <row r="95" spans="1:12" ht="15.75">
      <c r="A95" s="32"/>
      <c r="B95" s="46"/>
      <c r="C95" s="46"/>
      <c r="D95" s="46"/>
      <c r="E95" s="46"/>
      <c r="F95" s="39"/>
      <c r="G95" s="39"/>
      <c r="H95" s="39"/>
      <c r="I95" s="39"/>
      <c r="J95" s="39"/>
      <c r="K95" s="39"/>
      <c r="L95" s="39"/>
    </row>
    <row r="96" spans="1:12" ht="15.75">
      <c r="A96" s="32"/>
      <c r="B96" s="46"/>
      <c r="C96" s="46"/>
      <c r="D96" s="46"/>
      <c r="E96" s="46"/>
      <c r="F96" s="39"/>
      <c r="G96" s="39"/>
      <c r="H96" s="39"/>
      <c r="I96" s="39"/>
      <c r="J96" s="39"/>
      <c r="K96" s="39"/>
      <c r="L96" s="39"/>
    </row>
    <row r="97" spans="1:12" ht="15.75">
      <c r="A97" s="32"/>
      <c r="B97" s="46"/>
      <c r="C97" s="46"/>
      <c r="D97" s="46"/>
      <c r="E97" s="46"/>
      <c r="F97" s="39"/>
      <c r="G97" s="39"/>
      <c r="H97" s="39"/>
      <c r="I97" s="39"/>
      <c r="J97" s="39"/>
      <c r="K97" s="39"/>
      <c r="L97" s="39"/>
    </row>
    <row r="98" spans="1:12" ht="15.75">
      <c r="A98" s="32"/>
      <c r="B98" s="46"/>
      <c r="C98" s="46"/>
      <c r="D98" s="46"/>
      <c r="E98" s="46"/>
      <c r="F98" s="39"/>
      <c r="G98" s="39"/>
      <c r="H98" s="39"/>
      <c r="I98" s="39"/>
      <c r="J98" s="39"/>
      <c r="K98" s="39"/>
      <c r="L98" s="39"/>
    </row>
    <row r="99" spans="1:12" ht="15.75">
      <c r="A99" s="32"/>
      <c r="B99" s="46"/>
      <c r="C99" s="46"/>
      <c r="D99" s="46"/>
      <c r="E99" s="46"/>
      <c r="F99" s="39"/>
      <c r="G99" s="39"/>
      <c r="H99" s="39"/>
      <c r="I99" s="39"/>
      <c r="J99" s="39"/>
      <c r="K99" s="39"/>
      <c r="L99" s="39"/>
    </row>
    <row r="100" spans="1:12" ht="15.75">
      <c r="A100" s="32"/>
      <c r="B100" s="46"/>
      <c r="C100" s="46"/>
      <c r="D100" s="46"/>
      <c r="E100" s="46"/>
      <c r="F100" s="39"/>
      <c r="G100" s="39"/>
      <c r="H100" s="39"/>
      <c r="I100" s="39"/>
      <c r="J100" s="39"/>
      <c r="K100" s="39"/>
      <c r="L100" s="39"/>
    </row>
    <row r="101" spans="1:12" ht="15.75">
      <c r="A101" s="32"/>
      <c r="B101" s="46"/>
      <c r="C101" s="46"/>
      <c r="D101" s="46"/>
      <c r="E101" s="46"/>
      <c r="F101" s="39"/>
      <c r="G101" s="39"/>
      <c r="H101" s="39"/>
      <c r="I101" s="39"/>
      <c r="J101" s="39"/>
      <c r="K101" s="39"/>
      <c r="L101" s="39"/>
    </row>
    <row r="102" spans="1:12" ht="15.75">
      <c r="A102" s="32"/>
      <c r="B102" s="46"/>
      <c r="C102" s="46"/>
      <c r="D102" s="46"/>
      <c r="E102" s="46"/>
      <c r="F102" s="39"/>
      <c r="G102" s="39"/>
      <c r="H102" s="39"/>
      <c r="I102" s="39"/>
      <c r="J102" s="39"/>
      <c r="K102" s="39"/>
      <c r="L102" s="39"/>
    </row>
    <row r="103" spans="1:12" ht="15.75">
      <c r="A103" s="32"/>
      <c r="B103" s="46"/>
      <c r="C103" s="46"/>
      <c r="D103" s="46"/>
      <c r="E103" s="46"/>
      <c r="F103" s="39"/>
      <c r="G103" s="39"/>
      <c r="H103" s="39"/>
      <c r="I103" s="39"/>
      <c r="J103" s="39"/>
      <c r="K103" s="39"/>
      <c r="L103" s="39"/>
    </row>
    <row r="104" spans="1:12" ht="15.75">
      <c r="A104" s="32"/>
      <c r="B104" s="46"/>
      <c r="C104" s="46"/>
      <c r="D104" s="46"/>
      <c r="E104" s="46"/>
      <c r="F104" s="39"/>
      <c r="G104" s="39"/>
      <c r="H104" s="39"/>
      <c r="I104" s="39"/>
      <c r="J104" s="39"/>
      <c r="K104" s="39"/>
      <c r="L104" s="39"/>
    </row>
    <row r="105" spans="1:12" ht="15.75">
      <c r="A105" s="32"/>
      <c r="B105" s="46"/>
      <c r="C105" s="46"/>
      <c r="D105" s="46"/>
      <c r="E105" s="46"/>
      <c r="F105" s="39"/>
      <c r="G105" s="39"/>
      <c r="H105" s="39"/>
      <c r="I105" s="39"/>
      <c r="J105" s="39"/>
      <c r="K105" s="39"/>
      <c r="L105" s="39"/>
    </row>
    <row r="106" spans="1:12" ht="15.75">
      <c r="A106" s="32"/>
      <c r="B106" s="46"/>
      <c r="C106" s="46"/>
      <c r="D106" s="46"/>
      <c r="E106" s="46"/>
      <c r="F106" s="39"/>
      <c r="G106" s="39"/>
      <c r="H106" s="39"/>
      <c r="I106" s="39"/>
      <c r="J106" s="39"/>
      <c r="K106" s="39"/>
      <c r="L106" s="39"/>
    </row>
    <row r="107" spans="1:12" ht="15.75">
      <c r="A107" s="32"/>
      <c r="B107" s="46"/>
      <c r="C107" s="46"/>
      <c r="D107" s="46"/>
      <c r="E107" s="46"/>
      <c r="F107" s="39"/>
      <c r="G107" s="39"/>
      <c r="H107" s="39"/>
      <c r="I107" s="39"/>
      <c r="J107" s="39"/>
      <c r="K107" s="39"/>
      <c r="L107" s="39"/>
    </row>
    <row r="108" spans="1:12" ht="15.75">
      <c r="A108" s="32"/>
      <c r="B108" s="46"/>
      <c r="C108" s="46"/>
      <c r="D108" s="46"/>
      <c r="E108" s="46"/>
      <c r="F108" s="39"/>
      <c r="G108" s="39"/>
      <c r="H108" s="39"/>
      <c r="I108" s="39"/>
      <c r="J108" s="39"/>
      <c r="K108" s="39"/>
      <c r="L108" s="39"/>
    </row>
    <row r="109" spans="1:12" ht="15.75">
      <c r="A109" s="32"/>
      <c r="B109" s="46"/>
      <c r="C109" s="46"/>
      <c r="D109" s="46"/>
      <c r="E109" s="46"/>
      <c r="F109" s="39"/>
      <c r="G109" s="39"/>
      <c r="H109" s="39"/>
      <c r="I109" s="39"/>
      <c r="J109" s="39"/>
      <c r="K109" s="39"/>
      <c r="L109" s="39"/>
    </row>
    <row r="110" spans="1:12" ht="15.75">
      <c r="A110" s="32"/>
      <c r="B110" s="46"/>
      <c r="C110" s="46"/>
      <c r="D110" s="46"/>
      <c r="E110" s="46"/>
      <c r="F110" s="39"/>
      <c r="G110" s="39"/>
      <c r="H110" s="39"/>
      <c r="I110" s="39"/>
      <c r="J110" s="39"/>
      <c r="K110" s="39"/>
      <c r="L110" s="39"/>
    </row>
    <row r="111" spans="1:12" ht="15.75">
      <c r="A111" s="32"/>
      <c r="B111" s="46"/>
      <c r="C111" s="46"/>
      <c r="D111" s="46"/>
      <c r="E111" s="46"/>
      <c r="F111" s="39"/>
      <c r="G111" s="39"/>
      <c r="H111" s="39"/>
      <c r="I111" s="39"/>
      <c r="J111" s="39"/>
      <c r="K111" s="39"/>
      <c r="L111" s="39"/>
    </row>
    <row r="112" spans="1:12" ht="15.75">
      <c r="A112" s="32"/>
      <c r="B112" s="46"/>
      <c r="C112" s="46"/>
      <c r="D112" s="46"/>
      <c r="E112" s="46"/>
      <c r="F112" s="39"/>
      <c r="G112" s="39"/>
      <c r="H112" s="39"/>
      <c r="I112" s="39"/>
      <c r="J112" s="39"/>
      <c r="K112" s="39"/>
      <c r="L112" s="39"/>
    </row>
    <row r="113" spans="1:12" ht="15.75">
      <c r="A113" s="32"/>
      <c r="B113" s="46"/>
      <c r="C113" s="46"/>
      <c r="D113" s="46"/>
      <c r="E113" s="46"/>
      <c r="F113" s="39"/>
      <c r="G113" s="39"/>
      <c r="H113" s="39"/>
      <c r="I113" s="39"/>
      <c r="J113" s="39"/>
      <c r="K113" s="39"/>
      <c r="L113" s="39"/>
    </row>
    <row r="114" spans="1:12" ht="15.75">
      <c r="A114" s="32"/>
      <c r="B114" s="46"/>
      <c r="C114" s="46"/>
      <c r="D114" s="46"/>
      <c r="E114" s="46"/>
      <c r="F114" s="39"/>
      <c r="G114" s="39"/>
      <c r="H114" s="39"/>
      <c r="I114" s="39"/>
      <c r="J114" s="39"/>
      <c r="K114" s="39"/>
      <c r="L114" s="39"/>
    </row>
    <row r="115" spans="1:12" ht="15.75">
      <c r="A115" s="32"/>
      <c r="B115" s="46"/>
      <c r="C115" s="46"/>
      <c r="D115" s="46"/>
      <c r="E115" s="46"/>
      <c r="F115" s="39"/>
      <c r="G115" s="39"/>
      <c r="H115" s="39"/>
      <c r="I115" s="39"/>
      <c r="J115" s="39"/>
      <c r="K115" s="39"/>
      <c r="L115" s="39"/>
    </row>
    <row r="116" spans="1:12" ht="15.75">
      <c r="A116" s="32"/>
      <c r="B116" s="46"/>
      <c r="C116" s="46"/>
      <c r="D116" s="46"/>
      <c r="E116" s="46"/>
      <c r="F116" s="39"/>
      <c r="G116" s="39"/>
      <c r="H116" s="39"/>
      <c r="I116" s="39"/>
      <c r="J116" s="39"/>
      <c r="K116" s="39"/>
      <c r="L116" s="60"/>
    </row>
    <row r="117" spans="1:12" ht="15.75">
      <c r="A117" s="32"/>
      <c r="B117" s="46"/>
      <c r="C117" s="46"/>
      <c r="D117" s="46"/>
      <c r="E117" s="46"/>
      <c r="F117" s="39"/>
      <c r="G117" s="39"/>
      <c r="H117" s="39"/>
      <c r="I117" s="39"/>
      <c r="J117" s="39"/>
      <c r="K117" s="39"/>
      <c r="L117" s="39"/>
    </row>
    <row r="118" spans="1:12" ht="15.75">
      <c r="A118" s="32"/>
      <c r="B118" s="46"/>
      <c r="C118" s="46"/>
      <c r="D118" s="46"/>
      <c r="E118" s="46"/>
      <c r="F118" s="39"/>
      <c r="G118" s="39"/>
      <c r="H118" s="39"/>
      <c r="I118" s="39"/>
      <c r="J118" s="39"/>
      <c r="K118" s="39"/>
      <c r="L118" s="39"/>
    </row>
    <row r="119" spans="1:12" ht="15.75">
      <c r="A119" s="32"/>
      <c r="B119" s="46"/>
      <c r="C119" s="46"/>
      <c r="D119" s="46"/>
      <c r="E119" s="46"/>
      <c r="F119" s="39"/>
      <c r="G119" s="39"/>
      <c r="H119" s="39"/>
      <c r="I119" s="39"/>
      <c r="J119" s="39"/>
      <c r="K119" s="39"/>
      <c r="L119" s="39"/>
    </row>
    <row r="120" spans="1:12" ht="15.75">
      <c r="A120" s="32"/>
      <c r="B120" s="46"/>
      <c r="C120" s="46"/>
      <c r="D120" s="46"/>
      <c r="E120" s="46"/>
      <c r="F120" s="39"/>
      <c r="G120" s="39"/>
      <c r="H120" s="39"/>
      <c r="I120" s="39"/>
      <c r="J120" s="39"/>
      <c r="K120" s="39"/>
      <c r="L120" s="39"/>
    </row>
    <row r="121" spans="1:12" ht="15.75">
      <c r="A121" s="32"/>
      <c r="B121" s="46"/>
      <c r="C121" s="46"/>
      <c r="D121" s="46"/>
      <c r="E121" s="46"/>
      <c r="F121" s="39"/>
      <c r="G121" s="39"/>
      <c r="H121" s="39"/>
      <c r="I121" s="39"/>
      <c r="J121" s="39"/>
      <c r="K121" s="39"/>
      <c r="L121" s="39"/>
    </row>
    <row r="122" spans="1:12" ht="15.75">
      <c r="A122" s="32"/>
      <c r="B122" s="46"/>
      <c r="C122" s="46"/>
      <c r="D122" s="46"/>
      <c r="E122" s="46"/>
      <c r="F122" s="39"/>
      <c r="G122" s="39"/>
      <c r="H122" s="39"/>
      <c r="I122" s="39"/>
      <c r="J122" s="39"/>
      <c r="K122" s="39"/>
      <c r="L122" s="39"/>
    </row>
    <row r="123" spans="1:12" ht="15.75">
      <c r="A123" s="32"/>
      <c r="B123" s="46"/>
      <c r="C123" s="46"/>
      <c r="D123" s="46"/>
      <c r="E123" s="46"/>
      <c r="F123" s="39"/>
      <c r="G123" s="39"/>
      <c r="H123" s="39"/>
      <c r="I123" s="39"/>
      <c r="J123" s="39"/>
      <c r="K123" s="39"/>
      <c r="L123" s="39"/>
    </row>
    <row r="124" spans="1:12" ht="15.75">
      <c r="A124" s="32"/>
      <c r="B124" s="46"/>
      <c r="C124" s="46"/>
      <c r="D124" s="46"/>
      <c r="E124" s="46"/>
      <c r="F124" s="39"/>
      <c r="G124" s="39"/>
      <c r="H124" s="39"/>
      <c r="I124" s="39"/>
      <c r="J124" s="39"/>
      <c r="K124" s="39"/>
      <c r="L124" s="39"/>
    </row>
    <row r="125" spans="1:12" ht="15.75">
      <c r="A125" s="32"/>
      <c r="B125" s="46"/>
      <c r="C125" s="46"/>
      <c r="D125" s="46"/>
      <c r="E125" s="46"/>
      <c r="F125" s="39"/>
      <c r="G125" s="39"/>
      <c r="H125" s="39"/>
      <c r="I125" s="39"/>
      <c r="J125" s="39"/>
      <c r="K125" s="39"/>
      <c r="L125" s="39"/>
    </row>
    <row r="126" spans="1:12" ht="15.75">
      <c r="A126" s="32"/>
      <c r="B126" s="46"/>
      <c r="C126" s="46"/>
      <c r="D126" s="46"/>
      <c r="E126" s="46"/>
      <c r="F126" s="39"/>
      <c r="G126" s="39"/>
      <c r="H126" s="39"/>
      <c r="I126" s="39"/>
      <c r="J126" s="39"/>
      <c r="K126" s="39"/>
      <c r="L126" s="39"/>
    </row>
    <row r="127" spans="1:12" ht="15.75">
      <c r="A127" s="32"/>
      <c r="B127" s="46"/>
      <c r="C127" s="46"/>
      <c r="D127" s="46"/>
      <c r="E127" s="46"/>
      <c r="F127" s="39"/>
      <c r="G127" s="39"/>
      <c r="H127" s="39"/>
      <c r="I127" s="39"/>
      <c r="J127" s="39"/>
      <c r="K127" s="39"/>
      <c r="L127" s="39"/>
    </row>
    <row r="128" spans="1:12" ht="15.75">
      <c r="A128" s="32"/>
      <c r="B128" s="46"/>
      <c r="C128" s="46"/>
      <c r="D128" s="46"/>
      <c r="E128" s="46"/>
      <c r="F128" s="39"/>
      <c r="G128" s="39"/>
      <c r="H128" s="39"/>
      <c r="I128" s="39"/>
      <c r="J128" s="39"/>
      <c r="K128" s="39"/>
      <c r="L128" s="39"/>
    </row>
    <row r="129" spans="1:12" ht="15.75">
      <c r="A129" s="32"/>
      <c r="B129" s="46"/>
      <c r="C129" s="46"/>
      <c r="D129" s="46"/>
      <c r="E129" s="46"/>
      <c r="F129" s="39"/>
      <c r="G129" s="39"/>
      <c r="H129" s="39"/>
      <c r="I129" s="39"/>
      <c r="J129" s="39"/>
      <c r="K129" s="39"/>
      <c r="L129" s="39"/>
    </row>
    <row r="130" spans="1:12" ht="15.75">
      <c r="A130" s="32"/>
      <c r="B130" s="46"/>
      <c r="C130" s="46"/>
      <c r="D130" s="46"/>
      <c r="E130" s="46"/>
      <c r="F130" s="39"/>
      <c r="G130" s="39"/>
      <c r="H130" s="39"/>
      <c r="I130" s="39"/>
      <c r="J130" s="39"/>
      <c r="K130" s="39"/>
      <c r="L130" s="39"/>
    </row>
    <row r="131" spans="1:12" ht="15.75">
      <c r="A131" s="32"/>
      <c r="B131" s="46"/>
      <c r="C131" s="46"/>
      <c r="D131" s="46"/>
      <c r="E131" s="46"/>
      <c r="F131" s="39"/>
      <c r="G131" s="39"/>
      <c r="H131" s="39"/>
      <c r="I131" s="39"/>
      <c r="J131" s="39"/>
      <c r="K131" s="39"/>
      <c r="L131" s="60"/>
    </row>
    <row r="132" spans="1:12" ht="15.75">
      <c r="A132" s="32"/>
      <c r="B132" s="46"/>
      <c r="C132" s="46"/>
      <c r="D132" s="46"/>
      <c r="E132" s="46"/>
      <c r="F132" s="39"/>
      <c r="G132" s="39"/>
      <c r="H132" s="39"/>
      <c r="I132" s="39"/>
      <c r="J132" s="39"/>
      <c r="K132" s="39"/>
      <c r="L132" s="39"/>
    </row>
    <row r="133" spans="1:12" ht="15.75">
      <c r="A133" s="32"/>
      <c r="B133" s="46"/>
      <c r="C133" s="46"/>
      <c r="D133" s="46"/>
      <c r="E133" s="46"/>
      <c r="F133" s="39"/>
      <c r="G133" s="39"/>
      <c r="H133" s="39"/>
      <c r="I133" s="39"/>
      <c r="J133" s="39"/>
      <c r="K133" s="39"/>
      <c r="L133" s="39"/>
    </row>
    <row r="134" spans="1:12" ht="15.75">
      <c r="A134" s="32"/>
      <c r="B134" s="46"/>
      <c r="C134" s="46"/>
      <c r="D134" s="46"/>
      <c r="E134" s="46"/>
      <c r="F134" s="39"/>
      <c r="G134" s="39"/>
      <c r="H134" s="39"/>
      <c r="I134" s="39"/>
      <c r="J134" s="39"/>
      <c r="K134" s="39"/>
      <c r="L134" s="39"/>
    </row>
    <row r="135" spans="1:12" ht="15.75">
      <c r="A135" s="32"/>
      <c r="B135" s="46"/>
      <c r="C135" s="46"/>
      <c r="D135" s="46"/>
      <c r="E135" s="46"/>
      <c r="F135" s="39"/>
      <c r="G135" s="39"/>
      <c r="H135" s="39"/>
      <c r="I135" s="39"/>
      <c r="J135" s="39"/>
      <c r="K135" s="39"/>
      <c r="L135" s="39"/>
    </row>
    <row r="136" spans="1:12" ht="15.75">
      <c r="A136" s="32"/>
      <c r="B136" s="46"/>
      <c r="C136" s="46"/>
      <c r="D136" s="46"/>
      <c r="E136" s="46"/>
      <c r="F136" s="39"/>
      <c r="G136" s="39"/>
      <c r="H136" s="39"/>
      <c r="I136" s="39"/>
      <c r="J136" s="39"/>
      <c r="K136" s="39"/>
      <c r="L136" s="39"/>
    </row>
    <row r="137" spans="1:12" ht="15.75">
      <c r="A137" s="32"/>
      <c r="B137" s="46"/>
      <c r="C137" s="46"/>
      <c r="D137" s="46"/>
      <c r="E137" s="46"/>
      <c r="F137" s="39"/>
      <c r="G137" s="39"/>
      <c r="H137" s="39"/>
      <c r="I137" s="39"/>
      <c r="J137" s="39"/>
      <c r="K137" s="39"/>
      <c r="L137" s="39"/>
    </row>
    <row r="138" spans="1:12" ht="15.75">
      <c r="A138" s="32"/>
      <c r="B138" s="46"/>
      <c r="C138" s="46"/>
      <c r="D138" s="46"/>
      <c r="E138" s="46"/>
      <c r="F138" s="39"/>
      <c r="G138" s="39"/>
      <c r="H138" s="39"/>
      <c r="I138" s="39"/>
      <c r="J138" s="39"/>
      <c r="K138" s="39"/>
      <c r="L138" s="39"/>
    </row>
    <row r="139" spans="1:12" ht="15.75">
      <c r="A139" s="32"/>
      <c r="B139" s="46"/>
      <c r="C139" s="46"/>
      <c r="D139" s="46"/>
      <c r="E139" s="46"/>
      <c r="F139" s="39"/>
      <c r="G139" s="39"/>
      <c r="H139" s="39"/>
      <c r="I139" s="39"/>
      <c r="J139" s="39"/>
      <c r="K139" s="39"/>
      <c r="L139" s="39"/>
    </row>
    <row r="140" spans="1:12" ht="15.75">
      <c r="A140" s="32"/>
      <c r="B140" s="46"/>
      <c r="C140" s="46"/>
      <c r="D140" s="46"/>
      <c r="E140" s="46"/>
      <c r="F140" s="39"/>
      <c r="G140" s="39"/>
      <c r="H140" s="39"/>
      <c r="I140" s="39"/>
      <c r="J140" s="39"/>
      <c r="K140" s="39"/>
      <c r="L140" s="39"/>
    </row>
    <row r="141" spans="1:12" ht="15.75">
      <c r="A141" s="32"/>
      <c r="B141" s="46"/>
      <c r="C141" s="46"/>
      <c r="D141" s="46"/>
      <c r="E141" s="46"/>
      <c r="F141" s="39"/>
      <c r="G141" s="39"/>
      <c r="H141" s="39"/>
      <c r="I141" s="39"/>
      <c r="J141" s="39"/>
      <c r="K141" s="39"/>
      <c r="L141" s="39"/>
    </row>
    <row r="142" spans="1:12" ht="15.75">
      <c r="A142" s="32"/>
      <c r="B142" s="46"/>
      <c r="C142" s="46"/>
      <c r="D142" s="46"/>
      <c r="E142" s="46"/>
      <c r="F142" s="39"/>
      <c r="G142" s="39"/>
      <c r="H142" s="39"/>
      <c r="I142" s="39"/>
      <c r="J142" s="39"/>
      <c r="K142" s="39"/>
      <c r="L142" s="39"/>
    </row>
    <row r="143" spans="1:12" ht="15.75">
      <c r="A143" s="32"/>
      <c r="B143" s="46"/>
      <c r="C143" s="46"/>
      <c r="D143" s="46"/>
      <c r="E143" s="46"/>
      <c r="F143" s="39"/>
      <c r="G143" s="39"/>
      <c r="H143" s="39"/>
      <c r="I143" s="39"/>
      <c r="J143" s="39"/>
      <c r="K143" s="39"/>
      <c r="L143" s="39"/>
    </row>
    <row r="144" spans="1:12" ht="15.75">
      <c r="A144" s="32"/>
      <c r="B144" s="46"/>
      <c r="C144" s="46"/>
      <c r="D144" s="46"/>
      <c r="E144" s="46"/>
      <c r="F144" s="39"/>
      <c r="G144" s="39"/>
      <c r="H144" s="39"/>
      <c r="I144" s="39"/>
      <c r="J144" s="39"/>
      <c r="K144" s="39"/>
      <c r="L144" s="39"/>
    </row>
    <row r="145" spans="1:12" ht="15.75">
      <c r="A145" s="32"/>
      <c r="B145" s="46"/>
      <c r="C145" s="46"/>
      <c r="D145" s="46"/>
      <c r="E145" s="46"/>
      <c r="F145" s="39"/>
      <c r="G145" s="39"/>
      <c r="H145" s="39"/>
      <c r="I145" s="39"/>
      <c r="J145" s="39"/>
      <c r="K145" s="39"/>
      <c r="L145" s="39"/>
    </row>
    <row r="146" spans="1:12" ht="15.75">
      <c r="A146" s="32"/>
      <c r="B146" s="46"/>
      <c r="C146" s="46"/>
      <c r="D146" s="46"/>
      <c r="E146" s="46"/>
      <c r="F146" s="39"/>
      <c r="G146" s="39"/>
      <c r="H146" s="39"/>
      <c r="I146" s="39"/>
      <c r="J146" s="39"/>
      <c r="K146" s="39"/>
      <c r="L146" s="39"/>
    </row>
    <row r="147" spans="1:12" ht="15.75">
      <c r="A147" s="32"/>
      <c r="B147" s="46"/>
      <c r="C147" s="46"/>
      <c r="D147" s="46"/>
      <c r="E147" s="46"/>
      <c r="F147" s="39"/>
      <c r="G147" s="39"/>
      <c r="H147" s="39"/>
      <c r="I147" s="39"/>
      <c r="J147" s="39"/>
      <c r="K147" s="39"/>
      <c r="L147" s="39"/>
    </row>
    <row r="148" spans="1:12" ht="15.75">
      <c r="A148" s="32"/>
      <c r="B148" s="46"/>
      <c r="C148" s="46"/>
      <c r="D148" s="46"/>
      <c r="E148" s="46"/>
      <c r="F148" s="39"/>
      <c r="G148" s="39"/>
      <c r="H148" s="39"/>
      <c r="I148" s="39"/>
      <c r="J148" s="39"/>
      <c r="K148" s="39"/>
      <c r="L148" s="39"/>
    </row>
    <row r="149" spans="1:12" ht="15.75">
      <c r="A149" s="32"/>
      <c r="B149" s="46"/>
      <c r="C149" s="46"/>
      <c r="D149" s="46"/>
      <c r="E149" s="46"/>
      <c r="F149" s="39"/>
      <c r="G149" s="39"/>
      <c r="H149" s="39"/>
      <c r="I149" s="39"/>
      <c r="J149" s="39"/>
      <c r="K149" s="39"/>
      <c r="L149" s="39"/>
    </row>
    <row r="150" spans="1:12" ht="15.75">
      <c r="A150" s="32"/>
      <c r="B150" s="46"/>
      <c r="C150" s="46"/>
      <c r="D150" s="46"/>
      <c r="E150" s="46"/>
      <c r="F150" s="39"/>
      <c r="G150" s="39"/>
      <c r="H150" s="39"/>
      <c r="I150" s="39"/>
      <c r="J150" s="39"/>
      <c r="K150" s="39"/>
      <c r="L150" s="39"/>
    </row>
    <row r="151" spans="1:12" ht="15.75">
      <c r="A151" s="32"/>
      <c r="B151" s="46"/>
      <c r="C151" s="46"/>
      <c r="D151" s="46"/>
      <c r="E151" s="46"/>
      <c r="F151" s="39"/>
      <c r="G151" s="39"/>
      <c r="H151" s="39"/>
      <c r="I151" s="39"/>
      <c r="J151" s="39"/>
      <c r="K151" s="39"/>
      <c r="L151" s="39"/>
    </row>
    <row r="152" spans="1:12" ht="15.75">
      <c r="A152" s="32"/>
      <c r="B152" s="46"/>
      <c r="C152" s="46"/>
      <c r="D152" s="46"/>
      <c r="E152" s="46"/>
      <c r="F152" s="39"/>
      <c r="G152" s="39"/>
      <c r="H152" s="39"/>
      <c r="I152" s="39"/>
      <c r="J152" s="39"/>
      <c r="K152" s="39"/>
      <c r="L152" s="39"/>
    </row>
    <row r="153" spans="1:12" ht="15.75">
      <c r="A153" s="32"/>
      <c r="B153" s="46"/>
      <c r="C153" s="46"/>
      <c r="D153" s="46"/>
      <c r="E153" s="46"/>
      <c r="F153" s="39"/>
      <c r="G153" s="39"/>
      <c r="H153" s="39"/>
      <c r="I153" s="39"/>
      <c r="J153" s="39"/>
      <c r="K153" s="39"/>
      <c r="L153" s="39"/>
    </row>
    <row r="154" spans="1:12" ht="15.75">
      <c r="A154" s="32"/>
      <c r="B154" s="46"/>
      <c r="C154" s="46"/>
      <c r="D154" s="46"/>
      <c r="E154" s="46"/>
      <c r="F154" s="39"/>
      <c r="G154" s="39"/>
      <c r="H154" s="39"/>
      <c r="I154" s="39"/>
      <c r="J154" s="39"/>
      <c r="K154" s="39"/>
      <c r="L154" s="39"/>
    </row>
    <row r="155" spans="1:12" ht="15.75">
      <c r="A155" s="32"/>
      <c r="B155" s="46"/>
      <c r="C155" s="46"/>
      <c r="D155" s="46"/>
      <c r="E155" s="46"/>
      <c r="F155" s="39"/>
      <c r="G155" s="39"/>
      <c r="H155" s="39"/>
      <c r="I155" s="39"/>
      <c r="J155" s="39"/>
      <c r="K155" s="39"/>
      <c r="L155" s="39"/>
    </row>
    <row r="156" spans="1:12" ht="15.75">
      <c r="A156" s="32"/>
      <c r="B156" s="46"/>
      <c r="C156" s="46"/>
      <c r="D156" s="46"/>
      <c r="E156" s="46"/>
      <c r="F156" s="39"/>
      <c r="G156" s="39"/>
      <c r="H156" s="39"/>
      <c r="I156" s="39"/>
      <c r="J156" s="39"/>
      <c r="K156" s="39"/>
      <c r="L156" s="39"/>
    </row>
    <row r="157" spans="1:12" ht="15.75">
      <c r="A157" s="32"/>
      <c r="B157" s="46"/>
      <c r="C157" s="46"/>
      <c r="D157" s="46"/>
      <c r="E157" s="46"/>
      <c r="F157" s="39"/>
      <c r="G157" s="39"/>
      <c r="H157" s="39"/>
      <c r="I157" s="39"/>
      <c r="J157" s="39"/>
      <c r="K157" s="39"/>
      <c r="L157" s="39"/>
    </row>
    <row r="158" spans="1:12" ht="15.75">
      <c r="A158" s="32"/>
      <c r="B158" s="46"/>
      <c r="C158" s="46"/>
      <c r="D158" s="46"/>
      <c r="E158" s="46"/>
      <c r="F158" s="39"/>
      <c r="G158" s="39"/>
      <c r="H158" s="39"/>
      <c r="I158" s="39"/>
      <c r="J158" s="39"/>
      <c r="K158" s="39"/>
      <c r="L158" s="39"/>
    </row>
    <row r="159" spans="1:12" ht="15.75">
      <c r="A159" s="32"/>
      <c r="B159" s="46"/>
      <c r="C159" s="46"/>
      <c r="D159" s="46"/>
      <c r="E159" s="46"/>
      <c r="F159" s="39"/>
      <c r="G159" s="39"/>
      <c r="H159" s="39"/>
      <c r="I159" s="39"/>
      <c r="J159" s="39"/>
      <c r="K159" s="39"/>
      <c r="L159" s="39"/>
    </row>
    <row r="160" spans="1:12" ht="15.75">
      <c r="A160" s="32"/>
      <c r="B160" s="46"/>
      <c r="C160" s="46"/>
      <c r="D160" s="46"/>
      <c r="E160" s="46"/>
      <c r="F160" s="39"/>
      <c r="G160" s="39"/>
      <c r="H160" s="39"/>
      <c r="I160" s="39"/>
      <c r="J160" s="39"/>
      <c r="K160" s="39"/>
      <c r="L160" s="39"/>
    </row>
    <row r="161" spans="1:12" ht="15.75">
      <c r="A161" s="32"/>
      <c r="B161" s="46"/>
      <c r="C161" s="46"/>
      <c r="D161" s="46"/>
      <c r="E161" s="46"/>
      <c r="F161" s="39"/>
      <c r="G161" s="39"/>
      <c r="H161" s="39"/>
      <c r="I161" s="39"/>
      <c r="J161" s="39"/>
      <c r="K161" s="39"/>
      <c r="L161" s="39"/>
    </row>
    <row r="162" spans="1:12" ht="15.75">
      <c r="A162" s="32"/>
      <c r="B162" s="46"/>
      <c r="C162" s="46"/>
      <c r="D162" s="46"/>
      <c r="E162" s="46"/>
      <c r="F162" s="39"/>
      <c r="G162" s="39"/>
      <c r="H162" s="39"/>
      <c r="I162" s="39"/>
      <c r="J162" s="39"/>
      <c r="K162" s="39"/>
      <c r="L162" s="39"/>
    </row>
    <row r="163" spans="1:12" ht="15.75">
      <c r="A163" s="32"/>
      <c r="B163" s="46"/>
      <c r="C163" s="46"/>
      <c r="D163" s="46"/>
      <c r="E163" s="46"/>
      <c r="F163" s="39"/>
      <c r="G163" s="39"/>
      <c r="H163" s="39"/>
      <c r="I163" s="39"/>
      <c r="J163" s="39"/>
      <c r="K163" s="39"/>
      <c r="L163" s="39"/>
    </row>
    <row r="164" spans="1:12" ht="15.75">
      <c r="A164" s="32"/>
      <c r="B164" s="46"/>
      <c r="C164" s="46"/>
      <c r="D164" s="46"/>
      <c r="E164" s="46"/>
      <c r="F164" s="39"/>
      <c r="G164" s="39"/>
      <c r="H164" s="39"/>
      <c r="I164" s="39"/>
      <c r="J164" s="39"/>
      <c r="K164" s="39"/>
      <c r="L164" s="39"/>
    </row>
    <row r="165" spans="1:12" ht="15.75">
      <c r="A165" s="32"/>
      <c r="B165" s="46"/>
      <c r="C165" s="46"/>
      <c r="D165" s="46"/>
      <c r="E165" s="46"/>
      <c r="F165" s="39"/>
      <c r="G165" s="39"/>
      <c r="H165" s="39"/>
      <c r="I165" s="39"/>
      <c r="J165" s="39"/>
      <c r="K165" s="39"/>
      <c r="L165" s="39"/>
    </row>
    <row r="166" spans="1:12" ht="15.75">
      <c r="A166" s="32"/>
      <c r="B166" s="46"/>
      <c r="C166" s="46"/>
      <c r="D166" s="46"/>
      <c r="E166" s="46"/>
      <c r="F166" s="39"/>
      <c r="G166" s="39"/>
      <c r="H166" s="39"/>
      <c r="I166" s="39"/>
      <c r="J166" s="39"/>
      <c r="K166" s="39"/>
      <c r="L166" s="39"/>
    </row>
    <row r="167" spans="1:12" ht="15.75">
      <c r="A167" s="32"/>
      <c r="B167" s="46"/>
      <c r="C167" s="46"/>
      <c r="D167" s="46"/>
      <c r="E167" s="46"/>
      <c r="F167" s="39"/>
      <c r="G167" s="39"/>
      <c r="H167" s="39"/>
      <c r="I167" s="39"/>
      <c r="J167" s="39"/>
      <c r="K167" s="39"/>
      <c r="L167" s="39"/>
    </row>
    <row r="168" spans="1:12" ht="15.75">
      <c r="A168" s="32"/>
      <c r="B168" s="46"/>
      <c r="C168" s="46"/>
      <c r="D168" s="46"/>
      <c r="E168" s="46"/>
      <c r="F168" s="39"/>
      <c r="G168" s="39"/>
      <c r="H168" s="39"/>
      <c r="I168" s="39"/>
      <c r="J168" s="39"/>
      <c r="K168" s="39"/>
      <c r="L168" s="39"/>
    </row>
    <row r="169" spans="1:12" ht="15.75">
      <c r="A169" s="32"/>
      <c r="B169" s="46"/>
      <c r="C169" s="46"/>
      <c r="D169" s="46"/>
      <c r="E169" s="46"/>
      <c r="F169" s="39"/>
      <c r="G169" s="39"/>
      <c r="H169" s="39"/>
      <c r="I169" s="39"/>
      <c r="J169" s="39"/>
      <c r="K169" s="39"/>
      <c r="L169" s="39"/>
    </row>
    <row r="170" spans="1:12" ht="15.75">
      <c r="A170" s="32"/>
      <c r="B170" s="46"/>
      <c r="C170" s="46"/>
      <c r="D170" s="46"/>
      <c r="E170" s="46"/>
      <c r="F170" s="39"/>
      <c r="G170" s="39"/>
      <c r="H170" s="39"/>
      <c r="I170" s="39"/>
      <c r="J170" s="39"/>
      <c r="K170" s="39"/>
      <c r="L170" s="39"/>
    </row>
    <row r="171" spans="1:12" ht="15.75">
      <c r="A171" s="32"/>
      <c r="B171" s="46"/>
      <c r="C171" s="46"/>
      <c r="D171" s="46"/>
      <c r="E171" s="46"/>
      <c r="F171" s="39"/>
      <c r="G171" s="39"/>
      <c r="H171" s="39"/>
      <c r="I171" s="39"/>
      <c r="J171" s="39"/>
      <c r="K171" s="39"/>
      <c r="L171" s="39"/>
    </row>
    <row r="172" spans="1:12" ht="15.75">
      <c r="A172" s="32"/>
      <c r="B172" s="46"/>
      <c r="C172" s="46"/>
      <c r="D172" s="46"/>
      <c r="E172" s="46"/>
      <c r="F172" s="39"/>
      <c r="G172" s="39"/>
      <c r="H172" s="39"/>
      <c r="I172" s="39"/>
      <c r="J172" s="39"/>
      <c r="K172" s="39"/>
      <c r="L172" s="39"/>
    </row>
    <row r="173" spans="1:12" ht="15.75">
      <c r="A173" s="32"/>
      <c r="B173" s="46"/>
      <c r="C173" s="46"/>
      <c r="D173" s="46"/>
      <c r="E173" s="46"/>
      <c r="F173" s="39"/>
      <c r="G173" s="39"/>
      <c r="H173" s="39"/>
      <c r="I173" s="39"/>
      <c r="J173" s="39"/>
      <c r="K173" s="39"/>
      <c r="L173" s="39"/>
    </row>
    <row r="174" spans="1:12" ht="15.75">
      <c r="A174" s="32"/>
      <c r="B174" s="46"/>
      <c r="C174" s="46"/>
      <c r="D174" s="46"/>
      <c r="E174" s="46"/>
      <c r="F174" s="39"/>
      <c r="G174" s="39"/>
      <c r="H174" s="39"/>
      <c r="I174" s="39"/>
      <c r="J174" s="39"/>
      <c r="K174" s="39"/>
      <c r="L174" s="39"/>
    </row>
    <row r="175" spans="1:12" ht="15.75">
      <c r="A175" s="32"/>
      <c r="B175" s="46"/>
      <c r="C175" s="46"/>
      <c r="D175" s="46"/>
      <c r="E175" s="46"/>
      <c r="F175" s="39"/>
      <c r="G175" s="39"/>
      <c r="H175" s="39"/>
      <c r="I175" s="39"/>
      <c r="J175" s="39"/>
      <c r="K175" s="39"/>
      <c r="L175" s="39"/>
    </row>
    <row r="176" spans="1:12" ht="15.75">
      <c r="A176" s="32"/>
      <c r="B176" s="46"/>
      <c r="C176" s="46"/>
      <c r="D176" s="46"/>
      <c r="E176" s="46"/>
      <c r="F176" s="39"/>
      <c r="G176" s="39"/>
      <c r="H176" s="39"/>
      <c r="I176" s="39"/>
      <c r="J176" s="39"/>
      <c r="K176" s="39"/>
      <c r="L176" s="39"/>
    </row>
    <row r="177" spans="1:12" ht="15.75">
      <c r="A177" s="32"/>
      <c r="B177" s="46"/>
      <c r="C177" s="46"/>
      <c r="D177" s="46"/>
      <c r="E177" s="46"/>
      <c r="F177" s="39"/>
      <c r="G177" s="39"/>
      <c r="H177" s="39"/>
      <c r="I177" s="39"/>
      <c r="J177" s="39"/>
      <c r="K177" s="39"/>
      <c r="L177" s="39"/>
    </row>
    <row r="178" spans="1:12" ht="15.75">
      <c r="A178" s="32"/>
      <c r="B178" s="46"/>
      <c r="C178" s="46"/>
      <c r="D178" s="46"/>
      <c r="E178" s="46"/>
      <c r="F178" s="39"/>
      <c r="G178" s="39"/>
      <c r="H178" s="39"/>
      <c r="I178" s="39"/>
      <c r="J178" s="39"/>
      <c r="K178" s="39"/>
      <c r="L178" s="39"/>
    </row>
    <row r="179" spans="1:12" ht="15.75">
      <c r="A179" s="32"/>
      <c r="B179" s="46"/>
      <c r="C179" s="46"/>
      <c r="D179" s="46"/>
      <c r="E179" s="46"/>
      <c r="F179" s="39"/>
      <c r="G179" s="39"/>
      <c r="H179" s="39"/>
      <c r="I179" s="39"/>
      <c r="J179" s="39"/>
      <c r="K179" s="39"/>
      <c r="L179" s="39"/>
    </row>
    <row r="180" spans="1:12" ht="15.75">
      <c r="A180" s="32"/>
      <c r="B180" s="46"/>
      <c r="C180" s="46"/>
      <c r="D180" s="46"/>
      <c r="E180" s="46"/>
      <c r="F180" s="39"/>
      <c r="G180" s="39"/>
      <c r="H180" s="39"/>
      <c r="I180" s="39"/>
      <c r="J180" s="39"/>
      <c r="K180" s="39"/>
      <c r="L180" s="39"/>
    </row>
    <row r="181" spans="1:12" ht="15.75">
      <c r="A181" s="32"/>
      <c r="B181" s="46"/>
      <c r="C181" s="46"/>
      <c r="D181" s="46"/>
      <c r="E181" s="46"/>
      <c r="F181" s="39"/>
      <c r="G181" s="39"/>
      <c r="H181" s="39"/>
      <c r="I181" s="39"/>
      <c r="J181" s="39"/>
      <c r="K181" s="39"/>
      <c r="L181" s="39"/>
    </row>
    <row r="182" spans="1:12" ht="15.75">
      <c r="A182" s="32"/>
      <c r="B182" s="46"/>
      <c r="C182" s="46"/>
      <c r="D182" s="46"/>
      <c r="E182" s="46"/>
      <c r="F182" s="39"/>
      <c r="G182" s="39"/>
      <c r="H182" s="39"/>
      <c r="I182" s="39"/>
      <c r="J182" s="39"/>
      <c r="K182" s="39"/>
      <c r="L182" s="39"/>
    </row>
    <row r="183" spans="1:12" ht="15.75">
      <c r="A183" s="32"/>
      <c r="B183" s="46"/>
      <c r="C183" s="46"/>
      <c r="D183" s="46"/>
      <c r="E183" s="46"/>
      <c r="F183" s="39"/>
      <c r="G183" s="39"/>
      <c r="H183" s="39"/>
      <c r="I183" s="39"/>
      <c r="J183" s="39"/>
      <c r="K183" s="39"/>
      <c r="L183" s="39"/>
    </row>
    <row r="184" spans="1:12" ht="15.75">
      <c r="A184" s="32"/>
      <c r="B184" s="46"/>
      <c r="C184" s="46"/>
      <c r="D184" s="46"/>
      <c r="E184" s="46"/>
      <c r="F184" s="39"/>
      <c r="G184" s="39"/>
      <c r="H184" s="39"/>
      <c r="I184" s="39"/>
      <c r="J184" s="39"/>
      <c r="K184" s="39"/>
      <c r="L184" s="39"/>
    </row>
    <row r="185" spans="1:12" ht="15.75">
      <c r="A185" s="32"/>
      <c r="B185" s="46"/>
      <c r="C185" s="46"/>
      <c r="D185" s="46"/>
      <c r="E185" s="46"/>
      <c r="F185" s="39"/>
      <c r="G185" s="39"/>
      <c r="H185" s="39"/>
      <c r="I185" s="39"/>
      <c r="J185" s="39"/>
      <c r="K185" s="39"/>
      <c r="L185" s="39"/>
    </row>
    <row r="186" spans="1:12" ht="15.75">
      <c r="A186" s="32"/>
      <c r="B186" s="46"/>
      <c r="C186" s="46"/>
      <c r="D186" s="46"/>
      <c r="E186" s="46"/>
      <c r="F186" s="39"/>
      <c r="G186" s="39"/>
      <c r="H186" s="39"/>
      <c r="I186" s="39"/>
      <c r="J186" s="39"/>
      <c r="K186" s="39"/>
      <c r="L186" s="39"/>
    </row>
    <row r="187" spans="1:12" ht="15.75">
      <c r="A187" s="32"/>
      <c r="B187" s="46"/>
      <c r="C187" s="46"/>
      <c r="D187" s="46"/>
      <c r="E187" s="46"/>
      <c r="F187" s="39"/>
      <c r="G187" s="39"/>
      <c r="H187" s="39"/>
      <c r="I187" s="39"/>
      <c r="J187" s="39"/>
      <c r="K187" s="39"/>
      <c r="L187" s="39"/>
    </row>
    <row r="188" spans="1:12" ht="15.75">
      <c r="A188" s="32"/>
      <c r="B188" s="46"/>
      <c r="C188" s="46"/>
      <c r="D188" s="46"/>
      <c r="E188" s="46"/>
      <c r="F188" s="39"/>
      <c r="G188" s="39"/>
      <c r="H188" s="39"/>
      <c r="I188" s="39"/>
      <c r="J188" s="39"/>
      <c r="K188" s="39"/>
      <c r="L188" s="39"/>
    </row>
    <row r="189" spans="1:12" ht="15.75">
      <c r="A189" s="32"/>
      <c r="B189" s="46"/>
      <c r="C189" s="46"/>
      <c r="D189" s="46"/>
      <c r="E189" s="46"/>
      <c r="F189" s="39"/>
      <c r="G189" s="39"/>
      <c r="H189" s="39"/>
      <c r="I189" s="39"/>
      <c r="J189" s="39"/>
      <c r="K189" s="39"/>
      <c r="L189" s="39"/>
    </row>
    <row r="190" spans="1:12" ht="15.75">
      <c r="A190" s="32"/>
      <c r="B190" s="46"/>
      <c r="C190" s="46"/>
      <c r="D190" s="46"/>
      <c r="E190" s="46"/>
      <c r="F190" s="39"/>
      <c r="G190" s="39"/>
      <c r="H190" s="39"/>
      <c r="I190" s="39"/>
      <c r="J190" s="39"/>
      <c r="K190" s="39"/>
      <c r="L190" s="39"/>
    </row>
    <row r="191" spans="1:12" ht="15.75">
      <c r="A191" s="32"/>
      <c r="B191" s="46"/>
      <c r="C191" s="46"/>
      <c r="D191" s="46"/>
      <c r="E191" s="46"/>
      <c r="F191" s="39"/>
      <c r="G191" s="39"/>
      <c r="H191" s="39"/>
      <c r="I191" s="39"/>
      <c r="J191" s="39"/>
      <c r="K191" s="39"/>
      <c r="L191" s="39"/>
    </row>
    <row r="192" spans="1:12" ht="15.75">
      <c r="A192" s="32"/>
      <c r="B192" s="46"/>
      <c r="C192" s="46"/>
      <c r="D192" s="46"/>
      <c r="E192" s="46"/>
      <c r="F192" s="39"/>
      <c r="G192" s="39"/>
      <c r="H192" s="39"/>
      <c r="I192" s="39"/>
      <c r="J192" s="39"/>
      <c r="K192" s="39"/>
      <c r="L192" s="39"/>
    </row>
    <row r="193" spans="1:12" ht="15.75">
      <c r="A193" s="32"/>
      <c r="B193" s="46"/>
      <c r="C193" s="46"/>
      <c r="D193" s="46"/>
      <c r="E193" s="46"/>
      <c r="F193" s="39"/>
      <c r="G193" s="39"/>
      <c r="H193" s="39"/>
      <c r="I193" s="39"/>
      <c r="J193" s="39"/>
      <c r="K193" s="39"/>
      <c r="L193" s="39"/>
    </row>
    <row r="194" spans="1:12" ht="15.75">
      <c r="A194" s="32"/>
      <c r="B194" s="46"/>
      <c r="C194" s="46"/>
      <c r="D194" s="46"/>
      <c r="E194" s="46"/>
      <c r="F194" s="39"/>
      <c r="G194" s="39"/>
      <c r="H194" s="39"/>
      <c r="I194" s="39"/>
      <c r="J194" s="39"/>
      <c r="K194" s="39"/>
      <c r="L194" s="39"/>
    </row>
    <row r="195" spans="1:12" ht="15.75">
      <c r="A195" s="32"/>
      <c r="B195" s="46"/>
      <c r="C195" s="46"/>
      <c r="D195" s="46"/>
      <c r="E195" s="46"/>
      <c r="F195" s="39"/>
      <c r="G195" s="39"/>
      <c r="H195" s="39"/>
      <c r="I195" s="39"/>
      <c r="J195" s="39"/>
      <c r="K195" s="39"/>
      <c r="L195" s="39"/>
    </row>
    <row r="196" spans="1:12" ht="15.75">
      <c r="A196" s="32"/>
      <c r="B196" s="46"/>
      <c r="C196" s="46"/>
      <c r="D196" s="46"/>
      <c r="E196" s="46"/>
      <c r="F196" s="39"/>
      <c r="G196" s="39"/>
      <c r="H196" s="39"/>
      <c r="I196" s="39"/>
      <c r="J196" s="39"/>
      <c r="K196" s="39"/>
      <c r="L196" s="39"/>
    </row>
    <row r="197" spans="1:12" ht="15.75">
      <c r="A197" s="32"/>
      <c r="B197" s="46"/>
      <c r="C197" s="46"/>
      <c r="D197" s="46"/>
      <c r="E197" s="46"/>
      <c r="F197" s="39"/>
      <c r="G197" s="39"/>
      <c r="H197" s="39"/>
      <c r="I197" s="39"/>
      <c r="J197" s="39"/>
      <c r="K197" s="39"/>
      <c r="L197" s="39"/>
    </row>
    <row r="198" spans="1:12" ht="15.75">
      <c r="A198" s="32"/>
      <c r="B198" s="46"/>
      <c r="C198" s="46"/>
      <c r="D198" s="46"/>
      <c r="E198" s="46"/>
      <c r="F198" s="39"/>
      <c r="G198" s="39"/>
      <c r="H198" s="39"/>
      <c r="I198" s="39"/>
      <c r="J198" s="39"/>
      <c r="K198" s="39"/>
      <c r="L198" s="39"/>
    </row>
    <row r="199" spans="1:12" ht="15.75">
      <c r="A199" s="32"/>
      <c r="B199" s="46"/>
      <c r="C199" s="46"/>
      <c r="D199" s="46"/>
      <c r="E199" s="46"/>
      <c r="F199" s="39"/>
      <c r="G199" s="39"/>
      <c r="H199" s="39"/>
      <c r="I199" s="39"/>
      <c r="J199" s="39"/>
      <c r="K199" s="39"/>
      <c r="L199" s="39"/>
    </row>
    <row r="200" spans="1:12" ht="15.75">
      <c r="A200" s="32"/>
      <c r="B200" s="46"/>
      <c r="C200" s="46"/>
      <c r="D200" s="46"/>
      <c r="E200" s="46"/>
      <c r="F200" s="39"/>
      <c r="G200" s="39"/>
      <c r="H200" s="39"/>
      <c r="I200" s="39"/>
      <c r="J200" s="39"/>
      <c r="K200" s="39"/>
      <c r="L200" s="39"/>
    </row>
    <row r="201" spans="1:12" ht="15.75">
      <c r="A201" s="32"/>
      <c r="B201" s="46"/>
      <c r="C201" s="46"/>
      <c r="D201" s="46"/>
      <c r="E201" s="46"/>
      <c r="F201" s="39"/>
      <c r="G201" s="39"/>
      <c r="H201" s="39"/>
      <c r="I201" s="39"/>
      <c r="J201" s="39"/>
      <c r="K201" s="39"/>
      <c r="L201" s="39"/>
    </row>
    <row r="202" spans="1:12" ht="15.75">
      <c r="A202" s="32"/>
      <c r="B202" s="46"/>
      <c r="C202" s="46"/>
      <c r="D202" s="46"/>
      <c r="E202" s="46"/>
      <c r="F202" s="39"/>
      <c r="G202" s="39"/>
      <c r="H202" s="39"/>
      <c r="I202" s="39"/>
      <c r="J202" s="39"/>
      <c r="K202" s="39"/>
      <c r="L202" s="39"/>
    </row>
    <row r="203" spans="1:12" ht="15.75">
      <c r="A203" s="32"/>
      <c r="B203" s="46"/>
      <c r="C203" s="46"/>
      <c r="D203" s="46"/>
      <c r="E203" s="46"/>
      <c r="F203" s="39"/>
      <c r="G203" s="39"/>
      <c r="H203" s="39"/>
      <c r="I203" s="39"/>
      <c r="J203" s="39"/>
      <c r="K203" s="39"/>
      <c r="L203" s="39"/>
    </row>
    <row r="204" spans="1:12" ht="15.75">
      <c r="A204" s="32"/>
      <c r="B204" s="46"/>
      <c r="C204" s="46"/>
      <c r="D204" s="46"/>
      <c r="E204" s="46"/>
      <c r="F204" s="39"/>
      <c r="G204" s="39"/>
      <c r="H204" s="39"/>
      <c r="I204" s="39"/>
      <c r="J204" s="39"/>
      <c r="K204" s="39"/>
      <c r="L204" s="39"/>
    </row>
    <row r="205" spans="1:12" ht="15.75">
      <c r="A205" s="32"/>
      <c r="B205" s="46"/>
      <c r="C205" s="46"/>
      <c r="D205" s="46"/>
      <c r="E205" s="46"/>
      <c r="F205" s="39"/>
      <c r="G205" s="39"/>
      <c r="H205" s="39"/>
      <c r="I205" s="39"/>
      <c r="J205" s="39"/>
      <c r="K205" s="39"/>
      <c r="L205" s="39"/>
    </row>
    <row r="206" spans="1:12" ht="15.75">
      <c r="A206" s="32"/>
      <c r="B206" s="46"/>
      <c r="C206" s="46"/>
      <c r="D206" s="46"/>
      <c r="E206" s="46"/>
      <c r="F206" s="39"/>
      <c r="G206" s="39"/>
      <c r="H206" s="39"/>
      <c r="I206" s="39"/>
      <c r="J206" s="39"/>
      <c r="K206" s="39"/>
      <c r="L206" s="39"/>
    </row>
    <row r="207" spans="1:12" ht="15.75">
      <c r="A207" s="32"/>
      <c r="B207" s="46"/>
      <c r="C207" s="46"/>
      <c r="D207" s="46"/>
      <c r="E207" s="46"/>
      <c r="F207" s="39"/>
      <c r="G207" s="39"/>
      <c r="H207" s="39"/>
      <c r="I207" s="39"/>
      <c r="J207" s="39"/>
      <c r="K207" s="39"/>
      <c r="L207" s="39"/>
    </row>
    <row r="208" spans="1:12" ht="15.75">
      <c r="A208" s="32"/>
      <c r="B208" s="46"/>
      <c r="C208" s="46"/>
      <c r="D208" s="46"/>
      <c r="E208" s="46"/>
      <c r="F208" s="39"/>
      <c r="G208" s="39"/>
      <c r="H208" s="39"/>
      <c r="I208" s="39"/>
      <c r="J208" s="39"/>
      <c r="K208" s="39"/>
      <c r="L208" s="39"/>
    </row>
    <row r="209" spans="1:12" ht="15.75">
      <c r="A209" s="32"/>
      <c r="B209" s="46"/>
      <c r="C209" s="46"/>
      <c r="D209" s="46"/>
      <c r="E209" s="46"/>
      <c r="F209" s="39"/>
      <c r="G209" s="39"/>
      <c r="H209" s="39"/>
      <c r="I209" s="39"/>
      <c r="J209" s="39"/>
      <c r="K209" s="39"/>
      <c r="L209" s="39"/>
    </row>
    <row r="210" spans="1:12" ht="15.75">
      <c r="A210" s="32"/>
      <c r="B210" s="46"/>
      <c r="C210" s="46"/>
      <c r="D210" s="46"/>
      <c r="E210" s="46"/>
      <c r="F210" s="39"/>
      <c r="G210" s="39"/>
      <c r="H210" s="39"/>
      <c r="I210" s="39"/>
      <c r="J210" s="39"/>
      <c r="K210" s="39"/>
      <c r="L210" s="39"/>
    </row>
    <row r="211" spans="1:12" ht="15.75">
      <c r="A211" s="32"/>
      <c r="B211" s="46"/>
      <c r="C211" s="46"/>
      <c r="D211" s="46"/>
      <c r="E211" s="46"/>
      <c r="F211" s="39"/>
      <c r="G211" s="39"/>
      <c r="H211" s="39"/>
      <c r="I211" s="39"/>
      <c r="J211" s="39"/>
      <c r="K211" s="39"/>
      <c r="L211" s="39"/>
    </row>
    <row r="212" spans="1:12" ht="15.75">
      <c r="A212" s="32"/>
      <c r="B212" s="46"/>
      <c r="C212" s="46"/>
      <c r="D212" s="46"/>
      <c r="E212" s="46"/>
      <c r="F212" s="39"/>
      <c r="G212" s="39"/>
      <c r="H212" s="39"/>
      <c r="I212" s="39"/>
      <c r="J212" s="39"/>
      <c r="K212" s="39"/>
      <c r="L212" s="39"/>
    </row>
    <row r="213" spans="1:12" ht="15.75">
      <c r="A213" s="32"/>
      <c r="B213" s="46"/>
      <c r="C213" s="46"/>
      <c r="D213" s="46"/>
      <c r="E213" s="46"/>
      <c r="F213" s="39"/>
      <c r="G213" s="39"/>
      <c r="H213" s="39"/>
      <c r="I213" s="39"/>
      <c r="J213" s="39"/>
      <c r="K213" s="39"/>
      <c r="L213" s="39"/>
    </row>
    <row r="214" spans="1:12" ht="15.75">
      <c r="A214" s="32"/>
      <c r="B214" s="46"/>
      <c r="C214" s="46"/>
      <c r="D214" s="46"/>
      <c r="E214" s="46"/>
      <c r="F214" s="39"/>
      <c r="G214" s="39"/>
      <c r="H214" s="39"/>
      <c r="I214" s="39"/>
      <c r="J214" s="39"/>
      <c r="K214" s="39"/>
      <c r="L214" s="39"/>
    </row>
    <row r="215" spans="1:12" ht="15.75">
      <c r="A215" s="32"/>
      <c r="B215" s="46"/>
      <c r="C215" s="46"/>
      <c r="D215" s="46"/>
      <c r="E215" s="46"/>
      <c r="F215" s="39"/>
      <c r="G215" s="39"/>
      <c r="H215" s="39"/>
      <c r="I215" s="39"/>
      <c r="J215" s="39"/>
      <c r="K215" s="39"/>
      <c r="L215" s="39"/>
    </row>
    <row r="216" spans="1:12" ht="15.75">
      <c r="A216" s="32"/>
      <c r="B216" s="46"/>
      <c r="C216" s="46"/>
      <c r="D216" s="46"/>
      <c r="E216" s="46"/>
      <c r="F216" s="39"/>
      <c r="G216" s="39"/>
      <c r="H216" s="39"/>
      <c r="I216" s="39"/>
      <c r="J216" s="39"/>
      <c r="K216" s="39"/>
      <c r="L216" s="39"/>
    </row>
    <row r="217" spans="1:12" ht="15.75">
      <c r="A217" s="32"/>
      <c r="B217" s="46"/>
      <c r="C217" s="46"/>
      <c r="D217" s="46"/>
      <c r="E217" s="46"/>
      <c r="F217" s="39"/>
      <c r="G217" s="39"/>
      <c r="H217" s="39"/>
      <c r="I217" s="39"/>
      <c r="J217" s="39"/>
      <c r="K217" s="39"/>
      <c r="L217" s="39"/>
    </row>
    <row r="218" spans="1:12" ht="15.75">
      <c r="A218" s="32"/>
      <c r="B218" s="46"/>
      <c r="C218" s="46"/>
      <c r="D218" s="46"/>
      <c r="E218" s="46"/>
      <c r="F218" s="39"/>
      <c r="G218" s="39"/>
      <c r="H218" s="39"/>
      <c r="I218" s="39"/>
      <c r="J218" s="39"/>
      <c r="K218" s="39"/>
      <c r="L218" s="39"/>
    </row>
    <row r="219" spans="1:12" ht="15.75">
      <c r="A219" s="32"/>
      <c r="B219" s="46"/>
      <c r="C219" s="46"/>
      <c r="D219" s="46"/>
      <c r="E219" s="46"/>
      <c r="F219" s="39"/>
      <c r="G219" s="39"/>
      <c r="H219" s="39"/>
      <c r="I219" s="39"/>
      <c r="J219" s="39"/>
      <c r="K219" s="39"/>
      <c r="L219" s="39"/>
    </row>
    <row r="220" spans="1:12" ht="15.75">
      <c r="A220" s="32"/>
      <c r="B220" s="46"/>
      <c r="C220" s="46"/>
      <c r="D220" s="46"/>
      <c r="E220" s="46"/>
      <c r="F220" s="39"/>
      <c r="G220" s="39"/>
      <c r="H220" s="39"/>
      <c r="I220" s="39"/>
      <c r="J220" s="39"/>
      <c r="K220" s="39"/>
      <c r="L220" s="60"/>
    </row>
    <row r="221" spans="1:12" ht="15.75">
      <c r="A221" s="32"/>
      <c r="B221" s="46"/>
      <c r="C221" s="46"/>
      <c r="D221" s="46"/>
      <c r="E221" s="46"/>
      <c r="F221" s="39"/>
      <c r="G221" s="39"/>
      <c r="H221" s="39"/>
      <c r="I221" s="39"/>
      <c r="J221" s="39"/>
      <c r="K221" s="39"/>
      <c r="L221" s="39"/>
    </row>
    <row r="222" spans="1:12" ht="15.75">
      <c r="A222" s="32"/>
      <c r="B222" s="46"/>
      <c r="C222" s="46"/>
      <c r="D222" s="46"/>
      <c r="E222" s="46"/>
      <c r="F222" s="39"/>
      <c r="G222" s="39"/>
      <c r="H222" s="39"/>
      <c r="I222" s="39"/>
      <c r="J222" s="39"/>
      <c r="K222" s="39"/>
      <c r="L222" s="39"/>
    </row>
    <row r="223" spans="1:12" ht="15.75">
      <c r="A223" s="32"/>
      <c r="B223" s="46"/>
      <c r="C223" s="46"/>
      <c r="D223" s="46"/>
      <c r="E223" s="46"/>
      <c r="F223" s="39"/>
      <c r="G223" s="39"/>
      <c r="H223" s="39"/>
      <c r="I223" s="39"/>
      <c r="J223" s="39"/>
      <c r="K223" s="39"/>
      <c r="L223" s="39"/>
    </row>
    <row r="224" spans="1:12" ht="15.75">
      <c r="A224" s="32"/>
      <c r="B224" s="46"/>
      <c r="C224" s="46"/>
      <c r="D224" s="46"/>
      <c r="E224" s="46"/>
      <c r="F224" s="39"/>
      <c r="G224" s="39"/>
      <c r="H224" s="39"/>
      <c r="I224" s="39"/>
      <c r="J224" s="39"/>
      <c r="K224" s="39"/>
      <c r="L224" s="39"/>
    </row>
    <row r="225" spans="1:12" ht="15.75">
      <c r="A225" s="32"/>
      <c r="B225" s="46"/>
      <c r="C225" s="46"/>
      <c r="D225" s="46"/>
      <c r="E225" s="46"/>
      <c r="F225" s="39"/>
      <c r="G225" s="39"/>
      <c r="H225" s="39"/>
      <c r="I225" s="39"/>
      <c r="J225" s="39"/>
      <c r="K225" s="39"/>
      <c r="L225" s="39"/>
    </row>
    <row r="226" spans="1:12" ht="15.75">
      <c r="A226" s="32"/>
      <c r="B226" s="46"/>
      <c r="C226" s="46"/>
      <c r="D226" s="46"/>
      <c r="E226" s="46"/>
      <c r="F226" s="39"/>
      <c r="G226" s="39"/>
      <c r="H226" s="39"/>
      <c r="I226" s="39"/>
      <c r="J226" s="39"/>
      <c r="K226" s="39"/>
      <c r="L226" s="39"/>
    </row>
    <row r="227" spans="1:12" ht="15.75">
      <c r="A227" s="32"/>
      <c r="B227" s="46"/>
      <c r="C227" s="46"/>
      <c r="D227" s="46"/>
      <c r="E227" s="46"/>
      <c r="F227" s="39"/>
      <c r="G227" s="39"/>
      <c r="H227" s="39"/>
      <c r="I227" s="39"/>
      <c r="J227" s="39"/>
      <c r="K227" s="39"/>
      <c r="L227" s="39"/>
    </row>
    <row r="228" spans="1:12" ht="15.75">
      <c r="A228" s="32"/>
      <c r="B228" s="46"/>
      <c r="C228" s="46"/>
      <c r="D228" s="46"/>
      <c r="E228" s="46"/>
      <c r="F228" s="39"/>
      <c r="G228" s="39"/>
      <c r="H228" s="39"/>
      <c r="I228" s="39"/>
      <c r="J228" s="39"/>
      <c r="K228" s="39"/>
      <c r="L228" s="39"/>
    </row>
    <row r="229" spans="1:12" ht="15.75">
      <c r="A229" s="32"/>
      <c r="B229" s="46"/>
      <c r="C229" s="46"/>
      <c r="D229" s="46"/>
      <c r="E229" s="46"/>
      <c r="F229" s="39"/>
      <c r="G229" s="39"/>
      <c r="H229" s="39"/>
      <c r="I229" s="39"/>
      <c r="J229" s="39"/>
      <c r="K229" s="39"/>
      <c r="L229" s="39"/>
    </row>
    <row r="230" spans="1:12" ht="15.75">
      <c r="A230" s="32"/>
      <c r="B230" s="46"/>
      <c r="C230" s="46"/>
      <c r="D230" s="46"/>
      <c r="E230" s="46"/>
      <c r="F230" s="39"/>
      <c r="G230" s="39"/>
      <c r="H230" s="39"/>
      <c r="I230" s="39"/>
      <c r="J230" s="39"/>
      <c r="K230" s="39"/>
      <c r="L230" s="39"/>
    </row>
    <row r="231" spans="1:12" ht="15.75">
      <c r="A231" s="32"/>
      <c r="B231" s="46"/>
      <c r="C231" s="46"/>
      <c r="D231" s="46"/>
      <c r="E231" s="46"/>
      <c r="F231" s="39"/>
      <c r="G231" s="39"/>
      <c r="H231" s="39"/>
      <c r="I231" s="39"/>
      <c r="J231" s="39"/>
      <c r="K231" s="39"/>
      <c r="L231" s="39"/>
    </row>
    <row r="232" spans="1:12" ht="15.75">
      <c r="A232" s="32"/>
      <c r="B232" s="46"/>
      <c r="C232" s="46"/>
      <c r="D232" s="46"/>
      <c r="E232" s="46"/>
      <c r="F232" s="39"/>
      <c r="G232" s="39"/>
      <c r="H232" s="39"/>
      <c r="I232" s="39"/>
      <c r="J232" s="39"/>
      <c r="K232" s="39"/>
      <c r="L232" s="39"/>
    </row>
    <row r="233" spans="1:12" ht="15.75">
      <c r="A233" s="32"/>
      <c r="B233" s="46"/>
      <c r="C233" s="46"/>
      <c r="D233" s="46"/>
      <c r="E233" s="46"/>
      <c r="F233" s="39"/>
      <c r="G233" s="39"/>
      <c r="H233" s="39"/>
      <c r="I233" s="39"/>
      <c r="J233" s="39"/>
      <c r="K233" s="39"/>
      <c r="L233" s="39"/>
    </row>
    <row r="234" spans="1:12" ht="15.75">
      <c r="A234" s="32"/>
      <c r="B234" s="46"/>
      <c r="C234" s="46"/>
      <c r="D234" s="46"/>
      <c r="E234" s="46"/>
      <c r="F234" s="39"/>
      <c r="G234" s="39"/>
      <c r="H234" s="39"/>
      <c r="I234" s="39"/>
      <c r="J234" s="39"/>
      <c r="K234" s="39"/>
      <c r="L234" s="39"/>
    </row>
    <row r="235" spans="1:12" ht="15.75">
      <c r="A235" s="32"/>
      <c r="B235" s="46"/>
      <c r="C235" s="46"/>
      <c r="D235" s="46"/>
      <c r="E235" s="46"/>
      <c r="F235" s="39"/>
      <c r="G235" s="39"/>
      <c r="H235" s="39"/>
      <c r="I235" s="39"/>
      <c r="J235" s="39"/>
      <c r="K235" s="39"/>
      <c r="L235" s="39"/>
    </row>
    <row r="236" spans="1:12" ht="15.75">
      <c r="A236" s="32"/>
      <c r="B236" s="46"/>
      <c r="C236" s="46"/>
      <c r="D236" s="46"/>
      <c r="E236" s="46"/>
      <c r="F236" s="39"/>
      <c r="G236" s="39"/>
      <c r="H236" s="39"/>
      <c r="I236" s="39"/>
      <c r="J236" s="39"/>
      <c r="K236" s="39"/>
      <c r="L236" s="39"/>
    </row>
    <row r="237" spans="1:12" ht="15.75">
      <c r="A237" s="32"/>
      <c r="B237" s="46"/>
      <c r="C237" s="46"/>
      <c r="D237" s="46"/>
      <c r="E237" s="46"/>
      <c r="F237" s="39"/>
      <c r="G237" s="39"/>
      <c r="H237" s="39"/>
      <c r="I237" s="39"/>
      <c r="J237" s="39"/>
      <c r="K237" s="39"/>
      <c r="L237" s="39"/>
    </row>
    <row r="238" spans="1:12" ht="15.75">
      <c r="A238" s="32"/>
      <c r="B238" s="46"/>
      <c r="C238" s="46"/>
      <c r="D238" s="46"/>
      <c r="E238" s="46"/>
      <c r="F238" s="39"/>
      <c r="G238" s="39"/>
      <c r="H238" s="39"/>
      <c r="I238" s="39"/>
      <c r="J238" s="39"/>
      <c r="K238" s="39"/>
      <c r="L238" s="39"/>
    </row>
    <row r="239" spans="1:12" ht="15.75">
      <c r="A239" s="32"/>
      <c r="B239" s="46"/>
      <c r="C239" s="46"/>
      <c r="D239" s="46"/>
      <c r="E239" s="46"/>
      <c r="F239" s="39"/>
      <c r="G239" s="39"/>
      <c r="H239" s="39"/>
      <c r="I239" s="39"/>
      <c r="J239" s="39"/>
      <c r="K239" s="39"/>
      <c r="L239" s="39"/>
    </row>
    <row r="240" spans="1:12" ht="15.75">
      <c r="A240" s="32"/>
      <c r="B240" s="46"/>
      <c r="C240" s="46"/>
      <c r="D240" s="46"/>
      <c r="E240" s="46"/>
      <c r="F240" s="39"/>
      <c r="G240" s="39"/>
      <c r="H240" s="39"/>
      <c r="I240" s="39"/>
      <c r="J240" s="39"/>
      <c r="K240" s="39"/>
      <c r="L240" s="39"/>
    </row>
    <row r="241" spans="1:12" ht="15.75">
      <c r="A241" s="32"/>
      <c r="B241" s="46"/>
      <c r="C241" s="46"/>
      <c r="D241" s="46"/>
      <c r="E241" s="46"/>
      <c r="F241" s="39"/>
      <c r="G241" s="39"/>
      <c r="H241" s="39"/>
      <c r="I241" s="39"/>
      <c r="J241" s="39"/>
      <c r="K241" s="39"/>
      <c r="L241" s="39"/>
    </row>
    <row r="242" spans="1:12" ht="15.75">
      <c r="A242" s="32"/>
      <c r="B242" s="46"/>
      <c r="C242" s="46"/>
      <c r="D242" s="46"/>
      <c r="E242" s="46"/>
      <c r="F242" s="39"/>
      <c r="G242" s="39"/>
      <c r="H242" s="39"/>
      <c r="I242" s="39"/>
      <c r="J242" s="39"/>
      <c r="K242" s="39"/>
      <c r="L242" s="39"/>
    </row>
    <row r="243" spans="1:12" ht="15.75">
      <c r="A243" s="32"/>
      <c r="B243" s="46"/>
      <c r="C243" s="46"/>
      <c r="D243" s="46"/>
      <c r="E243" s="46"/>
      <c r="F243" s="39"/>
      <c r="G243" s="39"/>
      <c r="H243" s="39"/>
      <c r="I243" s="39"/>
      <c r="J243" s="39"/>
      <c r="K243" s="39"/>
      <c r="L243" s="39"/>
    </row>
    <row r="244" spans="1:12" ht="15.75">
      <c r="A244" s="32"/>
      <c r="B244" s="46"/>
      <c r="C244" s="46"/>
      <c r="D244" s="46"/>
      <c r="E244" s="46"/>
      <c r="F244" s="39"/>
      <c r="G244" s="39"/>
      <c r="H244" s="39"/>
      <c r="I244" s="39"/>
      <c r="J244" s="39"/>
      <c r="K244" s="39"/>
      <c r="L244" s="39"/>
    </row>
    <row r="245" spans="1:12" ht="15.75">
      <c r="A245" s="32"/>
      <c r="B245" s="46"/>
      <c r="C245" s="46"/>
      <c r="D245" s="46"/>
      <c r="E245" s="46"/>
      <c r="F245" s="39"/>
      <c r="G245" s="39"/>
      <c r="H245" s="39"/>
      <c r="I245" s="39"/>
      <c r="J245" s="39"/>
      <c r="K245" s="39"/>
      <c r="L245" s="39"/>
    </row>
    <row r="246" spans="1:12" ht="15.75">
      <c r="A246" s="32"/>
      <c r="B246" s="46"/>
      <c r="C246" s="46"/>
      <c r="D246" s="46"/>
      <c r="E246" s="46"/>
      <c r="F246" s="39"/>
      <c r="G246" s="39"/>
      <c r="H246" s="39"/>
      <c r="I246" s="39"/>
      <c r="J246" s="39"/>
      <c r="K246" s="39"/>
      <c r="L246" s="39"/>
    </row>
    <row r="247" spans="1:12" ht="15.75">
      <c r="A247" s="32"/>
      <c r="B247" s="46"/>
      <c r="C247" s="46"/>
      <c r="D247" s="46"/>
      <c r="E247" s="46"/>
      <c r="F247" s="39"/>
      <c r="G247" s="39"/>
      <c r="H247" s="39"/>
      <c r="I247" s="39"/>
      <c r="J247" s="39"/>
      <c r="K247" s="39"/>
      <c r="L247" s="39"/>
    </row>
    <row r="248" spans="1:12" ht="15.75">
      <c r="A248" s="32"/>
      <c r="B248" s="46"/>
      <c r="C248" s="46"/>
      <c r="D248" s="46"/>
      <c r="E248" s="46"/>
      <c r="F248" s="39"/>
      <c r="G248" s="39"/>
      <c r="H248" s="39"/>
      <c r="I248" s="39"/>
      <c r="J248" s="39"/>
      <c r="K248" s="39"/>
      <c r="L248" s="39"/>
    </row>
    <row r="249" spans="1:12" ht="15.75">
      <c r="A249" s="32"/>
      <c r="B249" s="46"/>
      <c r="C249" s="46"/>
      <c r="D249" s="46"/>
      <c r="E249" s="46"/>
      <c r="F249" s="39"/>
      <c r="G249" s="39"/>
      <c r="H249" s="39"/>
      <c r="I249" s="39"/>
      <c r="J249" s="39"/>
      <c r="K249" s="39"/>
      <c r="L249" s="39"/>
    </row>
    <row r="250" spans="1:12" ht="15.75">
      <c r="A250" s="32"/>
      <c r="B250" s="46"/>
      <c r="C250" s="46"/>
      <c r="D250" s="46"/>
      <c r="E250" s="46"/>
      <c r="F250" s="39"/>
      <c r="G250" s="39"/>
      <c r="H250" s="39"/>
      <c r="I250" s="39"/>
      <c r="J250" s="39"/>
      <c r="K250" s="39"/>
      <c r="L250" s="39"/>
    </row>
    <row r="251" spans="1:12" ht="15.75">
      <c r="A251" s="32"/>
      <c r="B251" s="46"/>
      <c r="C251" s="46"/>
      <c r="D251" s="46"/>
      <c r="E251" s="46"/>
      <c r="F251" s="39"/>
      <c r="G251" s="39"/>
      <c r="H251" s="39"/>
      <c r="I251" s="39"/>
      <c r="J251" s="39"/>
      <c r="K251" s="39"/>
      <c r="L251" s="39"/>
    </row>
    <row r="252" spans="1:12" ht="15.75">
      <c r="A252" s="32"/>
      <c r="B252" s="46"/>
      <c r="C252" s="46"/>
      <c r="D252" s="46"/>
      <c r="E252" s="46"/>
      <c r="F252" s="39"/>
      <c r="G252" s="39"/>
      <c r="H252" s="39"/>
      <c r="I252" s="39"/>
      <c r="J252" s="39"/>
      <c r="K252" s="39"/>
      <c r="L252" s="39"/>
    </row>
    <row r="253" spans="1:12" ht="15.75">
      <c r="A253" s="32"/>
      <c r="B253" s="46"/>
      <c r="C253" s="46"/>
      <c r="D253" s="46"/>
      <c r="E253" s="46"/>
      <c r="F253" s="39"/>
      <c r="G253" s="39"/>
      <c r="H253" s="39"/>
      <c r="I253" s="39"/>
      <c r="J253" s="39"/>
      <c r="K253" s="39"/>
      <c r="L253" s="39"/>
    </row>
    <row r="254" spans="1:12" ht="15.75">
      <c r="A254" s="32"/>
      <c r="B254" s="46"/>
      <c r="C254" s="46"/>
      <c r="D254" s="46"/>
      <c r="E254" s="46"/>
      <c r="F254" s="39"/>
      <c r="G254" s="39"/>
      <c r="H254" s="39"/>
      <c r="I254" s="39"/>
      <c r="J254" s="39"/>
      <c r="K254" s="39"/>
      <c r="L254" s="39"/>
    </row>
    <row r="255" spans="1:12" ht="15.75">
      <c r="A255" s="32"/>
      <c r="B255" s="46"/>
      <c r="C255" s="46"/>
      <c r="D255" s="46"/>
      <c r="E255" s="46"/>
      <c r="F255" s="39"/>
      <c r="G255" s="39"/>
      <c r="H255" s="39"/>
      <c r="I255" s="39"/>
      <c r="J255" s="39"/>
      <c r="K255" s="39"/>
      <c r="L255" s="39"/>
    </row>
    <row r="256" spans="1:12" ht="15.75">
      <c r="A256" s="32"/>
      <c r="B256" s="46"/>
      <c r="C256" s="46"/>
      <c r="D256" s="46"/>
      <c r="E256" s="46"/>
      <c r="F256" s="39"/>
      <c r="G256" s="39"/>
      <c r="H256" s="39"/>
      <c r="I256" s="39"/>
      <c r="J256" s="39"/>
      <c r="K256" s="39"/>
      <c r="L256" s="39"/>
    </row>
    <row r="257" spans="1:12" ht="15.75">
      <c r="A257" s="32"/>
      <c r="B257" s="46"/>
      <c r="C257" s="46"/>
      <c r="D257" s="46"/>
      <c r="E257" s="46"/>
      <c r="F257" s="39"/>
      <c r="G257" s="39"/>
      <c r="H257" s="39"/>
      <c r="I257" s="39"/>
      <c r="J257" s="39"/>
      <c r="K257" s="39"/>
      <c r="L257" s="39"/>
    </row>
    <row r="258" spans="1:12" ht="15.75">
      <c r="A258" s="32"/>
      <c r="B258" s="46"/>
      <c r="C258" s="46"/>
      <c r="D258" s="46"/>
      <c r="E258" s="46"/>
      <c r="F258" s="39"/>
      <c r="G258" s="39"/>
      <c r="H258" s="39"/>
      <c r="I258" s="39"/>
      <c r="J258" s="39"/>
      <c r="K258" s="39"/>
      <c r="L258" s="39"/>
    </row>
    <row r="259" spans="1:12" ht="15.75">
      <c r="A259" s="32"/>
      <c r="B259" s="46"/>
      <c r="C259" s="46"/>
      <c r="D259" s="46"/>
      <c r="E259" s="46"/>
      <c r="F259" s="39"/>
      <c r="G259" s="39"/>
      <c r="H259" s="39"/>
      <c r="I259" s="39"/>
      <c r="J259" s="39"/>
      <c r="K259" s="39"/>
      <c r="L259" s="39"/>
    </row>
    <row r="260" spans="1:12" ht="15.75">
      <c r="A260" s="32"/>
      <c r="B260" s="46"/>
      <c r="C260" s="46"/>
      <c r="D260" s="46"/>
      <c r="E260" s="46"/>
      <c r="F260" s="39"/>
      <c r="G260" s="39"/>
      <c r="H260" s="39"/>
      <c r="I260" s="39"/>
      <c r="J260" s="39"/>
      <c r="K260" s="39"/>
      <c r="L260" s="39"/>
    </row>
    <row r="261" spans="1:12" ht="15.75">
      <c r="A261" s="32"/>
      <c r="B261" s="46"/>
      <c r="C261" s="46"/>
      <c r="D261" s="46"/>
      <c r="E261" s="46"/>
      <c r="F261" s="39"/>
      <c r="G261" s="39"/>
      <c r="H261" s="39"/>
      <c r="I261" s="39"/>
      <c r="J261" s="39"/>
      <c r="K261" s="39"/>
      <c r="L261" s="39"/>
    </row>
    <row r="262" spans="1:12" ht="15.75">
      <c r="A262" s="32"/>
      <c r="B262" s="46"/>
      <c r="C262" s="46"/>
      <c r="D262" s="46"/>
      <c r="E262" s="46"/>
      <c r="F262" s="39"/>
      <c r="G262" s="39"/>
      <c r="H262" s="39"/>
      <c r="I262" s="39"/>
      <c r="J262" s="39"/>
      <c r="K262" s="39"/>
      <c r="L262" s="39"/>
    </row>
    <row r="263" spans="1:12" ht="15.75">
      <c r="A263" s="32"/>
      <c r="B263" s="46"/>
      <c r="C263" s="46"/>
      <c r="D263" s="46"/>
      <c r="E263" s="46"/>
      <c r="F263" s="39"/>
      <c r="G263" s="39"/>
      <c r="H263" s="39"/>
      <c r="I263" s="39"/>
      <c r="J263" s="39"/>
      <c r="K263" s="39"/>
      <c r="L263" s="39"/>
    </row>
    <row r="264" spans="1:12" ht="15.75">
      <c r="A264" s="32"/>
      <c r="B264" s="46"/>
      <c r="C264" s="46"/>
      <c r="D264" s="46"/>
      <c r="E264" s="46"/>
      <c r="F264" s="39"/>
      <c r="G264" s="39"/>
      <c r="H264" s="39"/>
      <c r="I264" s="39"/>
      <c r="J264" s="39"/>
      <c r="K264" s="39"/>
      <c r="L264" s="39"/>
    </row>
    <row r="265" spans="1:12" ht="15.75">
      <c r="A265" s="32"/>
      <c r="B265" s="46"/>
      <c r="C265" s="46"/>
      <c r="D265" s="46"/>
      <c r="E265" s="46"/>
      <c r="F265" s="39"/>
      <c r="G265" s="39"/>
      <c r="H265" s="39"/>
      <c r="I265" s="39"/>
      <c r="J265" s="39"/>
      <c r="K265" s="39"/>
      <c r="L265" s="39"/>
    </row>
    <row r="266" spans="1:12" ht="15.75">
      <c r="A266" s="32"/>
      <c r="B266" s="46"/>
      <c r="C266" s="46"/>
      <c r="D266" s="46"/>
      <c r="E266" s="46"/>
      <c r="F266" s="39"/>
      <c r="G266" s="39"/>
      <c r="H266" s="39"/>
      <c r="I266" s="39"/>
      <c r="J266" s="39"/>
      <c r="K266" s="39"/>
      <c r="L266" s="39"/>
    </row>
    <row r="267" spans="1:12" ht="15.75">
      <c r="A267" s="32"/>
      <c r="B267" s="46"/>
      <c r="C267" s="46"/>
      <c r="D267" s="46"/>
      <c r="E267" s="46"/>
      <c r="F267" s="39"/>
      <c r="G267" s="39"/>
      <c r="H267" s="39"/>
      <c r="I267" s="39"/>
      <c r="J267" s="39"/>
      <c r="K267" s="39"/>
      <c r="L267" s="39"/>
    </row>
    <row r="268" spans="1:12" ht="15.75">
      <c r="A268" s="32"/>
      <c r="B268" s="46"/>
      <c r="C268" s="46"/>
      <c r="D268" s="46"/>
      <c r="E268" s="46"/>
      <c r="F268" s="39"/>
      <c r="G268" s="39"/>
      <c r="H268" s="39"/>
      <c r="I268" s="39"/>
      <c r="J268" s="39"/>
      <c r="K268" s="39"/>
      <c r="L268" s="39"/>
    </row>
    <row r="269" spans="1:12" ht="15.75">
      <c r="A269" s="32"/>
      <c r="B269" s="46"/>
      <c r="C269" s="46"/>
      <c r="D269" s="46"/>
      <c r="E269" s="46"/>
      <c r="F269" s="39"/>
      <c r="G269" s="39"/>
      <c r="H269" s="39"/>
      <c r="I269" s="39"/>
      <c r="J269" s="39"/>
      <c r="K269" s="39"/>
      <c r="L269" s="39"/>
    </row>
    <row r="270" spans="1:12" ht="15.75">
      <c r="A270" s="32"/>
      <c r="B270" s="46"/>
      <c r="C270" s="46"/>
      <c r="D270" s="46"/>
      <c r="E270" s="46"/>
      <c r="F270" s="39"/>
      <c r="G270" s="39"/>
      <c r="H270" s="39"/>
      <c r="I270" s="39"/>
      <c r="J270" s="39"/>
      <c r="K270" s="39"/>
      <c r="L270" s="39"/>
    </row>
    <row r="271" spans="1:12" ht="15.75">
      <c r="A271" s="32"/>
      <c r="B271" s="46"/>
      <c r="C271" s="46"/>
      <c r="D271" s="46"/>
      <c r="E271" s="46"/>
      <c r="F271" s="39"/>
      <c r="G271" s="39"/>
      <c r="H271" s="39"/>
      <c r="I271" s="39"/>
      <c r="J271" s="39"/>
      <c r="K271" s="39"/>
      <c r="L271" s="39"/>
    </row>
    <row r="272" spans="1:12" ht="15.75">
      <c r="A272" s="32"/>
      <c r="B272" s="46"/>
      <c r="C272" s="46"/>
      <c r="D272" s="46"/>
      <c r="E272" s="46"/>
      <c r="F272" s="39"/>
      <c r="G272" s="39"/>
      <c r="H272" s="39"/>
      <c r="I272" s="39"/>
      <c r="J272" s="39"/>
      <c r="K272" s="39"/>
      <c r="L272" s="39"/>
    </row>
    <row r="273" spans="1:12" ht="15.75">
      <c r="A273" s="32"/>
      <c r="B273" s="46"/>
      <c r="C273" s="46"/>
      <c r="D273" s="46"/>
      <c r="E273" s="46"/>
      <c r="F273" s="39"/>
      <c r="G273" s="39"/>
      <c r="H273" s="39"/>
      <c r="I273" s="39"/>
      <c r="J273" s="39"/>
      <c r="K273" s="39"/>
      <c r="L273" s="39"/>
    </row>
    <row r="274" spans="1:12" ht="15.75">
      <c r="A274" s="32"/>
      <c r="B274" s="46"/>
      <c r="C274" s="46"/>
      <c r="D274" s="46"/>
      <c r="E274" s="46"/>
      <c r="F274" s="39"/>
      <c r="G274" s="39"/>
      <c r="H274" s="39"/>
      <c r="I274" s="39"/>
      <c r="J274" s="39"/>
      <c r="K274" s="39"/>
      <c r="L274" s="39"/>
    </row>
    <row r="275" spans="1:12" ht="15.75">
      <c r="A275" s="32"/>
      <c r="B275" s="46"/>
      <c r="C275" s="46"/>
      <c r="D275" s="46"/>
      <c r="E275" s="46"/>
      <c r="F275" s="39"/>
      <c r="G275" s="39"/>
      <c r="H275" s="39"/>
      <c r="I275" s="39"/>
      <c r="J275" s="39"/>
      <c r="K275" s="39"/>
      <c r="L275" s="39"/>
    </row>
    <row r="276" spans="1:12" ht="15.75">
      <c r="A276" s="32"/>
      <c r="B276" s="46"/>
      <c r="C276" s="46"/>
      <c r="D276" s="46"/>
      <c r="E276" s="46"/>
      <c r="F276" s="39"/>
      <c r="G276" s="39"/>
      <c r="H276" s="39"/>
      <c r="I276" s="39"/>
      <c r="J276" s="39"/>
      <c r="K276" s="39"/>
      <c r="L276" s="39"/>
    </row>
    <row r="277" spans="1:12" ht="15.75">
      <c r="A277" s="32"/>
      <c r="B277" s="46"/>
      <c r="C277" s="46"/>
      <c r="D277" s="46"/>
      <c r="E277" s="46"/>
      <c r="F277" s="39"/>
      <c r="G277" s="39"/>
      <c r="H277" s="39"/>
      <c r="I277" s="39"/>
      <c r="J277" s="39"/>
      <c r="K277" s="39"/>
      <c r="L277" s="39"/>
    </row>
    <row r="278" spans="1:12" ht="15.75">
      <c r="A278" s="32"/>
      <c r="B278" s="46"/>
      <c r="C278" s="46"/>
      <c r="D278" s="46"/>
      <c r="E278" s="46"/>
      <c r="F278" s="39"/>
      <c r="G278" s="39"/>
      <c r="H278" s="39"/>
      <c r="I278" s="39"/>
      <c r="J278" s="39"/>
      <c r="K278" s="39"/>
      <c r="L278" s="39"/>
    </row>
    <row r="279" spans="1:12" ht="15.75">
      <c r="A279" s="32"/>
      <c r="B279" s="46"/>
      <c r="C279" s="46"/>
      <c r="D279" s="46"/>
      <c r="E279" s="46"/>
      <c r="F279" s="39"/>
      <c r="G279" s="39"/>
      <c r="H279" s="39"/>
      <c r="I279" s="39"/>
      <c r="J279" s="39"/>
      <c r="K279" s="39"/>
      <c r="L279" s="39"/>
    </row>
    <row r="280" spans="1:12" ht="15.75">
      <c r="A280" s="32"/>
      <c r="B280" s="46"/>
      <c r="C280" s="46"/>
      <c r="D280" s="46"/>
      <c r="E280" s="46"/>
      <c r="F280" s="39"/>
      <c r="G280" s="39"/>
      <c r="H280" s="39"/>
      <c r="I280" s="39"/>
      <c r="J280" s="39"/>
      <c r="K280" s="39"/>
      <c r="L280" s="39"/>
    </row>
    <row r="281" spans="1:12" ht="15.75">
      <c r="A281" s="32"/>
      <c r="B281" s="46"/>
      <c r="C281" s="46"/>
      <c r="D281" s="46"/>
      <c r="E281" s="46"/>
      <c r="F281" s="39"/>
      <c r="G281" s="39"/>
      <c r="H281" s="39"/>
      <c r="I281" s="39"/>
      <c r="J281" s="39"/>
      <c r="K281" s="39"/>
      <c r="L281" s="39"/>
    </row>
    <row r="282" spans="1:12" ht="15.75">
      <c r="A282" s="32"/>
      <c r="B282" s="46"/>
      <c r="C282" s="46"/>
      <c r="D282" s="46"/>
      <c r="E282" s="46"/>
      <c r="F282" s="39"/>
      <c r="G282" s="39"/>
      <c r="H282" s="39"/>
      <c r="I282" s="39"/>
      <c r="J282" s="39"/>
      <c r="K282" s="39"/>
      <c r="L282" s="39"/>
    </row>
    <row r="283" spans="1:12" ht="15.75">
      <c r="A283" s="32"/>
      <c r="B283" s="46"/>
      <c r="C283" s="46"/>
      <c r="D283" s="46"/>
      <c r="E283" s="46"/>
      <c r="F283" s="39"/>
      <c r="G283" s="39"/>
      <c r="H283" s="39"/>
      <c r="I283" s="39"/>
      <c r="J283" s="39"/>
      <c r="K283" s="39"/>
      <c r="L283" s="39"/>
    </row>
    <row r="284" spans="1:12" ht="15.75">
      <c r="A284" s="32"/>
      <c r="B284" s="46"/>
      <c r="C284" s="46"/>
      <c r="D284" s="46"/>
      <c r="E284" s="46"/>
      <c r="F284" s="39"/>
      <c r="G284" s="39"/>
      <c r="H284" s="39"/>
      <c r="I284" s="39"/>
      <c r="J284" s="39"/>
      <c r="K284" s="39"/>
      <c r="L284" s="39"/>
    </row>
    <row r="285" spans="1:12" ht="15.75">
      <c r="A285" s="32"/>
      <c r="B285" s="46"/>
      <c r="C285" s="46"/>
      <c r="D285" s="46"/>
      <c r="E285" s="46"/>
      <c r="F285" s="39"/>
      <c r="G285" s="39"/>
      <c r="H285" s="39"/>
      <c r="I285" s="39"/>
      <c r="J285" s="39"/>
      <c r="K285" s="39"/>
      <c r="L285" s="39"/>
    </row>
    <row r="286" spans="1:12" ht="15.75">
      <c r="A286" s="32"/>
      <c r="B286" s="46"/>
      <c r="C286" s="46"/>
      <c r="D286" s="46"/>
      <c r="E286" s="46"/>
      <c r="F286" s="39"/>
      <c r="G286" s="39"/>
      <c r="H286" s="39"/>
      <c r="I286" s="39"/>
      <c r="J286" s="39"/>
      <c r="K286" s="39"/>
      <c r="L286" s="39"/>
    </row>
    <row r="287" spans="1:12" ht="15.75">
      <c r="A287" s="32"/>
      <c r="B287" s="46"/>
      <c r="C287" s="46"/>
      <c r="D287" s="46"/>
      <c r="E287" s="46"/>
      <c r="F287" s="39"/>
      <c r="G287" s="39"/>
      <c r="H287" s="39"/>
      <c r="I287" s="39"/>
      <c r="J287" s="39"/>
      <c r="K287" s="39"/>
      <c r="L287" s="39"/>
    </row>
    <row r="288" spans="1:12" ht="15.75">
      <c r="A288" s="32"/>
      <c r="B288" s="46"/>
      <c r="C288" s="46"/>
      <c r="D288" s="46"/>
      <c r="E288" s="46"/>
      <c r="F288" s="39"/>
      <c r="G288" s="39"/>
      <c r="H288" s="39"/>
      <c r="I288" s="39"/>
      <c r="J288" s="39"/>
      <c r="K288" s="39"/>
      <c r="L288" s="39"/>
    </row>
    <row r="289" spans="1:12" ht="15.75">
      <c r="A289" s="32"/>
      <c r="B289" s="46"/>
      <c r="C289" s="46"/>
      <c r="D289" s="46"/>
      <c r="E289" s="46"/>
      <c r="F289" s="39"/>
      <c r="G289" s="39"/>
      <c r="H289" s="39"/>
      <c r="I289" s="39"/>
      <c r="J289" s="39"/>
      <c r="K289" s="39"/>
      <c r="L289" s="39"/>
    </row>
    <row r="290" spans="1:12" ht="15.75">
      <c r="A290" s="32"/>
      <c r="B290" s="46"/>
      <c r="C290" s="46"/>
      <c r="D290" s="46"/>
      <c r="E290" s="46"/>
      <c r="F290" s="39"/>
      <c r="G290" s="39"/>
      <c r="H290" s="39"/>
      <c r="I290" s="39"/>
      <c r="J290" s="39"/>
      <c r="K290" s="39"/>
      <c r="L290" s="39"/>
    </row>
    <row r="291" spans="1:12" ht="15.75">
      <c r="A291" s="32"/>
      <c r="B291" s="46"/>
      <c r="C291" s="46"/>
      <c r="D291" s="46"/>
      <c r="E291" s="46"/>
      <c r="F291" s="39"/>
      <c r="G291" s="39"/>
      <c r="H291" s="39"/>
      <c r="I291" s="39"/>
      <c r="J291" s="39"/>
      <c r="K291" s="39"/>
      <c r="L291" s="39"/>
    </row>
    <row r="292" spans="1:12" ht="15.75">
      <c r="A292" s="32"/>
      <c r="B292" s="46"/>
      <c r="C292" s="46"/>
      <c r="D292" s="46"/>
      <c r="E292" s="46"/>
      <c r="F292" s="39"/>
      <c r="G292" s="39"/>
      <c r="H292" s="39"/>
      <c r="I292" s="39"/>
      <c r="J292" s="39"/>
      <c r="K292" s="39"/>
      <c r="L292" s="39"/>
    </row>
    <row r="293" spans="1:12" ht="15.75">
      <c r="A293" s="32"/>
      <c r="B293" s="46"/>
      <c r="C293" s="46"/>
      <c r="D293" s="46"/>
      <c r="E293" s="46"/>
      <c r="F293" s="39"/>
      <c r="G293" s="39"/>
      <c r="H293" s="39"/>
      <c r="I293" s="39"/>
      <c r="J293" s="39"/>
      <c r="K293" s="39"/>
      <c r="L293" s="39"/>
    </row>
    <row r="294" spans="1:12" ht="15.75">
      <c r="A294" s="32"/>
      <c r="B294" s="46"/>
      <c r="C294" s="46"/>
      <c r="D294" s="46"/>
      <c r="E294" s="46"/>
      <c r="F294" s="39"/>
      <c r="G294" s="39"/>
      <c r="H294" s="39"/>
      <c r="I294" s="39"/>
      <c r="J294" s="39"/>
      <c r="K294" s="39"/>
      <c r="L294" s="39"/>
    </row>
    <row r="295" spans="1:12" ht="15.75">
      <c r="A295" s="32"/>
      <c r="B295" s="46"/>
      <c r="C295" s="46"/>
      <c r="D295" s="46"/>
      <c r="E295" s="46"/>
      <c r="F295" s="39"/>
      <c r="G295" s="39"/>
      <c r="H295" s="39"/>
      <c r="I295" s="39"/>
      <c r="J295" s="39"/>
      <c r="K295" s="39"/>
      <c r="L295" s="39"/>
    </row>
    <row r="296" spans="1:12" ht="15.75">
      <c r="A296" s="32"/>
      <c r="B296" s="46"/>
      <c r="C296" s="46"/>
      <c r="D296" s="46"/>
      <c r="E296" s="46"/>
      <c r="F296" s="39"/>
      <c r="G296" s="39"/>
      <c r="H296" s="39"/>
      <c r="I296" s="39"/>
      <c r="J296" s="39"/>
      <c r="K296" s="39"/>
      <c r="L296" s="39"/>
    </row>
    <row r="297" spans="1:12" ht="15.75">
      <c r="A297" s="32"/>
      <c r="B297" s="46"/>
      <c r="C297" s="46"/>
      <c r="D297" s="46"/>
      <c r="E297" s="46"/>
      <c r="F297" s="39"/>
      <c r="G297" s="39"/>
      <c r="H297" s="39"/>
      <c r="I297" s="39"/>
      <c r="J297" s="39"/>
      <c r="K297" s="39"/>
      <c r="L297" s="39"/>
    </row>
    <row r="298" spans="1:12" ht="15.75">
      <c r="A298" s="32"/>
      <c r="B298" s="46"/>
      <c r="C298" s="46"/>
      <c r="D298" s="46"/>
      <c r="E298" s="46"/>
      <c r="F298" s="39"/>
      <c r="G298" s="39"/>
      <c r="H298" s="39"/>
      <c r="I298" s="39"/>
      <c r="J298" s="39"/>
      <c r="K298" s="39"/>
      <c r="L298" s="39"/>
    </row>
    <row r="299" spans="1:12" ht="15.75">
      <c r="A299" s="32"/>
      <c r="B299" s="46"/>
      <c r="C299" s="46"/>
      <c r="D299" s="46"/>
      <c r="E299" s="46"/>
      <c r="F299" s="39"/>
      <c r="G299" s="39"/>
      <c r="H299" s="39"/>
      <c r="I299" s="39"/>
      <c r="J299" s="39"/>
      <c r="K299" s="39"/>
      <c r="L299" s="39"/>
    </row>
    <row r="300" spans="1:12" ht="15.75">
      <c r="A300" s="32"/>
      <c r="B300" s="46"/>
      <c r="C300" s="46"/>
      <c r="D300" s="46"/>
      <c r="E300" s="46"/>
      <c r="F300" s="39"/>
      <c r="G300" s="39"/>
      <c r="H300" s="39"/>
      <c r="I300" s="39"/>
      <c r="J300" s="39"/>
      <c r="K300" s="39"/>
      <c r="L300" s="39"/>
    </row>
    <row r="301" spans="1:12" ht="15.75">
      <c r="A301" s="32"/>
      <c r="B301" s="46"/>
      <c r="C301" s="46"/>
      <c r="D301" s="46"/>
      <c r="E301" s="46"/>
      <c r="F301" s="39"/>
      <c r="G301" s="39"/>
      <c r="H301" s="39"/>
      <c r="I301" s="39"/>
      <c r="J301" s="39"/>
      <c r="K301" s="39"/>
      <c r="L301" s="39"/>
    </row>
    <row r="302" spans="1:12" ht="15.75">
      <c r="A302" s="32"/>
      <c r="B302" s="46"/>
      <c r="C302" s="46"/>
      <c r="D302" s="46"/>
      <c r="E302" s="46"/>
      <c r="F302" s="39"/>
      <c r="G302" s="39"/>
      <c r="H302" s="39"/>
      <c r="I302" s="39"/>
      <c r="J302" s="39"/>
      <c r="K302" s="39"/>
      <c r="L302" s="39"/>
    </row>
    <row r="303" spans="1:12" ht="15.75">
      <c r="A303" s="32"/>
      <c r="B303" s="46"/>
      <c r="C303" s="46"/>
      <c r="D303" s="46"/>
      <c r="E303" s="46"/>
      <c r="F303" s="39"/>
      <c r="G303" s="39"/>
      <c r="H303" s="39"/>
      <c r="I303" s="39"/>
      <c r="J303" s="39"/>
      <c r="K303" s="39"/>
      <c r="L303" s="39"/>
    </row>
    <row r="304" spans="1:12" ht="15.75">
      <c r="A304" s="32"/>
      <c r="B304" s="46"/>
      <c r="C304" s="46"/>
      <c r="D304" s="46"/>
      <c r="E304" s="46"/>
      <c r="F304" s="39"/>
      <c r="G304" s="39"/>
      <c r="H304" s="39"/>
      <c r="I304" s="39"/>
      <c r="J304" s="39"/>
      <c r="K304" s="39"/>
      <c r="L304" s="39"/>
    </row>
    <row r="305" spans="1:12" ht="15.75">
      <c r="A305" s="32"/>
      <c r="B305" s="46"/>
      <c r="C305" s="46"/>
      <c r="D305" s="46"/>
      <c r="E305" s="46"/>
      <c r="F305" s="39"/>
      <c r="G305" s="39"/>
      <c r="H305" s="39"/>
      <c r="I305" s="39"/>
      <c r="J305" s="39"/>
      <c r="K305" s="39"/>
      <c r="L305" s="39"/>
    </row>
    <row r="306" spans="1:12" ht="15.75">
      <c r="A306" s="32"/>
      <c r="B306" s="46"/>
      <c r="C306" s="46"/>
      <c r="D306" s="46"/>
      <c r="E306" s="46"/>
      <c r="F306" s="39"/>
      <c r="G306" s="39"/>
      <c r="H306" s="39"/>
      <c r="I306" s="39"/>
      <c r="J306" s="39"/>
      <c r="K306" s="39"/>
      <c r="L306" s="39"/>
    </row>
    <row r="307" spans="1:12" ht="15.75">
      <c r="A307" s="32"/>
      <c r="B307" s="46"/>
      <c r="C307" s="46"/>
      <c r="D307" s="46"/>
      <c r="E307" s="46"/>
      <c r="F307" s="39"/>
      <c r="G307" s="39"/>
      <c r="H307" s="39"/>
      <c r="I307" s="39"/>
      <c r="J307" s="39"/>
      <c r="K307" s="39"/>
      <c r="L307" s="39"/>
    </row>
    <row r="308" spans="1:12" ht="15.75">
      <c r="A308" s="32"/>
      <c r="B308" s="46"/>
      <c r="C308" s="46"/>
      <c r="D308" s="46"/>
      <c r="E308" s="46"/>
      <c r="F308" s="39"/>
      <c r="G308" s="39"/>
      <c r="H308" s="39"/>
      <c r="I308" s="39"/>
      <c r="J308" s="39"/>
      <c r="K308" s="39"/>
      <c r="L308" s="39"/>
    </row>
    <row r="309" spans="1:12" ht="15.75">
      <c r="A309" s="32"/>
      <c r="B309" s="46"/>
      <c r="C309" s="46"/>
      <c r="D309" s="46"/>
      <c r="E309" s="46"/>
      <c r="F309" s="39"/>
      <c r="G309" s="39"/>
      <c r="H309" s="39"/>
      <c r="I309" s="39"/>
      <c r="J309" s="39"/>
      <c r="K309" s="39"/>
      <c r="L309" s="39"/>
    </row>
    <row r="310" spans="1:12" ht="15.75">
      <c r="A310" s="32"/>
      <c r="B310" s="46"/>
      <c r="C310" s="46"/>
      <c r="D310" s="46"/>
      <c r="E310" s="46"/>
      <c r="F310" s="39"/>
      <c r="G310" s="39"/>
      <c r="H310" s="39"/>
      <c r="I310" s="39"/>
      <c r="J310" s="39"/>
      <c r="K310" s="39"/>
      <c r="L310" s="39"/>
    </row>
    <row r="311" spans="1:12" ht="15.75">
      <c r="A311" s="32"/>
      <c r="B311" s="46"/>
      <c r="C311" s="46"/>
      <c r="D311" s="46"/>
      <c r="E311" s="46"/>
      <c r="F311" s="39"/>
      <c r="G311" s="39"/>
      <c r="H311" s="39"/>
      <c r="I311" s="39"/>
      <c r="J311" s="39"/>
      <c r="K311" s="39"/>
      <c r="L311" s="39"/>
    </row>
    <row r="312" spans="1:12" ht="15.75">
      <c r="A312" s="32"/>
      <c r="B312" s="46"/>
      <c r="C312" s="46"/>
      <c r="D312" s="46"/>
      <c r="E312" s="46"/>
      <c r="F312" s="39"/>
      <c r="G312" s="39"/>
      <c r="H312" s="39"/>
      <c r="I312" s="39"/>
      <c r="J312" s="39"/>
      <c r="K312" s="39"/>
      <c r="L312" s="39"/>
    </row>
    <row r="313" spans="1:12" ht="15.75">
      <c r="A313" s="32"/>
      <c r="B313" s="46"/>
      <c r="C313" s="46"/>
      <c r="D313" s="46"/>
      <c r="E313" s="46"/>
      <c r="F313" s="39"/>
      <c r="G313" s="39"/>
      <c r="H313" s="39"/>
      <c r="I313" s="39"/>
      <c r="J313" s="39"/>
      <c r="K313" s="39"/>
      <c r="L313" s="39"/>
    </row>
    <row r="314" spans="1:12" ht="15.75">
      <c r="A314" s="32"/>
      <c r="B314" s="46"/>
      <c r="C314" s="46"/>
      <c r="D314" s="46"/>
      <c r="E314" s="46"/>
      <c r="F314" s="39"/>
      <c r="G314" s="39"/>
      <c r="H314" s="39"/>
      <c r="I314" s="39"/>
      <c r="J314" s="39"/>
      <c r="K314" s="39"/>
      <c r="L314" s="39"/>
    </row>
    <row r="315" spans="1:12" ht="15.75">
      <c r="A315" s="32"/>
      <c r="B315" s="46"/>
      <c r="C315" s="46"/>
      <c r="D315" s="46"/>
      <c r="E315" s="46"/>
      <c r="F315" s="39"/>
      <c r="G315" s="39"/>
      <c r="H315" s="39"/>
      <c r="I315" s="39"/>
      <c r="J315" s="39"/>
      <c r="K315" s="39"/>
      <c r="L315" s="39"/>
    </row>
    <row r="316" spans="1:12" ht="15.75">
      <c r="A316" s="32"/>
      <c r="B316" s="46"/>
      <c r="C316" s="46"/>
      <c r="D316" s="46"/>
      <c r="E316" s="46"/>
      <c r="F316" s="39"/>
      <c r="G316" s="39"/>
      <c r="H316" s="39"/>
      <c r="I316" s="39"/>
      <c r="J316" s="39"/>
      <c r="K316" s="39"/>
      <c r="L316" s="39"/>
    </row>
    <row r="317" spans="1:12" ht="15.75">
      <c r="A317" s="32"/>
      <c r="B317" s="46"/>
      <c r="C317" s="46"/>
      <c r="D317" s="46"/>
      <c r="E317" s="46"/>
      <c r="F317" s="39"/>
      <c r="G317" s="39"/>
      <c r="H317" s="39"/>
      <c r="I317" s="39"/>
      <c r="J317" s="39"/>
      <c r="K317" s="39"/>
      <c r="L317" s="39"/>
    </row>
    <row r="318" spans="1:12" ht="15.75">
      <c r="A318" s="32"/>
      <c r="B318" s="46"/>
      <c r="C318" s="46"/>
      <c r="D318" s="46"/>
      <c r="E318" s="46"/>
      <c r="F318" s="39"/>
      <c r="G318" s="39"/>
      <c r="H318" s="39"/>
      <c r="I318" s="39"/>
      <c r="J318" s="39"/>
      <c r="K318" s="39"/>
      <c r="L318" s="39"/>
    </row>
    <row r="319" spans="1:12" ht="15.75">
      <c r="A319" s="32"/>
      <c r="B319" s="46"/>
      <c r="C319" s="46"/>
      <c r="D319" s="46"/>
      <c r="E319" s="46"/>
      <c r="F319" s="39"/>
      <c r="G319" s="39"/>
      <c r="H319" s="39"/>
      <c r="I319" s="39"/>
      <c r="J319" s="39"/>
      <c r="K319" s="39"/>
      <c r="L319" s="39"/>
    </row>
    <row r="320" spans="1:12" ht="15.75">
      <c r="A320" s="32"/>
      <c r="B320" s="46"/>
      <c r="C320" s="46"/>
      <c r="D320" s="46"/>
      <c r="E320" s="46"/>
      <c r="F320" s="39"/>
      <c r="G320" s="39"/>
      <c r="H320" s="39"/>
      <c r="I320" s="39"/>
      <c r="J320" s="39"/>
      <c r="K320" s="39"/>
      <c r="L320" s="39"/>
    </row>
    <row r="321" spans="1:12" ht="15.75">
      <c r="A321" s="32"/>
      <c r="B321" s="46"/>
      <c r="C321" s="46"/>
      <c r="D321" s="46"/>
      <c r="E321" s="46"/>
      <c r="F321" s="39"/>
      <c r="G321" s="39"/>
      <c r="H321" s="39"/>
      <c r="I321" s="39"/>
      <c r="J321" s="39"/>
      <c r="K321" s="39"/>
      <c r="L321" s="39"/>
    </row>
    <row r="322" spans="1:12" ht="15.75">
      <c r="A322" s="32"/>
      <c r="B322" s="46"/>
      <c r="C322" s="46"/>
      <c r="D322" s="46"/>
      <c r="E322" s="46"/>
      <c r="F322" s="39"/>
      <c r="G322" s="39"/>
      <c r="H322" s="39"/>
      <c r="I322" s="39"/>
      <c r="J322" s="39"/>
      <c r="K322" s="39"/>
      <c r="L322" s="39"/>
    </row>
    <row r="323" spans="1:12" ht="15.75">
      <c r="A323" s="32"/>
      <c r="B323" s="46"/>
      <c r="C323" s="46"/>
      <c r="D323" s="46"/>
      <c r="E323" s="46"/>
      <c r="F323" s="39"/>
      <c r="G323" s="39"/>
      <c r="H323" s="39"/>
      <c r="I323" s="39"/>
      <c r="J323" s="39"/>
      <c r="K323" s="39"/>
      <c r="L323" s="39"/>
    </row>
    <row r="324" spans="1:12" ht="15.75">
      <c r="A324" s="32"/>
      <c r="B324" s="46"/>
      <c r="C324" s="46"/>
      <c r="D324" s="46"/>
      <c r="E324" s="46"/>
      <c r="F324" s="39"/>
      <c r="G324" s="39"/>
      <c r="H324" s="39"/>
      <c r="I324" s="39"/>
      <c r="J324" s="39"/>
      <c r="K324" s="39"/>
      <c r="L324" s="39"/>
    </row>
    <row r="325" spans="1:12" ht="15.75">
      <c r="A325" s="32"/>
      <c r="B325" s="46"/>
      <c r="C325" s="46"/>
      <c r="D325" s="46"/>
      <c r="E325" s="46"/>
      <c r="F325" s="39"/>
      <c r="G325" s="39"/>
      <c r="H325" s="39"/>
      <c r="I325" s="39"/>
      <c r="J325" s="39"/>
      <c r="K325" s="39"/>
      <c r="L325" s="39"/>
    </row>
    <row r="326" spans="1:12" ht="15.75">
      <c r="A326" s="32"/>
      <c r="B326" s="46"/>
      <c r="C326" s="46"/>
      <c r="D326" s="46"/>
      <c r="E326" s="46"/>
      <c r="F326" s="39"/>
      <c r="G326" s="39"/>
      <c r="H326" s="39"/>
      <c r="I326" s="39"/>
      <c r="J326" s="39"/>
      <c r="K326" s="39"/>
      <c r="L326" s="39"/>
    </row>
    <row r="327" spans="1:12" ht="15.75">
      <c r="A327" s="32"/>
      <c r="B327" s="46"/>
      <c r="C327" s="46"/>
      <c r="D327" s="46"/>
      <c r="E327" s="46"/>
      <c r="F327" s="39"/>
      <c r="G327" s="39"/>
      <c r="H327" s="39"/>
      <c r="I327" s="39"/>
      <c r="J327" s="39"/>
      <c r="K327" s="39"/>
      <c r="L327" s="39"/>
    </row>
    <row r="328" spans="1:12" ht="15.75">
      <c r="A328" s="32"/>
      <c r="B328" s="46"/>
      <c r="C328" s="46"/>
      <c r="D328" s="46"/>
      <c r="E328" s="46"/>
      <c r="F328" s="39"/>
      <c r="G328" s="39"/>
      <c r="H328" s="39"/>
      <c r="I328" s="39"/>
      <c r="J328" s="39"/>
      <c r="K328" s="39"/>
      <c r="L328" s="39"/>
    </row>
    <row r="329" spans="1:12" ht="15.75">
      <c r="A329" s="32"/>
      <c r="B329" s="46"/>
      <c r="C329" s="46"/>
      <c r="D329" s="46"/>
      <c r="E329" s="46"/>
      <c r="F329" s="39"/>
      <c r="G329" s="39"/>
      <c r="H329" s="39"/>
      <c r="I329" s="39"/>
      <c r="J329" s="39"/>
      <c r="K329" s="39"/>
      <c r="L329" s="39"/>
    </row>
    <row r="330" spans="1:12" ht="15.75">
      <c r="A330" s="32"/>
      <c r="B330" s="46"/>
      <c r="C330" s="46"/>
      <c r="D330" s="46"/>
      <c r="E330" s="46"/>
      <c r="F330" s="39"/>
      <c r="G330" s="39"/>
      <c r="H330" s="39"/>
      <c r="I330" s="39"/>
      <c r="J330" s="39"/>
      <c r="K330" s="39"/>
      <c r="L330" s="39"/>
    </row>
    <row r="331" spans="1:12" ht="15.75">
      <c r="A331" s="32"/>
      <c r="B331" s="46"/>
      <c r="C331" s="46"/>
      <c r="D331" s="46"/>
      <c r="E331" s="46"/>
      <c r="F331" s="39"/>
      <c r="G331" s="39"/>
      <c r="H331" s="39"/>
      <c r="I331" s="39"/>
      <c r="J331" s="39"/>
      <c r="K331" s="39"/>
      <c r="L331" s="39"/>
    </row>
    <row r="332" spans="1:12" ht="15.75">
      <c r="A332" s="32"/>
      <c r="B332" s="46"/>
      <c r="C332" s="46"/>
      <c r="D332" s="46"/>
      <c r="E332" s="46"/>
      <c r="F332" s="39"/>
      <c r="G332" s="39"/>
      <c r="H332" s="39"/>
      <c r="I332" s="39"/>
      <c r="J332" s="39"/>
      <c r="K332" s="39"/>
      <c r="L332" s="39"/>
    </row>
    <row r="333" spans="1:12" ht="15.75">
      <c r="A333" s="32"/>
      <c r="B333" s="46"/>
      <c r="C333" s="46"/>
      <c r="D333" s="46"/>
      <c r="E333" s="46"/>
      <c r="F333" s="39"/>
      <c r="G333" s="39"/>
      <c r="H333" s="39"/>
      <c r="I333" s="39"/>
      <c r="J333" s="39"/>
      <c r="K333" s="39"/>
      <c r="L333" s="39"/>
    </row>
    <row r="334" spans="1:12" ht="15.75">
      <c r="A334" s="32"/>
      <c r="B334" s="46"/>
      <c r="C334" s="46"/>
      <c r="D334" s="46"/>
      <c r="E334" s="46"/>
      <c r="F334" s="39"/>
      <c r="G334" s="39"/>
      <c r="H334" s="39"/>
      <c r="I334" s="39"/>
      <c r="J334" s="39"/>
      <c r="K334" s="39"/>
      <c r="L334" s="39"/>
    </row>
    <row r="335" spans="1:12" ht="15.75">
      <c r="A335" s="32"/>
      <c r="B335" s="46"/>
      <c r="C335" s="46"/>
      <c r="D335" s="46"/>
      <c r="E335" s="46"/>
      <c r="F335" s="39"/>
      <c r="G335" s="39"/>
      <c r="H335" s="39"/>
      <c r="I335" s="39"/>
      <c r="J335" s="39"/>
      <c r="K335" s="39"/>
      <c r="L335" s="39"/>
    </row>
    <row r="336" spans="1:12" ht="15.75">
      <c r="A336" s="32"/>
      <c r="B336" s="46"/>
      <c r="C336" s="46"/>
      <c r="D336" s="46"/>
      <c r="E336" s="46"/>
      <c r="F336" s="39"/>
      <c r="G336" s="39"/>
      <c r="H336" s="39"/>
      <c r="I336" s="39"/>
      <c r="J336" s="39"/>
      <c r="K336" s="39"/>
      <c r="L336" s="39"/>
    </row>
    <row r="337" spans="1:12" ht="15.75">
      <c r="A337" s="32"/>
      <c r="B337" s="46"/>
      <c r="C337" s="46"/>
      <c r="D337" s="46"/>
      <c r="E337" s="46"/>
      <c r="F337" s="39"/>
      <c r="G337" s="39"/>
      <c r="H337" s="39"/>
      <c r="I337" s="39"/>
      <c r="J337" s="39"/>
      <c r="K337" s="39"/>
      <c r="L337" s="39"/>
    </row>
    <row r="338" spans="1:12" ht="15.75">
      <c r="A338" s="32"/>
      <c r="B338" s="46"/>
      <c r="C338" s="46"/>
      <c r="D338" s="46"/>
      <c r="E338" s="46"/>
      <c r="F338" s="39"/>
      <c r="G338" s="39"/>
      <c r="H338" s="39"/>
      <c r="I338" s="39"/>
      <c r="J338" s="39"/>
      <c r="K338" s="39"/>
      <c r="L338" s="39"/>
    </row>
    <row r="339" spans="1:12" ht="15.75">
      <c r="A339" s="32"/>
      <c r="B339" s="46"/>
      <c r="C339" s="46"/>
      <c r="D339" s="46"/>
      <c r="E339" s="46"/>
      <c r="F339" s="39"/>
      <c r="G339" s="39"/>
      <c r="H339" s="39"/>
      <c r="I339" s="39"/>
      <c r="J339" s="39"/>
      <c r="K339" s="39"/>
      <c r="L339" s="39"/>
    </row>
    <row r="340" spans="1:12" ht="15.75">
      <c r="A340" s="32"/>
      <c r="B340" s="46"/>
      <c r="C340" s="46"/>
      <c r="D340" s="46"/>
      <c r="E340" s="46"/>
      <c r="F340" s="39"/>
      <c r="G340" s="39"/>
      <c r="H340" s="39"/>
      <c r="I340" s="39"/>
      <c r="J340" s="39"/>
      <c r="K340" s="39"/>
      <c r="L340" s="39"/>
    </row>
    <row r="341" spans="1:12" ht="15.75">
      <c r="A341" s="32"/>
      <c r="B341" s="46"/>
      <c r="C341" s="46"/>
      <c r="D341" s="46"/>
      <c r="E341" s="46"/>
      <c r="F341" s="39"/>
      <c r="G341" s="39"/>
      <c r="H341" s="39"/>
      <c r="I341" s="39"/>
      <c r="J341" s="39"/>
      <c r="K341" s="39"/>
      <c r="L341" s="39"/>
    </row>
    <row r="342" spans="1:12" ht="15.75">
      <c r="A342" s="32"/>
      <c r="B342" s="46"/>
      <c r="C342" s="46"/>
      <c r="D342" s="46"/>
      <c r="E342" s="46"/>
      <c r="F342" s="39"/>
      <c r="G342" s="39"/>
      <c r="H342" s="39"/>
      <c r="I342" s="39"/>
      <c r="J342" s="39"/>
      <c r="K342" s="39"/>
      <c r="L342" s="39"/>
    </row>
    <row r="343" spans="1:12" ht="15.75">
      <c r="A343" s="32"/>
      <c r="B343" s="46"/>
      <c r="C343" s="46"/>
      <c r="D343" s="46"/>
      <c r="E343" s="46"/>
      <c r="F343" s="39"/>
      <c r="G343" s="39"/>
      <c r="H343" s="39"/>
      <c r="I343" s="39"/>
      <c r="J343" s="39"/>
      <c r="K343" s="39"/>
      <c r="L343" s="39"/>
    </row>
    <row r="344" spans="1:12" ht="15.75">
      <c r="A344" s="32"/>
      <c r="B344" s="46"/>
      <c r="C344" s="46"/>
      <c r="D344" s="46"/>
      <c r="E344" s="46"/>
      <c r="F344" s="39"/>
      <c r="G344" s="39"/>
      <c r="H344" s="39"/>
      <c r="I344" s="39"/>
      <c r="J344" s="39"/>
      <c r="K344" s="39"/>
      <c r="L344" s="39"/>
    </row>
    <row r="345" spans="1:12" ht="15.75">
      <c r="A345" s="32"/>
      <c r="B345" s="46"/>
      <c r="C345" s="46"/>
      <c r="D345" s="46"/>
      <c r="E345" s="46"/>
      <c r="F345" s="39"/>
      <c r="G345" s="39"/>
      <c r="H345" s="39"/>
      <c r="I345" s="39"/>
      <c r="J345" s="39"/>
      <c r="K345" s="39"/>
      <c r="L345" s="39"/>
    </row>
    <row r="346" spans="1:12" ht="15.75">
      <c r="A346" s="32"/>
      <c r="B346" s="46"/>
      <c r="C346" s="46"/>
      <c r="D346" s="46"/>
      <c r="E346" s="46"/>
      <c r="F346" s="39"/>
      <c r="G346" s="39"/>
      <c r="H346" s="39"/>
      <c r="I346" s="39"/>
      <c r="J346" s="39"/>
      <c r="K346" s="39"/>
      <c r="L346" s="39"/>
    </row>
    <row r="347" spans="1:12" ht="15.75">
      <c r="A347" s="32"/>
      <c r="B347" s="46"/>
      <c r="C347" s="46"/>
      <c r="D347" s="46"/>
      <c r="E347" s="46"/>
      <c r="F347" s="39"/>
      <c r="G347" s="39"/>
      <c r="H347" s="39"/>
      <c r="I347" s="39"/>
      <c r="J347" s="39"/>
      <c r="K347" s="39"/>
      <c r="L347" s="39"/>
    </row>
    <row r="348" spans="1:12" ht="15.75">
      <c r="A348" s="32"/>
      <c r="B348" s="46"/>
      <c r="C348" s="46"/>
      <c r="D348" s="46"/>
      <c r="E348" s="46"/>
      <c r="F348" s="39"/>
      <c r="G348" s="39"/>
      <c r="H348" s="39"/>
      <c r="I348" s="39"/>
      <c r="J348" s="39"/>
      <c r="K348" s="39"/>
      <c r="L348" s="39"/>
    </row>
    <row r="349" spans="1:12" ht="15.75">
      <c r="A349" s="32"/>
      <c r="B349" s="46"/>
      <c r="C349" s="46"/>
      <c r="D349" s="46"/>
      <c r="E349" s="46"/>
      <c r="F349" s="39"/>
      <c r="G349" s="39"/>
      <c r="H349" s="39"/>
      <c r="I349" s="39"/>
      <c r="J349" s="39"/>
      <c r="K349" s="39"/>
      <c r="L349" s="39"/>
    </row>
    <row r="350" spans="1:12" ht="15.75">
      <c r="A350" s="32"/>
      <c r="B350" s="46"/>
      <c r="C350" s="46"/>
      <c r="D350" s="46"/>
      <c r="E350" s="46"/>
      <c r="F350" s="39"/>
      <c r="G350" s="39"/>
      <c r="H350" s="39"/>
      <c r="I350" s="39"/>
      <c r="J350" s="39"/>
      <c r="K350" s="39"/>
      <c r="L350" s="39"/>
    </row>
    <row r="351" spans="1:12" ht="15.75">
      <c r="A351" s="32"/>
      <c r="B351" s="46"/>
      <c r="C351" s="46"/>
      <c r="D351" s="46"/>
      <c r="E351" s="46"/>
      <c r="F351" s="39"/>
      <c r="G351" s="39"/>
      <c r="H351" s="39"/>
      <c r="I351" s="39"/>
      <c r="J351" s="39"/>
      <c r="K351" s="39"/>
      <c r="L351" s="39"/>
    </row>
    <row r="352" spans="1:12" ht="15.75">
      <c r="A352" s="32"/>
      <c r="B352" s="46"/>
      <c r="C352" s="46"/>
      <c r="D352" s="46"/>
      <c r="E352" s="46"/>
      <c r="F352" s="39"/>
      <c r="G352" s="39"/>
      <c r="H352" s="39"/>
      <c r="I352" s="39"/>
      <c r="J352" s="39"/>
      <c r="K352" s="39"/>
      <c r="L352" s="39"/>
    </row>
    <row r="353" spans="1:12" ht="15.75">
      <c r="A353" s="32"/>
      <c r="B353" s="46"/>
      <c r="C353" s="46"/>
      <c r="D353" s="46"/>
      <c r="E353" s="46"/>
      <c r="F353" s="39"/>
      <c r="G353" s="39"/>
      <c r="H353" s="39"/>
      <c r="I353" s="39"/>
      <c r="J353" s="39"/>
      <c r="K353" s="39"/>
      <c r="L353" s="39"/>
    </row>
    <row r="354" spans="1:12" ht="15.75">
      <c r="A354" s="32"/>
      <c r="B354" s="46"/>
      <c r="C354" s="46"/>
      <c r="D354" s="46"/>
      <c r="E354" s="46"/>
      <c r="F354" s="39"/>
      <c r="G354" s="39"/>
      <c r="H354" s="39"/>
      <c r="I354" s="39"/>
      <c r="J354" s="39"/>
      <c r="K354" s="39"/>
      <c r="L354" s="39"/>
    </row>
    <row r="355" spans="1:12" ht="15.75">
      <c r="A355" s="32"/>
      <c r="B355" s="46"/>
      <c r="C355" s="46"/>
      <c r="D355" s="46"/>
      <c r="E355" s="46"/>
      <c r="F355" s="39"/>
      <c r="G355" s="39"/>
      <c r="H355" s="39"/>
      <c r="I355" s="39"/>
      <c r="J355" s="39"/>
      <c r="K355" s="39"/>
      <c r="L355" s="39"/>
    </row>
    <row r="356" spans="1:12" ht="15.75">
      <c r="A356" s="32"/>
      <c r="B356" s="46"/>
      <c r="C356" s="46"/>
      <c r="D356" s="46"/>
      <c r="E356" s="46"/>
      <c r="F356" s="39"/>
      <c r="G356" s="39"/>
      <c r="H356" s="39"/>
      <c r="I356" s="39"/>
      <c r="J356" s="39"/>
      <c r="K356" s="39"/>
      <c r="L356" s="39"/>
    </row>
    <row r="357" spans="1:12" ht="15.75">
      <c r="A357" s="32"/>
      <c r="B357" s="46"/>
      <c r="C357" s="46"/>
      <c r="D357" s="46"/>
      <c r="E357" s="46"/>
      <c r="F357" s="39"/>
      <c r="G357" s="39"/>
      <c r="H357" s="39"/>
      <c r="I357" s="39"/>
      <c r="J357" s="39"/>
      <c r="K357" s="39"/>
      <c r="L357" s="39"/>
    </row>
    <row r="358" spans="1:12" ht="15.75">
      <c r="A358" s="32"/>
      <c r="B358" s="46"/>
      <c r="C358" s="46"/>
      <c r="D358" s="46"/>
      <c r="E358" s="46"/>
      <c r="F358" s="39"/>
      <c r="G358" s="39"/>
      <c r="H358" s="39"/>
      <c r="I358" s="39"/>
      <c r="J358" s="39"/>
      <c r="K358" s="39"/>
      <c r="L358" s="39"/>
    </row>
    <row r="359" spans="1:12" ht="15.75">
      <c r="A359" s="32"/>
      <c r="B359" s="46"/>
      <c r="C359" s="46"/>
      <c r="D359" s="46"/>
      <c r="E359" s="46"/>
      <c r="F359" s="39"/>
      <c r="G359" s="39"/>
      <c r="H359" s="39"/>
      <c r="I359" s="39"/>
      <c r="J359" s="39"/>
      <c r="K359" s="39"/>
      <c r="L359" s="39"/>
    </row>
    <row r="360" spans="1:12" ht="15.75">
      <c r="A360" s="32"/>
      <c r="B360" s="46"/>
      <c r="C360" s="46"/>
      <c r="D360" s="46"/>
      <c r="E360" s="46"/>
      <c r="F360" s="39"/>
      <c r="G360" s="39"/>
      <c r="H360" s="39"/>
      <c r="I360" s="39"/>
      <c r="J360" s="39"/>
      <c r="K360" s="39"/>
      <c r="L360" s="39"/>
    </row>
    <row r="361" spans="1:12" ht="15.75">
      <c r="A361" s="32"/>
      <c r="B361" s="46"/>
      <c r="C361" s="46"/>
      <c r="D361" s="46"/>
      <c r="E361" s="46"/>
      <c r="F361" s="39"/>
      <c r="G361" s="39"/>
      <c r="H361" s="39"/>
      <c r="I361" s="39"/>
      <c r="J361" s="39"/>
      <c r="K361" s="39"/>
      <c r="L361" s="39"/>
    </row>
    <row r="362" spans="1:12" ht="15.75">
      <c r="A362" s="32"/>
      <c r="B362" s="46"/>
      <c r="C362" s="46"/>
      <c r="D362" s="46"/>
      <c r="E362" s="46"/>
      <c r="F362" s="39"/>
      <c r="G362" s="39"/>
      <c r="H362" s="39"/>
      <c r="I362" s="39"/>
      <c r="J362" s="39"/>
      <c r="K362" s="39"/>
      <c r="L362" s="39"/>
    </row>
    <row r="363" spans="1:12" ht="15.75">
      <c r="A363" s="32"/>
      <c r="B363" s="46"/>
      <c r="C363" s="46"/>
      <c r="D363" s="46"/>
      <c r="E363" s="46"/>
      <c r="F363" s="39"/>
      <c r="G363" s="39"/>
      <c r="H363" s="39"/>
      <c r="I363" s="39"/>
      <c r="J363" s="39"/>
      <c r="K363" s="39"/>
      <c r="L363" s="39"/>
    </row>
    <row r="364" spans="1:12" ht="15.75">
      <c r="A364" s="32"/>
      <c r="B364" s="46"/>
      <c r="C364" s="46"/>
      <c r="D364" s="46"/>
      <c r="E364" s="46"/>
      <c r="F364" s="39"/>
      <c r="G364" s="39"/>
      <c r="H364" s="39"/>
      <c r="I364" s="39"/>
      <c r="J364" s="39"/>
      <c r="K364" s="39"/>
      <c r="L364" s="39"/>
    </row>
    <row r="365" spans="1:12" ht="15.75">
      <c r="A365" s="32"/>
      <c r="B365" s="46"/>
      <c r="C365" s="46"/>
      <c r="D365" s="46"/>
      <c r="E365" s="46"/>
      <c r="F365" s="39"/>
      <c r="G365" s="39"/>
      <c r="H365" s="39"/>
      <c r="I365" s="39"/>
      <c r="J365" s="39"/>
      <c r="K365" s="39"/>
      <c r="L365" s="39"/>
    </row>
    <row r="366" spans="1:12" ht="15.75">
      <c r="A366" s="32"/>
      <c r="B366" s="46"/>
      <c r="C366" s="46"/>
      <c r="D366" s="46"/>
      <c r="E366" s="46"/>
      <c r="F366" s="39"/>
      <c r="G366" s="39"/>
      <c r="H366" s="39"/>
      <c r="I366" s="39"/>
      <c r="J366" s="39"/>
      <c r="K366" s="39"/>
      <c r="L366" s="39"/>
    </row>
    <row r="367" spans="1:12" ht="15.75">
      <c r="A367" s="32"/>
      <c r="B367" s="46"/>
      <c r="C367" s="46"/>
      <c r="D367" s="46"/>
      <c r="E367" s="46"/>
      <c r="F367" s="39"/>
      <c r="G367" s="39"/>
      <c r="H367" s="39"/>
      <c r="I367" s="39"/>
      <c r="J367" s="39"/>
      <c r="K367" s="39"/>
      <c r="L367" s="39"/>
    </row>
    <row r="368" spans="1:12" ht="15.75">
      <c r="A368" s="32"/>
      <c r="B368" s="46"/>
      <c r="C368" s="46"/>
      <c r="D368" s="46"/>
      <c r="E368" s="46"/>
      <c r="F368" s="39"/>
      <c r="G368" s="39"/>
      <c r="H368" s="39"/>
      <c r="I368" s="39"/>
      <c r="J368" s="39"/>
      <c r="K368" s="39"/>
      <c r="L368" s="39"/>
    </row>
    <row r="369" spans="1:12" ht="15.75">
      <c r="A369" s="32"/>
      <c r="B369" s="46"/>
      <c r="C369" s="46"/>
      <c r="D369" s="46"/>
      <c r="E369" s="46"/>
      <c r="F369" s="39"/>
      <c r="G369" s="39"/>
      <c r="H369" s="39"/>
      <c r="I369" s="39"/>
      <c r="J369" s="39"/>
      <c r="K369" s="39"/>
      <c r="L369" s="39"/>
    </row>
    <row r="370" spans="1:12" ht="15.75">
      <c r="A370" s="32"/>
      <c r="B370" s="46"/>
      <c r="C370" s="46"/>
      <c r="D370" s="46"/>
      <c r="E370" s="46"/>
      <c r="F370" s="39"/>
      <c r="G370" s="39"/>
      <c r="H370" s="39"/>
      <c r="I370" s="39"/>
      <c r="J370" s="39"/>
      <c r="K370" s="39"/>
      <c r="L370" s="39"/>
    </row>
    <row r="371" spans="1:12" ht="15.75">
      <c r="A371" s="32"/>
      <c r="B371" s="46"/>
      <c r="C371" s="46"/>
      <c r="D371" s="46"/>
      <c r="E371" s="46"/>
      <c r="F371" s="39"/>
      <c r="G371" s="39"/>
      <c r="H371" s="39"/>
      <c r="I371" s="39"/>
      <c r="J371" s="39"/>
      <c r="K371" s="39"/>
      <c r="L371" s="39"/>
    </row>
    <row r="372" spans="1:12" ht="15.75">
      <c r="A372" s="32"/>
      <c r="B372" s="46"/>
      <c r="C372" s="46"/>
      <c r="D372" s="46"/>
      <c r="E372" s="46"/>
      <c r="F372" s="39"/>
      <c r="G372" s="39"/>
      <c r="H372" s="39"/>
      <c r="I372" s="39"/>
      <c r="J372" s="39"/>
      <c r="K372" s="39"/>
      <c r="L372" s="39"/>
    </row>
    <row r="373" spans="1:12" ht="15.75">
      <c r="A373" s="32"/>
      <c r="B373" s="46"/>
      <c r="C373" s="46"/>
      <c r="D373" s="46"/>
      <c r="E373" s="46"/>
      <c r="F373" s="39"/>
      <c r="G373" s="39"/>
      <c r="H373" s="39"/>
      <c r="I373" s="39"/>
      <c r="J373" s="39"/>
      <c r="K373" s="39"/>
      <c r="L373" s="39"/>
    </row>
    <row r="374" spans="1:12" ht="15.75">
      <c r="A374" s="32"/>
      <c r="B374" s="46"/>
      <c r="C374" s="46"/>
      <c r="D374" s="46"/>
      <c r="E374" s="46"/>
      <c r="F374" s="39"/>
      <c r="G374" s="39"/>
      <c r="H374" s="39"/>
      <c r="I374" s="39"/>
      <c r="J374" s="39"/>
      <c r="K374" s="39"/>
      <c r="L374" s="39"/>
    </row>
    <row r="375" spans="1:12" ht="15.75">
      <c r="A375" s="32"/>
      <c r="B375" s="46"/>
      <c r="C375" s="46"/>
      <c r="D375" s="46"/>
      <c r="E375" s="46"/>
      <c r="F375" s="39"/>
      <c r="G375" s="39"/>
      <c r="H375" s="39"/>
      <c r="I375" s="39"/>
      <c r="J375" s="39"/>
      <c r="K375" s="39"/>
      <c r="L375" s="39"/>
    </row>
    <row r="376" spans="1:12" ht="15.75">
      <c r="A376" s="32"/>
      <c r="B376" s="46"/>
      <c r="C376" s="46"/>
      <c r="D376" s="46"/>
      <c r="E376" s="46"/>
      <c r="F376" s="39"/>
      <c r="G376" s="39"/>
      <c r="H376" s="39"/>
      <c r="I376" s="39"/>
      <c r="J376" s="39"/>
      <c r="K376" s="39"/>
      <c r="L376" s="39"/>
    </row>
    <row r="377" spans="1:12" ht="15.75">
      <c r="A377" s="32"/>
      <c r="B377" s="46"/>
      <c r="C377" s="46"/>
      <c r="D377" s="46"/>
      <c r="E377" s="46"/>
      <c r="F377" s="39"/>
      <c r="G377" s="39"/>
      <c r="H377" s="39"/>
      <c r="I377" s="39"/>
      <c r="J377" s="39"/>
      <c r="K377" s="39"/>
      <c r="L377" s="39"/>
    </row>
    <row r="378" spans="1:12" ht="15.75">
      <c r="A378" s="32"/>
      <c r="B378" s="46"/>
      <c r="C378" s="46"/>
      <c r="D378" s="46"/>
      <c r="E378" s="46"/>
      <c r="F378" s="39"/>
      <c r="G378" s="39"/>
      <c r="H378" s="39"/>
      <c r="I378" s="39"/>
      <c r="J378" s="39"/>
      <c r="K378" s="39"/>
      <c r="L378" s="39"/>
    </row>
    <row r="379" spans="1:12" ht="15.75">
      <c r="A379" s="32"/>
      <c r="B379" s="46"/>
      <c r="C379" s="46"/>
      <c r="D379" s="46"/>
      <c r="E379" s="46"/>
      <c r="F379" s="39"/>
      <c r="G379" s="39"/>
      <c r="H379" s="39"/>
      <c r="I379" s="39"/>
      <c r="J379" s="39"/>
      <c r="K379" s="39"/>
      <c r="L379" s="39"/>
    </row>
    <row r="380" spans="1:12" ht="15.75">
      <c r="A380" s="32"/>
      <c r="B380" s="46"/>
      <c r="C380" s="46"/>
      <c r="D380" s="46"/>
      <c r="E380" s="46"/>
      <c r="F380" s="39"/>
      <c r="G380" s="39"/>
      <c r="H380" s="39"/>
      <c r="I380" s="39"/>
      <c r="J380" s="39"/>
      <c r="K380" s="39"/>
      <c r="L380" s="39"/>
    </row>
    <row r="381" spans="1:12" ht="15.75">
      <c r="A381" s="32"/>
      <c r="B381" s="46"/>
      <c r="C381" s="46"/>
      <c r="D381" s="46"/>
      <c r="E381" s="46"/>
      <c r="F381" s="39"/>
      <c r="G381" s="39"/>
      <c r="H381" s="39"/>
      <c r="I381" s="39"/>
      <c r="J381" s="39"/>
      <c r="K381" s="39"/>
      <c r="L381" s="39"/>
    </row>
    <row r="382" spans="1:12" ht="15.75">
      <c r="A382" s="32"/>
      <c r="B382" s="46"/>
      <c r="C382" s="46"/>
      <c r="D382" s="46"/>
      <c r="E382" s="46"/>
      <c r="F382" s="39"/>
      <c r="G382" s="39"/>
      <c r="H382" s="39"/>
      <c r="I382" s="39"/>
      <c r="J382" s="39"/>
      <c r="K382" s="39"/>
      <c r="L382" s="39"/>
    </row>
    <row r="383" spans="1:12" ht="15.75">
      <c r="A383" s="32"/>
      <c r="B383" s="46"/>
      <c r="C383" s="46"/>
      <c r="D383" s="46"/>
      <c r="E383" s="46"/>
      <c r="F383" s="39"/>
      <c r="G383" s="39"/>
      <c r="H383" s="39"/>
      <c r="I383" s="39"/>
      <c r="J383" s="39"/>
      <c r="K383" s="39"/>
      <c r="L383" s="39"/>
    </row>
    <row r="384" spans="1:12" ht="15.75">
      <c r="A384" s="32"/>
      <c r="B384" s="46"/>
      <c r="C384" s="46"/>
      <c r="D384" s="46"/>
      <c r="E384" s="46"/>
      <c r="F384" s="39"/>
      <c r="G384" s="39"/>
      <c r="H384" s="39"/>
      <c r="I384" s="39"/>
      <c r="J384" s="39"/>
      <c r="K384" s="39"/>
      <c r="L384" s="39"/>
    </row>
    <row r="385" spans="1:12" ht="15.75">
      <c r="A385" s="32"/>
      <c r="B385" s="46"/>
      <c r="C385" s="46"/>
      <c r="D385" s="46"/>
      <c r="E385" s="46"/>
      <c r="F385" s="39"/>
      <c r="G385" s="39"/>
      <c r="H385" s="39"/>
      <c r="I385" s="39"/>
      <c r="J385" s="39"/>
      <c r="K385" s="39"/>
      <c r="L385" s="39"/>
    </row>
    <row r="386" spans="1:12" ht="15.75">
      <c r="A386" s="32"/>
      <c r="B386" s="46"/>
      <c r="C386" s="46"/>
      <c r="D386" s="46"/>
      <c r="E386" s="46"/>
      <c r="F386" s="39"/>
      <c r="G386" s="39"/>
      <c r="H386" s="39"/>
      <c r="I386" s="39"/>
      <c r="J386" s="39"/>
      <c r="K386" s="39"/>
      <c r="L386" s="39"/>
    </row>
    <row r="387" spans="1:12" ht="15.75">
      <c r="A387" s="32"/>
      <c r="B387" s="46"/>
      <c r="C387" s="46"/>
      <c r="D387" s="46"/>
      <c r="E387" s="46"/>
      <c r="F387" s="39"/>
      <c r="G387" s="39"/>
      <c r="H387" s="39"/>
      <c r="I387" s="39"/>
      <c r="J387" s="39"/>
      <c r="K387" s="39"/>
      <c r="L387" s="39"/>
    </row>
    <row r="388" spans="1:12" ht="15.75">
      <c r="A388" s="32"/>
      <c r="B388" s="46"/>
      <c r="C388" s="46"/>
      <c r="D388" s="46"/>
      <c r="E388" s="46"/>
      <c r="F388" s="39"/>
      <c r="G388" s="39"/>
      <c r="H388" s="39"/>
      <c r="I388" s="39"/>
      <c r="J388" s="39"/>
      <c r="K388" s="39"/>
      <c r="L388" s="39"/>
    </row>
    <row r="389" spans="1:12" ht="15.75">
      <c r="A389" s="32"/>
      <c r="B389" s="46"/>
      <c r="C389" s="46"/>
      <c r="D389" s="46"/>
      <c r="E389" s="46"/>
      <c r="F389" s="39"/>
      <c r="G389" s="39"/>
      <c r="H389" s="39"/>
      <c r="I389" s="39"/>
      <c r="J389" s="39"/>
      <c r="K389" s="39"/>
      <c r="L389" s="39"/>
    </row>
    <row r="390" spans="1:12" ht="15.75">
      <c r="A390" s="32"/>
      <c r="B390" s="46"/>
      <c r="C390" s="46"/>
      <c r="D390" s="46"/>
      <c r="E390" s="46"/>
      <c r="F390" s="39"/>
      <c r="G390" s="39"/>
      <c r="H390" s="39"/>
      <c r="I390" s="39"/>
      <c r="J390" s="39"/>
      <c r="K390" s="39"/>
      <c r="L390" s="39"/>
    </row>
    <row r="391" spans="1:12" ht="15.75">
      <c r="A391" s="32"/>
      <c r="B391" s="46"/>
      <c r="C391" s="46"/>
      <c r="D391" s="46"/>
      <c r="E391" s="46"/>
      <c r="F391" s="39"/>
      <c r="G391" s="39"/>
      <c r="H391" s="39"/>
      <c r="I391" s="39"/>
      <c r="J391" s="39"/>
      <c r="K391" s="39"/>
      <c r="L391" s="39"/>
    </row>
    <row r="392" spans="1:12" ht="15.75">
      <c r="A392" s="32"/>
      <c r="B392" s="46"/>
      <c r="C392" s="46"/>
      <c r="D392" s="46"/>
      <c r="E392" s="46"/>
      <c r="F392" s="39"/>
      <c r="G392" s="39"/>
      <c r="H392" s="39"/>
      <c r="I392" s="39"/>
      <c r="J392" s="39"/>
      <c r="K392" s="39"/>
      <c r="L392" s="39"/>
    </row>
    <row r="393" spans="1:12" ht="15.75">
      <c r="A393" s="32"/>
      <c r="B393" s="46"/>
      <c r="C393" s="46"/>
      <c r="D393" s="46"/>
      <c r="E393" s="46"/>
      <c r="F393" s="39"/>
      <c r="G393" s="39"/>
      <c r="H393" s="39"/>
      <c r="I393" s="39"/>
      <c r="J393" s="39"/>
      <c r="K393" s="39"/>
      <c r="L393" s="60"/>
    </row>
    <row r="394" spans="1:12" ht="15.75">
      <c r="A394" s="32"/>
      <c r="B394" s="46"/>
      <c r="C394" s="46"/>
      <c r="D394" s="46"/>
      <c r="E394" s="46"/>
      <c r="F394" s="39"/>
      <c r="G394" s="39"/>
      <c r="H394" s="39"/>
      <c r="I394" s="39"/>
      <c r="J394" s="39"/>
      <c r="K394" s="39"/>
      <c r="L394" s="39"/>
    </row>
    <row r="395" spans="1:12" ht="15.75">
      <c r="A395" s="32"/>
      <c r="B395" s="46"/>
      <c r="C395" s="46"/>
      <c r="D395" s="46"/>
      <c r="E395" s="46"/>
      <c r="F395" s="39"/>
      <c r="G395" s="39"/>
      <c r="H395" s="39"/>
      <c r="I395" s="39"/>
      <c r="J395" s="39"/>
      <c r="K395" s="39"/>
      <c r="L395" s="39"/>
    </row>
    <row r="396" spans="1:12" ht="15.75">
      <c r="A396" s="32"/>
      <c r="B396" s="46"/>
      <c r="C396" s="46"/>
      <c r="D396" s="46"/>
      <c r="E396" s="46"/>
      <c r="F396" s="39"/>
      <c r="G396" s="39"/>
      <c r="H396" s="39"/>
      <c r="I396" s="39"/>
      <c r="J396" s="39"/>
      <c r="K396" s="39"/>
      <c r="L396" s="39"/>
    </row>
    <row r="397" spans="1:12" ht="15.75">
      <c r="A397" s="32"/>
      <c r="B397" s="46"/>
      <c r="C397" s="46"/>
      <c r="D397" s="46"/>
      <c r="E397" s="46"/>
      <c r="F397" s="39"/>
      <c r="G397" s="39"/>
      <c r="H397" s="39"/>
      <c r="I397" s="39"/>
      <c r="J397" s="39"/>
      <c r="K397" s="39"/>
      <c r="L397" s="39"/>
    </row>
    <row r="398" spans="1:12" ht="15.75">
      <c r="A398" s="32"/>
      <c r="B398" s="46"/>
      <c r="C398" s="46"/>
      <c r="D398" s="46"/>
      <c r="E398" s="46"/>
      <c r="F398" s="39"/>
      <c r="G398" s="39"/>
      <c r="H398" s="39"/>
      <c r="I398" s="39"/>
      <c r="J398" s="39"/>
      <c r="K398" s="39"/>
      <c r="L398" s="39"/>
    </row>
    <row r="399" spans="1:12" ht="15.75">
      <c r="A399" s="32"/>
      <c r="B399" s="46"/>
      <c r="C399" s="46"/>
      <c r="D399" s="46"/>
      <c r="E399" s="46"/>
      <c r="F399" s="39"/>
      <c r="G399" s="39"/>
      <c r="H399" s="39"/>
      <c r="I399" s="39"/>
      <c r="J399" s="39"/>
      <c r="K399" s="39"/>
      <c r="L399" s="39"/>
    </row>
    <row r="400" spans="1:12" ht="15.75">
      <c r="A400" s="32"/>
      <c r="B400" s="46"/>
      <c r="C400" s="46"/>
      <c r="D400" s="46"/>
      <c r="E400" s="46"/>
      <c r="F400" s="39"/>
      <c r="G400" s="39"/>
      <c r="H400" s="39"/>
      <c r="I400" s="39"/>
      <c r="J400" s="39"/>
      <c r="K400" s="39"/>
      <c r="L400" s="39"/>
    </row>
    <row r="401" spans="1:12" ht="15.75">
      <c r="A401" s="32"/>
      <c r="B401" s="46"/>
      <c r="C401" s="46"/>
      <c r="D401" s="46"/>
      <c r="E401" s="46"/>
      <c r="F401" s="39"/>
      <c r="G401" s="39"/>
      <c r="H401" s="39"/>
      <c r="I401" s="39"/>
      <c r="J401" s="39"/>
      <c r="K401" s="39"/>
      <c r="L401" s="39"/>
    </row>
    <row r="402" spans="1:12" ht="15.75">
      <c r="A402" s="32"/>
      <c r="B402" s="46"/>
      <c r="C402" s="46"/>
      <c r="D402" s="46"/>
      <c r="E402" s="46"/>
      <c r="F402" s="39"/>
      <c r="G402" s="39"/>
      <c r="H402" s="39"/>
      <c r="I402" s="39"/>
      <c r="J402" s="39"/>
      <c r="K402" s="39"/>
      <c r="L402" s="39"/>
    </row>
    <row r="403" spans="1:12" ht="15.75">
      <c r="A403" s="32"/>
      <c r="B403" s="46"/>
      <c r="C403" s="46"/>
      <c r="D403" s="46"/>
      <c r="E403" s="46"/>
      <c r="F403" s="39"/>
      <c r="G403" s="39"/>
      <c r="H403" s="39"/>
      <c r="I403" s="39"/>
      <c r="J403" s="39"/>
      <c r="K403" s="39"/>
      <c r="L403" s="39"/>
    </row>
    <row r="404" spans="1:12" ht="15.75">
      <c r="A404" s="32"/>
      <c r="B404" s="46"/>
      <c r="C404" s="46"/>
      <c r="D404" s="46"/>
      <c r="E404" s="46"/>
      <c r="F404" s="39"/>
      <c r="G404" s="39"/>
      <c r="H404" s="39"/>
      <c r="I404" s="39"/>
      <c r="J404" s="39"/>
      <c r="K404" s="39"/>
      <c r="L404" s="39"/>
    </row>
    <row r="405" spans="1:12" ht="15.75">
      <c r="A405" s="32"/>
      <c r="B405" s="46"/>
      <c r="C405" s="46"/>
      <c r="D405" s="46"/>
      <c r="E405" s="46"/>
      <c r="F405" s="39"/>
      <c r="G405" s="39"/>
      <c r="H405" s="39"/>
      <c r="I405" s="39"/>
      <c r="J405" s="39"/>
      <c r="K405" s="39"/>
      <c r="L405" s="39"/>
    </row>
    <row r="406" spans="1:12" ht="15.75">
      <c r="A406" s="32"/>
      <c r="B406" s="46"/>
      <c r="C406" s="46"/>
      <c r="D406" s="46"/>
      <c r="E406" s="46"/>
      <c r="F406" s="39"/>
      <c r="G406" s="39"/>
      <c r="H406" s="39"/>
      <c r="I406" s="39"/>
      <c r="J406" s="39"/>
      <c r="K406" s="39"/>
      <c r="L406" s="39"/>
    </row>
    <row r="407" spans="1:12" ht="15.75">
      <c r="A407" s="32"/>
      <c r="B407" s="46"/>
      <c r="C407" s="46"/>
      <c r="D407" s="46"/>
      <c r="E407" s="46"/>
      <c r="F407" s="39"/>
      <c r="G407" s="39"/>
      <c r="H407" s="39"/>
      <c r="I407" s="39"/>
      <c r="J407" s="39"/>
      <c r="K407" s="39"/>
      <c r="L407" s="39"/>
    </row>
    <row r="408" spans="1:12" ht="15.75">
      <c r="A408" s="32"/>
      <c r="B408" s="46"/>
      <c r="C408" s="46"/>
      <c r="D408" s="46"/>
      <c r="E408" s="46"/>
      <c r="F408" s="39"/>
      <c r="G408" s="39"/>
      <c r="H408" s="39"/>
      <c r="I408" s="39"/>
      <c r="J408" s="39"/>
      <c r="K408" s="39"/>
      <c r="L408" s="39"/>
    </row>
    <row r="409" spans="1:12" ht="15.75">
      <c r="A409" s="32"/>
      <c r="B409" s="46"/>
      <c r="C409" s="46"/>
      <c r="D409" s="46"/>
      <c r="E409" s="46"/>
      <c r="F409" s="39"/>
      <c r="G409" s="39"/>
      <c r="H409" s="39"/>
      <c r="I409" s="39"/>
      <c r="J409" s="39"/>
      <c r="K409" s="39"/>
      <c r="L409" s="39"/>
    </row>
    <row r="410" spans="1:12" ht="15.75">
      <c r="A410" s="32"/>
      <c r="B410" s="46"/>
      <c r="C410" s="46"/>
      <c r="D410" s="46"/>
      <c r="E410" s="46"/>
      <c r="F410" s="39"/>
      <c r="G410" s="39"/>
      <c r="H410" s="39"/>
      <c r="I410" s="39"/>
      <c r="J410" s="39"/>
      <c r="K410" s="39"/>
      <c r="L410" s="39"/>
    </row>
    <row r="411" spans="1:12" ht="15.75">
      <c r="A411" s="32"/>
      <c r="B411" s="46"/>
      <c r="C411" s="46"/>
      <c r="D411" s="46"/>
      <c r="E411" s="46"/>
      <c r="F411" s="39"/>
      <c r="G411" s="39"/>
      <c r="H411" s="39"/>
      <c r="I411" s="39"/>
      <c r="J411" s="39"/>
      <c r="K411" s="39"/>
      <c r="L411" s="39"/>
    </row>
    <row r="412" spans="1:12" ht="15.75">
      <c r="A412" s="32"/>
      <c r="B412" s="46"/>
      <c r="C412" s="46"/>
      <c r="D412" s="46"/>
      <c r="E412" s="46"/>
      <c r="F412" s="39"/>
      <c r="G412" s="39"/>
      <c r="H412" s="39"/>
      <c r="I412" s="39"/>
      <c r="J412" s="39"/>
      <c r="K412" s="39"/>
      <c r="L412" s="39"/>
    </row>
    <row r="413" spans="1:12" ht="15.75">
      <c r="A413" s="32"/>
      <c r="B413" s="46"/>
      <c r="C413" s="46"/>
      <c r="D413" s="46"/>
      <c r="E413" s="46"/>
      <c r="F413" s="39"/>
      <c r="G413" s="39"/>
      <c r="H413" s="39"/>
      <c r="I413" s="39"/>
      <c r="J413" s="39"/>
      <c r="K413" s="39"/>
      <c r="L413" s="39"/>
    </row>
    <row r="414" spans="1:12" ht="15.75">
      <c r="A414" s="32"/>
      <c r="B414" s="46"/>
      <c r="C414" s="46"/>
      <c r="D414" s="46"/>
      <c r="E414" s="46"/>
      <c r="F414" s="39"/>
      <c r="G414" s="39"/>
      <c r="H414" s="39"/>
      <c r="I414" s="39"/>
      <c r="J414" s="39"/>
      <c r="K414" s="39"/>
      <c r="L414" s="39"/>
    </row>
    <row r="415" spans="1:12" ht="15.75">
      <c r="A415" s="32"/>
      <c r="B415" s="46"/>
      <c r="C415" s="46"/>
      <c r="D415" s="46"/>
      <c r="E415" s="46"/>
      <c r="F415" s="39"/>
      <c r="G415" s="39"/>
      <c r="H415" s="39"/>
      <c r="I415" s="39"/>
      <c r="J415" s="39"/>
      <c r="K415" s="39"/>
      <c r="L415" s="39"/>
    </row>
    <row r="416" spans="1:12" ht="15.75">
      <c r="A416" s="32"/>
      <c r="B416" s="46"/>
      <c r="C416" s="46"/>
      <c r="D416" s="46"/>
      <c r="E416" s="46"/>
      <c r="F416" s="42"/>
      <c r="G416" s="42"/>
      <c r="H416" s="42"/>
      <c r="I416" s="42"/>
      <c r="J416" s="42"/>
      <c r="K416" s="42"/>
      <c r="L416" s="39"/>
    </row>
    <row r="417" spans="1:12" ht="15.75">
      <c r="A417" s="32"/>
      <c r="B417" s="46"/>
      <c r="C417" s="46"/>
      <c r="D417" s="46"/>
      <c r="E417" s="46"/>
      <c r="F417" s="42"/>
      <c r="G417" s="42"/>
      <c r="H417" s="42"/>
      <c r="I417" s="42"/>
      <c r="J417" s="42"/>
      <c r="K417" s="42"/>
      <c r="L417" s="39"/>
    </row>
    <row r="418" spans="1:12" ht="15.75">
      <c r="A418" s="32"/>
      <c r="B418" s="46"/>
      <c r="C418" s="46"/>
      <c r="D418" s="46"/>
      <c r="E418" s="46"/>
      <c r="F418" s="42"/>
      <c r="G418" s="42"/>
      <c r="H418" s="42"/>
      <c r="I418" s="42"/>
      <c r="J418" s="42"/>
      <c r="K418" s="42"/>
      <c r="L418" s="39"/>
    </row>
    <row r="419" spans="1:12" ht="15.75">
      <c r="A419" s="32"/>
      <c r="B419" s="46"/>
      <c r="C419" s="46"/>
      <c r="D419" s="46"/>
      <c r="E419" s="46"/>
      <c r="F419" s="39"/>
      <c r="G419" s="39"/>
      <c r="H419" s="39"/>
      <c r="I419" s="39"/>
      <c r="J419" s="39"/>
      <c r="K419" s="39"/>
      <c r="L419" s="60"/>
    </row>
    <row r="420" spans="1:12" ht="15.75">
      <c r="A420" s="32"/>
      <c r="B420" s="46"/>
      <c r="C420" s="46"/>
      <c r="D420" s="46"/>
      <c r="E420" s="46"/>
      <c r="F420" s="39"/>
      <c r="G420" s="39"/>
      <c r="H420" s="39"/>
      <c r="I420" s="39"/>
      <c r="J420" s="39"/>
      <c r="K420" s="39"/>
      <c r="L420" s="39"/>
    </row>
    <row r="421" spans="1:12" ht="15.75">
      <c r="A421" s="32"/>
      <c r="B421" s="46"/>
      <c r="C421" s="46"/>
      <c r="D421" s="46"/>
      <c r="E421" s="46"/>
      <c r="F421" s="39"/>
      <c r="G421" s="39"/>
      <c r="H421" s="39"/>
      <c r="I421" s="39"/>
      <c r="J421" s="39"/>
      <c r="K421" s="39"/>
      <c r="L421" s="39"/>
    </row>
    <row r="422" spans="1:12" ht="15.75">
      <c r="A422" s="32"/>
      <c r="B422" s="46"/>
      <c r="C422" s="46"/>
      <c r="D422" s="46"/>
      <c r="E422" s="46"/>
      <c r="F422" s="39"/>
      <c r="G422" s="39"/>
      <c r="H422" s="39"/>
      <c r="I422" s="39"/>
      <c r="J422" s="39"/>
      <c r="K422" s="39"/>
      <c r="L422" s="39"/>
    </row>
    <row r="423" spans="1:12" ht="15.75">
      <c r="A423" s="32"/>
      <c r="B423" s="46"/>
      <c r="C423" s="46"/>
      <c r="D423" s="46"/>
      <c r="E423" s="46"/>
      <c r="F423" s="39"/>
      <c r="G423" s="39"/>
      <c r="H423" s="39"/>
      <c r="I423" s="39"/>
      <c r="J423" s="39"/>
      <c r="K423" s="39"/>
      <c r="L423" s="39"/>
    </row>
    <row r="424" spans="1:12" ht="15.75">
      <c r="A424" s="32"/>
      <c r="B424" s="46"/>
      <c r="C424" s="46"/>
      <c r="D424" s="46"/>
      <c r="E424" s="46"/>
      <c r="F424" s="39"/>
      <c r="G424" s="39"/>
      <c r="H424" s="39"/>
      <c r="I424" s="39"/>
      <c r="J424" s="39"/>
      <c r="K424" s="39"/>
      <c r="L424" s="39"/>
    </row>
    <row r="425" spans="1:12" ht="15.75">
      <c r="A425" s="32"/>
      <c r="B425" s="46"/>
      <c r="C425" s="46"/>
      <c r="D425" s="46"/>
      <c r="E425" s="46"/>
      <c r="F425" s="39"/>
      <c r="G425" s="39"/>
      <c r="H425" s="39"/>
      <c r="I425" s="39"/>
      <c r="J425" s="39"/>
      <c r="K425" s="39"/>
      <c r="L425" s="60"/>
    </row>
    <row r="426" spans="1:12" ht="15.75">
      <c r="A426" s="32"/>
      <c r="B426" s="46"/>
      <c r="C426" s="46"/>
      <c r="D426" s="46"/>
      <c r="E426" s="46"/>
      <c r="F426" s="39"/>
      <c r="G426" s="39"/>
      <c r="H426" s="39"/>
      <c r="I426" s="39"/>
      <c r="J426" s="39"/>
      <c r="K426" s="39"/>
      <c r="L426" s="39"/>
    </row>
    <row r="427" spans="1:12" ht="15.75">
      <c r="A427" s="32"/>
      <c r="B427" s="46"/>
      <c r="C427" s="46"/>
      <c r="D427" s="46"/>
      <c r="E427" s="46"/>
      <c r="F427" s="39"/>
      <c r="G427" s="39"/>
      <c r="H427" s="39"/>
      <c r="I427" s="39"/>
      <c r="J427" s="39"/>
      <c r="K427" s="39"/>
      <c r="L427" s="39"/>
    </row>
    <row r="428" spans="1:12" ht="15.75">
      <c r="A428" s="32"/>
      <c r="B428" s="46"/>
      <c r="C428" s="46"/>
      <c r="D428" s="46"/>
      <c r="E428" s="46"/>
      <c r="F428" s="39"/>
      <c r="G428" s="39"/>
      <c r="H428" s="39"/>
      <c r="I428" s="39"/>
      <c r="J428" s="39"/>
      <c r="K428" s="39"/>
      <c r="L428" s="39"/>
    </row>
    <row r="429" spans="1:12" ht="15.75">
      <c r="A429" s="32"/>
      <c r="B429" s="46"/>
      <c r="C429" s="46"/>
      <c r="D429" s="46"/>
      <c r="E429" s="46"/>
      <c r="F429" s="39"/>
      <c r="G429" s="39"/>
      <c r="H429" s="39"/>
      <c r="I429" s="39"/>
      <c r="J429" s="39"/>
      <c r="K429" s="39"/>
      <c r="L429" s="39"/>
    </row>
    <row r="430" spans="1:12" ht="15.75">
      <c r="A430" s="32"/>
      <c r="B430" s="46"/>
      <c r="C430" s="46"/>
      <c r="D430" s="46"/>
      <c r="E430" s="46"/>
      <c r="F430" s="39"/>
      <c r="G430" s="39"/>
      <c r="H430" s="39"/>
      <c r="I430" s="39"/>
      <c r="J430" s="39"/>
      <c r="K430" s="39"/>
      <c r="L430" s="39"/>
    </row>
    <row r="431" spans="1:12" ht="15.75">
      <c r="A431" s="32"/>
      <c r="B431" s="46"/>
      <c r="C431" s="46"/>
      <c r="D431" s="46"/>
      <c r="E431" s="46"/>
      <c r="F431" s="39"/>
      <c r="G431" s="39"/>
      <c r="H431" s="39"/>
      <c r="I431" s="39"/>
      <c r="J431" s="39"/>
      <c r="K431" s="39"/>
      <c r="L431" s="39"/>
    </row>
    <row r="432" spans="1:12" ht="15.75">
      <c r="A432" s="32"/>
      <c r="B432" s="46"/>
      <c r="C432" s="46"/>
      <c r="D432" s="46"/>
      <c r="E432" s="46"/>
      <c r="F432" s="39"/>
      <c r="G432" s="39"/>
      <c r="H432" s="39"/>
      <c r="I432" s="39"/>
      <c r="J432" s="39"/>
      <c r="K432" s="39"/>
      <c r="L432" s="39"/>
    </row>
    <row r="433" spans="1:12" ht="15.75">
      <c r="A433" s="32"/>
      <c r="B433" s="46"/>
      <c r="C433" s="46"/>
      <c r="D433" s="46"/>
      <c r="E433" s="46"/>
      <c r="F433" s="39"/>
      <c r="G433" s="39"/>
      <c r="H433" s="39"/>
      <c r="I433" s="39"/>
      <c r="J433" s="39"/>
      <c r="K433" s="39"/>
      <c r="L433" s="39"/>
    </row>
    <row r="434" spans="1:12" ht="15.75">
      <c r="A434" s="32"/>
      <c r="B434" s="46"/>
      <c r="C434" s="46"/>
      <c r="D434" s="46"/>
      <c r="E434" s="46"/>
      <c r="F434" s="39"/>
      <c r="G434" s="39"/>
      <c r="H434" s="39"/>
      <c r="I434" s="39"/>
      <c r="J434" s="39"/>
      <c r="K434" s="39"/>
      <c r="L434" s="39"/>
    </row>
    <row r="435" spans="1:12" ht="15.75">
      <c r="A435" s="32"/>
      <c r="B435" s="46"/>
      <c r="C435" s="46"/>
      <c r="D435" s="46"/>
      <c r="E435" s="46"/>
      <c r="F435" s="39"/>
      <c r="G435" s="39"/>
      <c r="H435" s="39"/>
      <c r="I435" s="39"/>
      <c r="J435" s="39"/>
      <c r="K435" s="39"/>
      <c r="L435" s="39"/>
    </row>
    <row r="436" spans="1:12" ht="15.75">
      <c r="A436" s="32"/>
      <c r="B436" s="46"/>
      <c r="C436" s="46"/>
      <c r="D436" s="46"/>
      <c r="E436" s="46"/>
      <c r="F436" s="39"/>
      <c r="G436" s="39"/>
      <c r="H436" s="39"/>
      <c r="I436" s="39"/>
      <c r="J436" s="39"/>
      <c r="K436" s="39"/>
      <c r="L436" s="39"/>
    </row>
    <row r="437" spans="1:12" ht="15.75">
      <c r="A437" s="32"/>
      <c r="B437" s="46"/>
      <c r="C437" s="46"/>
      <c r="D437" s="46"/>
      <c r="E437" s="46"/>
      <c r="F437" s="39"/>
      <c r="G437" s="39"/>
      <c r="H437" s="39"/>
      <c r="I437" s="39"/>
      <c r="J437" s="39"/>
      <c r="K437" s="39"/>
      <c r="L437" s="39"/>
    </row>
    <row r="438" spans="1:12" ht="15.75">
      <c r="A438" s="32"/>
      <c r="B438" s="46"/>
      <c r="C438" s="46"/>
      <c r="D438" s="46"/>
      <c r="E438" s="46"/>
      <c r="F438" s="39"/>
      <c r="G438" s="39"/>
      <c r="H438" s="39"/>
      <c r="I438" s="39"/>
      <c r="J438" s="39"/>
      <c r="K438" s="39"/>
      <c r="L438" s="39"/>
    </row>
    <row r="439" spans="1:12" ht="15.75">
      <c r="A439" s="32"/>
      <c r="B439" s="46"/>
      <c r="C439" s="46"/>
      <c r="D439" s="46"/>
      <c r="E439" s="46"/>
      <c r="F439" s="39"/>
      <c r="G439" s="39"/>
      <c r="H439" s="39"/>
      <c r="I439" s="39"/>
      <c r="J439" s="39"/>
      <c r="K439" s="39"/>
      <c r="L439" s="39"/>
    </row>
    <row r="440" spans="1:12" ht="15.75">
      <c r="A440" s="32"/>
      <c r="B440" s="46"/>
      <c r="C440" s="46"/>
      <c r="D440" s="46"/>
      <c r="E440" s="46"/>
      <c r="F440" s="39"/>
      <c r="G440" s="39"/>
      <c r="H440" s="39"/>
      <c r="I440" s="39"/>
      <c r="J440" s="39"/>
      <c r="K440" s="39"/>
      <c r="L440" s="39"/>
    </row>
    <row r="441" spans="1:12" ht="15.75">
      <c r="A441" s="32"/>
      <c r="B441" s="46"/>
      <c r="C441" s="46"/>
      <c r="D441" s="46"/>
      <c r="E441" s="46"/>
      <c r="F441" s="39"/>
      <c r="G441" s="39"/>
      <c r="H441" s="39"/>
      <c r="I441" s="39"/>
      <c r="J441" s="39"/>
      <c r="K441" s="39"/>
      <c r="L441" s="39"/>
    </row>
    <row r="442" spans="1:12" ht="15.75">
      <c r="A442" s="32"/>
      <c r="B442" s="46"/>
      <c r="C442" s="46"/>
      <c r="D442" s="46"/>
      <c r="E442" s="46"/>
      <c r="F442" s="39"/>
      <c r="G442" s="39"/>
      <c r="H442" s="39"/>
      <c r="I442" s="39"/>
      <c r="J442" s="39"/>
      <c r="K442" s="39"/>
      <c r="L442" s="39"/>
    </row>
    <row r="443" spans="1:12" ht="15.75">
      <c r="A443" s="32"/>
      <c r="B443" s="46"/>
      <c r="C443" s="46"/>
      <c r="D443" s="46"/>
      <c r="E443" s="46"/>
      <c r="F443" s="39"/>
      <c r="G443" s="39"/>
      <c r="H443" s="39"/>
      <c r="I443" s="39"/>
      <c r="J443" s="39"/>
      <c r="K443" s="39"/>
      <c r="L443" s="60"/>
    </row>
    <row r="444" spans="1:12" ht="15.75">
      <c r="A444" s="32"/>
      <c r="B444" s="46"/>
      <c r="C444" s="46"/>
      <c r="D444" s="46"/>
      <c r="E444" s="46"/>
      <c r="F444" s="39"/>
      <c r="G444" s="39"/>
      <c r="H444" s="39"/>
      <c r="I444" s="39"/>
      <c r="J444" s="39"/>
      <c r="K444" s="39"/>
      <c r="L444" s="39"/>
    </row>
    <row r="445" spans="1:12" ht="15.75">
      <c r="A445" s="32"/>
      <c r="B445" s="46"/>
      <c r="C445" s="46"/>
      <c r="D445" s="46"/>
      <c r="E445" s="46"/>
      <c r="F445" s="39"/>
      <c r="G445" s="39"/>
      <c r="H445" s="39"/>
      <c r="I445" s="39"/>
      <c r="J445" s="39"/>
      <c r="K445" s="39"/>
      <c r="L445" s="39"/>
    </row>
    <row r="446" spans="1:12" ht="15.75">
      <c r="A446" s="32"/>
      <c r="B446" s="46"/>
      <c r="C446" s="46"/>
      <c r="D446" s="46"/>
      <c r="E446" s="46"/>
      <c r="F446" s="39"/>
      <c r="G446" s="39"/>
      <c r="H446" s="39"/>
      <c r="I446" s="39"/>
      <c r="J446" s="39"/>
      <c r="K446" s="39"/>
      <c r="L446" s="39"/>
    </row>
    <row r="447" spans="1:12" ht="15.75">
      <c r="A447" s="32"/>
      <c r="B447" s="46"/>
      <c r="C447" s="46"/>
      <c r="D447" s="46"/>
      <c r="E447" s="46"/>
      <c r="F447" s="39"/>
      <c r="G447" s="39"/>
      <c r="H447" s="39"/>
      <c r="I447" s="39"/>
      <c r="J447" s="39"/>
      <c r="K447" s="39"/>
      <c r="L447" s="39"/>
    </row>
    <row r="448" spans="1:12" ht="15.75">
      <c r="A448" s="32"/>
      <c r="B448" s="46"/>
      <c r="C448" s="46"/>
      <c r="D448" s="46"/>
      <c r="E448" s="46"/>
      <c r="F448" s="39"/>
      <c r="G448" s="39"/>
      <c r="H448" s="39"/>
      <c r="I448" s="39"/>
      <c r="J448" s="39"/>
      <c r="K448" s="39"/>
      <c r="L448" s="39"/>
    </row>
    <row r="449" spans="1:12" ht="15.75">
      <c r="A449" s="32"/>
      <c r="B449" s="46"/>
      <c r="C449" s="46"/>
      <c r="D449" s="46"/>
      <c r="E449" s="46"/>
      <c r="F449" s="39"/>
      <c r="G449" s="39"/>
      <c r="H449" s="39"/>
      <c r="I449" s="39"/>
      <c r="J449" s="39"/>
      <c r="K449" s="39"/>
      <c r="L449" s="39"/>
    </row>
    <row r="450" spans="1:12" ht="15.75">
      <c r="A450" s="32"/>
      <c r="B450" s="46"/>
      <c r="C450" s="46"/>
      <c r="D450" s="46"/>
      <c r="E450" s="46"/>
      <c r="F450" s="39"/>
      <c r="G450" s="39"/>
      <c r="H450" s="39"/>
      <c r="I450" s="39"/>
      <c r="J450" s="39"/>
      <c r="K450" s="39"/>
      <c r="L450" s="39"/>
    </row>
    <row r="451" spans="1:12" ht="15.75">
      <c r="A451" s="32"/>
      <c r="B451" s="46"/>
      <c r="C451" s="46"/>
      <c r="D451" s="46"/>
      <c r="E451" s="46"/>
      <c r="F451" s="39"/>
      <c r="G451" s="39"/>
      <c r="H451" s="39"/>
      <c r="I451" s="39"/>
      <c r="J451" s="39"/>
      <c r="K451" s="39"/>
      <c r="L451" s="39"/>
    </row>
    <row r="452" spans="1:12" ht="15.75">
      <c r="A452" s="32"/>
      <c r="B452" s="46"/>
      <c r="C452" s="46"/>
      <c r="D452" s="46"/>
      <c r="E452" s="46"/>
      <c r="F452" s="39"/>
      <c r="G452" s="39"/>
      <c r="H452" s="39"/>
      <c r="I452" s="39"/>
      <c r="J452" s="39"/>
      <c r="K452" s="39"/>
      <c r="L452" s="39"/>
    </row>
    <row r="453" spans="1:12" ht="15.75">
      <c r="A453" s="32"/>
      <c r="B453" s="46"/>
      <c r="C453" s="46"/>
      <c r="D453" s="46"/>
      <c r="E453" s="46"/>
      <c r="F453" s="39"/>
      <c r="G453" s="39"/>
      <c r="H453" s="39"/>
      <c r="I453" s="39"/>
      <c r="J453" s="39"/>
      <c r="K453" s="39"/>
      <c r="L453" s="39"/>
    </row>
    <row r="454" spans="1:12" ht="15.75">
      <c r="A454" s="32"/>
      <c r="B454" s="46"/>
      <c r="C454" s="46"/>
      <c r="D454" s="46"/>
      <c r="E454" s="46"/>
      <c r="F454" s="39"/>
      <c r="G454" s="39"/>
      <c r="H454" s="39"/>
      <c r="I454" s="39"/>
      <c r="J454" s="39"/>
      <c r="K454" s="39"/>
      <c r="L454" s="39"/>
    </row>
    <row r="455" spans="1:12" ht="15.75">
      <c r="A455" s="32"/>
      <c r="B455" s="46"/>
      <c r="C455" s="46"/>
      <c r="D455" s="46"/>
      <c r="E455" s="46"/>
      <c r="F455" s="39"/>
      <c r="G455" s="39"/>
      <c r="H455" s="39"/>
      <c r="I455" s="39"/>
      <c r="J455" s="39"/>
      <c r="K455" s="39"/>
      <c r="L455" s="39"/>
    </row>
    <row r="456" spans="1:12" ht="15.75">
      <c r="A456" s="32"/>
      <c r="B456" s="46"/>
      <c r="C456" s="46"/>
      <c r="D456" s="46"/>
      <c r="E456" s="46"/>
      <c r="F456" s="39"/>
      <c r="G456" s="39"/>
      <c r="H456" s="39"/>
      <c r="I456" s="39"/>
      <c r="J456" s="39"/>
      <c r="K456" s="39"/>
      <c r="L456" s="39"/>
    </row>
    <row r="457" spans="1:12" ht="15.75">
      <c r="A457" s="32"/>
      <c r="B457" s="46"/>
      <c r="C457" s="46"/>
      <c r="D457" s="46"/>
      <c r="E457" s="46"/>
      <c r="F457" s="39"/>
      <c r="G457" s="39"/>
      <c r="H457" s="39"/>
      <c r="I457" s="39"/>
      <c r="J457" s="39"/>
      <c r="K457" s="39"/>
      <c r="L457" s="39"/>
    </row>
    <row r="458" spans="1:12" ht="15.75">
      <c r="A458" s="32"/>
      <c r="B458" s="46"/>
      <c r="C458" s="46"/>
      <c r="D458" s="46"/>
      <c r="E458" s="46"/>
      <c r="F458" s="39"/>
      <c r="G458" s="39"/>
      <c r="H458" s="39"/>
      <c r="I458" s="39"/>
      <c r="J458" s="39"/>
      <c r="K458" s="39"/>
      <c r="L458" s="39"/>
    </row>
    <row r="459" spans="1:12" ht="15.75">
      <c r="A459" s="32"/>
      <c r="B459" s="46"/>
      <c r="C459" s="46"/>
      <c r="D459" s="46"/>
      <c r="E459" s="46"/>
      <c r="F459" s="39"/>
      <c r="G459" s="39"/>
      <c r="H459" s="39"/>
      <c r="I459" s="39"/>
      <c r="J459" s="39"/>
      <c r="K459" s="39"/>
      <c r="L459" s="39"/>
    </row>
    <row r="460" spans="1:12" ht="15.75">
      <c r="A460" s="32"/>
      <c r="B460" s="46"/>
      <c r="C460" s="46"/>
      <c r="D460" s="46"/>
      <c r="E460" s="46"/>
      <c r="F460" s="39"/>
      <c r="G460" s="39"/>
      <c r="H460" s="39"/>
      <c r="I460" s="39"/>
      <c r="J460" s="39"/>
      <c r="K460" s="39"/>
      <c r="L460" s="39"/>
    </row>
    <row r="461" spans="1:12" ht="15.75">
      <c r="A461" s="32"/>
      <c r="B461" s="46"/>
      <c r="C461" s="46"/>
      <c r="D461" s="46"/>
      <c r="E461" s="46"/>
      <c r="F461" s="39"/>
      <c r="G461" s="39"/>
      <c r="H461" s="39"/>
      <c r="I461" s="39"/>
      <c r="J461" s="39"/>
      <c r="K461" s="39"/>
      <c r="L461" s="39"/>
    </row>
    <row r="462" spans="1:12" ht="15.75">
      <c r="A462" s="32"/>
      <c r="B462" s="46"/>
      <c r="C462" s="46"/>
      <c r="D462" s="46"/>
      <c r="E462" s="46"/>
      <c r="F462" s="39"/>
      <c r="G462" s="39"/>
      <c r="H462" s="39"/>
      <c r="I462" s="39"/>
      <c r="J462" s="39"/>
      <c r="K462" s="39"/>
      <c r="L462" s="39"/>
    </row>
    <row r="463" spans="1:12" ht="15.75">
      <c r="A463" s="32"/>
      <c r="B463" s="46"/>
      <c r="C463" s="46"/>
      <c r="D463" s="46"/>
      <c r="E463" s="46"/>
      <c r="F463" s="39"/>
      <c r="G463" s="39"/>
      <c r="H463" s="39"/>
      <c r="I463" s="39"/>
      <c r="J463" s="39"/>
      <c r="K463" s="39"/>
      <c r="L463" s="39"/>
    </row>
    <row r="464" spans="1:12" ht="15.75">
      <c r="A464" s="32"/>
      <c r="B464" s="46"/>
      <c r="C464" s="46"/>
      <c r="D464" s="46"/>
      <c r="E464" s="46"/>
      <c r="F464" s="39"/>
      <c r="G464" s="39"/>
      <c r="H464" s="39"/>
      <c r="I464" s="39"/>
      <c r="J464" s="39"/>
      <c r="K464" s="39"/>
      <c r="L464" s="39"/>
    </row>
    <row r="465" spans="1:12" ht="15.75">
      <c r="A465" s="32"/>
      <c r="B465" s="46"/>
      <c r="C465" s="46"/>
      <c r="D465" s="46"/>
      <c r="E465" s="46"/>
      <c r="F465" s="39"/>
      <c r="G465" s="39"/>
      <c r="H465" s="39"/>
      <c r="I465" s="39"/>
      <c r="J465" s="39"/>
      <c r="K465" s="39"/>
      <c r="L465" s="39"/>
    </row>
    <row r="466" spans="1:12" ht="15.75">
      <c r="A466" s="32"/>
      <c r="B466" s="46"/>
      <c r="C466" s="46"/>
      <c r="D466" s="46"/>
      <c r="E466" s="46"/>
      <c r="F466" s="39"/>
      <c r="G466" s="39"/>
      <c r="H466" s="39"/>
      <c r="I466" s="39"/>
      <c r="J466" s="39"/>
      <c r="K466" s="39"/>
      <c r="L466" s="39"/>
    </row>
    <row r="467" spans="1:12" ht="15.75">
      <c r="A467" s="32"/>
      <c r="B467" s="46"/>
      <c r="C467" s="46"/>
      <c r="D467" s="46"/>
      <c r="E467" s="46"/>
      <c r="F467" s="39"/>
      <c r="G467" s="39"/>
      <c r="H467" s="39"/>
      <c r="I467" s="39"/>
      <c r="J467" s="39"/>
      <c r="K467" s="39"/>
      <c r="L467" s="39"/>
    </row>
    <row r="468" spans="1:12" ht="15.75">
      <c r="A468" s="32"/>
      <c r="B468" s="46"/>
      <c r="C468" s="46"/>
      <c r="D468" s="46"/>
      <c r="E468" s="46"/>
      <c r="F468" s="39"/>
      <c r="G468" s="39"/>
      <c r="H468" s="39"/>
      <c r="I468" s="39"/>
      <c r="J468" s="39"/>
      <c r="K468" s="39"/>
      <c r="L468" s="39"/>
    </row>
    <row r="469" spans="1:12" ht="15.75">
      <c r="A469" s="32"/>
      <c r="B469" s="46"/>
      <c r="C469" s="46"/>
      <c r="D469" s="46"/>
      <c r="E469" s="46"/>
      <c r="F469" s="39"/>
      <c r="G469" s="39"/>
      <c r="H469" s="39"/>
      <c r="I469" s="39"/>
      <c r="J469" s="39"/>
      <c r="K469" s="39"/>
      <c r="L469" s="39"/>
    </row>
    <row r="470" spans="1:12" ht="15.75">
      <c r="A470" s="32"/>
      <c r="B470" s="46"/>
      <c r="C470" s="46"/>
      <c r="D470" s="46"/>
      <c r="E470" s="46"/>
      <c r="F470" s="39"/>
      <c r="G470" s="39"/>
      <c r="H470" s="39"/>
      <c r="I470" s="39"/>
      <c r="J470" s="39"/>
      <c r="K470" s="39"/>
      <c r="L470" s="39"/>
    </row>
    <row r="471" spans="1:12" ht="15.75">
      <c r="A471" s="32"/>
      <c r="B471" s="46"/>
      <c r="C471" s="46"/>
      <c r="D471" s="46"/>
      <c r="E471" s="46"/>
      <c r="F471" s="39"/>
      <c r="G471" s="39"/>
      <c r="H471" s="39"/>
      <c r="I471" s="39"/>
      <c r="J471" s="39"/>
      <c r="K471" s="39"/>
      <c r="L471" s="39"/>
    </row>
    <row r="472" spans="1:12" ht="15.75">
      <c r="A472" s="32"/>
      <c r="B472" s="46"/>
      <c r="C472" s="46"/>
      <c r="D472" s="46"/>
      <c r="E472" s="46"/>
      <c r="F472" s="39"/>
      <c r="G472" s="39"/>
      <c r="H472" s="39"/>
      <c r="I472" s="39"/>
      <c r="J472" s="39"/>
      <c r="K472" s="39"/>
      <c r="L472" s="39"/>
    </row>
    <row r="473" spans="1:12" ht="15.75">
      <c r="A473" s="32"/>
      <c r="B473" s="46"/>
      <c r="C473" s="46"/>
      <c r="D473" s="46"/>
      <c r="E473" s="46"/>
      <c r="F473" s="39"/>
      <c r="G473" s="39"/>
      <c r="H473" s="39"/>
      <c r="I473" s="39"/>
      <c r="J473" s="39"/>
      <c r="K473" s="39"/>
      <c r="L473" s="39"/>
    </row>
    <row r="474" spans="1:12" ht="15.75">
      <c r="A474" s="32"/>
      <c r="B474" s="46"/>
      <c r="C474" s="46"/>
      <c r="D474" s="46"/>
      <c r="E474" s="46"/>
      <c r="F474" s="39"/>
      <c r="G474" s="39"/>
      <c r="H474" s="39"/>
      <c r="I474" s="39"/>
      <c r="J474" s="39"/>
      <c r="K474" s="39"/>
      <c r="L474" s="39"/>
    </row>
    <row r="475" spans="1:12" ht="15.75">
      <c r="A475" s="32"/>
      <c r="B475" s="46"/>
      <c r="C475" s="46"/>
      <c r="D475" s="46"/>
      <c r="E475" s="46"/>
      <c r="F475" s="39"/>
      <c r="G475" s="39"/>
      <c r="H475" s="39"/>
      <c r="I475" s="39"/>
      <c r="J475" s="39"/>
      <c r="K475" s="39"/>
      <c r="L475" s="39"/>
    </row>
    <row r="476" spans="1:12" ht="15.75">
      <c r="A476" s="32"/>
      <c r="B476" s="46"/>
      <c r="C476" s="46"/>
      <c r="D476" s="46"/>
      <c r="E476" s="46"/>
      <c r="F476" s="39"/>
      <c r="G476" s="39"/>
      <c r="H476" s="39"/>
      <c r="I476" s="39"/>
      <c r="J476" s="39"/>
      <c r="K476" s="39"/>
      <c r="L476" s="39"/>
    </row>
    <row r="477" spans="1:12" ht="15.75">
      <c r="A477" s="32"/>
      <c r="B477" s="46"/>
      <c r="C477" s="46"/>
      <c r="D477" s="46"/>
      <c r="E477" s="46"/>
      <c r="F477" s="39"/>
      <c r="G477" s="39"/>
      <c r="H477" s="39"/>
      <c r="I477" s="39"/>
      <c r="J477" s="39"/>
      <c r="K477" s="39"/>
      <c r="L477" s="39"/>
    </row>
    <row r="478" spans="1:12" ht="15.75">
      <c r="A478" s="32"/>
      <c r="B478" s="46"/>
      <c r="C478" s="46"/>
      <c r="D478" s="46"/>
      <c r="E478" s="46"/>
      <c r="F478" s="39"/>
      <c r="G478" s="39"/>
      <c r="H478" s="39"/>
      <c r="I478" s="39"/>
      <c r="J478" s="39"/>
      <c r="K478" s="39"/>
      <c r="L478" s="39"/>
    </row>
    <row r="479" spans="1:12" ht="15.75">
      <c r="A479" s="32"/>
      <c r="B479" s="46"/>
      <c r="C479" s="46"/>
      <c r="D479" s="46"/>
      <c r="E479" s="46"/>
      <c r="F479" s="39"/>
      <c r="G479" s="39"/>
      <c r="H479" s="39"/>
      <c r="I479" s="39"/>
      <c r="J479" s="39"/>
      <c r="K479" s="39"/>
      <c r="L479" s="39"/>
    </row>
    <row r="480" spans="1:12" ht="15.75">
      <c r="A480" s="32"/>
      <c r="B480" s="46"/>
      <c r="C480" s="46"/>
      <c r="D480" s="46"/>
      <c r="E480" s="46"/>
      <c r="F480" s="39"/>
      <c r="G480" s="39"/>
      <c r="H480" s="39"/>
      <c r="I480" s="39"/>
      <c r="J480" s="39"/>
      <c r="K480" s="39"/>
      <c r="L480" s="39"/>
    </row>
    <row r="481" spans="1:12" ht="15.75">
      <c r="A481" s="32"/>
      <c r="B481" s="46"/>
      <c r="C481" s="46"/>
      <c r="D481" s="46"/>
      <c r="E481" s="46"/>
      <c r="F481" s="39"/>
      <c r="G481" s="39"/>
      <c r="H481" s="39"/>
      <c r="I481" s="39"/>
      <c r="J481" s="39"/>
      <c r="K481" s="39"/>
      <c r="L481" s="39"/>
    </row>
    <row r="482" spans="1:12" ht="15.75">
      <c r="A482" s="32"/>
      <c r="B482" s="46"/>
      <c r="C482" s="46"/>
      <c r="D482" s="46"/>
      <c r="E482" s="46"/>
      <c r="F482" s="39"/>
      <c r="G482" s="39"/>
      <c r="H482" s="39"/>
      <c r="I482" s="39"/>
      <c r="J482" s="39"/>
      <c r="K482" s="39"/>
      <c r="L482" s="39"/>
    </row>
    <row r="483" spans="1:12" ht="15.75">
      <c r="A483" s="32"/>
      <c r="B483" s="46"/>
      <c r="C483" s="46"/>
      <c r="D483" s="46"/>
      <c r="E483" s="46"/>
      <c r="F483" s="39"/>
      <c r="G483" s="39"/>
      <c r="H483" s="39"/>
      <c r="I483" s="39"/>
      <c r="J483" s="39"/>
      <c r="K483" s="39"/>
      <c r="L483" s="39"/>
    </row>
    <row r="484" spans="1:12" ht="15.75">
      <c r="A484" s="32"/>
      <c r="B484" s="46"/>
      <c r="C484" s="46"/>
      <c r="D484" s="46"/>
      <c r="E484" s="46"/>
      <c r="F484" s="39"/>
      <c r="G484" s="39"/>
      <c r="H484" s="39"/>
      <c r="I484" s="39"/>
      <c r="J484" s="39"/>
      <c r="K484" s="39"/>
      <c r="L484" s="39"/>
    </row>
    <row r="485" spans="1:12" ht="15.75">
      <c r="A485" s="32"/>
      <c r="B485" s="46"/>
      <c r="C485" s="46"/>
      <c r="D485" s="46"/>
      <c r="E485" s="46"/>
      <c r="F485" s="39"/>
      <c r="G485" s="39"/>
      <c r="H485" s="39"/>
      <c r="I485" s="39"/>
      <c r="J485" s="39"/>
      <c r="K485" s="39"/>
      <c r="L485" s="39"/>
    </row>
    <row r="486" spans="1:12" ht="15.75">
      <c r="A486" s="32"/>
      <c r="B486" s="46"/>
      <c r="C486" s="46"/>
      <c r="D486" s="46"/>
      <c r="E486" s="46"/>
      <c r="F486" s="39"/>
      <c r="G486" s="39"/>
      <c r="H486" s="39"/>
      <c r="I486" s="39"/>
      <c r="J486" s="39"/>
      <c r="K486" s="39"/>
      <c r="L486" s="39"/>
    </row>
    <row r="487" spans="1:12" ht="15.75">
      <c r="A487" s="32"/>
      <c r="B487" s="46"/>
      <c r="C487" s="46"/>
      <c r="D487" s="46"/>
      <c r="E487" s="46"/>
      <c r="F487" s="39"/>
      <c r="G487" s="39"/>
      <c r="H487" s="39"/>
      <c r="I487" s="39"/>
      <c r="J487" s="39"/>
      <c r="K487" s="39"/>
      <c r="L487" s="39"/>
    </row>
    <row r="488" spans="1:12" ht="15.75">
      <c r="A488" s="32"/>
      <c r="B488" s="46"/>
      <c r="C488" s="46"/>
      <c r="D488" s="46"/>
      <c r="E488" s="46"/>
      <c r="F488" s="39"/>
      <c r="G488" s="39"/>
      <c r="H488" s="39"/>
      <c r="I488" s="39"/>
      <c r="J488" s="39"/>
      <c r="K488" s="39"/>
      <c r="L488" s="39"/>
    </row>
    <row r="489" spans="1:12" ht="15.75">
      <c r="A489" s="32"/>
      <c r="B489" s="46"/>
      <c r="C489" s="46"/>
      <c r="D489" s="46"/>
      <c r="E489" s="46"/>
      <c r="F489" s="39"/>
      <c r="G489" s="39"/>
      <c r="H489" s="39"/>
      <c r="I489" s="39"/>
      <c r="J489" s="39"/>
      <c r="K489" s="39"/>
      <c r="L489" s="39"/>
    </row>
    <row r="490" spans="1:12" ht="15.75">
      <c r="A490" s="32"/>
      <c r="B490" s="46"/>
      <c r="C490" s="46"/>
      <c r="D490" s="46"/>
      <c r="E490" s="46"/>
      <c r="F490" s="39"/>
      <c r="G490" s="39"/>
      <c r="H490" s="39"/>
      <c r="I490" s="39"/>
      <c r="J490" s="39"/>
      <c r="K490" s="39"/>
      <c r="L490" s="39"/>
    </row>
    <row r="491" spans="1:12" ht="15.75">
      <c r="A491" s="32"/>
      <c r="B491" s="46"/>
      <c r="C491" s="46"/>
      <c r="D491" s="46"/>
      <c r="E491" s="46"/>
      <c r="F491" s="39"/>
      <c r="G491" s="39"/>
      <c r="H491" s="39"/>
      <c r="I491" s="39"/>
      <c r="J491" s="39"/>
      <c r="K491" s="39"/>
      <c r="L491" s="39"/>
    </row>
    <row r="492" spans="1:12" ht="15.75">
      <c r="A492" s="32"/>
      <c r="B492" s="46"/>
      <c r="C492" s="46"/>
      <c r="D492" s="46"/>
      <c r="E492" s="46"/>
      <c r="F492" s="39"/>
      <c r="G492" s="39"/>
      <c r="H492" s="39"/>
      <c r="I492" s="39"/>
      <c r="J492" s="39"/>
      <c r="K492" s="39"/>
      <c r="L492" s="39"/>
    </row>
    <row r="493" spans="1:12" ht="15.75">
      <c r="A493" s="32"/>
      <c r="B493" s="46"/>
      <c r="C493" s="46"/>
      <c r="D493" s="46"/>
      <c r="E493" s="46"/>
      <c r="F493" s="39"/>
      <c r="G493" s="39"/>
      <c r="H493" s="39"/>
      <c r="I493" s="39"/>
      <c r="J493" s="39"/>
      <c r="K493" s="39"/>
      <c r="L493" s="39"/>
    </row>
    <row r="494" spans="1:12" ht="15.75">
      <c r="A494" s="32"/>
      <c r="B494" s="46"/>
      <c r="C494" s="46"/>
      <c r="D494" s="46"/>
      <c r="E494" s="46"/>
      <c r="F494" s="39"/>
      <c r="G494" s="39"/>
      <c r="H494" s="39"/>
      <c r="I494" s="39"/>
      <c r="J494" s="39"/>
      <c r="K494" s="39"/>
      <c r="L494" s="39"/>
    </row>
    <row r="495" spans="1:12" ht="15.75">
      <c r="A495" s="32"/>
      <c r="B495" s="46"/>
      <c r="C495" s="46"/>
      <c r="D495" s="46"/>
      <c r="E495" s="46"/>
      <c r="F495" s="39"/>
      <c r="G495" s="39"/>
      <c r="H495" s="39"/>
      <c r="I495" s="39"/>
      <c r="J495" s="39"/>
      <c r="K495" s="39"/>
      <c r="L495" s="39"/>
    </row>
    <row r="496" spans="1:12" ht="15.75">
      <c r="A496" s="32"/>
      <c r="B496" s="46"/>
      <c r="C496" s="46"/>
      <c r="D496" s="46"/>
      <c r="E496" s="46"/>
      <c r="F496" s="39"/>
      <c r="G496" s="39"/>
      <c r="H496" s="39"/>
      <c r="I496" s="39"/>
      <c r="J496" s="39"/>
      <c r="K496" s="39"/>
      <c r="L496" s="39"/>
    </row>
    <row r="497" spans="1:12" ht="15.75">
      <c r="A497" s="32"/>
      <c r="B497" s="46"/>
      <c r="C497" s="46"/>
      <c r="D497" s="46"/>
      <c r="E497" s="46"/>
      <c r="F497" s="39"/>
      <c r="G497" s="39"/>
      <c r="H497" s="39"/>
      <c r="I497" s="39"/>
      <c r="J497" s="39"/>
      <c r="K497" s="39"/>
      <c r="L497" s="39"/>
    </row>
    <row r="498" spans="1:12" ht="15.75">
      <c r="A498" s="32"/>
      <c r="B498" s="46"/>
      <c r="C498" s="46"/>
      <c r="D498" s="46"/>
      <c r="E498" s="46"/>
      <c r="F498" s="39"/>
      <c r="G498" s="39"/>
      <c r="H498" s="39"/>
      <c r="I498" s="39"/>
      <c r="J498" s="39"/>
      <c r="K498" s="39"/>
      <c r="L498" s="39"/>
    </row>
    <row r="499" spans="1:12" ht="15.75">
      <c r="A499" s="32"/>
      <c r="B499" s="46"/>
      <c r="C499" s="46"/>
      <c r="D499" s="46"/>
      <c r="E499" s="46"/>
      <c r="F499" s="39"/>
      <c r="G499" s="39"/>
      <c r="H499" s="39"/>
      <c r="I499" s="39"/>
      <c r="J499" s="39"/>
      <c r="K499" s="39"/>
      <c r="L499" s="39"/>
    </row>
    <row r="500" spans="1:12" ht="15.75">
      <c r="A500" s="32"/>
      <c r="B500" s="46"/>
      <c r="C500" s="46"/>
      <c r="D500" s="46"/>
      <c r="E500" s="46"/>
      <c r="F500" s="39"/>
      <c r="G500" s="39"/>
      <c r="H500" s="39"/>
      <c r="I500" s="39"/>
      <c r="J500" s="39"/>
      <c r="K500" s="39"/>
      <c r="L500" s="39"/>
    </row>
    <row r="501" spans="1:12" ht="15.75">
      <c r="A501" s="32"/>
      <c r="B501" s="46"/>
      <c r="C501" s="46"/>
      <c r="D501" s="46"/>
      <c r="E501" s="46"/>
      <c r="F501" s="39"/>
      <c r="G501" s="39"/>
      <c r="H501" s="39"/>
      <c r="I501" s="39"/>
      <c r="J501" s="39"/>
      <c r="K501" s="39"/>
      <c r="L501" s="39"/>
    </row>
    <row r="502" spans="1:12" ht="15.75">
      <c r="A502" s="32"/>
      <c r="B502" s="46"/>
      <c r="C502" s="46"/>
      <c r="D502" s="46"/>
      <c r="E502" s="46"/>
      <c r="F502" s="39"/>
      <c r="G502" s="39"/>
      <c r="H502" s="39"/>
      <c r="I502" s="39"/>
      <c r="J502" s="39"/>
      <c r="K502" s="39"/>
      <c r="L502" s="39"/>
    </row>
    <row r="503" spans="1:12" ht="15.75">
      <c r="A503" s="32"/>
      <c r="B503" s="46"/>
      <c r="C503" s="46"/>
      <c r="D503" s="46"/>
      <c r="E503" s="46"/>
      <c r="F503" s="39"/>
      <c r="G503" s="39"/>
      <c r="H503" s="39"/>
      <c r="I503" s="39"/>
      <c r="J503" s="39"/>
      <c r="K503" s="39"/>
      <c r="L503" s="39"/>
    </row>
    <row r="504" spans="1:12" ht="15.75">
      <c r="A504" s="32"/>
      <c r="B504" s="46"/>
      <c r="C504" s="46"/>
      <c r="D504" s="46"/>
      <c r="E504" s="46"/>
      <c r="F504" s="39"/>
      <c r="G504" s="39"/>
      <c r="H504" s="39"/>
      <c r="I504" s="39"/>
      <c r="J504" s="39"/>
      <c r="K504" s="39"/>
      <c r="L504" s="39"/>
    </row>
    <row r="505" spans="1:12" ht="15.75">
      <c r="A505" s="32"/>
      <c r="B505" s="46"/>
      <c r="C505" s="46"/>
      <c r="D505" s="46"/>
      <c r="E505" s="46"/>
      <c r="F505" s="39"/>
      <c r="G505" s="39"/>
      <c r="H505" s="39"/>
      <c r="I505" s="39"/>
      <c r="J505" s="39"/>
      <c r="K505" s="39"/>
      <c r="L505" s="39"/>
    </row>
    <row r="506" spans="1:12" ht="15.75">
      <c r="A506" s="32"/>
      <c r="B506" s="46"/>
      <c r="C506" s="46"/>
      <c r="D506" s="46"/>
      <c r="E506" s="46"/>
      <c r="F506" s="39"/>
      <c r="G506" s="39"/>
      <c r="H506" s="39"/>
      <c r="I506" s="39"/>
      <c r="J506" s="39"/>
      <c r="K506" s="39"/>
      <c r="L506" s="39"/>
    </row>
    <row r="507" spans="1:12" ht="15.75">
      <c r="A507" s="32"/>
      <c r="B507" s="46"/>
      <c r="C507" s="46"/>
      <c r="D507" s="46"/>
      <c r="E507" s="46"/>
      <c r="F507" s="39"/>
      <c r="G507" s="39"/>
      <c r="H507" s="39"/>
      <c r="I507" s="39"/>
      <c r="J507" s="39"/>
      <c r="K507" s="39"/>
      <c r="L507" s="39"/>
    </row>
    <row r="508" spans="1:12" ht="15.75">
      <c r="A508" s="32"/>
      <c r="B508" s="46"/>
      <c r="C508" s="46"/>
      <c r="D508" s="46"/>
      <c r="E508" s="46"/>
      <c r="F508" s="39"/>
      <c r="G508" s="39"/>
      <c r="H508" s="39"/>
      <c r="I508" s="39"/>
      <c r="J508" s="39"/>
      <c r="K508" s="39"/>
      <c r="L508" s="39"/>
    </row>
    <row r="509" spans="1:12" ht="15.75">
      <c r="A509" s="32"/>
      <c r="B509" s="46"/>
      <c r="C509" s="46"/>
      <c r="D509" s="46"/>
      <c r="E509" s="46"/>
      <c r="F509" s="39"/>
      <c r="G509" s="39"/>
      <c r="H509" s="39"/>
      <c r="I509" s="39"/>
      <c r="J509" s="39"/>
      <c r="K509" s="39"/>
      <c r="L509" s="39"/>
    </row>
    <row r="510" spans="1:12" ht="15.75">
      <c r="A510" s="32"/>
      <c r="B510" s="46"/>
      <c r="C510" s="46"/>
      <c r="D510" s="46"/>
      <c r="E510" s="46"/>
      <c r="F510" s="39"/>
      <c r="G510" s="39"/>
      <c r="H510" s="39"/>
      <c r="I510" s="39"/>
      <c r="J510" s="39"/>
      <c r="K510" s="39"/>
      <c r="L510" s="39"/>
    </row>
    <row r="511" spans="1:12" ht="15.75">
      <c r="A511" s="32"/>
      <c r="B511" s="46"/>
      <c r="C511" s="46"/>
      <c r="D511" s="46"/>
      <c r="E511" s="46"/>
      <c r="F511" s="39"/>
      <c r="G511" s="39"/>
      <c r="H511" s="39"/>
      <c r="I511" s="39"/>
      <c r="J511" s="39"/>
      <c r="K511" s="39"/>
      <c r="L511" s="39"/>
    </row>
    <row r="512" spans="1:12" ht="15.75">
      <c r="A512" s="32"/>
      <c r="B512" s="46"/>
      <c r="C512" s="46"/>
      <c r="D512" s="46"/>
      <c r="E512" s="46"/>
      <c r="F512" s="39"/>
      <c r="G512" s="39"/>
      <c r="H512" s="39"/>
      <c r="I512" s="39"/>
      <c r="J512" s="39"/>
      <c r="K512" s="39"/>
      <c r="L512" s="39"/>
    </row>
    <row r="513" spans="1:24" ht="15.75">
      <c r="A513" s="32"/>
      <c r="B513" s="46"/>
      <c r="C513" s="46"/>
      <c r="D513" s="46"/>
      <c r="E513" s="46"/>
      <c r="F513" s="39"/>
      <c r="G513" s="39"/>
      <c r="H513" s="39"/>
      <c r="I513" s="39"/>
      <c r="J513" s="39"/>
      <c r="K513" s="39"/>
      <c r="L513" s="39"/>
    </row>
    <row r="514" spans="1:24" ht="15.75">
      <c r="A514" s="32"/>
      <c r="B514" s="46"/>
      <c r="C514" s="46"/>
      <c r="D514" s="46"/>
      <c r="E514" s="46"/>
      <c r="F514" s="39"/>
      <c r="G514" s="39"/>
      <c r="H514" s="39"/>
      <c r="I514" s="39"/>
      <c r="J514" s="39"/>
      <c r="K514" s="39"/>
      <c r="L514" s="39"/>
    </row>
    <row r="515" spans="1:24" ht="15.75">
      <c r="A515" s="32"/>
      <c r="B515" s="46"/>
      <c r="C515" s="46"/>
      <c r="D515" s="46"/>
      <c r="E515" s="46"/>
      <c r="F515" s="39"/>
      <c r="G515" s="39"/>
      <c r="H515" s="39"/>
      <c r="I515" s="39"/>
      <c r="J515" s="39"/>
      <c r="K515" s="39"/>
      <c r="L515" s="39"/>
    </row>
    <row r="516" spans="1:24" ht="15.75">
      <c r="A516" s="32"/>
      <c r="B516" s="46"/>
      <c r="C516" s="46"/>
      <c r="D516" s="46"/>
      <c r="E516" s="46"/>
      <c r="F516" s="39"/>
      <c r="G516" s="39"/>
      <c r="H516" s="39"/>
      <c r="I516" s="39"/>
      <c r="J516" s="39"/>
      <c r="K516" s="39"/>
      <c r="L516" s="39"/>
    </row>
    <row r="517" spans="1:24" ht="15.75">
      <c r="A517" s="32"/>
      <c r="B517" s="46"/>
      <c r="C517" s="46"/>
      <c r="D517" s="46"/>
      <c r="E517" s="41"/>
      <c r="F517" s="39"/>
      <c r="G517" s="39"/>
      <c r="H517" s="39"/>
      <c r="I517" s="39"/>
      <c r="J517" s="39"/>
      <c r="K517" s="39"/>
      <c r="L517" s="60"/>
    </row>
    <row r="518" spans="1:24" ht="15.75">
      <c r="A518" s="32"/>
      <c r="B518" s="46"/>
      <c r="C518" s="46"/>
      <c r="D518" s="46"/>
      <c r="E518" s="41"/>
      <c r="F518" s="39"/>
      <c r="G518" s="39"/>
      <c r="H518" s="39"/>
      <c r="I518" s="39"/>
      <c r="J518" s="39"/>
      <c r="K518" s="39"/>
      <c r="L518" s="60"/>
    </row>
    <row r="519" spans="1:24" ht="15.75">
      <c r="A519" s="32"/>
      <c r="B519" s="46"/>
      <c r="C519" s="46"/>
      <c r="D519" s="46"/>
      <c r="E519" s="46"/>
      <c r="F519" s="39"/>
      <c r="G519" s="39"/>
      <c r="H519" s="39"/>
      <c r="I519" s="39"/>
      <c r="J519" s="39"/>
      <c r="K519" s="39"/>
      <c r="L519" s="39"/>
    </row>
    <row r="520" spans="1:24" ht="15.75">
      <c r="A520" s="32"/>
      <c r="B520" s="46"/>
      <c r="C520" s="46"/>
      <c r="D520" s="46"/>
      <c r="E520" s="46"/>
      <c r="F520" s="39"/>
      <c r="G520" s="39"/>
      <c r="H520" s="39"/>
      <c r="I520" s="39"/>
      <c r="J520" s="39"/>
      <c r="K520" s="39"/>
      <c r="L520" s="39"/>
    </row>
    <row r="521" spans="1:24" ht="15.75">
      <c r="A521" s="32"/>
      <c r="B521" s="46"/>
      <c r="C521" s="46"/>
      <c r="D521" s="46"/>
      <c r="E521" s="41"/>
      <c r="F521" s="39"/>
      <c r="G521" s="39"/>
      <c r="H521" s="39"/>
      <c r="I521" s="39"/>
      <c r="J521" s="39"/>
      <c r="K521" s="39"/>
      <c r="L521" s="39"/>
    </row>
    <row r="522" spans="1:24" s="7" customFormat="1" ht="15.75">
      <c r="A522" s="32"/>
      <c r="B522" s="46"/>
      <c r="C522" s="46"/>
      <c r="D522" s="46"/>
      <c r="E522" s="41"/>
      <c r="F522" s="39"/>
      <c r="G522" s="39"/>
      <c r="H522" s="39"/>
      <c r="I522" s="39"/>
      <c r="J522" s="39"/>
      <c r="K522" s="39"/>
      <c r="L522" s="39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s="7" customFormat="1" ht="15.75">
      <c r="A523" s="32"/>
      <c r="B523" s="46"/>
      <c r="C523" s="46"/>
      <c r="D523" s="46"/>
      <c r="E523" s="41"/>
      <c r="F523" s="39"/>
      <c r="G523" s="39"/>
      <c r="H523" s="39"/>
      <c r="I523" s="39"/>
      <c r="J523" s="39"/>
      <c r="K523" s="39"/>
      <c r="L523" s="39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>
      <c r="A524" s="32"/>
      <c r="B524" s="46"/>
      <c r="C524" s="46"/>
      <c r="D524" s="46"/>
      <c r="E524" s="46"/>
      <c r="F524" s="39"/>
      <c r="G524" s="39"/>
      <c r="H524" s="39"/>
      <c r="I524" s="39"/>
      <c r="J524" s="39"/>
      <c r="K524" s="39"/>
      <c r="L524" s="39"/>
    </row>
    <row r="525" spans="1:24" ht="15.75">
      <c r="A525" s="32"/>
      <c r="B525" s="46"/>
      <c r="C525" s="46"/>
      <c r="D525" s="46"/>
      <c r="E525" s="41"/>
      <c r="F525" s="39"/>
      <c r="G525" s="39"/>
      <c r="H525" s="39"/>
      <c r="I525" s="39"/>
      <c r="J525" s="39"/>
      <c r="K525" s="39"/>
      <c r="L525" s="39"/>
    </row>
    <row r="526" spans="1:24" ht="15.75">
      <c r="A526" s="32"/>
      <c r="B526" s="46"/>
      <c r="C526" s="46"/>
      <c r="D526" s="46"/>
      <c r="E526" s="41"/>
      <c r="F526" s="39"/>
      <c r="G526" s="39"/>
      <c r="H526" s="39"/>
      <c r="I526" s="39"/>
      <c r="J526" s="39"/>
      <c r="K526" s="39"/>
      <c r="L526" s="39"/>
    </row>
    <row r="527" spans="1:24" ht="15.75">
      <c r="A527" s="32"/>
      <c r="B527" s="46"/>
      <c r="C527" s="46"/>
      <c r="D527" s="46"/>
      <c r="E527" s="41"/>
      <c r="F527" s="39"/>
      <c r="G527" s="39"/>
      <c r="H527" s="39"/>
      <c r="I527" s="39"/>
      <c r="J527" s="39"/>
      <c r="K527" s="39"/>
      <c r="L527" s="39"/>
    </row>
    <row r="528" spans="1:24" ht="15.75">
      <c r="A528" s="32"/>
      <c r="B528" s="46"/>
      <c r="C528" s="46"/>
      <c r="D528" s="46"/>
      <c r="E528" s="41"/>
      <c r="F528" s="39"/>
      <c r="G528" s="39"/>
      <c r="H528" s="39"/>
      <c r="I528" s="39"/>
      <c r="J528" s="39"/>
      <c r="K528" s="39"/>
      <c r="L528" s="39"/>
    </row>
    <row r="529" spans="1:12" ht="15.75">
      <c r="A529" s="32"/>
      <c r="B529" s="46"/>
      <c r="C529" s="46"/>
      <c r="D529" s="46"/>
      <c r="E529" s="41"/>
      <c r="F529" s="39"/>
      <c r="G529" s="39"/>
      <c r="H529" s="39"/>
      <c r="I529" s="39"/>
      <c r="J529" s="39"/>
      <c r="K529" s="39"/>
      <c r="L529" s="39"/>
    </row>
    <row r="530" spans="1:12" ht="15.75">
      <c r="A530" s="32"/>
      <c r="B530" s="46"/>
      <c r="C530" s="46"/>
      <c r="D530" s="46"/>
      <c r="E530" s="41"/>
      <c r="F530" s="39"/>
      <c r="G530" s="39"/>
      <c r="H530" s="39"/>
      <c r="I530" s="39"/>
      <c r="J530" s="39"/>
      <c r="K530" s="39"/>
      <c r="L530" s="39"/>
    </row>
    <row r="531" spans="1:12" ht="15.75">
      <c r="A531" s="32"/>
      <c r="B531" s="46"/>
      <c r="C531" s="46"/>
      <c r="D531" s="46"/>
      <c r="E531" s="41"/>
      <c r="F531" s="39"/>
      <c r="G531" s="39"/>
      <c r="H531" s="39"/>
      <c r="I531" s="39"/>
      <c r="J531" s="39"/>
      <c r="K531" s="39"/>
      <c r="L531" s="39"/>
    </row>
    <row r="532" spans="1:12" ht="15.75">
      <c r="A532" s="32"/>
      <c r="B532" s="46"/>
      <c r="C532" s="46"/>
      <c r="D532" s="46"/>
      <c r="E532" s="46"/>
      <c r="F532" s="39"/>
      <c r="G532" s="39"/>
      <c r="H532" s="39"/>
      <c r="I532" s="39"/>
      <c r="J532" s="39"/>
      <c r="K532" s="39"/>
      <c r="L532" s="39"/>
    </row>
    <row r="533" spans="1:12" ht="15.75">
      <c r="A533" s="32"/>
      <c r="B533" s="46"/>
      <c r="C533" s="46"/>
      <c r="D533" s="46"/>
      <c r="E533" s="41"/>
      <c r="F533" s="39"/>
      <c r="G533" s="39"/>
      <c r="H533" s="39"/>
      <c r="I533" s="39"/>
      <c r="J533" s="39"/>
      <c r="K533" s="39"/>
      <c r="L533" s="39"/>
    </row>
    <row r="534" spans="1:12" ht="15.75">
      <c r="A534" s="32"/>
      <c r="B534" s="46"/>
      <c r="C534" s="46"/>
      <c r="D534" s="46"/>
      <c r="E534" s="41"/>
      <c r="F534" s="39"/>
      <c r="G534" s="39"/>
      <c r="H534" s="39"/>
      <c r="I534" s="39"/>
      <c r="J534" s="39"/>
      <c r="K534" s="39"/>
      <c r="L534" s="39"/>
    </row>
    <row r="535" spans="1:12" ht="15.75">
      <c r="A535" s="32"/>
      <c r="B535" s="46"/>
      <c r="C535" s="46"/>
      <c r="D535" s="46"/>
      <c r="E535" s="46"/>
      <c r="F535" s="39"/>
      <c r="G535" s="39"/>
      <c r="H535" s="39"/>
      <c r="I535" s="39"/>
      <c r="J535" s="39"/>
      <c r="K535" s="39"/>
      <c r="L535" s="39"/>
    </row>
    <row r="536" spans="1:12" ht="15.75">
      <c r="A536" s="32"/>
      <c r="B536" s="46"/>
      <c r="C536" s="46"/>
      <c r="D536" s="46"/>
      <c r="E536" s="46"/>
      <c r="F536" s="39"/>
      <c r="G536" s="39"/>
      <c r="H536" s="39"/>
      <c r="I536" s="39"/>
      <c r="J536" s="39"/>
      <c r="K536" s="39"/>
      <c r="L536" s="39"/>
    </row>
    <row r="537" spans="1:12" ht="15.75">
      <c r="A537" s="32"/>
      <c r="B537" s="46"/>
      <c r="C537" s="46"/>
      <c r="D537" s="46"/>
      <c r="E537" s="41"/>
      <c r="F537" s="39"/>
      <c r="G537" s="39"/>
      <c r="H537" s="39"/>
      <c r="I537" s="39"/>
      <c r="J537" s="39"/>
      <c r="K537" s="39"/>
      <c r="L537" s="39"/>
    </row>
    <row r="538" spans="1:12" ht="15.75">
      <c r="A538" s="32"/>
      <c r="B538" s="46"/>
      <c r="C538" s="46"/>
      <c r="D538" s="46"/>
      <c r="E538" s="41"/>
      <c r="F538" s="39"/>
      <c r="G538" s="39"/>
      <c r="H538" s="39"/>
      <c r="I538" s="39"/>
      <c r="J538" s="39"/>
      <c r="K538" s="39"/>
      <c r="L538" s="39"/>
    </row>
    <row r="539" spans="1:12" ht="15.75">
      <c r="A539" s="32"/>
      <c r="B539" s="46"/>
      <c r="C539" s="46"/>
      <c r="D539" s="46"/>
      <c r="E539" s="41"/>
      <c r="F539" s="39"/>
      <c r="G539" s="39"/>
      <c r="H539" s="39"/>
      <c r="I539" s="39"/>
      <c r="J539" s="39"/>
      <c r="K539" s="39"/>
      <c r="L539" s="39"/>
    </row>
    <row r="540" spans="1:12" ht="15.75">
      <c r="A540" s="32"/>
      <c r="B540" s="46"/>
      <c r="C540" s="46"/>
      <c r="D540" s="46"/>
      <c r="E540" s="41"/>
      <c r="F540" s="39"/>
      <c r="G540" s="39"/>
      <c r="H540" s="39"/>
      <c r="I540" s="39"/>
      <c r="J540" s="39"/>
      <c r="K540" s="39"/>
      <c r="L540" s="39"/>
    </row>
    <row r="541" spans="1:12" ht="15.75">
      <c r="A541" s="32"/>
      <c r="B541" s="46"/>
      <c r="C541" s="46"/>
      <c r="D541" s="46"/>
      <c r="E541" s="41"/>
      <c r="F541" s="39"/>
      <c r="G541" s="39"/>
      <c r="H541" s="39"/>
      <c r="I541" s="39"/>
      <c r="J541" s="39"/>
      <c r="K541" s="39"/>
      <c r="L541" s="39"/>
    </row>
    <row r="542" spans="1:12" ht="15.75">
      <c r="A542" s="32"/>
      <c r="B542" s="46"/>
      <c r="C542" s="46"/>
      <c r="D542" s="46"/>
      <c r="E542" s="41"/>
      <c r="F542" s="39"/>
      <c r="G542" s="39"/>
      <c r="H542" s="39"/>
      <c r="I542" s="39"/>
      <c r="J542" s="39"/>
      <c r="K542" s="39"/>
      <c r="L542" s="39"/>
    </row>
    <row r="543" spans="1:12" ht="15.75">
      <c r="A543" s="32"/>
      <c r="B543" s="46"/>
      <c r="C543" s="46"/>
      <c r="D543" s="46"/>
      <c r="E543" s="41"/>
      <c r="F543" s="39"/>
      <c r="G543" s="39"/>
      <c r="H543" s="39"/>
      <c r="I543" s="39"/>
      <c r="J543" s="39"/>
      <c r="K543" s="39"/>
      <c r="L543" s="39"/>
    </row>
    <row r="544" spans="1:12" ht="15.75">
      <c r="A544" s="32"/>
      <c r="B544" s="46"/>
      <c r="C544" s="46"/>
      <c r="D544" s="46"/>
      <c r="E544" s="46"/>
      <c r="F544" s="39"/>
      <c r="G544" s="39"/>
      <c r="H544" s="39"/>
      <c r="I544" s="39"/>
      <c r="J544" s="39"/>
      <c r="K544" s="39"/>
      <c r="L544" s="39"/>
    </row>
    <row r="545" spans="1:12" ht="15.75">
      <c r="A545" s="32"/>
      <c r="B545" s="46"/>
      <c r="C545" s="46"/>
      <c r="D545" s="46"/>
      <c r="E545" s="41"/>
      <c r="F545" s="39"/>
      <c r="G545" s="39"/>
      <c r="H545" s="39"/>
      <c r="I545" s="39"/>
      <c r="J545" s="39"/>
      <c r="K545" s="39"/>
      <c r="L545" s="39"/>
    </row>
    <row r="546" spans="1:12" ht="15.75">
      <c r="A546" s="32"/>
      <c r="B546" s="46"/>
      <c r="C546" s="46"/>
      <c r="D546" s="46"/>
      <c r="E546" s="41"/>
      <c r="F546" s="39"/>
      <c r="G546" s="39"/>
      <c r="H546" s="39"/>
      <c r="I546" s="39"/>
      <c r="J546" s="39"/>
      <c r="K546" s="39"/>
      <c r="L546" s="39"/>
    </row>
    <row r="547" spans="1:12" ht="15.75">
      <c r="A547" s="32"/>
      <c r="B547" s="46"/>
      <c r="C547" s="46"/>
      <c r="D547" s="46"/>
      <c r="E547" s="41"/>
      <c r="F547" s="39"/>
      <c r="G547" s="39"/>
      <c r="H547" s="39"/>
      <c r="I547" s="39"/>
      <c r="J547" s="39"/>
      <c r="K547" s="39"/>
      <c r="L547" s="60"/>
    </row>
    <row r="548" spans="1:12" ht="15.75">
      <c r="A548" s="32"/>
      <c r="B548" s="46"/>
      <c r="C548" s="46"/>
      <c r="D548" s="46"/>
      <c r="E548" s="41"/>
      <c r="F548" s="39"/>
      <c r="G548" s="39"/>
      <c r="H548" s="39"/>
      <c r="I548" s="39"/>
      <c r="J548" s="39"/>
      <c r="K548" s="39"/>
      <c r="L548" s="39"/>
    </row>
    <row r="549" spans="1:12" ht="15.75">
      <c r="A549" s="32"/>
      <c r="B549" s="46"/>
      <c r="C549" s="46"/>
      <c r="D549" s="46"/>
      <c r="E549" s="41"/>
      <c r="F549" s="39"/>
      <c r="G549" s="39"/>
      <c r="H549" s="39"/>
      <c r="I549" s="39"/>
      <c r="J549" s="39"/>
      <c r="K549" s="39"/>
      <c r="L549" s="39"/>
    </row>
    <row r="550" spans="1:12" ht="15.75">
      <c r="A550" s="32"/>
      <c r="B550" s="46"/>
      <c r="C550" s="46"/>
      <c r="D550" s="46"/>
      <c r="E550" s="41"/>
      <c r="F550" s="39"/>
      <c r="G550" s="39"/>
      <c r="H550" s="39"/>
      <c r="I550" s="39"/>
      <c r="J550" s="39"/>
      <c r="K550" s="39"/>
      <c r="L550" s="39"/>
    </row>
    <row r="551" spans="1:12" ht="15.75">
      <c r="A551" s="32"/>
      <c r="B551" s="46"/>
      <c r="C551" s="46"/>
      <c r="D551" s="46"/>
      <c r="E551" s="41"/>
      <c r="F551" s="39"/>
      <c r="G551" s="39"/>
      <c r="H551" s="39"/>
      <c r="I551" s="39"/>
      <c r="J551" s="39"/>
      <c r="K551" s="39"/>
      <c r="L551" s="39"/>
    </row>
    <row r="552" spans="1:12" ht="15.75">
      <c r="A552" s="32"/>
      <c r="B552" s="46"/>
      <c r="C552" s="46"/>
      <c r="D552" s="46"/>
      <c r="E552" s="41"/>
      <c r="F552" s="39"/>
      <c r="G552" s="39"/>
      <c r="H552" s="39"/>
      <c r="I552" s="39"/>
      <c r="J552" s="39"/>
      <c r="K552" s="39"/>
      <c r="L552" s="39"/>
    </row>
    <row r="553" spans="1:12" ht="15.75">
      <c r="A553" s="32"/>
      <c r="B553" s="46"/>
      <c r="C553" s="46"/>
      <c r="D553" s="46"/>
      <c r="E553" s="46"/>
      <c r="F553" s="39"/>
      <c r="G553" s="39"/>
      <c r="H553" s="39"/>
      <c r="I553" s="39"/>
      <c r="J553" s="39"/>
      <c r="K553" s="39"/>
      <c r="L553" s="39"/>
    </row>
    <row r="554" spans="1:12" ht="15.75">
      <c r="A554" s="32"/>
      <c r="B554" s="46"/>
      <c r="C554" s="46"/>
      <c r="D554" s="46"/>
      <c r="E554" s="46"/>
      <c r="F554" s="39"/>
      <c r="G554" s="39"/>
      <c r="H554" s="39"/>
      <c r="I554" s="39"/>
      <c r="J554" s="39"/>
      <c r="K554" s="39"/>
      <c r="L554" s="39"/>
    </row>
    <row r="555" spans="1:12" ht="15.75">
      <c r="A555" s="32"/>
      <c r="B555" s="46"/>
      <c r="C555" s="46"/>
      <c r="D555" s="46"/>
      <c r="E555" s="46"/>
      <c r="F555" s="39"/>
      <c r="G555" s="39"/>
      <c r="H555" s="39"/>
      <c r="I555" s="39"/>
      <c r="J555" s="39"/>
      <c r="K555" s="39"/>
      <c r="L555" s="39"/>
    </row>
    <row r="556" spans="1:12" ht="15.75">
      <c r="A556" s="32"/>
      <c r="B556" s="46"/>
      <c r="C556" s="46"/>
      <c r="D556" s="46"/>
      <c r="E556" s="46"/>
      <c r="F556" s="39"/>
      <c r="G556" s="39"/>
      <c r="H556" s="39"/>
      <c r="I556" s="39"/>
      <c r="J556" s="39"/>
      <c r="K556" s="39"/>
      <c r="L556" s="39"/>
    </row>
    <row r="557" spans="1:12" ht="15.75">
      <c r="A557" s="32"/>
      <c r="B557" s="46"/>
      <c r="C557" s="46"/>
      <c r="D557" s="46"/>
      <c r="E557" s="46"/>
      <c r="F557" s="39"/>
      <c r="G557" s="39"/>
      <c r="H557" s="39"/>
      <c r="I557" s="39"/>
      <c r="J557" s="39"/>
      <c r="K557" s="39"/>
      <c r="L557" s="39"/>
    </row>
    <row r="558" spans="1:12" ht="15.75">
      <c r="A558" s="32"/>
      <c r="B558" s="46"/>
      <c r="C558" s="46"/>
      <c r="D558" s="46"/>
      <c r="E558" s="46"/>
      <c r="F558" s="39"/>
      <c r="G558" s="39"/>
      <c r="H558" s="39"/>
      <c r="I558" s="39"/>
      <c r="J558" s="39"/>
      <c r="K558" s="39"/>
      <c r="L558" s="39"/>
    </row>
    <row r="559" spans="1:12" ht="15.75">
      <c r="A559" s="32"/>
      <c r="B559" s="46"/>
      <c r="C559" s="46"/>
      <c r="D559" s="46"/>
      <c r="E559" s="46"/>
      <c r="F559" s="39"/>
      <c r="G559" s="39"/>
      <c r="H559" s="39"/>
      <c r="I559" s="39"/>
      <c r="J559" s="39"/>
      <c r="K559" s="39"/>
      <c r="L559" s="39"/>
    </row>
    <row r="560" spans="1:12" ht="15.75">
      <c r="A560" s="32"/>
      <c r="B560" s="46"/>
      <c r="C560" s="46"/>
      <c r="D560" s="46"/>
      <c r="E560" s="41"/>
      <c r="F560" s="39"/>
      <c r="G560" s="39"/>
      <c r="H560" s="39"/>
      <c r="I560" s="39"/>
      <c r="J560" s="39"/>
      <c r="K560" s="39"/>
      <c r="L560" s="60"/>
    </row>
    <row r="561" spans="1:12" ht="15.75">
      <c r="A561" s="32"/>
      <c r="B561" s="46"/>
      <c r="C561" s="46"/>
      <c r="D561" s="46"/>
      <c r="E561" s="41"/>
      <c r="F561" s="39"/>
      <c r="G561" s="39"/>
      <c r="H561" s="39"/>
      <c r="I561" s="39"/>
      <c r="J561" s="39"/>
      <c r="K561" s="39"/>
      <c r="L561" s="60"/>
    </row>
    <row r="562" spans="1:12" ht="15.75">
      <c r="A562" s="32"/>
      <c r="B562" s="46"/>
      <c r="C562" s="46"/>
      <c r="D562" s="46"/>
      <c r="E562" s="41"/>
      <c r="F562" s="39"/>
      <c r="G562" s="39"/>
      <c r="H562" s="39"/>
      <c r="I562" s="39"/>
      <c r="J562" s="39"/>
      <c r="K562" s="39"/>
      <c r="L562" s="39"/>
    </row>
    <row r="563" spans="1:12" ht="15.75">
      <c r="A563" s="32"/>
      <c r="B563" s="46"/>
      <c r="C563" s="46"/>
      <c r="D563" s="46"/>
      <c r="E563" s="41"/>
      <c r="F563" s="39"/>
      <c r="G563" s="39"/>
      <c r="H563" s="39"/>
      <c r="I563" s="39"/>
      <c r="J563" s="39"/>
      <c r="K563" s="39"/>
      <c r="L563" s="39"/>
    </row>
    <row r="564" spans="1:12" ht="15.75">
      <c r="A564" s="32"/>
      <c r="B564" s="46"/>
      <c r="C564" s="46"/>
      <c r="D564" s="46"/>
      <c r="E564" s="41"/>
      <c r="F564" s="39"/>
      <c r="G564" s="39"/>
      <c r="H564" s="39"/>
      <c r="I564" s="39"/>
      <c r="J564" s="39"/>
      <c r="K564" s="39"/>
      <c r="L564" s="39"/>
    </row>
    <row r="565" spans="1:12" ht="15.75">
      <c r="A565" s="32"/>
      <c r="B565" s="46"/>
      <c r="C565" s="46"/>
      <c r="D565" s="46"/>
      <c r="E565" s="41"/>
      <c r="F565" s="39"/>
      <c r="G565" s="39"/>
      <c r="H565" s="39"/>
      <c r="I565" s="39"/>
      <c r="J565" s="39"/>
      <c r="K565" s="39"/>
      <c r="L565" s="39"/>
    </row>
    <row r="566" spans="1:12" ht="15.75">
      <c r="A566" s="32"/>
      <c r="B566" s="46"/>
      <c r="C566" s="46"/>
      <c r="D566" s="46"/>
      <c r="E566" s="41"/>
      <c r="F566" s="39"/>
      <c r="G566" s="39"/>
      <c r="H566" s="39"/>
      <c r="I566" s="39"/>
      <c r="J566" s="39"/>
      <c r="K566" s="39"/>
      <c r="L566" s="39"/>
    </row>
    <row r="567" spans="1:12" ht="15.75">
      <c r="A567" s="32"/>
      <c r="B567" s="46"/>
      <c r="C567" s="46"/>
      <c r="D567" s="46"/>
      <c r="E567" s="41"/>
      <c r="F567" s="39"/>
      <c r="G567" s="39"/>
      <c r="H567" s="39"/>
      <c r="I567" s="39"/>
      <c r="J567" s="39"/>
      <c r="K567" s="39"/>
      <c r="L567" s="39"/>
    </row>
    <row r="568" spans="1:12" ht="15.75">
      <c r="A568" s="32"/>
      <c r="B568" s="46"/>
      <c r="C568" s="46"/>
      <c r="D568" s="46"/>
      <c r="E568" s="41"/>
      <c r="F568" s="39"/>
      <c r="G568" s="39"/>
      <c r="H568" s="39"/>
      <c r="I568" s="39"/>
      <c r="J568" s="39"/>
      <c r="K568" s="39"/>
      <c r="L568" s="39"/>
    </row>
    <row r="569" spans="1:12" ht="15.75">
      <c r="A569" s="32"/>
      <c r="B569" s="46"/>
      <c r="C569" s="46"/>
      <c r="D569" s="46"/>
      <c r="E569" s="41"/>
      <c r="F569" s="39"/>
      <c r="G569" s="39"/>
      <c r="H569" s="39"/>
      <c r="I569" s="39"/>
      <c r="J569" s="39"/>
      <c r="K569" s="39"/>
      <c r="L569" s="39"/>
    </row>
    <row r="570" spans="1:12" ht="15.75">
      <c r="A570" s="32"/>
      <c r="B570" s="46"/>
      <c r="C570" s="46"/>
      <c r="D570" s="46"/>
      <c r="E570" s="41"/>
      <c r="F570" s="39"/>
      <c r="G570" s="39"/>
      <c r="H570" s="39"/>
      <c r="I570" s="39"/>
      <c r="J570" s="39"/>
      <c r="K570" s="39"/>
      <c r="L570" s="39"/>
    </row>
    <row r="571" spans="1:12" ht="15.75">
      <c r="A571" s="32"/>
      <c r="B571" s="46"/>
      <c r="C571" s="46"/>
      <c r="D571" s="46"/>
      <c r="E571" s="41"/>
      <c r="F571" s="39"/>
      <c r="G571" s="39"/>
      <c r="H571" s="39"/>
      <c r="I571" s="39"/>
      <c r="J571" s="39"/>
      <c r="K571" s="39"/>
      <c r="L571" s="39"/>
    </row>
    <row r="572" spans="1:12" ht="15.75">
      <c r="A572" s="32"/>
      <c r="B572" s="46"/>
      <c r="C572" s="46"/>
      <c r="D572" s="46"/>
      <c r="E572" s="41"/>
      <c r="F572" s="39"/>
      <c r="G572" s="39"/>
      <c r="H572" s="39"/>
      <c r="I572" s="39"/>
      <c r="J572" s="39"/>
      <c r="K572" s="39"/>
      <c r="L572" s="39"/>
    </row>
    <row r="573" spans="1:12" ht="15.75">
      <c r="A573" s="32"/>
      <c r="B573" s="46"/>
      <c r="C573" s="46"/>
      <c r="D573" s="46"/>
      <c r="E573" s="41"/>
      <c r="F573" s="39"/>
      <c r="G573" s="39"/>
      <c r="H573" s="39"/>
      <c r="I573" s="39"/>
      <c r="J573" s="39"/>
      <c r="K573" s="39"/>
      <c r="L573" s="39"/>
    </row>
    <row r="574" spans="1:12" ht="15.75">
      <c r="A574" s="32"/>
      <c r="B574" s="46"/>
      <c r="C574" s="46"/>
      <c r="D574" s="46"/>
      <c r="E574" s="46"/>
      <c r="F574" s="39"/>
      <c r="G574" s="39"/>
      <c r="H574" s="39"/>
      <c r="I574" s="39"/>
      <c r="J574" s="39"/>
      <c r="K574" s="39"/>
      <c r="L574" s="39"/>
    </row>
    <row r="575" spans="1:12" ht="15.75">
      <c r="A575" s="32"/>
      <c r="B575" s="46"/>
      <c r="C575" s="46"/>
      <c r="D575" s="46"/>
      <c r="E575" s="46"/>
      <c r="F575" s="39"/>
      <c r="G575" s="39"/>
      <c r="H575" s="39"/>
      <c r="I575" s="39"/>
      <c r="J575" s="39"/>
      <c r="K575" s="39"/>
      <c r="L575" s="39"/>
    </row>
    <row r="576" spans="1:12" ht="15.75">
      <c r="A576" s="32"/>
      <c r="B576" s="46"/>
      <c r="C576" s="46"/>
      <c r="D576" s="46"/>
      <c r="E576" s="46"/>
      <c r="F576" s="39"/>
      <c r="G576" s="39"/>
      <c r="H576" s="39"/>
      <c r="I576" s="39"/>
      <c r="J576" s="39"/>
      <c r="K576" s="39"/>
      <c r="L576" s="39"/>
    </row>
    <row r="577" spans="1:12" ht="15.75">
      <c r="A577" s="32"/>
      <c r="B577" s="46"/>
      <c r="C577" s="46"/>
      <c r="D577" s="46"/>
      <c r="E577" s="41"/>
      <c r="F577" s="39"/>
      <c r="G577" s="39"/>
      <c r="H577" s="39"/>
      <c r="I577" s="39"/>
      <c r="J577" s="39"/>
      <c r="K577" s="39"/>
      <c r="L577" s="39"/>
    </row>
    <row r="578" spans="1:12" ht="15.75">
      <c r="A578" s="32"/>
      <c r="B578" s="46"/>
      <c r="C578" s="46"/>
      <c r="D578" s="46"/>
      <c r="E578" s="46"/>
      <c r="F578" s="39"/>
      <c r="G578" s="39"/>
      <c r="H578" s="39"/>
      <c r="I578" s="39"/>
      <c r="J578" s="39"/>
      <c r="K578" s="39"/>
      <c r="L578" s="39"/>
    </row>
    <row r="579" spans="1:12" ht="15.75">
      <c r="A579" s="32"/>
      <c r="B579" s="46"/>
      <c r="C579" s="46"/>
      <c r="D579" s="46"/>
      <c r="E579" s="41"/>
      <c r="F579" s="39"/>
      <c r="G579" s="39"/>
      <c r="H579" s="39"/>
      <c r="I579" s="39"/>
      <c r="J579" s="39"/>
      <c r="K579" s="39"/>
      <c r="L579" s="39"/>
    </row>
    <row r="580" spans="1:12" ht="15.75">
      <c r="A580" s="32"/>
      <c r="B580" s="46"/>
      <c r="C580" s="46"/>
      <c r="D580" s="46"/>
      <c r="E580" s="46"/>
      <c r="F580" s="39"/>
      <c r="G580" s="39"/>
      <c r="H580" s="39"/>
      <c r="I580" s="39"/>
      <c r="J580" s="39"/>
      <c r="K580" s="39"/>
      <c r="L580" s="39"/>
    </row>
    <row r="581" spans="1:12" ht="15.75">
      <c r="A581" s="32"/>
      <c r="B581" s="46"/>
      <c r="C581" s="46"/>
      <c r="D581" s="46"/>
      <c r="E581" s="46"/>
      <c r="F581" s="39"/>
      <c r="G581" s="39"/>
      <c r="H581" s="39"/>
      <c r="I581" s="39"/>
      <c r="J581" s="39"/>
      <c r="K581" s="39"/>
      <c r="L581" s="39"/>
    </row>
    <row r="582" spans="1:12" ht="15.75">
      <c r="A582" s="32"/>
      <c r="B582" s="46"/>
      <c r="C582" s="46"/>
      <c r="D582" s="46"/>
      <c r="E582" s="41"/>
      <c r="F582" s="39"/>
      <c r="G582" s="39"/>
      <c r="H582" s="39"/>
      <c r="I582" s="39"/>
      <c r="J582" s="39"/>
      <c r="K582" s="39"/>
      <c r="L582" s="39"/>
    </row>
    <row r="583" spans="1:12" ht="15.75">
      <c r="A583" s="32"/>
      <c r="B583" s="46"/>
      <c r="C583" s="46"/>
      <c r="D583" s="46"/>
      <c r="E583" s="41"/>
      <c r="F583" s="39"/>
      <c r="G583" s="39"/>
      <c r="H583" s="39"/>
      <c r="I583" s="39"/>
      <c r="J583" s="39"/>
      <c r="K583" s="39"/>
      <c r="L583" s="39"/>
    </row>
    <row r="584" spans="1:12" ht="15.75">
      <c r="A584" s="32"/>
      <c r="B584" s="46"/>
      <c r="C584" s="46"/>
      <c r="D584" s="46"/>
      <c r="E584" s="41"/>
      <c r="F584" s="39"/>
      <c r="G584" s="39"/>
      <c r="H584" s="39"/>
      <c r="I584" s="39"/>
      <c r="J584" s="39"/>
      <c r="K584" s="39"/>
      <c r="L584" s="60"/>
    </row>
    <row r="585" spans="1:12" ht="15.75">
      <c r="A585" s="32"/>
      <c r="B585" s="46"/>
      <c r="C585" s="46"/>
      <c r="D585" s="46"/>
      <c r="E585" s="41"/>
      <c r="F585" s="39"/>
      <c r="G585" s="39"/>
      <c r="H585" s="39"/>
      <c r="I585" s="39"/>
      <c r="J585" s="39"/>
      <c r="K585" s="39"/>
      <c r="L585" s="60"/>
    </row>
    <row r="586" spans="1:12" ht="15.75">
      <c r="A586" s="32"/>
      <c r="B586" s="46"/>
      <c r="C586" s="46"/>
      <c r="D586" s="46"/>
      <c r="E586" s="41"/>
      <c r="F586" s="39"/>
      <c r="G586" s="39"/>
      <c r="H586" s="39"/>
      <c r="I586" s="39"/>
      <c r="J586" s="39"/>
      <c r="K586" s="39"/>
      <c r="L586" s="60"/>
    </row>
    <row r="587" spans="1:12" ht="15.75">
      <c r="A587" s="32"/>
      <c r="B587" s="46"/>
      <c r="C587" s="46"/>
      <c r="D587" s="46"/>
      <c r="E587" s="41"/>
      <c r="F587" s="39"/>
      <c r="G587" s="39"/>
      <c r="H587" s="39"/>
      <c r="I587" s="39"/>
      <c r="J587" s="39"/>
      <c r="K587" s="39"/>
      <c r="L587" s="60"/>
    </row>
    <row r="588" spans="1:12" ht="15.75">
      <c r="A588" s="32"/>
      <c r="B588" s="46"/>
      <c r="C588" s="46"/>
      <c r="D588" s="46"/>
      <c r="E588" s="41"/>
      <c r="F588" s="39"/>
      <c r="G588" s="39"/>
      <c r="H588" s="39"/>
      <c r="I588" s="39"/>
      <c r="J588" s="39"/>
      <c r="K588" s="39"/>
      <c r="L588" s="60"/>
    </row>
    <row r="589" spans="1:12" ht="15.75">
      <c r="A589" s="32"/>
      <c r="B589" s="46"/>
      <c r="C589" s="46"/>
      <c r="D589" s="46"/>
      <c r="E589" s="41"/>
      <c r="F589" s="39"/>
      <c r="G589" s="39"/>
      <c r="H589" s="39"/>
      <c r="I589" s="39"/>
      <c r="J589" s="39"/>
      <c r="K589" s="39"/>
      <c r="L589" s="60"/>
    </row>
    <row r="590" spans="1:12" ht="15.75">
      <c r="A590" s="32"/>
      <c r="B590" s="46"/>
      <c r="C590" s="46"/>
      <c r="D590" s="46"/>
      <c r="E590" s="41"/>
      <c r="F590" s="39"/>
      <c r="G590" s="39"/>
      <c r="H590" s="39"/>
      <c r="I590" s="39"/>
      <c r="J590" s="39"/>
      <c r="K590" s="39"/>
      <c r="L590" s="60"/>
    </row>
    <row r="591" spans="1:12" ht="15.75">
      <c r="A591" s="32"/>
      <c r="B591" s="46"/>
      <c r="C591" s="46"/>
      <c r="D591" s="46"/>
      <c r="E591" s="46"/>
      <c r="F591" s="39"/>
      <c r="G591" s="39"/>
      <c r="H591" s="39"/>
      <c r="I591" s="39"/>
      <c r="J591" s="39"/>
      <c r="K591" s="39"/>
      <c r="L591" s="60"/>
    </row>
    <row r="592" spans="1:12" ht="15.75">
      <c r="A592" s="32"/>
      <c r="B592" s="46"/>
      <c r="C592" s="46"/>
      <c r="D592" s="46"/>
      <c r="E592" s="41"/>
      <c r="F592" s="39"/>
      <c r="G592" s="39"/>
      <c r="H592" s="39"/>
      <c r="I592" s="39"/>
      <c r="J592" s="39"/>
      <c r="K592" s="39"/>
      <c r="L592" s="60"/>
    </row>
    <row r="593" spans="1:12" ht="15.75">
      <c r="A593" s="32"/>
      <c r="B593" s="46"/>
      <c r="C593" s="46"/>
      <c r="D593" s="46"/>
      <c r="E593" s="41"/>
      <c r="F593" s="39"/>
      <c r="G593" s="39"/>
      <c r="H593" s="39"/>
      <c r="I593" s="39"/>
      <c r="J593" s="39"/>
      <c r="K593" s="39"/>
      <c r="L593" s="60"/>
    </row>
    <row r="594" spans="1:12" ht="15.75">
      <c r="A594" s="32"/>
      <c r="B594" s="46"/>
      <c r="C594" s="46"/>
      <c r="D594" s="46"/>
      <c r="E594" s="41"/>
      <c r="F594" s="39"/>
      <c r="G594" s="39"/>
      <c r="H594" s="39"/>
      <c r="I594" s="39"/>
      <c r="J594" s="39"/>
      <c r="K594" s="39"/>
      <c r="L594" s="60"/>
    </row>
    <row r="595" spans="1:12" ht="15.75">
      <c r="A595" s="32"/>
      <c r="B595" s="46"/>
      <c r="C595" s="46"/>
      <c r="D595" s="46"/>
      <c r="E595" s="41"/>
      <c r="F595" s="39"/>
      <c r="G595" s="39"/>
      <c r="H595" s="39"/>
      <c r="I595" s="39"/>
      <c r="J595" s="39"/>
      <c r="K595" s="39"/>
      <c r="L595" s="60"/>
    </row>
    <row r="596" spans="1:12" ht="15.75">
      <c r="A596" s="32"/>
      <c r="B596" s="46"/>
      <c r="C596" s="46"/>
      <c r="D596" s="46"/>
      <c r="E596" s="41"/>
      <c r="F596" s="39"/>
      <c r="G596" s="39"/>
      <c r="H596" s="39"/>
      <c r="I596" s="39"/>
      <c r="J596" s="39"/>
      <c r="K596" s="39"/>
      <c r="L596" s="60"/>
    </row>
    <row r="597" spans="1:12" ht="15.75">
      <c r="A597" s="32"/>
      <c r="B597" s="46"/>
      <c r="C597" s="46"/>
      <c r="D597" s="46"/>
      <c r="E597" s="41"/>
      <c r="F597" s="39"/>
      <c r="G597" s="39"/>
      <c r="H597" s="39"/>
      <c r="I597" s="39"/>
      <c r="J597" s="39"/>
      <c r="K597" s="39"/>
      <c r="L597" s="60"/>
    </row>
    <row r="598" spans="1:12" ht="15.75">
      <c r="A598" s="32"/>
      <c r="B598" s="46"/>
      <c r="C598" s="46"/>
      <c r="D598" s="46"/>
      <c r="E598" s="41"/>
      <c r="F598" s="39"/>
      <c r="G598" s="39"/>
      <c r="H598" s="39"/>
      <c r="I598" s="39"/>
      <c r="J598" s="39"/>
      <c r="K598" s="39"/>
      <c r="L598" s="60"/>
    </row>
    <row r="599" spans="1:12" ht="15.75">
      <c r="A599" s="32"/>
      <c r="B599" s="46"/>
      <c r="C599" s="46"/>
      <c r="D599" s="46"/>
      <c r="E599" s="41"/>
      <c r="F599" s="39"/>
      <c r="G599" s="39"/>
      <c r="H599" s="39"/>
      <c r="I599" s="39"/>
      <c r="J599" s="39"/>
      <c r="K599" s="39"/>
      <c r="L599" s="60"/>
    </row>
    <row r="600" spans="1:12" ht="15.75">
      <c r="A600" s="32"/>
      <c r="B600" s="46"/>
      <c r="C600" s="46"/>
      <c r="D600" s="46"/>
      <c r="E600" s="41"/>
      <c r="F600" s="39"/>
      <c r="G600" s="39"/>
      <c r="H600" s="39"/>
      <c r="I600" s="39"/>
      <c r="J600" s="39"/>
      <c r="K600" s="39"/>
      <c r="L600" s="60"/>
    </row>
    <row r="601" spans="1:12" ht="15.75">
      <c r="A601" s="32"/>
      <c r="B601" s="46"/>
      <c r="C601" s="46"/>
      <c r="D601" s="46"/>
      <c r="E601" s="41"/>
      <c r="F601" s="39"/>
      <c r="G601" s="39"/>
      <c r="H601" s="39"/>
      <c r="I601" s="39"/>
      <c r="J601" s="39"/>
      <c r="K601" s="39"/>
      <c r="L601" s="60"/>
    </row>
    <row r="602" spans="1:12" ht="15.75">
      <c r="A602" s="32"/>
      <c r="B602" s="46"/>
      <c r="C602" s="46"/>
      <c r="D602" s="46"/>
      <c r="E602" s="41"/>
      <c r="F602" s="39"/>
      <c r="G602" s="39"/>
      <c r="H602" s="39"/>
      <c r="I602" s="39"/>
      <c r="J602" s="39"/>
      <c r="K602" s="39"/>
      <c r="L602" s="60"/>
    </row>
    <row r="603" spans="1:12" ht="15.75">
      <c r="A603" s="32"/>
      <c r="B603" s="46"/>
      <c r="C603" s="46"/>
      <c r="D603" s="46"/>
      <c r="E603" s="41"/>
      <c r="F603" s="39"/>
      <c r="G603" s="39"/>
      <c r="H603" s="39"/>
      <c r="I603" s="39"/>
      <c r="J603" s="39"/>
      <c r="K603" s="39"/>
      <c r="L603" s="60"/>
    </row>
    <row r="604" spans="1:12" ht="15.75">
      <c r="A604" s="32"/>
      <c r="B604" s="46"/>
      <c r="C604" s="46"/>
      <c r="D604" s="46"/>
      <c r="E604" s="41"/>
      <c r="F604" s="39"/>
      <c r="G604" s="39"/>
      <c r="H604" s="39"/>
      <c r="I604" s="39"/>
      <c r="J604" s="39"/>
      <c r="K604" s="39"/>
      <c r="L604" s="60"/>
    </row>
    <row r="605" spans="1:12" ht="15.75">
      <c r="A605" s="32"/>
      <c r="B605" s="46"/>
      <c r="C605" s="46"/>
      <c r="D605" s="46"/>
      <c r="E605" s="41"/>
      <c r="F605" s="39"/>
      <c r="G605" s="39"/>
      <c r="H605" s="39"/>
      <c r="I605" s="39"/>
      <c r="J605" s="39"/>
      <c r="K605" s="39"/>
      <c r="L605" s="60"/>
    </row>
    <row r="606" spans="1:12" ht="15.75">
      <c r="A606" s="32"/>
      <c r="B606" s="46"/>
      <c r="C606" s="46"/>
      <c r="D606" s="46"/>
      <c r="E606" s="41"/>
      <c r="F606" s="39"/>
      <c r="G606" s="39"/>
      <c r="H606" s="39"/>
      <c r="I606" s="39"/>
      <c r="J606" s="39"/>
      <c r="K606" s="39"/>
      <c r="L606" s="60"/>
    </row>
  </sheetData>
  <autoFilter ref="A1:L577"/>
  <sortState ref="A2:L28">
    <sortCondition ref="E2:E28" customList="January,February,March,April,May,June,July,August,September,October,November,December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X14"/>
  <sheetViews>
    <sheetView workbookViewId="0">
      <selection activeCell="C12" sqref="C12"/>
    </sheetView>
  </sheetViews>
  <sheetFormatPr defaultRowHeight="15"/>
  <cols>
    <col min="3" max="3" width="11.85546875" bestFit="1" customWidth="1"/>
    <col min="4" max="4" width="14.42578125" bestFit="1" customWidth="1"/>
    <col min="6" max="6" width="11.42578125" bestFit="1" customWidth="1"/>
    <col min="7" max="7" width="10.5703125" bestFit="1" customWidth="1"/>
    <col min="8" max="8" width="9.7109375" bestFit="1" customWidth="1"/>
    <col min="9" max="9" width="9.28515625" bestFit="1" customWidth="1"/>
    <col min="10" max="10" width="9.7109375" bestFit="1" customWidth="1"/>
    <col min="11" max="11" width="9.5703125" bestFit="1" customWidth="1"/>
  </cols>
  <sheetData>
    <row r="1" spans="1:24">
      <c r="A1" t="s">
        <v>564</v>
      </c>
    </row>
    <row r="2" spans="1:24" s="26" customFormat="1">
      <c r="A2">
        <v>227</v>
      </c>
      <c r="B2" s="23"/>
      <c r="C2" s="24" t="s">
        <v>565</v>
      </c>
      <c r="D2" s="24" t="s">
        <v>566</v>
      </c>
      <c r="E2" s="24" t="s">
        <v>567</v>
      </c>
      <c r="F2" s="24" t="s">
        <v>568</v>
      </c>
      <c r="G2" s="25">
        <v>3500</v>
      </c>
      <c r="H2" s="25">
        <v>3000</v>
      </c>
      <c r="I2" s="25">
        <f>H2*0.08</f>
        <v>240</v>
      </c>
      <c r="J2" s="25">
        <f>H2+I2</f>
        <v>3240</v>
      </c>
      <c r="K2" s="25">
        <f>G2-(H2+I2)</f>
        <v>260</v>
      </c>
      <c r="M2"/>
      <c r="N2"/>
      <c r="O2"/>
      <c r="P2"/>
      <c r="Q2"/>
      <c r="R2"/>
      <c r="S2"/>
      <c r="T2"/>
      <c r="U2"/>
      <c r="V2"/>
      <c r="W2"/>
      <c r="X2"/>
    </row>
    <row r="4" spans="1:24">
      <c r="B4" s="27">
        <v>42695</v>
      </c>
      <c r="C4" s="11" t="s">
        <v>569</v>
      </c>
      <c r="D4" t="s">
        <v>570</v>
      </c>
      <c r="E4" t="s">
        <v>43</v>
      </c>
      <c r="F4" t="s">
        <v>571</v>
      </c>
      <c r="G4" s="28">
        <v>10000</v>
      </c>
      <c r="H4" s="28">
        <v>5000</v>
      </c>
      <c r="I4" s="28">
        <f>H4*0.08</f>
        <v>400</v>
      </c>
      <c r="J4" s="28">
        <f>H4+I4</f>
        <v>5400</v>
      </c>
      <c r="K4" s="28">
        <f>G4-(H4+I4)</f>
        <v>4600</v>
      </c>
      <c r="L4" t="s">
        <v>572</v>
      </c>
    </row>
    <row r="5" spans="1:24">
      <c r="B5" s="27">
        <v>42716</v>
      </c>
      <c r="C5" s="11" t="s">
        <v>162</v>
      </c>
      <c r="D5" t="s">
        <v>163</v>
      </c>
      <c r="E5" t="s">
        <v>164</v>
      </c>
      <c r="F5" t="s">
        <v>573</v>
      </c>
      <c r="G5">
        <v>3000</v>
      </c>
      <c r="H5">
        <v>1000</v>
      </c>
      <c r="I5" s="28">
        <f>H5*0.08</f>
        <v>80</v>
      </c>
      <c r="J5" s="28">
        <f>H5+I5</f>
        <v>1080</v>
      </c>
      <c r="K5" s="28">
        <f>G5-(H5+I5)</f>
        <v>1920</v>
      </c>
    </row>
    <row r="6" spans="1:24">
      <c r="B6" s="27">
        <v>42721</v>
      </c>
      <c r="C6" s="11" t="s">
        <v>574</v>
      </c>
      <c r="D6" t="s">
        <v>575</v>
      </c>
      <c r="E6" t="s">
        <v>576</v>
      </c>
      <c r="F6" t="s">
        <v>573</v>
      </c>
      <c r="G6">
        <v>1000</v>
      </c>
    </row>
    <row r="7" spans="1:24">
      <c r="B7" s="27">
        <v>42752</v>
      </c>
      <c r="C7" s="1" t="s">
        <v>265</v>
      </c>
      <c r="D7" t="s">
        <v>577</v>
      </c>
      <c r="E7" t="s">
        <v>578</v>
      </c>
      <c r="F7" t="s">
        <v>579</v>
      </c>
      <c r="G7">
        <v>3000</v>
      </c>
    </row>
    <row r="8" spans="1:24">
      <c r="B8" s="27">
        <v>42762</v>
      </c>
      <c r="C8" s="1" t="s">
        <v>580</v>
      </c>
      <c r="D8" t="s">
        <v>581</v>
      </c>
      <c r="E8" t="s">
        <v>582</v>
      </c>
      <c r="F8" t="s">
        <v>583</v>
      </c>
      <c r="G8">
        <v>2000</v>
      </c>
    </row>
    <row r="9" spans="1:24">
      <c r="B9" s="27">
        <v>42779</v>
      </c>
      <c r="C9" s="1" t="s">
        <v>53</v>
      </c>
      <c r="D9" t="s">
        <v>54</v>
      </c>
      <c r="E9" t="s">
        <v>21</v>
      </c>
      <c r="F9" t="s">
        <v>558</v>
      </c>
      <c r="G9">
        <v>3000</v>
      </c>
      <c r="H9" s="28">
        <v>3000</v>
      </c>
      <c r="I9" s="28">
        <f>H9*0.08</f>
        <v>240</v>
      </c>
      <c r="J9" s="28">
        <f>H9+I9</f>
        <v>3240</v>
      </c>
      <c r="K9" s="28">
        <f>G9-(H9+I9)</f>
        <v>-240</v>
      </c>
      <c r="L9" s="28"/>
    </row>
    <row r="10" spans="1:24">
      <c r="B10" s="27">
        <v>42788</v>
      </c>
      <c r="C10" s="1" t="s">
        <v>53</v>
      </c>
      <c r="D10" t="s">
        <v>54</v>
      </c>
      <c r="E10" t="s">
        <v>21</v>
      </c>
      <c r="F10" t="s">
        <v>558</v>
      </c>
      <c r="G10">
        <v>3000</v>
      </c>
      <c r="H10" s="28">
        <v>3000</v>
      </c>
      <c r="I10" s="28">
        <f>H10*0.08</f>
        <v>240</v>
      </c>
      <c r="J10" s="28">
        <f>H10+I10</f>
        <v>3240</v>
      </c>
      <c r="K10" s="28">
        <f>G10-(H10+I10)</f>
        <v>-240</v>
      </c>
      <c r="L10" s="28"/>
    </row>
    <row r="11" spans="1:24">
      <c r="B11" s="27">
        <v>42783</v>
      </c>
      <c r="C11" s="1" t="s">
        <v>524</v>
      </c>
      <c r="D11" t="s">
        <v>290</v>
      </c>
      <c r="E11" t="s">
        <v>507</v>
      </c>
      <c r="F11" t="s">
        <v>38</v>
      </c>
      <c r="G11">
        <v>1000</v>
      </c>
    </row>
    <row r="12" spans="1:24">
      <c r="B12" s="27">
        <v>42810</v>
      </c>
      <c r="C12" s="1" t="s">
        <v>367</v>
      </c>
      <c r="D12" t="s">
        <v>368</v>
      </c>
      <c r="E12" t="s">
        <v>21</v>
      </c>
      <c r="F12" t="s">
        <v>730</v>
      </c>
      <c r="G12">
        <v>7000</v>
      </c>
      <c r="H12">
        <v>7000</v>
      </c>
    </row>
    <row r="13" spans="1:24">
      <c r="B13" s="27">
        <v>42811</v>
      </c>
      <c r="C13" s="1" t="s">
        <v>116</v>
      </c>
      <c r="D13" t="s">
        <v>129</v>
      </c>
      <c r="E13" t="s">
        <v>879</v>
      </c>
      <c r="F13" t="s">
        <v>730</v>
      </c>
      <c r="G13">
        <v>2000</v>
      </c>
    </row>
    <row r="14" spans="1:24">
      <c r="B14" s="27">
        <v>42817</v>
      </c>
      <c r="C14" s="11" t="s">
        <v>894</v>
      </c>
      <c r="D14" t="s">
        <v>895</v>
      </c>
      <c r="E14" t="s">
        <v>896</v>
      </c>
      <c r="F14" t="s">
        <v>897</v>
      </c>
      <c r="G14">
        <v>2000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Y326"/>
  <sheetViews>
    <sheetView zoomScale="80" zoomScaleNormal="80" workbookViewId="0">
      <pane ySplit="1" topLeftCell="A6" activePane="bottomLeft" state="frozen"/>
      <selection pane="bottomLeft" activeCell="C19" sqref="C19"/>
    </sheetView>
  </sheetViews>
  <sheetFormatPr defaultColWidth="9.140625" defaultRowHeight="15"/>
  <cols>
    <col min="1" max="1" width="5.140625" style="1" customWidth="1"/>
    <col min="2" max="2" width="9.42578125" style="2" bestFit="1" customWidth="1"/>
    <col min="3" max="3" width="25.42578125" style="1" customWidth="1"/>
    <col min="4" max="4" width="23.85546875" style="1" bestFit="1" customWidth="1"/>
    <col min="5" max="5" width="22.28515625" style="1" customWidth="1"/>
    <col min="6" max="6" width="14.5703125" style="1" bestFit="1" customWidth="1"/>
    <col min="7" max="7" width="17.42578125" style="7" customWidth="1"/>
    <col min="8" max="8" width="20.28515625" style="7" customWidth="1"/>
    <col min="9" max="9" width="13.140625" style="7" customWidth="1"/>
    <col min="10" max="10" width="15.28515625" style="7" customWidth="1"/>
    <col min="11" max="11" width="15.140625" style="7" customWidth="1"/>
    <col min="12" max="13" width="18.140625" style="7" customWidth="1"/>
    <col min="14" max="14" width="13.42578125" style="1" bestFit="1" customWidth="1"/>
    <col min="15" max="15" width="13.7109375" style="1" bestFit="1" customWidth="1"/>
    <col min="16" max="16" width="17.5703125" style="1" customWidth="1"/>
    <col min="17" max="17" width="3.7109375" style="1" customWidth="1"/>
    <col min="18" max="18" width="10.85546875" style="1" bestFit="1" customWidth="1"/>
    <col min="19" max="19" width="12.140625" style="1" bestFit="1" customWidth="1"/>
    <col min="20" max="20" width="3.85546875" style="1" customWidth="1"/>
    <col min="21" max="21" width="17.28515625" style="1" customWidth="1"/>
    <col min="22" max="22" width="15.5703125" style="1" customWidth="1"/>
    <col min="23" max="23" width="3.140625" style="1" customWidth="1"/>
    <col min="24" max="24" width="11.42578125" style="1" customWidth="1"/>
    <col min="25" max="25" width="13.85546875" style="1" bestFit="1" customWidth="1"/>
    <col min="26" max="16384" width="9.140625" style="1"/>
  </cols>
  <sheetData>
    <row r="1" spans="1:25" ht="30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4" t="s">
        <v>9</v>
      </c>
      <c r="L1" s="4" t="s">
        <v>10</v>
      </c>
      <c r="M1" s="6" t="s">
        <v>11</v>
      </c>
      <c r="N1" s="3"/>
      <c r="O1" s="3" t="s">
        <v>12</v>
      </c>
      <c r="P1" s="7">
        <f>SUM(H2:H611)</f>
        <v>128000</v>
      </c>
      <c r="R1" s="8" t="s">
        <v>13</v>
      </c>
      <c r="S1" s="7">
        <f>SUM(I2:I223)</f>
        <v>10240</v>
      </c>
      <c r="U1" s="9" t="s">
        <v>14</v>
      </c>
      <c r="V1" s="10">
        <f>SUM(J2:J165)</f>
        <v>117760</v>
      </c>
      <c r="X1" s="8" t="s">
        <v>15</v>
      </c>
      <c r="Y1" s="7">
        <f>SUM(M2:M408)</f>
        <v>0</v>
      </c>
    </row>
    <row r="2" spans="1:25" s="7" customFormat="1">
      <c r="A2" s="1">
        <v>374</v>
      </c>
      <c r="B2" s="30">
        <v>42747</v>
      </c>
      <c r="C2" s="18" t="s">
        <v>486</v>
      </c>
      <c r="D2" s="18" t="s">
        <v>487</v>
      </c>
      <c r="E2" s="19" t="s">
        <v>488</v>
      </c>
      <c r="F2" s="1" t="s">
        <v>69</v>
      </c>
      <c r="G2" s="7">
        <v>7000</v>
      </c>
      <c r="H2" s="17">
        <v>3500</v>
      </c>
      <c r="I2" s="7">
        <f t="shared" ref="I2:I34" si="0">H2*0.08</f>
        <v>280</v>
      </c>
      <c r="J2" s="7">
        <f t="shared" ref="J2:J34" si="1">(H2-I2)</f>
        <v>3220</v>
      </c>
      <c r="K2" s="7">
        <f t="shared" ref="K2:K34" si="2">I2+J2</f>
        <v>3500</v>
      </c>
      <c r="L2" s="17">
        <f t="shared" ref="L2:L34" si="3">G2-K2</f>
        <v>3500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7" customFormat="1">
      <c r="A3" s="1">
        <v>375</v>
      </c>
      <c r="B3" s="30">
        <v>42762</v>
      </c>
      <c r="C3" s="18" t="s">
        <v>486</v>
      </c>
      <c r="D3" s="18" t="s">
        <v>487</v>
      </c>
      <c r="E3" s="19" t="s">
        <v>488</v>
      </c>
      <c r="F3" s="1" t="s">
        <v>69</v>
      </c>
      <c r="G3" s="7">
        <v>3500</v>
      </c>
      <c r="H3" s="17">
        <v>2500</v>
      </c>
      <c r="I3" s="7">
        <f t="shared" si="0"/>
        <v>200</v>
      </c>
      <c r="J3" s="7">
        <f t="shared" si="1"/>
        <v>2300</v>
      </c>
      <c r="K3" s="7">
        <f t="shared" si="2"/>
        <v>2500</v>
      </c>
      <c r="L3" s="17">
        <f t="shared" si="3"/>
        <v>1000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7" customFormat="1">
      <c r="A4" s="1">
        <v>376</v>
      </c>
      <c r="B4" s="29">
        <v>42762</v>
      </c>
      <c r="C4" s="13" t="s">
        <v>489</v>
      </c>
      <c r="D4" s="13" t="s">
        <v>490</v>
      </c>
      <c r="E4" s="13" t="s">
        <v>488</v>
      </c>
      <c r="F4" s="13" t="s">
        <v>69</v>
      </c>
      <c r="G4" s="7">
        <v>7000</v>
      </c>
      <c r="H4" s="17">
        <v>6000</v>
      </c>
      <c r="I4" s="7">
        <f t="shared" si="0"/>
        <v>480</v>
      </c>
      <c r="J4" s="7">
        <f t="shared" si="1"/>
        <v>5520</v>
      </c>
      <c r="K4" s="7">
        <f t="shared" si="2"/>
        <v>6000</v>
      </c>
      <c r="L4" s="7">
        <f t="shared" si="3"/>
        <v>1000</v>
      </c>
      <c r="M4" s="7" t="s">
        <v>491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7" customFormat="1">
      <c r="A5" s="1">
        <v>377</v>
      </c>
      <c r="B5" s="29">
        <v>42762</v>
      </c>
      <c r="C5" s="13" t="s">
        <v>492</v>
      </c>
      <c r="D5" s="13" t="s">
        <v>493</v>
      </c>
      <c r="E5" s="13" t="s">
        <v>488</v>
      </c>
      <c r="F5" s="13" t="s">
        <v>69</v>
      </c>
      <c r="G5" s="7">
        <v>7000</v>
      </c>
      <c r="H5" s="17">
        <v>6000</v>
      </c>
      <c r="I5" s="17">
        <f t="shared" si="0"/>
        <v>480</v>
      </c>
      <c r="J5" s="7">
        <f t="shared" si="1"/>
        <v>5520</v>
      </c>
      <c r="K5" s="7">
        <f t="shared" si="2"/>
        <v>6000</v>
      </c>
      <c r="L5" s="7">
        <f t="shared" si="3"/>
        <v>1000</v>
      </c>
      <c r="M5" s="7" t="s">
        <v>494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7" customFormat="1">
      <c r="A6" s="1">
        <v>379</v>
      </c>
      <c r="B6" s="30">
        <v>42734</v>
      </c>
      <c r="C6" s="18" t="s">
        <v>495</v>
      </c>
      <c r="D6" s="18" t="s">
        <v>131</v>
      </c>
      <c r="E6" s="19" t="s">
        <v>488</v>
      </c>
      <c r="F6" s="1" t="s">
        <v>69</v>
      </c>
      <c r="G6" s="7">
        <v>7000</v>
      </c>
      <c r="H6" s="7">
        <v>3000</v>
      </c>
      <c r="I6" s="7">
        <f t="shared" si="0"/>
        <v>240</v>
      </c>
      <c r="J6" s="7">
        <f t="shared" si="1"/>
        <v>2760</v>
      </c>
      <c r="K6" s="7">
        <f t="shared" si="2"/>
        <v>3000</v>
      </c>
      <c r="L6" s="7">
        <f t="shared" si="3"/>
        <v>4000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7" customFormat="1">
      <c r="A7" s="1">
        <v>378</v>
      </c>
      <c r="B7" s="30">
        <v>42762</v>
      </c>
      <c r="C7" s="18" t="s">
        <v>495</v>
      </c>
      <c r="D7" s="18" t="s">
        <v>131</v>
      </c>
      <c r="E7" s="19" t="s">
        <v>488</v>
      </c>
      <c r="F7" s="1" t="s">
        <v>69</v>
      </c>
      <c r="G7" s="7">
        <v>4000</v>
      </c>
      <c r="H7" s="7">
        <v>3000</v>
      </c>
      <c r="I7" s="7">
        <f t="shared" si="0"/>
        <v>240</v>
      </c>
      <c r="J7" s="7">
        <f t="shared" si="1"/>
        <v>2760</v>
      </c>
      <c r="K7" s="7">
        <f t="shared" si="2"/>
        <v>3000</v>
      </c>
      <c r="L7" s="7">
        <f t="shared" si="3"/>
        <v>1000</v>
      </c>
      <c r="M7" s="7" t="s">
        <v>494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7" customFormat="1">
      <c r="A8" s="1">
        <v>380</v>
      </c>
      <c r="B8" s="29">
        <v>42762</v>
      </c>
      <c r="C8" s="13" t="s">
        <v>496</v>
      </c>
      <c r="D8" s="13" t="s">
        <v>497</v>
      </c>
      <c r="E8" s="13" t="s">
        <v>488</v>
      </c>
      <c r="F8" s="13" t="s">
        <v>69</v>
      </c>
      <c r="G8" s="7">
        <v>7000</v>
      </c>
      <c r="H8" s="17">
        <v>7000</v>
      </c>
      <c r="I8" s="17">
        <f t="shared" si="0"/>
        <v>560</v>
      </c>
      <c r="J8" s="7">
        <f t="shared" si="1"/>
        <v>6440</v>
      </c>
      <c r="K8" s="7">
        <f t="shared" si="2"/>
        <v>7000</v>
      </c>
      <c r="L8" s="7">
        <f t="shared" si="3"/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s="7" customFormat="1">
      <c r="A9" s="1">
        <v>381</v>
      </c>
      <c r="B9" s="29">
        <v>42762</v>
      </c>
      <c r="C9" s="13" t="s">
        <v>498</v>
      </c>
      <c r="D9" s="13" t="s">
        <v>471</v>
      </c>
      <c r="E9" s="13" t="s">
        <v>488</v>
      </c>
      <c r="F9" s="13" t="s">
        <v>69</v>
      </c>
      <c r="G9" s="7">
        <v>7000</v>
      </c>
      <c r="H9" s="17">
        <v>6000</v>
      </c>
      <c r="I9" s="17">
        <f t="shared" si="0"/>
        <v>480</v>
      </c>
      <c r="J9" s="7">
        <f t="shared" si="1"/>
        <v>5520</v>
      </c>
      <c r="K9" s="7">
        <f t="shared" si="2"/>
        <v>6000</v>
      </c>
      <c r="L9" s="7">
        <f t="shared" si="3"/>
        <v>1000</v>
      </c>
      <c r="M9" s="7" t="s">
        <v>494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s="7" customFormat="1">
      <c r="A10" s="1">
        <v>382</v>
      </c>
      <c r="B10" s="29">
        <v>42762</v>
      </c>
      <c r="C10" s="13" t="s">
        <v>388</v>
      </c>
      <c r="D10" s="13" t="s">
        <v>499</v>
      </c>
      <c r="E10" s="13" t="s">
        <v>488</v>
      </c>
      <c r="F10" s="13" t="s">
        <v>69</v>
      </c>
      <c r="G10" s="7">
        <v>7000</v>
      </c>
      <c r="H10" s="17">
        <v>6000</v>
      </c>
      <c r="I10" s="7">
        <f t="shared" si="0"/>
        <v>480</v>
      </c>
      <c r="J10" s="7">
        <f t="shared" si="1"/>
        <v>5520</v>
      </c>
      <c r="K10" s="7">
        <f t="shared" si="2"/>
        <v>6000</v>
      </c>
      <c r="L10" s="7">
        <f t="shared" si="3"/>
        <v>1000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s="7" customFormat="1">
      <c r="A11" s="1">
        <v>383</v>
      </c>
      <c r="B11" s="29">
        <v>42762</v>
      </c>
      <c r="C11" s="13" t="s">
        <v>500</v>
      </c>
      <c r="D11" s="13" t="s">
        <v>491</v>
      </c>
      <c r="E11" s="13" t="s">
        <v>488</v>
      </c>
      <c r="F11" s="13" t="s">
        <v>69</v>
      </c>
      <c r="G11" s="7">
        <v>7000</v>
      </c>
      <c r="H11" s="17">
        <v>4000</v>
      </c>
      <c r="I11" s="7">
        <f t="shared" si="0"/>
        <v>320</v>
      </c>
      <c r="J11" s="7">
        <f t="shared" si="1"/>
        <v>3680</v>
      </c>
      <c r="K11" s="7">
        <f t="shared" si="2"/>
        <v>4000</v>
      </c>
      <c r="L11" s="7">
        <f t="shared" si="3"/>
        <v>3000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s="7" customFormat="1">
      <c r="A12" s="1">
        <v>384</v>
      </c>
      <c r="B12" s="29">
        <v>42762</v>
      </c>
      <c r="C12" s="13" t="s">
        <v>501</v>
      </c>
      <c r="D12" s="13" t="s">
        <v>502</v>
      </c>
      <c r="E12" s="13" t="s">
        <v>488</v>
      </c>
      <c r="F12" s="13" t="s">
        <v>69</v>
      </c>
      <c r="G12" s="7">
        <v>7000</v>
      </c>
      <c r="H12" s="17">
        <v>6000</v>
      </c>
      <c r="I12" s="17">
        <f t="shared" si="0"/>
        <v>480</v>
      </c>
      <c r="J12" s="7">
        <f t="shared" si="1"/>
        <v>5520</v>
      </c>
      <c r="K12" s="7">
        <f t="shared" si="2"/>
        <v>6000</v>
      </c>
      <c r="L12" s="7">
        <f t="shared" si="3"/>
        <v>1000</v>
      </c>
      <c r="M12" s="7" t="s">
        <v>494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s="7" customFormat="1">
      <c r="A13" s="1">
        <v>385</v>
      </c>
      <c r="B13" s="29">
        <v>42762</v>
      </c>
      <c r="C13" s="13" t="s">
        <v>503</v>
      </c>
      <c r="D13" s="13" t="s">
        <v>504</v>
      </c>
      <c r="E13" s="13" t="s">
        <v>488</v>
      </c>
      <c r="F13" s="13" t="s">
        <v>69</v>
      </c>
      <c r="G13" s="7">
        <v>7000</v>
      </c>
      <c r="H13" s="17">
        <v>6000</v>
      </c>
      <c r="I13" s="17">
        <f t="shared" si="0"/>
        <v>480</v>
      </c>
      <c r="J13" s="7">
        <f t="shared" si="1"/>
        <v>5520</v>
      </c>
      <c r="K13" s="7">
        <f t="shared" si="2"/>
        <v>6000</v>
      </c>
      <c r="L13" s="7">
        <f t="shared" si="3"/>
        <v>1000</v>
      </c>
      <c r="M13" s="7" t="s">
        <v>494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s="7" customFormat="1">
      <c r="A14" s="1">
        <v>386</v>
      </c>
      <c r="B14" s="31">
        <v>42754</v>
      </c>
      <c r="C14" s="14" t="s">
        <v>505</v>
      </c>
      <c r="D14" s="14" t="s">
        <v>506</v>
      </c>
      <c r="E14" s="14" t="s">
        <v>507</v>
      </c>
      <c r="F14" s="1" t="s">
        <v>69</v>
      </c>
      <c r="G14" s="7">
        <v>7000</v>
      </c>
      <c r="H14" s="7">
        <v>4000</v>
      </c>
      <c r="I14" s="7">
        <f t="shared" si="0"/>
        <v>320</v>
      </c>
      <c r="J14" s="7">
        <f t="shared" si="1"/>
        <v>3680</v>
      </c>
      <c r="K14" s="7">
        <f t="shared" si="2"/>
        <v>4000</v>
      </c>
      <c r="L14" s="7">
        <f t="shared" si="3"/>
        <v>3000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s="7" customFormat="1">
      <c r="A15" s="1">
        <v>387</v>
      </c>
      <c r="B15" s="31">
        <v>42766</v>
      </c>
      <c r="C15" s="14" t="s">
        <v>505</v>
      </c>
      <c r="D15" s="14" t="s">
        <v>506</v>
      </c>
      <c r="E15" s="14" t="s">
        <v>507</v>
      </c>
      <c r="F15" s="1" t="s">
        <v>69</v>
      </c>
      <c r="G15" s="7">
        <v>3000</v>
      </c>
      <c r="H15" s="7">
        <v>2000</v>
      </c>
      <c r="I15" s="7">
        <f t="shared" si="0"/>
        <v>160</v>
      </c>
      <c r="J15" s="7">
        <f t="shared" si="1"/>
        <v>1840</v>
      </c>
      <c r="K15" s="7">
        <f t="shared" si="2"/>
        <v>2000</v>
      </c>
      <c r="L15" s="7">
        <f t="shared" si="3"/>
        <v>1000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7" customFormat="1">
      <c r="A16" s="1">
        <v>388</v>
      </c>
      <c r="B16" s="30">
        <v>42754</v>
      </c>
      <c r="C16" s="18" t="s">
        <v>508</v>
      </c>
      <c r="D16" s="18" t="s">
        <v>509</v>
      </c>
      <c r="E16" s="18" t="s">
        <v>507</v>
      </c>
      <c r="F16" s="1" t="s">
        <v>69</v>
      </c>
      <c r="G16" s="7">
        <v>7000</v>
      </c>
      <c r="H16" s="7">
        <v>5000</v>
      </c>
      <c r="I16" s="7">
        <f t="shared" si="0"/>
        <v>400</v>
      </c>
      <c r="J16" s="7">
        <f t="shared" si="1"/>
        <v>4600</v>
      </c>
      <c r="K16" s="7">
        <f t="shared" si="2"/>
        <v>5000</v>
      </c>
      <c r="L16" s="7">
        <f t="shared" si="3"/>
        <v>2000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>
        <v>416</v>
      </c>
      <c r="B17" s="30">
        <v>42768</v>
      </c>
      <c r="C17" s="18" t="s">
        <v>508</v>
      </c>
      <c r="D17" s="18" t="s">
        <v>509</v>
      </c>
      <c r="E17" s="18" t="s">
        <v>507</v>
      </c>
      <c r="F17" s="1" t="s">
        <v>69</v>
      </c>
      <c r="G17" s="7">
        <v>2000</v>
      </c>
      <c r="H17" s="7">
        <v>2000</v>
      </c>
      <c r="I17" s="7">
        <f t="shared" si="0"/>
        <v>160</v>
      </c>
      <c r="J17" s="7">
        <f t="shared" si="1"/>
        <v>1840</v>
      </c>
      <c r="K17" s="7">
        <f t="shared" si="2"/>
        <v>2000</v>
      </c>
      <c r="L17" s="7">
        <f t="shared" si="3"/>
        <v>0</v>
      </c>
    </row>
    <row r="18" spans="1:25" s="7" customFormat="1">
      <c r="A18" s="1">
        <v>389</v>
      </c>
      <c r="B18" s="29">
        <v>42754</v>
      </c>
      <c r="C18" s="13" t="s">
        <v>510</v>
      </c>
      <c r="D18" s="13" t="s">
        <v>511</v>
      </c>
      <c r="E18" s="13" t="s">
        <v>507</v>
      </c>
      <c r="F18" s="1" t="s">
        <v>69</v>
      </c>
      <c r="G18" s="7">
        <v>7000</v>
      </c>
      <c r="H18" s="7">
        <v>5000</v>
      </c>
      <c r="I18" s="7">
        <f t="shared" si="0"/>
        <v>400</v>
      </c>
      <c r="J18" s="7">
        <f t="shared" si="1"/>
        <v>4600</v>
      </c>
      <c r="K18" s="7">
        <f t="shared" si="2"/>
        <v>5000</v>
      </c>
      <c r="L18" s="7">
        <f t="shared" si="3"/>
        <v>2000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s="7" customFormat="1">
      <c r="A19" s="1">
        <v>390</v>
      </c>
      <c r="B19" s="29">
        <v>42754</v>
      </c>
      <c r="C19" s="13" t="s">
        <v>271</v>
      </c>
      <c r="D19" s="13" t="s">
        <v>512</v>
      </c>
      <c r="E19" s="13" t="s">
        <v>507</v>
      </c>
      <c r="F19" s="1" t="s">
        <v>69</v>
      </c>
      <c r="G19" s="7">
        <v>7000</v>
      </c>
      <c r="H19" s="7">
        <v>4000</v>
      </c>
      <c r="I19" s="7">
        <f t="shared" si="0"/>
        <v>320</v>
      </c>
      <c r="J19" s="7">
        <f t="shared" si="1"/>
        <v>3680</v>
      </c>
      <c r="K19" s="7">
        <f t="shared" si="2"/>
        <v>4000</v>
      </c>
      <c r="L19" s="7">
        <f t="shared" si="3"/>
        <v>3000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s="7" customFormat="1">
      <c r="A20" s="1">
        <v>391</v>
      </c>
      <c r="B20" s="30">
        <v>42754</v>
      </c>
      <c r="C20" s="14" t="s">
        <v>513</v>
      </c>
      <c r="D20" s="14" t="s">
        <v>380</v>
      </c>
      <c r="E20" s="14" t="s">
        <v>507</v>
      </c>
      <c r="F20" s="1" t="s">
        <v>69</v>
      </c>
      <c r="G20" s="7">
        <v>7000</v>
      </c>
      <c r="H20" s="7">
        <v>5000</v>
      </c>
      <c r="I20" s="7">
        <f t="shared" si="0"/>
        <v>400</v>
      </c>
      <c r="J20" s="7">
        <f t="shared" si="1"/>
        <v>4600</v>
      </c>
      <c r="K20" s="7">
        <f t="shared" si="2"/>
        <v>5000</v>
      </c>
      <c r="L20" s="7">
        <f t="shared" si="3"/>
        <v>2000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424</v>
      </c>
      <c r="B21" s="31">
        <v>42768</v>
      </c>
      <c r="C21" s="14" t="s">
        <v>513</v>
      </c>
      <c r="D21" s="14" t="s">
        <v>380</v>
      </c>
      <c r="E21" s="14" t="s">
        <v>507</v>
      </c>
      <c r="F21" s="1" t="s">
        <v>69</v>
      </c>
      <c r="G21" s="7">
        <v>2000</v>
      </c>
      <c r="H21" s="7">
        <v>2000</v>
      </c>
      <c r="I21" s="7">
        <f t="shared" si="0"/>
        <v>160</v>
      </c>
      <c r="J21" s="7">
        <f t="shared" si="1"/>
        <v>1840</v>
      </c>
      <c r="K21" s="7">
        <f t="shared" si="2"/>
        <v>2000</v>
      </c>
      <c r="L21" s="7">
        <f t="shared" si="3"/>
        <v>0</v>
      </c>
    </row>
    <row r="22" spans="1:25" s="7" customFormat="1">
      <c r="A22" s="1">
        <v>392</v>
      </c>
      <c r="B22" s="29">
        <v>42754</v>
      </c>
      <c r="C22" s="13" t="s">
        <v>514</v>
      </c>
      <c r="D22" s="13" t="s">
        <v>166</v>
      </c>
      <c r="E22" s="13" t="s">
        <v>507</v>
      </c>
      <c r="F22" s="1" t="s">
        <v>69</v>
      </c>
      <c r="G22" s="7">
        <v>7000</v>
      </c>
      <c r="H22" s="7">
        <v>3000</v>
      </c>
      <c r="I22" s="7">
        <f t="shared" si="0"/>
        <v>240</v>
      </c>
      <c r="J22" s="7">
        <f t="shared" si="1"/>
        <v>2760</v>
      </c>
      <c r="K22" s="7">
        <f t="shared" si="2"/>
        <v>3000</v>
      </c>
      <c r="L22" s="7">
        <f t="shared" si="3"/>
        <v>4000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s="7" customFormat="1">
      <c r="A23" s="1">
        <v>393</v>
      </c>
      <c r="B23" s="29">
        <v>42754</v>
      </c>
      <c r="C23" s="13" t="s">
        <v>515</v>
      </c>
      <c r="D23" s="13" t="s">
        <v>516</v>
      </c>
      <c r="E23" s="13" t="s">
        <v>507</v>
      </c>
      <c r="F23" s="1" t="s">
        <v>69</v>
      </c>
      <c r="G23" s="7">
        <v>7000</v>
      </c>
      <c r="H23" s="7">
        <v>4000</v>
      </c>
      <c r="I23" s="7">
        <f t="shared" si="0"/>
        <v>320</v>
      </c>
      <c r="J23" s="7">
        <f t="shared" si="1"/>
        <v>3680</v>
      </c>
      <c r="K23" s="7">
        <f t="shared" si="2"/>
        <v>4000</v>
      </c>
      <c r="L23" s="7">
        <f t="shared" si="3"/>
        <v>3000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s="7" customFormat="1">
      <c r="A24" s="1">
        <v>394</v>
      </c>
      <c r="B24" s="29">
        <v>42754</v>
      </c>
      <c r="C24" s="13" t="s">
        <v>517</v>
      </c>
      <c r="D24" s="13" t="s">
        <v>518</v>
      </c>
      <c r="E24" s="13" t="s">
        <v>507</v>
      </c>
      <c r="F24" s="1" t="s">
        <v>69</v>
      </c>
      <c r="G24" s="7">
        <v>7000</v>
      </c>
      <c r="H24" s="7">
        <v>4000</v>
      </c>
      <c r="I24" s="7">
        <f t="shared" si="0"/>
        <v>320</v>
      </c>
      <c r="J24" s="7">
        <f t="shared" si="1"/>
        <v>3680</v>
      </c>
      <c r="K24" s="7">
        <f t="shared" si="2"/>
        <v>4000</v>
      </c>
      <c r="L24" s="7">
        <f t="shared" si="3"/>
        <v>3000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7" customFormat="1">
      <c r="A25" s="1">
        <v>395</v>
      </c>
      <c r="B25" s="29">
        <v>42754</v>
      </c>
      <c r="C25" s="13" t="s">
        <v>519</v>
      </c>
      <c r="D25" s="13" t="s">
        <v>520</v>
      </c>
      <c r="E25" s="13" t="s">
        <v>507</v>
      </c>
      <c r="F25" s="1" t="s">
        <v>69</v>
      </c>
      <c r="G25" s="7">
        <v>7000</v>
      </c>
      <c r="H25" s="7">
        <v>5000</v>
      </c>
      <c r="I25" s="7">
        <f t="shared" si="0"/>
        <v>400</v>
      </c>
      <c r="J25" s="7">
        <f t="shared" si="1"/>
        <v>4600</v>
      </c>
      <c r="K25" s="7">
        <f t="shared" si="2"/>
        <v>5000</v>
      </c>
      <c r="L25" s="7">
        <f t="shared" si="3"/>
        <v>2000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s="7" customFormat="1">
      <c r="A26" s="1">
        <v>396</v>
      </c>
      <c r="B26" s="31">
        <v>42752</v>
      </c>
      <c r="C26" s="14" t="s">
        <v>521</v>
      </c>
      <c r="D26" s="14" t="s">
        <v>522</v>
      </c>
      <c r="E26" s="15" t="s">
        <v>507</v>
      </c>
      <c r="F26" s="1" t="s">
        <v>69</v>
      </c>
      <c r="G26" s="7">
        <v>7000</v>
      </c>
      <c r="H26" s="7">
        <v>4000</v>
      </c>
      <c r="I26" s="7">
        <f t="shared" si="0"/>
        <v>320</v>
      </c>
      <c r="J26" s="7">
        <f t="shared" si="1"/>
        <v>3680</v>
      </c>
      <c r="K26" s="7">
        <f t="shared" si="2"/>
        <v>4000</v>
      </c>
      <c r="L26" s="7">
        <f t="shared" si="3"/>
        <v>3000</v>
      </c>
      <c r="M26" s="7" t="s">
        <v>523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7" customFormat="1">
      <c r="A27" s="1">
        <v>397</v>
      </c>
      <c r="B27" s="31">
        <v>42762</v>
      </c>
      <c r="C27" s="14" t="s">
        <v>521</v>
      </c>
      <c r="D27" s="14" t="s">
        <v>522</v>
      </c>
      <c r="E27" s="15" t="s">
        <v>507</v>
      </c>
      <c r="F27" s="1" t="s">
        <v>69</v>
      </c>
      <c r="G27" s="7">
        <v>3000</v>
      </c>
      <c r="H27" s="7">
        <v>2000</v>
      </c>
      <c r="I27" s="7">
        <f t="shared" si="0"/>
        <v>160</v>
      </c>
      <c r="J27" s="7">
        <f t="shared" si="1"/>
        <v>1840</v>
      </c>
      <c r="K27" s="7">
        <f t="shared" si="2"/>
        <v>2000</v>
      </c>
      <c r="L27" s="7">
        <f t="shared" si="3"/>
        <v>1000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7" customFormat="1">
      <c r="A28" s="1">
        <v>398</v>
      </c>
      <c r="B28" s="30">
        <v>42747</v>
      </c>
      <c r="C28" s="18" t="s">
        <v>524</v>
      </c>
      <c r="D28" s="18" t="s">
        <v>290</v>
      </c>
      <c r="E28" s="19" t="s">
        <v>507</v>
      </c>
      <c r="F28" s="1" t="s">
        <v>69</v>
      </c>
      <c r="G28" s="7">
        <v>7000</v>
      </c>
      <c r="H28" s="7">
        <v>5000</v>
      </c>
      <c r="I28" s="7">
        <f t="shared" si="0"/>
        <v>400</v>
      </c>
      <c r="J28" s="7">
        <f t="shared" si="1"/>
        <v>4600</v>
      </c>
      <c r="K28" s="7">
        <f t="shared" si="2"/>
        <v>5000</v>
      </c>
      <c r="L28" s="7">
        <f t="shared" si="3"/>
        <v>2000</v>
      </c>
      <c r="M28" s="7" t="s">
        <v>523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7" customFormat="1">
      <c r="A29" s="1">
        <v>399</v>
      </c>
      <c r="B29" s="30">
        <v>42760</v>
      </c>
      <c r="C29" s="18" t="s">
        <v>524</v>
      </c>
      <c r="D29" s="18" t="s">
        <v>290</v>
      </c>
      <c r="E29" s="19" t="s">
        <v>507</v>
      </c>
      <c r="F29" s="1" t="s">
        <v>69</v>
      </c>
      <c r="G29" s="7">
        <v>2000</v>
      </c>
      <c r="H29" s="7">
        <v>1000</v>
      </c>
      <c r="I29" s="7">
        <f t="shared" si="0"/>
        <v>80</v>
      </c>
      <c r="J29" s="7">
        <f t="shared" si="1"/>
        <v>920</v>
      </c>
      <c r="K29" s="7">
        <f t="shared" si="2"/>
        <v>1000</v>
      </c>
      <c r="L29" s="7">
        <f t="shared" si="3"/>
        <v>1000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7" customFormat="1">
      <c r="A30" s="1">
        <v>400</v>
      </c>
      <c r="B30" s="31">
        <v>42752</v>
      </c>
      <c r="C30" s="14" t="s">
        <v>440</v>
      </c>
      <c r="D30" s="14" t="s">
        <v>126</v>
      </c>
      <c r="E30" s="15" t="s">
        <v>507</v>
      </c>
      <c r="F30" s="1" t="s">
        <v>69</v>
      </c>
      <c r="G30" s="7">
        <v>7000</v>
      </c>
      <c r="H30" s="7">
        <v>3000</v>
      </c>
      <c r="I30" s="7">
        <f t="shared" si="0"/>
        <v>240</v>
      </c>
      <c r="J30" s="7">
        <f t="shared" si="1"/>
        <v>2760</v>
      </c>
      <c r="K30" s="7">
        <f t="shared" si="2"/>
        <v>3000</v>
      </c>
      <c r="L30" s="7">
        <f t="shared" si="3"/>
        <v>4000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7" customFormat="1">
      <c r="A31" s="1">
        <v>401</v>
      </c>
      <c r="B31" s="31">
        <v>42755</v>
      </c>
      <c r="C31" s="14" t="s">
        <v>440</v>
      </c>
      <c r="D31" s="14" t="s">
        <v>126</v>
      </c>
      <c r="E31" s="15" t="s">
        <v>507</v>
      </c>
      <c r="F31" s="1" t="s">
        <v>69</v>
      </c>
      <c r="G31" s="7">
        <v>4000</v>
      </c>
      <c r="H31" s="7">
        <v>2000</v>
      </c>
      <c r="I31" s="7">
        <f t="shared" si="0"/>
        <v>160</v>
      </c>
      <c r="J31" s="7">
        <f t="shared" si="1"/>
        <v>1840</v>
      </c>
      <c r="K31" s="7">
        <f t="shared" si="2"/>
        <v>2000</v>
      </c>
      <c r="L31" s="7">
        <f t="shared" si="3"/>
        <v>2000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s="7" customFormat="1">
      <c r="A32" s="1">
        <v>402</v>
      </c>
      <c r="B32" s="31">
        <v>42766</v>
      </c>
      <c r="C32" s="14" t="s">
        <v>440</v>
      </c>
      <c r="D32" s="14" t="s">
        <v>126</v>
      </c>
      <c r="E32" s="15" t="s">
        <v>507</v>
      </c>
      <c r="F32" s="1" t="s">
        <v>69</v>
      </c>
      <c r="G32" s="7">
        <v>2000</v>
      </c>
      <c r="H32" s="7">
        <v>1000</v>
      </c>
      <c r="I32" s="7">
        <f t="shared" si="0"/>
        <v>80</v>
      </c>
      <c r="J32" s="7">
        <f t="shared" si="1"/>
        <v>920</v>
      </c>
      <c r="K32" s="7">
        <f t="shared" si="2"/>
        <v>1000</v>
      </c>
      <c r="L32" s="7">
        <f t="shared" si="3"/>
        <v>1000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s="7" customFormat="1">
      <c r="A33" s="1">
        <v>403</v>
      </c>
      <c r="B33" s="30">
        <v>42747</v>
      </c>
      <c r="C33" s="18" t="s">
        <v>525</v>
      </c>
      <c r="D33" s="18" t="s">
        <v>526</v>
      </c>
      <c r="E33" s="18" t="s">
        <v>507</v>
      </c>
      <c r="F33" s="1" t="s">
        <v>69</v>
      </c>
      <c r="G33" s="7">
        <v>7000</v>
      </c>
      <c r="H33" s="17">
        <v>4000</v>
      </c>
      <c r="I33" s="7">
        <f t="shared" si="0"/>
        <v>320</v>
      </c>
      <c r="J33" s="7">
        <f t="shared" si="1"/>
        <v>3680</v>
      </c>
      <c r="K33" s="7">
        <f t="shared" si="2"/>
        <v>4000</v>
      </c>
      <c r="L33" s="17">
        <f t="shared" si="3"/>
        <v>3000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s="7" customFormat="1">
      <c r="A34" s="1">
        <v>404</v>
      </c>
      <c r="B34" s="30">
        <v>42765</v>
      </c>
      <c r="C34" s="18" t="s">
        <v>525</v>
      </c>
      <c r="D34" s="18" t="s">
        <v>526</v>
      </c>
      <c r="E34" s="18" t="s">
        <v>507</v>
      </c>
      <c r="F34" s="1" t="s">
        <v>69</v>
      </c>
      <c r="G34" s="7">
        <v>3000</v>
      </c>
      <c r="H34" s="17">
        <v>2000</v>
      </c>
      <c r="I34" s="7">
        <f t="shared" si="0"/>
        <v>160</v>
      </c>
      <c r="J34" s="7">
        <f t="shared" si="1"/>
        <v>1840</v>
      </c>
      <c r="K34" s="7">
        <f t="shared" si="2"/>
        <v>2000</v>
      </c>
      <c r="L34" s="17">
        <f t="shared" si="3"/>
        <v>1000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s="7" customFormat="1">
      <c r="A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s="7" customFormat="1">
      <c r="A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s="7" customFormat="1">
      <c r="A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s="7" customFormat="1">
      <c r="A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s="7" customFormat="1">
      <c r="A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s="7" customFormat="1">
      <c r="A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s="7" customFormat="1">
      <c r="A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s="7" customFormat="1">
      <c r="A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s="7" customFormat="1">
      <c r="A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s="7" customFormat="1">
      <c r="A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s="7" customFormat="1">
      <c r="A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s="7" customFormat="1">
      <c r="A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s="7" customFormat="1">
      <c r="A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s="7" customFormat="1">
      <c r="A48" s="1"/>
      <c r="B48" s="2"/>
      <c r="C48" s="1"/>
      <c r="D48" s="1"/>
      <c r="E48" s="1"/>
      <c r="F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s="7" customFormat="1">
      <c r="A49" s="1"/>
      <c r="B49" s="21"/>
      <c r="C49" s="1"/>
      <c r="D49" s="1"/>
      <c r="E49" s="1"/>
      <c r="F49" s="1"/>
      <c r="H49" s="1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s="7" customFormat="1">
      <c r="A50" s="1"/>
      <c r="B50" s="21"/>
      <c r="C50" s="1"/>
      <c r="D50" s="1"/>
      <c r="E50" s="1"/>
      <c r="F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s="7" customFormat="1">
      <c r="A51" s="1"/>
      <c r="B51" s="21"/>
      <c r="C51" s="1"/>
      <c r="D51" s="1"/>
      <c r="E51" s="1"/>
      <c r="F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s="7" customFormat="1">
      <c r="A52" s="1"/>
      <c r="B52" s="21"/>
      <c r="C52" s="1"/>
      <c r="D52" s="1"/>
      <c r="E52" s="1"/>
      <c r="F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s="7" customFormat="1">
      <c r="A53" s="1"/>
      <c r="B53" s="21"/>
      <c r="C53" s="1"/>
      <c r="D53" s="1"/>
      <c r="E53" s="1"/>
      <c r="F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s="7" customFormat="1">
      <c r="A54" s="1"/>
      <c r="B54" s="21"/>
      <c r="C54" s="1"/>
      <c r="D54" s="1"/>
      <c r="E54" s="1"/>
      <c r="F54" s="1"/>
      <c r="M54" s="16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s="7" customFormat="1">
      <c r="A55" s="1"/>
      <c r="B55" s="21"/>
      <c r="C55" s="1"/>
      <c r="D55" s="1"/>
      <c r="E55" s="1"/>
      <c r="F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s="7" customFormat="1">
      <c r="A56" s="1"/>
      <c r="B56" s="21"/>
      <c r="C56" s="1"/>
      <c r="D56" s="1"/>
      <c r="E56" s="1"/>
      <c r="F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B57" s="21"/>
    </row>
    <row r="58" spans="1:25">
      <c r="B58" s="21"/>
    </row>
    <row r="59" spans="1:25">
      <c r="B59" s="21"/>
    </row>
    <row r="60" spans="1:25">
      <c r="B60" s="21"/>
    </row>
    <row r="61" spans="1:25">
      <c r="B61" s="21"/>
    </row>
    <row r="68" spans="1:25" s="7" customFormat="1">
      <c r="A68" s="1"/>
      <c r="B68" s="2"/>
      <c r="C68" s="1"/>
      <c r="D68" s="1"/>
      <c r="E68" s="1"/>
      <c r="F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s="7" customFormat="1">
      <c r="A69" s="1"/>
      <c r="B69" s="2"/>
      <c r="C69" s="13"/>
      <c r="D69" s="13"/>
      <c r="E69" s="1"/>
      <c r="F69" s="13"/>
      <c r="M69" s="1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s="7" customFormat="1">
      <c r="A70" s="1"/>
      <c r="B70" s="2"/>
      <c r="C70" s="1"/>
      <c r="D70" s="1"/>
      <c r="E70" s="1"/>
      <c r="F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s="7" customFormat="1">
      <c r="A71" s="1"/>
      <c r="B71" s="2"/>
      <c r="C71" s="1"/>
      <c r="D71" s="1"/>
      <c r="E71" s="1"/>
      <c r="F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s="7" customFormat="1">
      <c r="A72" s="1"/>
      <c r="B72" s="2"/>
      <c r="C72" s="20"/>
      <c r="D72" s="1"/>
      <c r="E72" s="1"/>
      <c r="F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s="7" customFormat="1">
      <c r="A73" s="1"/>
      <c r="B73" s="2"/>
      <c r="C73" s="20"/>
      <c r="D73" s="1"/>
      <c r="E73" s="1"/>
      <c r="F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s="7" customFormat="1">
      <c r="A74" s="1"/>
      <c r="B74" s="2"/>
      <c r="C74" s="20"/>
      <c r="D74" s="1"/>
      <c r="E74" s="1"/>
      <c r="F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s="7" customFormat="1">
      <c r="A75" s="1"/>
      <c r="B75" s="2"/>
      <c r="C75" s="20"/>
      <c r="D75" s="1"/>
      <c r="E75" s="1"/>
      <c r="F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s="7" customFormat="1">
      <c r="A76" s="1"/>
      <c r="B76" s="2"/>
      <c r="C76" s="20"/>
      <c r="D76" s="1"/>
      <c r="E76" s="1"/>
      <c r="F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s="7" customFormat="1">
      <c r="A77" s="1"/>
      <c r="B77" s="2"/>
      <c r="C77" s="20"/>
      <c r="D77" s="1"/>
      <c r="E77" s="1"/>
      <c r="F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s="7" customFormat="1">
      <c r="A78" s="1"/>
      <c r="B78" s="2"/>
      <c r="C78" s="20"/>
      <c r="D78" s="1"/>
      <c r="E78" s="1"/>
      <c r="F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s="7" customFormat="1">
      <c r="A79" s="1"/>
      <c r="B79" s="2"/>
      <c r="C79" s="20"/>
      <c r="D79" s="1"/>
      <c r="E79" s="1"/>
      <c r="F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s="7" customFormat="1">
      <c r="A80" s="1"/>
      <c r="B80" s="2"/>
      <c r="C80" s="20"/>
      <c r="D80" s="1"/>
      <c r="E80" s="1"/>
      <c r="F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s="7" customFormat="1">
      <c r="A81" s="1"/>
      <c r="B81" s="2"/>
      <c r="C81" s="20"/>
      <c r="D81" s="1"/>
      <c r="E81" s="1"/>
      <c r="F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s="7" customFormat="1">
      <c r="A82" s="1"/>
      <c r="B82" s="2"/>
      <c r="C82" s="20"/>
      <c r="D82" s="1"/>
      <c r="E82" s="1"/>
      <c r="F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s="7" customFormat="1">
      <c r="A83" s="1"/>
      <c r="B83" s="2"/>
      <c r="C83" s="20"/>
      <c r="D83" s="1"/>
      <c r="E83" s="1"/>
      <c r="F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s="7" customFormat="1">
      <c r="A84" s="1"/>
      <c r="B84" s="2"/>
      <c r="C84" s="20"/>
      <c r="D84" s="1"/>
      <c r="E84" s="1"/>
      <c r="F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s="7" customFormat="1">
      <c r="A85" s="1"/>
      <c r="B85" s="2"/>
      <c r="C85" s="20"/>
      <c r="D85" s="1"/>
      <c r="E85" s="1"/>
      <c r="F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s="7" customFormat="1">
      <c r="A86" s="1"/>
      <c r="B86" s="2"/>
      <c r="C86" s="20"/>
      <c r="D86" s="1"/>
      <c r="E86" s="1"/>
      <c r="F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s="7" customFormat="1">
      <c r="A87" s="1"/>
      <c r="B87" s="2"/>
      <c r="C87" s="20"/>
      <c r="D87" s="1"/>
      <c r="E87" s="1"/>
      <c r="F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s="7" customFormat="1">
      <c r="A88" s="1"/>
      <c r="B88" s="2"/>
      <c r="C88" s="20"/>
      <c r="D88" s="1"/>
      <c r="E88" s="1"/>
      <c r="F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s="7" customFormat="1">
      <c r="A89" s="1"/>
      <c r="B89" s="2"/>
      <c r="C89" s="20"/>
      <c r="D89" s="1"/>
      <c r="E89" s="1"/>
      <c r="F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s="7" customFormat="1">
      <c r="A90" s="1"/>
      <c r="B90" s="2"/>
      <c r="C90" s="20"/>
      <c r="D90" s="1"/>
      <c r="E90" s="1"/>
      <c r="F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s="7" customFormat="1">
      <c r="A91" s="1"/>
      <c r="B91" s="2"/>
      <c r="C91" s="20"/>
      <c r="D91" s="1"/>
      <c r="E91" s="1"/>
      <c r="F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s="7" customFormat="1">
      <c r="A92" s="1"/>
      <c r="B92" s="2"/>
      <c r="C92" s="20"/>
      <c r="D92" s="1"/>
      <c r="E92" s="1"/>
      <c r="F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s="7" customFormat="1">
      <c r="A93" s="1"/>
      <c r="B93" s="2"/>
      <c r="C93" s="20"/>
      <c r="D93" s="1"/>
      <c r="E93" s="1"/>
      <c r="F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s="7" customFormat="1">
      <c r="A94" s="1"/>
      <c r="B94" s="2"/>
      <c r="C94" s="20"/>
      <c r="D94" s="1"/>
      <c r="E94" s="1"/>
      <c r="F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s="7" customFormat="1">
      <c r="A95" s="1"/>
      <c r="B95" s="2"/>
      <c r="C95" s="20"/>
      <c r="D95" s="1"/>
      <c r="E95" s="1"/>
      <c r="F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s="7" customFormat="1">
      <c r="A96" s="1"/>
      <c r="B96" s="2"/>
      <c r="C96" s="20"/>
      <c r="D96" s="1"/>
      <c r="E96" s="1"/>
      <c r="F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s="7" customFormat="1">
      <c r="A97" s="1"/>
      <c r="B97" s="2"/>
      <c r="C97" s="20"/>
      <c r="D97" s="1"/>
      <c r="E97" s="1"/>
      <c r="F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s="7" customFormat="1">
      <c r="A98" s="1"/>
      <c r="B98" s="2"/>
      <c r="C98" s="20"/>
      <c r="D98" s="1"/>
      <c r="E98" s="1"/>
      <c r="F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s="7" customFormat="1">
      <c r="A99" s="1"/>
      <c r="B99" s="2"/>
      <c r="C99" s="20"/>
      <c r="D99" s="1"/>
      <c r="E99" s="1"/>
      <c r="F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C100" s="20"/>
    </row>
    <row r="101" spans="1:25">
      <c r="C101" s="20"/>
    </row>
    <row r="102" spans="1:25">
      <c r="C102" s="20"/>
    </row>
    <row r="103" spans="1:25">
      <c r="C103" s="20"/>
    </row>
    <row r="104" spans="1:25">
      <c r="C104" s="20"/>
    </row>
    <row r="105" spans="1:25">
      <c r="C105" s="20"/>
    </row>
    <row r="106" spans="1:25">
      <c r="C106" s="20"/>
    </row>
    <row r="107" spans="1:25">
      <c r="C107" s="20"/>
    </row>
    <row r="108" spans="1:25">
      <c r="C108" s="20"/>
    </row>
    <row r="109" spans="1:25">
      <c r="C109" s="20"/>
    </row>
    <row r="110" spans="1:25">
      <c r="C110" s="20"/>
    </row>
    <row r="111" spans="1:25">
      <c r="C111" s="20"/>
    </row>
    <row r="112" spans="1:25">
      <c r="C112" s="20"/>
    </row>
    <row r="113" spans="1:25">
      <c r="C113" s="20"/>
    </row>
    <row r="114" spans="1:25" s="7" customFormat="1">
      <c r="A114" s="1"/>
      <c r="B114" s="2"/>
      <c r="C114" s="20"/>
      <c r="D114" s="1"/>
      <c r="E114" s="1"/>
      <c r="F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s="7" customFormat="1">
      <c r="A115" s="1"/>
      <c r="B115" s="2"/>
      <c r="C115" s="20"/>
      <c r="D115" s="1"/>
      <c r="E115" s="1"/>
      <c r="F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s="7" customFormat="1">
      <c r="A116" s="1"/>
      <c r="B116" s="2"/>
      <c r="C116" s="20"/>
      <c r="D116" s="1"/>
      <c r="E116" s="1"/>
      <c r="F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s="7" customFormat="1">
      <c r="A117" s="1"/>
      <c r="B117" s="2"/>
      <c r="C117" s="20"/>
      <c r="D117" s="1"/>
      <c r="E117" s="1"/>
      <c r="F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s="7" customFormat="1">
      <c r="A118" s="1"/>
      <c r="B118" s="2"/>
      <c r="C118" s="20"/>
      <c r="D118" s="1"/>
      <c r="E118" s="1"/>
      <c r="F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s="7" customFormat="1">
      <c r="A119" s="1"/>
      <c r="B119" s="2"/>
      <c r="C119" s="20"/>
      <c r="D119" s="1"/>
      <c r="E119" s="1"/>
      <c r="F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s="7" customFormat="1">
      <c r="A120" s="1"/>
      <c r="B120" s="2"/>
      <c r="C120" s="20"/>
      <c r="D120" s="1"/>
      <c r="E120" s="1"/>
      <c r="F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s="7" customFormat="1">
      <c r="A121" s="1"/>
      <c r="B121" s="2"/>
      <c r="C121" s="20"/>
      <c r="D121" s="1"/>
      <c r="E121" s="1"/>
      <c r="F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s="7" customFormat="1">
      <c r="A122" s="1"/>
      <c r="B122" s="2"/>
      <c r="C122" s="20"/>
      <c r="D122" s="1"/>
      <c r="E122" s="1"/>
      <c r="F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s="7" customFormat="1">
      <c r="A123" s="1"/>
      <c r="B123" s="2"/>
      <c r="C123" s="20"/>
      <c r="D123" s="1"/>
      <c r="E123" s="1"/>
      <c r="F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s="7" customFormat="1">
      <c r="A124" s="1"/>
      <c r="B124" s="2"/>
      <c r="C124" s="20"/>
      <c r="D124" s="1"/>
      <c r="E124" s="1"/>
      <c r="F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s="7" customFormat="1">
      <c r="A125" s="1"/>
      <c r="B125" s="2"/>
      <c r="C125" s="20"/>
      <c r="D125" s="1"/>
      <c r="E125" s="1"/>
      <c r="F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s="7" customFormat="1">
      <c r="A126" s="1"/>
      <c r="B126" s="2"/>
      <c r="C126" s="20"/>
      <c r="D126" s="1"/>
      <c r="E126" s="1"/>
      <c r="F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s="7" customFormat="1">
      <c r="A127" s="1"/>
      <c r="B127" s="2"/>
      <c r="C127" s="1"/>
      <c r="D127" s="1"/>
      <c r="E127" s="1"/>
      <c r="F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s="7" customFormat="1">
      <c r="A128" s="1"/>
      <c r="B128" s="2"/>
      <c r="C128" s="1"/>
      <c r="D128" s="1"/>
      <c r="E128" s="1"/>
      <c r="F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2:6" s="7" customFormat="1">
      <c r="B129" s="2"/>
      <c r="C129" s="1"/>
      <c r="D129" s="1"/>
      <c r="E129" s="1"/>
      <c r="F129" s="1"/>
    </row>
    <row r="130" spans="2:6" s="7" customFormat="1">
      <c r="B130" s="2"/>
      <c r="C130" s="1"/>
      <c r="D130" s="1"/>
      <c r="E130" s="1"/>
      <c r="F130" s="1"/>
    </row>
    <row r="131" spans="2:6" s="7" customFormat="1">
      <c r="B131" s="2"/>
      <c r="C131" s="1"/>
      <c r="D131" s="1"/>
      <c r="E131" s="1"/>
      <c r="F131" s="1"/>
    </row>
    <row r="132" spans="2:6" s="7" customFormat="1">
      <c r="B132" s="2"/>
      <c r="C132" s="1"/>
      <c r="D132" s="1"/>
      <c r="E132" s="1"/>
      <c r="F132" s="1"/>
    </row>
    <row r="133" spans="2:6" s="7" customFormat="1">
      <c r="B133" s="2"/>
      <c r="C133" s="1"/>
      <c r="D133" s="1"/>
      <c r="E133" s="1"/>
      <c r="F133" s="1"/>
    </row>
    <row r="134" spans="2:6" s="7" customFormat="1">
      <c r="B134" s="2"/>
      <c r="C134" s="1"/>
      <c r="D134" s="1"/>
      <c r="E134" s="1"/>
      <c r="F134" s="1"/>
    </row>
    <row r="135" spans="2:6" s="7" customFormat="1">
      <c r="B135" s="2"/>
      <c r="C135" s="1"/>
      <c r="D135" s="1"/>
      <c r="E135" s="1"/>
      <c r="F135" s="1"/>
    </row>
    <row r="136" spans="2:6" s="7" customFormat="1">
      <c r="B136" s="2"/>
      <c r="C136" s="1"/>
      <c r="D136" s="1"/>
      <c r="E136" s="1"/>
      <c r="F136" s="1"/>
    </row>
    <row r="137" spans="2:6" s="7" customFormat="1">
      <c r="B137" s="2"/>
      <c r="C137" s="1"/>
      <c r="D137" s="1"/>
      <c r="E137" s="1"/>
      <c r="F137" s="1"/>
    </row>
    <row r="138" spans="2:6" s="7" customFormat="1">
      <c r="B138" s="2"/>
      <c r="C138" s="1"/>
      <c r="D138" s="1"/>
      <c r="E138" s="1"/>
      <c r="F138" s="1"/>
    </row>
    <row r="139" spans="2:6" s="7" customFormat="1">
      <c r="B139" s="2"/>
      <c r="C139" s="1"/>
      <c r="D139" s="1"/>
      <c r="E139" s="1"/>
      <c r="F139" s="1"/>
    </row>
    <row r="140" spans="2:6" s="7" customFormat="1">
      <c r="B140" s="2"/>
      <c r="C140" s="1"/>
      <c r="D140" s="1"/>
      <c r="E140" s="1"/>
      <c r="F140" s="1"/>
    </row>
    <row r="141" spans="2:6" s="7" customFormat="1">
      <c r="B141" s="2"/>
      <c r="C141" s="1"/>
      <c r="D141" s="1"/>
      <c r="E141" s="1"/>
      <c r="F141" s="1"/>
    </row>
    <row r="142" spans="2:6" s="7" customFormat="1">
      <c r="B142" s="2"/>
      <c r="C142" s="1"/>
      <c r="D142" s="1"/>
      <c r="E142" s="1"/>
      <c r="F142" s="1"/>
    </row>
    <row r="143" spans="2:6" s="7" customFormat="1">
      <c r="B143" s="2"/>
      <c r="C143" s="1"/>
      <c r="D143" s="1"/>
      <c r="E143" s="1"/>
      <c r="F143" s="1"/>
    </row>
    <row r="144" spans="2:6" s="7" customFormat="1">
      <c r="B144" s="2"/>
      <c r="C144" s="1"/>
      <c r="D144" s="1"/>
      <c r="E144" s="1"/>
      <c r="F144" s="1"/>
    </row>
    <row r="145" spans="2:6" s="7" customFormat="1">
      <c r="B145" s="2"/>
      <c r="C145" s="1"/>
      <c r="D145" s="1"/>
      <c r="E145" s="1"/>
      <c r="F145" s="1"/>
    </row>
    <row r="146" spans="2:6" s="7" customFormat="1">
      <c r="B146" s="2"/>
      <c r="C146" s="1"/>
      <c r="D146" s="1"/>
      <c r="E146" s="1"/>
      <c r="F146" s="1"/>
    </row>
    <row r="147" spans="2:6" s="7" customFormat="1">
      <c r="B147" s="2"/>
      <c r="C147" s="1"/>
      <c r="D147" s="1"/>
      <c r="E147" s="1"/>
      <c r="F147" s="1"/>
    </row>
    <row r="148" spans="2:6" s="7" customFormat="1">
      <c r="B148" s="2"/>
      <c r="C148" s="1"/>
      <c r="D148" s="1"/>
      <c r="E148" s="1"/>
      <c r="F148" s="1"/>
    </row>
    <row r="149" spans="2:6" s="7" customFormat="1">
      <c r="B149" s="2"/>
      <c r="C149" s="1"/>
      <c r="D149" s="1"/>
      <c r="E149" s="1"/>
      <c r="F149" s="1"/>
    </row>
    <row r="150" spans="2:6" s="7" customFormat="1">
      <c r="B150" s="2"/>
      <c r="C150" s="1"/>
      <c r="D150" s="1"/>
      <c r="E150" s="1"/>
      <c r="F150" s="1"/>
    </row>
    <row r="151" spans="2:6" s="7" customFormat="1">
      <c r="B151" s="2"/>
      <c r="C151" s="1"/>
      <c r="D151" s="1"/>
      <c r="E151" s="1"/>
      <c r="F151" s="1"/>
    </row>
    <row r="152" spans="2:6" s="7" customFormat="1">
      <c r="B152" s="2"/>
      <c r="C152" s="1"/>
      <c r="D152" s="1"/>
      <c r="E152" s="1"/>
      <c r="F152" s="1"/>
    </row>
    <row r="153" spans="2:6" s="7" customFormat="1">
      <c r="B153" s="2"/>
      <c r="C153" s="1"/>
      <c r="D153" s="1"/>
      <c r="E153" s="1"/>
      <c r="F153" s="1"/>
    </row>
    <row r="154" spans="2:6" s="7" customFormat="1">
      <c r="B154" s="2"/>
      <c r="C154" s="1"/>
      <c r="D154" s="1"/>
      <c r="E154" s="1"/>
      <c r="F154" s="1"/>
    </row>
    <row r="155" spans="2:6" s="7" customFormat="1">
      <c r="B155" s="2"/>
      <c r="C155" s="1"/>
      <c r="D155" s="1"/>
      <c r="E155" s="1"/>
      <c r="F155" s="1"/>
    </row>
    <row r="156" spans="2:6" s="7" customFormat="1">
      <c r="B156" s="2"/>
      <c r="C156" s="1"/>
      <c r="D156" s="1"/>
      <c r="E156" s="1"/>
      <c r="F156" s="1"/>
    </row>
    <row r="157" spans="2:6" s="7" customFormat="1">
      <c r="B157" s="2"/>
      <c r="C157" s="1"/>
      <c r="D157" s="1"/>
      <c r="E157" s="1"/>
      <c r="F157" s="1"/>
    </row>
    <row r="158" spans="2:6" s="7" customFormat="1">
      <c r="B158" s="2"/>
      <c r="C158" s="1"/>
      <c r="D158" s="1"/>
      <c r="E158" s="1"/>
      <c r="F158" s="1"/>
    </row>
    <row r="159" spans="2:6" s="7" customFormat="1">
      <c r="B159" s="2"/>
      <c r="C159" s="1"/>
      <c r="D159" s="1"/>
      <c r="E159" s="1"/>
      <c r="F159" s="1"/>
    </row>
    <row r="160" spans="2:6" s="7" customFormat="1">
      <c r="B160" s="2"/>
      <c r="C160" s="1"/>
      <c r="D160" s="1"/>
      <c r="E160" s="1"/>
      <c r="F160" s="1"/>
    </row>
    <row r="167" spans="1:25" s="7" customFormat="1">
      <c r="A167" s="1"/>
      <c r="B167" s="2"/>
      <c r="C167" s="1"/>
      <c r="D167" s="1"/>
      <c r="E167" s="1"/>
      <c r="F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9" spans="1:25" s="7" customFormat="1">
      <c r="A169" s="1"/>
      <c r="B169" s="2"/>
      <c r="C169" s="1"/>
      <c r="D169" s="1"/>
      <c r="E169" s="1"/>
      <c r="F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2" spans="1:25">
      <c r="H172" s="22"/>
    </row>
    <row r="177" spans="2:8" s="7" customFormat="1">
      <c r="B177" s="2"/>
      <c r="C177" s="1"/>
      <c r="D177" s="1"/>
      <c r="E177" s="1"/>
      <c r="F177" s="1"/>
    </row>
    <row r="178" spans="2:8" s="7" customFormat="1">
      <c r="B178" s="2"/>
      <c r="C178" s="1"/>
      <c r="D178" s="1"/>
      <c r="E178" s="1"/>
      <c r="F178" s="1"/>
    </row>
    <row r="179" spans="2:8" s="7" customFormat="1">
      <c r="B179" s="2"/>
      <c r="C179" s="1"/>
      <c r="D179" s="1"/>
      <c r="E179" s="1"/>
      <c r="F179" s="1"/>
    </row>
    <row r="180" spans="2:8" s="7" customFormat="1">
      <c r="B180" s="2"/>
      <c r="C180" s="1"/>
      <c r="D180" s="1"/>
      <c r="E180" s="1"/>
      <c r="F180" s="1"/>
    </row>
    <row r="181" spans="2:8" s="7" customFormat="1">
      <c r="B181" s="2"/>
      <c r="C181" s="1"/>
      <c r="D181" s="1"/>
      <c r="E181" s="1"/>
      <c r="F181" s="1"/>
      <c r="H181" s="16"/>
    </row>
    <row r="182" spans="2:8" s="7" customFormat="1">
      <c r="B182" s="2"/>
      <c r="C182" s="1"/>
      <c r="D182" s="1"/>
      <c r="E182" s="1"/>
      <c r="F182" s="1"/>
    </row>
    <row r="183" spans="2:8" s="7" customFormat="1">
      <c r="B183" s="2"/>
      <c r="C183" s="1"/>
      <c r="D183" s="1"/>
      <c r="E183" s="1"/>
      <c r="F183" s="1"/>
    </row>
    <row r="184" spans="2:8" s="7" customFormat="1">
      <c r="B184" s="2"/>
      <c r="C184" s="1"/>
      <c r="D184" s="1"/>
      <c r="E184" s="1"/>
      <c r="F184" s="1"/>
    </row>
    <row r="185" spans="2:8" s="7" customFormat="1">
      <c r="B185" s="2"/>
      <c r="C185" s="1"/>
      <c r="D185" s="1"/>
      <c r="E185" s="1"/>
      <c r="F185" s="1"/>
    </row>
    <row r="186" spans="2:8" s="7" customFormat="1">
      <c r="B186" s="2"/>
      <c r="C186" s="1"/>
      <c r="D186" s="1"/>
      <c r="E186" s="1"/>
      <c r="F186" s="1"/>
    </row>
    <row r="187" spans="2:8" s="7" customFormat="1">
      <c r="B187" s="2"/>
      <c r="C187" s="1"/>
      <c r="D187" s="1"/>
      <c r="E187" s="1"/>
      <c r="F187" s="1"/>
    </row>
    <row r="188" spans="2:8" s="7" customFormat="1">
      <c r="B188" s="2"/>
      <c r="C188" s="1"/>
      <c r="D188" s="1"/>
      <c r="E188" s="1"/>
      <c r="F188" s="1"/>
    </row>
    <row r="189" spans="2:8" s="7" customFormat="1">
      <c r="B189" s="2"/>
      <c r="C189" s="1"/>
      <c r="D189" s="1"/>
      <c r="E189" s="1"/>
      <c r="F189" s="1"/>
    </row>
    <row r="190" spans="2:8" s="7" customFormat="1">
      <c r="B190" s="2"/>
      <c r="C190" s="1"/>
      <c r="D190" s="1"/>
      <c r="E190" s="1"/>
      <c r="F190" s="1"/>
    </row>
    <row r="191" spans="2:8" s="7" customFormat="1">
      <c r="B191" s="2"/>
      <c r="C191" s="1"/>
      <c r="D191" s="1"/>
      <c r="E191" s="1"/>
      <c r="F191" s="1"/>
    </row>
    <row r="192" spans="2:8" s="7" customFormat="1">
      <c r="B192" s="2"/>
      <c r="C192" s="1"/>
      <c r="D192" s="1"/>
      <c r="E192" s="1"/>
      <c r="F192" s="1"/>
    </row>
    <row r="193" spans="2:6" s="7" customFormat="1">
      <c r="B193" s="2"/>
      <c r="C193" s="1"/>
      <c r="D193" s="1"/>
      <c r="E193" s="1"/>
      <c r="F193" s="1"/>
    </row>
    <row r="194" spans="2:6" s="7" customFormat="1">
      <c r="B194" s="2"/>
      <c r="C194" s="1"/>
      <c r="D194" s="1"/>
      <c r="E194" s="1"/>
      <c r="F194" s="1"/>
    </row>
    <row r="195" spans="2:6" s="7" customFormat="1">
      <c r="B195" s="2"/>
      <c r="C195" s="1"/>
      <c r="D195" s="1"/>
      <c r="E195" s="1"/>
      <c r="F195" s="1"/>
    </row>
    <row r="196" spans="2:6" s="7" customFormat="1">
      <c r="B196" s="2"/>
      <c r="C196" s="1"/>
      <c r="D196" s="1"/>
      <c r="E196" s="1"/>
      <c r="F196" s="1"/>
    </row>
    <row r="197" spans="2:6" s="7" customFormat="1">
      <c r="B197" s="2"/>
      <c r="C197" s="1"/>
      <c r="D197" s="1"/>
      <c r="E197" s="1"/>
      <c r="F197" s="1"/>
    </row>
    <row r="198" spans="2:6" s="7" customFormat="1">
      <c r="B198" s="2"/>
      <c r="C198" s="1"/>
      <c r="D198" s="1"/>
      <c r="E198" s="1"/>
      <c r="F198" s="1"/>
    </row>
    <row r="199" spans="2:6" s="7" customFormat="1">
      <c r="B199" s="2"/>
      <c r="C199" s="1"/>
      <c r="D199" s="1"/>
      <c r="E199" s="1"/>
      <c r="F199" s="1"/>
    </row>
    <row r="200" spans="2:6" s="7" customFormat="1">
      <c r="B200" s="2"/>
      <c r="C200" s="1"/>
      <c r="D200" s="1"/>
      <c r="E200" s="1"/>
      <c r="F200" s="1"/>
    </row>
    <row r="201" spans="2:6" s="7" customFormat="1">
      <c r="B201" s="2"/>
      <c r="C201" s="1"/>
      <c r="D201" s="1"/>
      <c r="E201" s="1"/>
      <c r="F201" s="1"/>
    </row>
    <row r="202" spans="2:6" s="7" customFormat="1">
      <c r="B202" s="2"/>
      <c r="C202" s="1"/>
      <c r="D202" s="1"/>
      <c r="E202" s="1"/>
      <c r="F202" s="1"/>
    </row>
    <row r="203" spans="2:6" s="7" customFormat="1">
      <c r="B203" s="2"/>
      <c r="C203" s="1"/>
      <c r="D203" s="1"/>
      <c r="E203" s="1"/>
      <c r="F203" s="1"/>
    </row>
    <row r="204" spans="2:6" s="7" customFormat="1">
      <c r="B204" s="2"/>
      <c r="C204" s="1"/>
      <c r="D204" s="1"/>
      <c r="E204" s="1"/>
      <c r="F204" s="1"/>
    </row>
    <row r="205" spans="2:6" s="7" customFormat="1">
      <c r="B205" s="2"/>
      <c r="C205" s="1"/>
      <c r="D205" s="1"/>
      <c r="E205" s="1"/>
      <c r="F205" s="1"/>
    </row>
    <row r="206" spans="2:6" s="7" customFormat="1">
      <c r="B206" s="2"/>
      <c r="C206" s="1"/>
      <c r="D206" s="1"/>
      <c r="E206" s="1"/>
      <c r="F206" s="1"/>
    </row>
    <row r="207" spans="2:6" s="7" customFormat="1">
      <c r="B207" s="2"/>
      <c r="C207" s="1"/>
      <c r="D207" s="1"/>
      <c r="E207" s="1"/>
      <c r="F207" s="1"/>
    </row>
    <row r="208" spans="2:6" s="7" customFormat="1">
      <c r="B208" s="2"/>
      <c r="C208" s="1"/>
      <c r="D208" s="1"/>
      <c r="E208" s="1"/>
      <c r="F208" s="1"/>
    </row>
    <row r="209" spans="2:6" s="7" customFormat="1">
      <c r="B209" s="2"/>
      <c r="C209" s="1"/>
      <c r="D209" s="1"/>
      <c r="E209" s="1"/>
      <c r="F209" s="1"/>
    </row>
    <row r="210" spans="2:6" s="7" customFormat="1">
      <c r="B210" s="2"/>
      <c r="C210" s="1"/>
      <c r="D210" s="1"/>
      <c r="E210" s="1"/>
      <c r="F210" s="1"/>
    </row>
    <row r="211" spans="2:6" s="7" customFormat="1">
      <c r="B211" s="2"/>
      <c r="C211" s="1"/>
      <c r="D211" s="1"/>
      <c r="E211" s="1"/>
      <c r="F211" s="1"/>
    </row>
    <row r="212" spans="2:6" s="7" customFormat="1">
      <c r="B212" s="2"/>
      <c r="C212" s="1"/>
      <c r="D212" s="1"/>
      <c r="E212" s="1"/>
      <c r="F212" s="1"/>
    </row>
    <row r="213" spans="2:6" s="7" customFormat="1">
      <c r="B213" s="2"/>
      <c r="C213" s="1"/>
      <c r="D213" s="1"/>
      <c r="E213" s="1"/>
      <c r="F213" s="1"/>
    </row>
    <row r="214" spans="2:6" s="7" customFormat="1">
      <c r="B214" s="2"/>
      <c r="C214" s="1"/>
      <c r="D214" s="1"/>
      <c r="E214" s="1"/>
      <c r="F214" s="1"/>
    </row>
    <row r="215" spans="2:6" s="7" customFormat="1">
      <c r="B215" s="2"/>
      <c r="C215" s="1"/>
      <c r="D215" s="1"/>
      <c r="E215" s="1"/>
      <c r="F215" s="1"/>
    </row>
    <row r="216" spans="2:6" s="7" customFormat="1">
      <c r="B216" s="2"/>
      <c r="C216" s="1"/>
      <c r="D216" s="1"/>
      <c r="E216" s="1"/>
      <c r="F216" s="1"/>
    </row>
    <row r="217" spans="2:6" s="7" customFormat="1">
      <c r="B217" s="2"/>
      <c r="C217" s="1"/>
      <c r="D217" s="1"/>
      <c r="E217" s="1"/>
      <c r="F217" s="1"/>
    </row>
    <row r="218" spans="2:6" s="7" customFormat="1">
      <c r="B218" s="2"/>
      <c r="C218" s="1"/>
      <c r="D218" s="1"/>
      <c r="E218" s="1"/>
      <c r="F218" s="1"/>
    </row>
    <row r="219" spans="2:6" s="7" customFormat="1">
      <c r="B219" s="2"/>
      <c r="C219" s="1"/>
      <c r="D219" s="1"/>
      <c r="E219" s="1"/>
      <c r="F219" s="1"/>
    </row>
    <row r="220" spans="2:6" s="7" customFormat="1">
      <c r="B220" s="2"/>
      <c r="C220" s="1"/>
      <c r="D220" s="1"/>
      <c r="E220" s="1"/>
      <c r="F220" s="1"/>
    </row>
    <row r="221" spans="2:6" s="7" customFormat="1">
      <c r="B221" s="2"/>
      <c r="C221" s="1"/>
      <c r="D221" s="1"/>
      <c r="E221" s="1"/>
      <c r="F221" s="1"/>
    </row>
    <row r="222" spans="2:6" s="7" customFormat="1">
      <c r="B222" s="2"/>
      <c r="C222" s="1"/>
      <c r="D222" s="1"/>
      <c r="E222" s="1"/>
      <c r="F222" s="1"/>
    </row>
    <row r="223" spans="2:6" s="7" customFormat="1">
      <c r="B223" s="2"/>
      <c r="C223" s="1"/>
      <c r="D223" s="1"/>
      <c r="E223" s="1"/>
      <c r="F223" s="1"/>
    </row>
    <row r="224" spans="2:6" s="7" customFormat="1">
      <c r="B224" s="2"/>
      <c r="C224" s="1"/>
      <c r="D224" s="1"/>
      <c r="E224" s="1"/>
      <c r="F224" s="1"/>
    </row>
    <row r="225" spans="2:7" s="7" customFormat="1">
      <c r="B225" s="2"/>
      <c r="C225" s="1"/>
      <c r="D225" s="1"/>
      <c r="E225" s="1"/>
      <c r="F225" s="1"/>
      <c r="G225" s="16"/>
    </row>
    <row r="226" spans="2:7" s="7" customFormat="1">
      <c r="B226" s="2"/>
      <c r="C226" s="1"/>
      <c r="D226" s="1"/>
      <c r="E226" s="1"/>
      <c r="F226" s="1"/>
      <c r="G226" s="16"/>
    </row>
    <row r="227" spans="2:7" s="7" customFormat="1">
      <c r="B227" s="2"/>
      <c r="C227" s="1"/>
      <c r="D227" s="1"/>
      <c r="E227" s="1"/>
      <c r="F227" s="1"/>
    </row>
    <row r="228" spans="2:7" s="7" customFormat="1">
      <c r="B228" s="2"/>
      <c r="C228" s="1"/>
      <c r="D228" s="1"/>
      <c r="E228" s="1"/>
      <c r="F228" s="1"/>
      <c r="G228" s="16"/>
    </row>
    <row r="229" spans="2:7" s="7" customFormat="1">
      <c r="B229" s="2"/>
      <c r="C229" s="1"/>
      <c r="D229" s="1"/>
      <c r="E229" s="1"/>
      <c r="F229" s="1"/>
    </row>
    <row r="230" spans="2:7" s="7" customFormat="1">
      <c r="B230" s="2"/>
      <c r="C230" s="1"/>
      <c r="D230" s="1"/>
      <c r="E230" s="1"/>
      <c r="F230" s="1"/>
    </row>
    <row r="231" spans="2:7" s="7" customFormat="1">
      <c r="B231" s="2"/>
      <c r="C231" s="1"/>
      <c r="D231" s="1"/>
      <c r="E231" s="1"/>
      <c r="F231" s="1"/>
    </row>
    <row r="232" spans="2:7" s="7" customFormat="1">
      <c r="B232" s="2"/>
      <c r="C232" s="1"/>
      <c r="D232" s="1"/>
      <c r="E232" s="1"/>
      <c r="F232" s="1"/>
    </row>
    <row r="233" spans="2:7" s="7" customFormat="1">
      <c r="B233" s="2"/>
      <c r="C233" s="1"/>
      <c r="D233" s="1"/>
      <c r="E233" s="1"/>
      <c r="F233" s="1"/>
    </row>
    <row r="234" spans="2:7" s="7" customFormat="1">
      <c r="B234" s="2"/>
      <c r="C234" s="1"/>
      <c r="D234" s="1"/>
      <c r="E234" s="1"/>
      <c r="F234" s="1"/>
    </row>
    <row r="235" spans="2:7" s="7" customFormat="1">
      <c r="B235" s="2"/>
      <c r="C235" s="1"/>
      <c r="D235" s="1"/>
      <c r="E235" s="1"/>
      <c r="F235" s="1"/>
    </row>
    <row r="236" spans="2:7" s="7" customFormat="1">
      <c r="B236" s="2"/>
      <c r="C236" s="1"/>
      <c r="D236" s="1"/>
      <c r="E236" s="1"/>
      <c r="F236" s="1"/>
    </row>
    <row r="237" spans="2:7" s="7" customFormat="1">
      <c r="B237" s="2"/>
      <c r="C237" s="1"/>
      <c r="D237" s="1"/>
      <c r="E237" s="1"/>
      <c r="F237" s="1"/>
    </row>
    <row r="238" spans="2:7" s="7" customFormat="1">
      <c r="B238" s="2"/>
      <c r="C238" s="1"/>
      <c r="D238" s="1"/>
      <c r="E238" s="1"/>
      <c r="F238" s="1"/>
    </row>
    <row r="239" spans="2:7" s="7" customFormat="1">
      <c r="B239" s="2"/>
      <c r="C239" s="1"/>
      <c r="D239" s="1"/>
      <c r="E239" s="1"/>
      <c r="F239" s="1"/>
    </row>
    <row r="240" spans="2:7" s="7" customFormat="1">
      <c r="B240" s="2"/>
      <c r="C240" s="1"/>
      <c r="D240" s="1"/>
      <c r="E240" s="1"/>
      <c r="F240" s="1"/>
    </row>
    <row r="241" spans="2:11" s="7" customFormat="1">
      <c r="B241" s="2"/>
      <c r="C241" s="1"/>
      <c r="D241" s="1"/>
      <c r="E241" s="1"/>
      <c r="F241" s="1"/>
    </row>
    <row r="242" spans="2:11" s="7" customFormat="1">
      <c r="B242" s="2"/>
      <c r="C242" s="1"/>
      <c r="D242" s="1"/>
      <c r="E242" s="1"/>
      <c r="F242" s="1"/>
    </row>
    <row r="243" spans="2:11" s="7" customFormat="1">
      <c r="B243" s="2"/>
      <c r="C243" s="1"/>
      <c r="D243" s="1"/>
      <c r="E243" s="1"/>
      <c r="F243" s="1"/>
      <c r="K243" s="16"/>
    </row>
    <row r="244" spans="2:11" s="7" customFormat="1">
      <c r="B244" s="2"/>
      <c r="C244" s="1"/>
      <c r="D244" s="1"/>
      <c r="E244" s="1"/>
      <c r="F244" s="1"/>
    </row>
    <row r="245" spans="2:11" s="7" customFormat="1">
      <c r="B245" s="2"/>
      <c r="C245" s="1"/>
      <c r="D245" s="1"/>
      <c r="E245" s="1"/>
      <c r="F245" s="1"/>
    </row>
    <row r="246" spans="2:11" s="7" customFormat="1">
      <c r="B246" s="2"/>
      <c r="C246" s="1"/>
      <c r="D246" s="1"/>
      <c r="E246" s="1"/>
      <c r="F246" s="1"/>
    </row>
    <row r="247" spans="2:11" s="7" customFormat="1">
      <c r="B247" s="2"/>
      <c r="C247" s="1"/>
      <c r="D247" s="1"/>
      <c r="E247" s="1"/>
      <c r="F247" s="1"/>
    </row>
    <row r="248" spans="2:11" s="7" customFormat="1">
      <c r="B248" s="2"/>
      <c r="C248" s="1"/>
      <c r="D248" s="1"/>
      <c r="E248" s="1"/>
      <c r="F248" s="1"/>
    </row>
    <row r="249" spans="2:11" s="7" customFormat="1">
      <c r="B249" s="2"/>
      <c r="C249" s="1"/>
      <c r="D249" s="1"/>
      <c r="E249" s="1"/>
      <c r="F249" s="1"/>
    </row>
    <row r="250" spans="2:11" s="7" customFormat="1">
      <c r="B250" s="2"/>
      <c r="C250" s="1"/>
      <c r="D250" s="1"/>
      <c r="E250" s="1"/>
      <c r="F250" s="1"/>
    </row>
    <row r="251" spans="2:11" s="7" customFormat="1">
      <c r="B251" s="2"/>
      <c r="C251" s="1"/>
      <c r="D251" s="1"/>
      <c r="E251" s="1"/>
      <c r="F251" s="1"/>
    </row>
    <row r="252" spans="2:11" s="7" customFormat="1">
      <c r="B252" s="2"/>
      <c r="C252" s="1"/>
      <c r="D252" s="1"/>
      <c r="E252" s="1"/>
      <c r="F252" s="1"/>
    </row>
    <row r="253" spans="2:11" s="7" customFormat="1">
      <c r="B253" s="2"/>
      <c r="C253" s="1"/>
      <c r="D253" s="1"/>
      <c r="E253" s="1"/>
      <c r="F253" s="1"/>
    </row>
    <row r="254" spans="2:11" s="7" customFormat="1">
      <c r="B254" s="2"/>
      <c r="C254" s="1"/>
      <c r="D254" s="1"/>
      <c r="E254" s="1"/>
      <c r="F254" s="1"/>
    </row>
    <row r="255" spans="2:11" s="7" customFormat="1">
      <c r="B255" s="2"/>
      <c r="C255" s="1"/>
      <c r="D255" s="1"/>
      <c r="E255" s="1"/>
      <c r="F255" s="1"/>
    </row>
    <row r="256" spans="2:11" s="7" customFormat="1">
      <c r="B256" s="2"/>
      <c r="C256" s="1"/>
      <c r="D256" s="1"/>
      <c r="E256" s="1"/>
      <c r="F256" s="1"/>
    </row>
    <row r="257" spans="2:6" s="7" customFormat="1">
      <c r="B257" s="2"/>
      <c r="C257" s="1"/>
      <c r="D257" s="1"/>
      <c r="E257" s="1"/>
      <c r="F257" s="1"/>
    </row>
    <row r="258" spans="2:6" s="7" customFormat="1">
      <c r="B258" s="2"/>
      <c r="C258" s="1"/>
      <c r="D258" s="1"/>
      <c r="E258" s="1"/>
      <c r="F258" s="1"/>
    </row>
    <row r="259" spans="2:6" s="7" customFormat="1">
      <c r="B259" s="2"/>
      <c r="C259" s="1"/>
      <c r="D259" s="1"/>
      <c r="E259" s="1"/>
      <c r="F259" s="1"/>
    </row>
    <row r="260" spans="2:6" s="7" customFormat="1">
      <c r="B260" s="2"/>
      <c r="C260" s="1"/>
      <c r="D260" s="1"/>
      <c r="E260" s="1"/>
      <c r="F260" s="1"/>
    </row>
    <row r="261" spans="2:6" s="7" customFormat="1">
      <c r="B261" s="2"/>
      <c r="C261" s="1"/>
      <c r="D261" s="1"/>
      <c r="E261" s="1"/>
      <c r="F261" s="1"/>
    </row>
    <row r="262" spans="2:6" s="7" customFormat="1">
      <c r="B262" s="2"/>
      <c r="C262" s="1"/>
      <c r="D262" s="1"/>
      <c r="E262" s="1"/>
      <c r="F262" s="1"/>
    </row>
    <row r="263" spans="2:6" s="7" customFormat="1">
      <c r="B263" s="2"/>
      <c r="C263" s="1"/>
      <c r="D263" s="1"/>
      <c r="E263" s="1"/>
      <c r="F263" s="1"/>
    </row>
    <row r="264" spans="2:6" s="7" customFormat="1">
      <c r="B264" s="2"/>
      <c r="C264" s="1"/>
      <c r="D264" s="1"/>
      <c r="E264" s="1"/>
      <c r="F264" s="1"/>
    </row>
    <row r="265" spans="2:6" s="7" customFormat="1">
      <c r="B265" s="2"/>
      <c r="C265" s="1"/>
      <c r="D265" s="1"/>
      <c r="E265" s="1"/>
      <c r="F265" s="1"/>
    </row>
    <row r="266" spans="2:6" s="7" customFormat="1">
      <c r="B266" s="2"/>
      <c r="C266" s="1"/>
      <c r="D266" s="1"/>
      <c r="E266" s="1"/>
      <c r="F266" s="1"/>
    </row>
    <row r="267" spans="2:6" s="7" customFormat="1">
      <c r="B267" s="2"/>
      <c r="C267" s="1"/>
      <c r="D267" s="1"/>
      <c r="E267" s="1"/>
      <c r="F267" s="1"/>
    </row>
    <row r="268" spans="2:6" s="7" customFormat="1">
      <c r="B268" s="2"/>
      <c r="C268" s="1"/>
      <c r="D268" s="1"/>
      <c r="E268" s="1"/>
      <c r="F268" s="1"/>
    </row>
    <row r="269" spans="2:6" s="7" customFormat="1">
      <c r="B269" s="2"/>
      <c r="C269" s="1"/>
      <c r="D269" s="1"/>
      <c r="E269" s="1"/>
      <c r="F269" s="1"/>
    </row>
    <row r="270" spans="2:6" s="7" customFormat="1">
      <c r="B270" s="2"/>
      <c r="C270" s="1"/>
      <c r="D270" s="1"/>
      <c r="E270" s="1"/>
      <c r="F270" s="1"/>
    </row>
    <row r="271" spans="2:6" s="7" customFormat="1">
      <c r="B271" s="2"/>
      <c r="C271" s="1"/>
      <c r="D271" s="1"/>
      <c r="E271" s="1"/>
      <c r="F271" s="1"/>
    </row>
    <row r="272" spans="2:6" s="7" customFormat="1">
      <c r="B272" s="2"/>
      <c r="C272" s="1"/>
      <c r="D272" s="1"/>
      <c r="E272" s="1"/>
      <c r="F272" s="1"/>
    </row>
    <row r="273" spans="2:6" s="7" customFormat="1">
      <c r="B273" s="2"/>
      <c r="C273" s="1"/>
      <c r="D273" s="1"/>
      <c r="E273" s="1"/>
      <c r="F273" s="1"/>
    </row>
    <row r="326" spans="2:8" s="7" customFormat="1">
      <c r="B326" s="2"/>
      <c r="C326" s="1"/>
      <c r="D326" s="1"/>
      <c r="E326" s="1"/>
      <c r="F326" s="1"/>
      <c r="H326" s="7" t="s">
        <v>563</v>
      </c>
    </row>
  </sheetData>
  <autoFilter ref="B1:M115"/>
  <sortState ref="A2:M34">
    <sortCondition ref="E2"/>
  </sortState>
  <pageMargins left="0.22" right="0.18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1.6M (Jan)</vt:lpstr>
      <vt:lpstr>1.7M (Feb)</vt:lpstr>
      <vt:lpstr>FIRST COLLECT</vt:lpstr>
      <vt:lpstr>SECOND COLLECT</vt:lpstr>
      <vt:lpstr>THIRD COLLECT</vt:lpstr>
      <vt:lpstr>FOURTH COLLECT</vt:lpstr>
      <vt:lpstr>chi</vt:lpstr>
      <vt:lpstr>Sheet2</vt:lpstr>
      <vt:lpstr>RTC PROSEC Ate Jho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Cherrylaine</dc:creator>
  <cp:lastModifiedBy>Cherrylaine</cp:lastModifiedBy>
  <cp:lastPrinted>2017-02-03T00:24:34Z</cp:lastPrinted>
  <dcterms:created xsi:type="dcterms:W3CDTF">2017-02-02T19:05:04Z</dcterms:created>
  <dcterms:modified xsi:type="dcterms:W3CDTF">2017-06-29T08:55:01Z</dcterms:modified>
</cp:coreProperties>
</file>