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trlProps/ctrlProp2.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codeName="ThisWorkbook" defaultThemeVersion="124226"/>
  <mc:AlternateContent xmlns:mc="http://schemas.openxmlformats.org/markup-compatibility/2006">
    <mc:Choice Requires="x15">
      <x15ac:absPath xmlns:x15ac="http://schemas.microsoft.com/office/spreadsheetml/2010/11/ac" url="C:\Users\tyler.gillette\Documents\school\CSCI 198\"/>
    </mc:Choice>
  </mc:AlternateContent>
  <xr:revisionPtr revIDLastSave="0" documentId="13_ncr:1_{3EE71D41-B492-4392-B1AA-4CFD0E5283C1}" xr6:coauthVersionLast="45" xr6:coauthVersionMax="45" xr10:uidLastSave="{00000000-0000-0000-0000-000000000000}"/>
  <workbookProtection workbookPassword="D460" lockStructure="1"/>
  <bookViews>
    <workbookView xWindow="-120" yWindow="-120" windowWidth="29040" windowHeight="15990" xr2:uid="{00000000-000D-0000-FFFF-FFFF00000000}"/>
  </bookViews>
  <sheets>
    <sheet name="1-15" sheetId="1" r:id="rId1"/>
    <sheet name="16-31" sheetId="2" r:id="rId2"/>
  </sheets>
  <definedNames>
    <definedName name="_xlnm.Print_Area" localSheetId="0">'1-15'!$L$1:$S$64</definedName>
    <definedName name="_xlnm.Print_Area" localSheetId="1">'16-31'!$M$1:$T$66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33" i="2" l="1"/>
  <c r="S32" i="1"/>
  <c r="M43" i="1"/>
  <c r="N43" i="1"/>
  <c r="O43" i="1" s="1"/>
  <c r="N44" i="2"/>
  <c r="P44" i="2" s="1"/>
  <c r="O44" i="2"/>
  <c r="J14" i="1"/>
  <c r="G12" i="1" s="1"/>
  <c r="F12" i="1" s="1"/>
  <c r="E12" i="1" s="1"/>
  <c r="D12" i="1" s="1"/>
  <c r="C12" i="1" s="1"/>
  <c r="B12" i="1" s="1"/>
  <c r="A12" i="1" s="1"/>
  <c r="J15" i="1"/>
  <c r="G13" i="1" s="1"/>
  <c r="F13" i="1" s="1"/>
  <c r="E13" i="1" s="1"/>
  <c r="D13" i="1" s="1"/>
  <c r="C13" i="1" s="1"/>
  <c r="B13" i="1" s="1"/>
  <c r="A13" i="1" s="1"/>
  <c r="J16" i="1"/>
  <c r="G14" i="1" s="1"/>
  <c r="F14" i="1" s="1"/>
  <c r="E14" i="1" s="1"/>
  <c r="D14" i="1" s="1"/>
  <c r="C14" i="1" s="1"/>
  <c r="B14" i="1" s="1"/>
  <c r="A14" i="1" s="1"/>
  <c r="J17" i="1"/>
  <c r="G15" i="1" s="1"/>
  <c r="F15" i="1" s="1"/>
  <c r="E15" i="1" s="1"/>
  <c r="D15" i="1" s="1"/>
  <c r="C15" i="1" s="1"/>
  <c r="B15" i="1" s="1"/>
  <c r="A15" i="1" s="1"/>
  <c r="J18" i="1"/>
  <c r="G16" i="1" s="1"/>
  <c r="J19" i="1"/>
  <c r="G17" i="1" s="1"/>
  <c r="F17" i="1" s="1"/>
  <c r="E17" i="1" s="1"/>
  <c r="D17" i="1" s="1"/>
  <c r="C17" i="1" s="1"/>
  <c r="B17" i="1" s="1"/>
  <c r="A17" i="1" s="1"/>
  <c r="J20" i="1"/>
  <c r="G18" i="1" s="1"/>
  <c r="F18" i="1" s="1"/>
  <c r="E18" i="1" s="1"/>
  <c r="D18" i="1" s="1"/>
  <c r="C18" i="1" s="1"/>
  <c r="B18" i="1" s="1"/>
  <c r="A18" i="1" s="1"/>
  <c r="J21" i="1"/>
  <c r="G19" i="1" s="1"/>
  <c r="F19" i="1" s="1"/>
  <c r="E19" i="1" s="1"/>
  <c r="D19" i="1" s="1"/>
  <c r="C19" i="1" s="1"/>
  <c r="B19" i="1" s="1"/>
  <c r="A19" i="1" s="1"/>
  <c r="J22" i="1"/>
  <c r="G20" i="1" s="1"/>
  <c r="F20" i="1" s="1"/>
  <c r="E20" i="1" s="1"/>
  <c r="D20" i="1" s="1"/>
  <c r="C20" i="1" s="1"/>
  <c r="B20" i="1" s="1"/>
  <c r="A20" i="1" s="1"/>
  <c r="J23" i="1"/>
  <c r="G21" i="1" s="1"/>
  <c r="J24" i="1"/>
  <c r="G22" i="1" s="1"/>
  <c r="F22" i="1" s="1"/>
  <c r="E22" i="1" s="1"/>
  <c r="D22" i="1" s="1"/>
  <c r="C22" i="1" s="1"/>
  <c r="B22" i="1" s="1"/>
  <c r="A22" i="1" s="1"/>
  <c r="J25" i="1"/>
  <c r="G23" i="1" s="1"/>
  <c r="J26" i="1"/>
  <c r="G24" i="1" s="1"/>
  <c r="F24" i="1" s="1"/>
  <c r="E24" i="1" s="1"/>
  <c r="D24" i="1" s="1"/>
  <c r="C24" i="1" s="1"/>
  <c r="B24" i="1" s="1"/>
  <c r="A24" i="1" s="1"/>
  <c r="J27" i="1"/>
  <c r="G25" i="1" s="1"/>
  <c r="F25" i="1" s="1"/>
  <c r="E25" i="1" s="1"/>
  <c r="D25" i="1" s="1"/>
  <c r="C25" i="1" s="1"/>
  <c r="B25" i="1" s="1"/>
  <c r="A25" i="1" s="1"/>
  <c r="J28" i="1"/>
  <c r="G26" i="1" s="1"/>
  <c r="F26" i="1" s="1"/>
  <c r="E26" i="1" s="1"/>
  <c r="D26" i="1" s="1"/>
  <c r="C26" i="1" s="1"/>
  <c r="B26" i="1" s="1"/>
  <c r="A26" i="1" s="1"/>
  <c r="Q25" i="1"/>
  <c r="Q14" i="1"/>
  <c r="S14" i="1" s="1"/>
  <c r="R14" i="1" s="1"/>
  <c r="Q15" i="1"/>
  <c r="S15" i="1" s="1"/>
  <c r="R15" i="1" s="1"/>
  <c r="Q17" i="1"/>
  <c r="S17" i="1" s="1"/>
  <c r="Q23" i="1"/>
  <c r="K27" i="2"/>
  <c r="H25" i="2" s="1"/>
  <c r="G25" i="2" s="1"/>
  <c r="F25" i="2" s="1"/>
  <c r="E25" i="2" s="1"/>
  <c r="D25" i="2" s="1"/>
  <c r="C25" i="2" s="1"/>
  <c r="B25" i="2" s="1"/>
  <c r="A25" i="2" s="1"/>
  <c r="K28" i="2"/>
  <c r="H26" i="2" s="1"/>
  <c r="G26" i="2" s="1"/>
  <c r="F26" i="2" s="1"/>
  <c r="E26" i="2" s="1"/>
  <c r="D26" i="2" s="1"/>
  <c r="C26" i="2" s="1"/>
  <c r="B26" i="2" s="1"/>
  <c r="A26" i="2" s="1"/>
  <c r="K29" i="2"/>
  <c r="H27" i="2"/>
  <c r="R14" i="2"/>
  <c r="K14" i="2"/>
  <c r="H12" i="2"/>
  <c r="G12" i="2" s="1"/>
  <c r="F12" i="2" s="1"/>
  <c r="E12" i="2" s="1"/>
  <c r="D12" i="2" s="1"/>
  <c r="C12" i="2" s="1"/>
  <c r="B12" i="2" s="1"/>
  <c r="A12" i="2" s="1"/>
  <c r="K15" i="2"/>
  <c r="H13" i="2" s="1"/>
  <c r="G13" i="2" s="1"/>
  <c r="F13" i="2" s="1"/>
  <c r="E13" i="2" s="1"/>
  <c r="D13" i="2" s="1"/>
  <c r="C13" i="2" s="1"/>
  <c r="B13" i="2" s="1"/>
  <c r="A13" i="2" s="1"/>
  <c r="K16" i="2"/>
  <c r="H14" i="2" s="1"/>
  <c r="G14" i="2" s="1"/>
  <c r="F14" i="2" s="1"/>
  <c r="E14" i="2" s="1"/>
  <c r="D14" i="2" s="1"/>
  <c r="C14" i="2" s="1"/>
  <c r="B14" i="2" s="1"/>
  <c r="A14" i="2" s="1"/>
  <c r="K17" i="2"/>
  <c r="H15" i="2" s="1"/>
  <c r="G15" i="2" s="1"/>
  <c r="F15" i="2" s="1"/>
  <c r="E15" i="2" s="1"/>
  <c r="D15" i="2" s="1"/>
  <c r="C15" i="2" s="1"/>
  <c r="B15" i="2" s="1"/>
  <c r="A15" i="2" s="1"/>
  <c r="K18" i="2"/>
  <c r="H16" i="2"/>
  <c r="G16" i="2" s="1"/>
  <c r="F16" i="2" s="1"/>
  <c r="E16" i="2" s="1"/>
  <c r="D16" i="2" s="1"/>
  <c r="C16" i="2" s="1"/>
  <c r="B16" i="2" s="1"/>
  <c r="A16" i="2" s="1"/>
  <c r="K19" i="2"/>
  <c r="H17" i="2"/>
  <c r="G17" i="2" s="1"/>
  <c r="F17" i="2" s="1"/>
  <c r="E17" i="2" s="1"/>
  <c r="D17" i="2" s="1"/>
  <c r="C17" i="2" s="1"/>
  <c r="B17" i="2" s="1"/>
  <c r="A17" i="2" s="1"/>
  <c r="K20" i="2"/>
  <c r="H18" i="2" s="1"/>
  <c r="G18" i="2" s="1"/>
  <c r="F18" i="2" s="1"/>
  <c r="E18" i="2" s="1"/>
  <c r="D18" i="2" s="1"/>
  <c r="C18" i="2" s="1"/>
  <c r="B18" i="2" s="1"/>
  <c r="A18" i="2" s="1"/>
  <c r="K21" i="2"/>
  <c r="H19" i="2"/>
  <c r="G19" i="2" s="1"/>
  <c r="F19" i="2" s="1"/>
  <c r="E19" i="2" s="1"/>
  <c r="D19" i="2" s="1"/>
  <c r="C19" i="2" s="1"/>
  <c r="B19" i="2" s="1"/>
  <c r="A19" i="2" s="1"/>
  <c r="K22" i="2"/>
  <c r="H20" i="2" s="1"/>
  <c r="K23" i="2"/>
  <c r="H21" i="2" s="1"/>
  <c r="G21" i="2" s="1"/>
  <c r="F21" i="2" s="1"/>
  <c r="E21" i="2" s="1"/>
  <c r="D21" i="2" s="1"/>
  <c r="C21" i="2" s="1"/>
  <c r="B21" i="2" s="1"/>
  <c r="A21" i="2" s="1"/>
  <c r="K24" i="2"/>
  <c r="H22" i="2" s="1"/>
  <c r="G22" i="2" s="1"/>
  <c r="F22" i="2" s="1"/>
  <c r="E22" i="2" s="1"/>
  <c r="D22" i="2" s="1"/>
  <c r="C22" i="2" s="1"/>
  <c r="B22" i="2" s="1"/>
  <c r="A22" i="2" s="1"/>
  <c r="K25" i="2"/>
  <c r="H23" i="2" s="1"/>
  <c r="G23" i="2" s="1"/>
  <c r="F23" i="2" s="1"/>
  <c r="E23" i="2" s="1"/>
  <c r="D23" i="2" s="1"/>
  <c r="C23" i="2" s="1"/>
  <c r="B23" i="2" s="1"/>
  <c r="A23" i="2" s="1"/>
  <c r="K26" i="2"/>
  <c r="H24" i="2"/>
  <c r="G24" i="2" s="1"/>
  <c r="F24" i="2" s="1"/>
  <c r="E24" i="2" s="1"/>
  <c r="D24" i="2" s="1"/>
  <c r="C24" i="2" s="1"/>
  <c r="B24" i="2" s="1"/>
  <c r="A24" i="2" s="1"/>
  <c r="R19" i="2"/>
  <c r="T19" i="2" s="1"/>
  <c r="R20" i="2"/>
  <c r="R15" i="2"/>
  <c r="T15" i="2" s="1"/>
  <c r="Q16" i="1"/>
  <c r="Q18" i="1"/>
  <c r="Q19" i="1"/>
  <c r="S19" i="1" s="1"/>
  <c r="Q20" i="1"/>
  <c r="S20" i="1" s="1"/>
  <c r="Q21" i="1"/>
  <c r="Q22" i="1"/>
  <c r="S22" i="1" s="1"/>
  <c r="R22" i="1" s="1"/>
  <c r="Q24" i="1"/>
  <c r="S24" i="1" s="1"/>
  <c r="R24" i="1" s="1"/>
  <c r="Q26" i="1"/>
  <c r="S26" i="1" s="1"/>
  <c r="R26" i="1" s="1"/>
  <c r="Q27" i="1"/>
  <c r="S27" i="1" s="1"/>
  <c r="Q28" i="1"/>
  <c r="S28" i="1" s="1"/>
  <c r="R16" i="2"/>
  <c r="T16" i="2" s="1"/>
  <c r="R17" i="2"/>
  <c r="T17" i="2" s="1"/>
  <c r="R18" i="2"/>
  <c r="T18" i="2" s="1"/>
  <c r="R21" i="2"/>
  <c r="T21" i="2" s="1"/>
  <c r="R22" i="2"/>
  <c r="R23" i="2"/>
  <c r="R24" i="2"/>
  <c r="T24" i="2" s="1"/>
  <c r="R25" i="2"/>
  <c r="R26" i="2"/>
  <c r="T26" i="2" s="1"/>
  <c r="R27" i="2"/>
  <c r="T27" i="2" s="1"/>
  <c r="R28" i="2"/>
  <c r="T28" i="2" s="1"/>
  <c r="R29" i="2"/>
  <c r="N44" i="1"/>
  <c r="N42" i="1"/>
  <c r="O45" i="2"/>
  <c r="O43" i="2"/>
  <c r="T44" i="2"/>
  <c r="S43" i="1"/>
  <c r="T29" i="2" l="1"/>
  <c r="S29" i="2" s="1"/>
  <c r="G27" i="2"/>
  <c r="F27" i="2" s="1"/>
  <c r="E27" i="2" s="1"/>
  <c r="D27" i="2" s="1"/>
  <c r="C27" i="2" s="1"/>
  <c r="B27" i="2" s="1"/>
  <c r="A27" i="2" s="1"/>
  <c r="G20" i="2"/>
  <c r="F20" i="2" s="1"/>
  <c r="E20" i="2" s="1"/>
  <c r="D20" i="2" s="1"/>
  <c r="C20" i="2" s="1"/>
  <c r="B20" i="2" s="1"/>
  <c r="A20" i="2" s="1"/>
  <c r="F21" i="1"/>
  <c r="E21" i="1" s="1"/>
  <c r="D21" i="1" s="1"/>
  <c r="C21" i="1" s="1"/>
  <c r="B21" i="1" s="1"/>
  <c r="A21" i="1" s="1"/>
  <c r="S28" i="2"/>
  <c r="S26" i="2"/>
  <c r="T25" i="2"/>
  <c r="S25" i="2" s="1"/>
  <c r="S24" i="2"/>
  <c r="T23" i="2"/>
  <c r="S23" i="2" s="1"/>
  <c r="T22" i="2"/>
  <c r="S22" i="2" s="1"/>
  <c r="T20" i="2"/>
  <c r="S20" i="2" s="1"/>
  <c r="S17" i="2"/>
  <c r="T43" i="2"/>
  <c r="S15" i="2"/>
  <c r="T14" i="2"/>
  <c r="R28" i="1"/>
  <c r="S21" i="1"/>
  <c r="R21" i="1" s="1"/>
  <c r="R27" i="1"/>
  <c r="S23" i="1"/>
  <c r="R23" i="1" s="1"/>
  <c r="R20" i="1"/>
  <c r="R19" i="1"/>
  <c r="F23" i="1"/>
  <c r="E23" i="1" s="1"/>
  <c r="D23" i="1" s="1"/>
  <c r="C23" i="1" s="1"/>
  <c r="B23" i="1" s="1"/>
  <c r="A23" i="1" s="1"/>
  <c r="S18" i="1"/>
  <c r="R18" i="1" s="1"/>
  <c r="R17" i="1"/>
  <c r="F16" i="1"/>
  <c r="E16" i="1" s="1"/>
  <c r="D16" i="1" s="1"/>
  <c r="C16" i="1" s="1"/>
  <c r="B16" i="1" s="1"/>
  <c r="A16" i="1" s="1"/>
  <c r="S16" i="2"/>
  <c r="S18" i="2"/>
  <c r="S14" i="2"/>
  <c r="S16" i="1"/>
  <c r="S21" i="2"/>
  <c r="S25" i="1"/>
  <c r="R25" i="1" s="1"/>
  <c r="S27" i="2"/>
  <c r="S19" i="2"/>
  <c r="S42" i="1"/>
  <c r="N45" i="2" l="1"/>
  <c r="P45" i="2" s="1"/>
  <c r="M44" i="1"/>
  <c r="O44" i="1" s="1"/>
  <c r="R16" i="1"/>
  <c r="M42" i="1" s="1"/>
  <c r="O42" i="1" s="1"/>
  <c r="N43" i="2"/>
  <c r="P43" i="2" s="1"/>
  <c r="T45" i="2" s="1"/>
  <c r="S44" i="1" l="1"/>
</calcChain>
</file>

<file path=xl/sharedStrings.xml><?xml version="1.0" encoding="utf-8"?>
<sst xmlns="http://schemas.openxmlformats.org/spreadsheetml/2006/main" count="198" uniqueCount="111">
  <si>
    <t>Time In</t>
  </si>
  <si>
    <t>Time Out</t>
  </si>
  <si>
    <t>Date</t>
  </si>
  <si>
    <t>WDAY</t>
  </si>
  <si>
    <t>MDAY</t>
  </si>
  <si>
    <t>Day of Month</t>
  </si>
  <si>
    <t>Day of Week</t>
  </si>
  <si>
    <t>ST</t>
  </si>
  <si>
    <t>OT</t>
  </si>
  <si>
    <t>MAXHR_NO_OT</t>
  </si>
  <si>
    <t>EMPLOYEE INFORMATION</t>
  </si>
  <si>
    <t>Employee Name (Last, First MI):</t>
  </si>
  <si>
    <t>Auxiliary ID:</t>
  </si>
  <si>
    <t>HOURS WORKED</t>
  </si>
  <si>
    <t>Employee Type:</t>
  </si>
  <si>
    <t>Fresno State Graduate Student</t>
  </si>
  <si>
    <t>Fresno State Undergraduate Student</t>
  </si>
  <si>
    <t>Fresno State Faculty</t>
  </si>
  <si>
    <t>Fresno State Staff</t>
  </si>
  <si>
    <t>Non-Fresno State Employee</t>
  </si>
  <si>
    <t>Total Hrs</t>
  </si>
  <si>
    <t>University E-Mail Address:</t>
  </si>
  <si>
    <t>PAY PERIOD INFORMATION</t>
  </si>
  <si>
    <t>Current Month:</t>
  </si>
  <si>
    <t>Current Year:</t>
  </si>
  <si>
    <t>Position:</t>
  </si>
  <si>
    <t>CC Name:</t>
  </si>
  <si>
    <t>POSITION AND COST CENTER (CC)</t>
  </si>
  <si>
    <t>COMPENSATION SUMMARY</t>
  </si>
  <si>
    <t>Rate</t>
  </si>
  <si>
    <t>Straight Time:</t>
  </si>
  <si>
    <t>Overtime:</t>
  </si>
  <si>
    <t>Hours</t>
  </si>
  <si>
    <t>Total</t>
  </si>
  <si>
    <t>Total Hours:</t>
  </si>
  <si>
    <t>OVERVIEW</t>
  </si>
  <si>
    <t>Hourly Rate of Pay:</t>
  </si>
  <si>
    <t>EMPLOYEE CERTIFICATION</t>
  </si>
  <si>
    <t>EMPLOYEE SIGNATURE</t>
  </si>
  <si>
    <t>DATE</t>
  </si>
  <si>
    <t>SUPERVISOR CERTIFICATION</t>
  </si>
  <si>
    <t>Total Wages:</t>
  </si>
  <si>
    <t xml:space="preserve">For flat rate compensation, please click here </t>
  </si>
  <si>
    <t>Flat Rate Amount:</t>
  </si>
  <si>
    <t>6th</t>
  </si>
  <si>
    <t>7th</t>
  </si>
  <si>
    <t>8th</t>
  </si>
  <si>
    <t>9th</t>
  </si>
  <si>
    <t>10th</t>
  </si>
  <si>
    <t>11th</t>
  </si>
  <si>
    <t>12th</t>
  </si>
  <si>
    <t>13th</t>
  </si>
  <si>
    <t>14th</t>
  </si>
  <si>
    <t>5th</t>
  </si>
  <si>
    <t>16th</t>
  </si>
  <si>
    <t>17th</t>
  </si>
  <si>
    <t>18th</t>
  </si>
  <si>
    <t>19th</t>
  </si>
  <si>
    <t>20th</t>
  </si>
  <si>
    <t>21st</t>
  </si>
  <si>
    <t>22nd</t>
  </si>
  <si>
    <t>23rd</t>
  </si>
  <si>
    <t>24th</t>
  </si>
  <si>
    <t>25th</t>
  </si>
  <si>
    <t>26th</t>
  </si>
  <si>
    <t>27th</t>
  </si>
  <si>
    <t>28th</t>
  </si>
  <si>
    <t>29th</t>
  </si>
  <si>
    <t>30th</t>
  </si>
  <si>
    <t>31st</t>
  </si>
  <si>
    <t>1st</t>
  </si>
  <si>
    <t>2nd</t>
  </si>
  <si>
    <t>3rd</t>
  </si>
  <si>
    <t>4th</t>
  </si>
  <si>
    <t>15th</t>
  </si>
  <si>
    <t>I hereby certify under penalty of perjury that I have worked all hours indicated above and that all effort included in this report was performed exclusively for the grant, contract, agreement, or account application associated with the cost center indicated on this form. Furthermore, I certify that I have received all meal and rest breaks to which I was legally entitled and that all overtime worked was approved prior to the work being performed.</t>
  </si>
  <si>
    <t>Fresno State Faculty*</t>
  </si>
  <si>
    <t>Fresno State Staff/MPP*</t>
  </si>
  <si>
    <t>* Payroll Overload Approval Form
 Required</t>
  </si>
  <si>
    <t>I hereby certify that I have verified and authorized the hours worked as stated above, believe them to be a true and accurate representation of effort, and affirm that sufficient money is on deposit with the Auxiliary Corporations to pay this voucher.</t>
  </si>
  <si>
    <t>Please attach written justification for all flat rate compensation requests.</t>
  </si>
  <si>
    <t xml:space="preserve">             If you are paid a flat rate, tick the box and enter the flat rate amount.</t>
  </si>
  <si>
    <r>
      <rPr>
        <b/>
        <u/>
        <sz val="10"/>
        <rFont val="Arial"/>
        <family val="2"/>
      </rPr>
      <t>STEP 1</t>
    </r>
    <r>
      <rPr>
        <b/>
        <sz val="10"/>
        <rFont val="Arial"/>
        <family val="2"/>
      </rPr>
      <t>: Enter your employee information.</t>
    </r>
  </si>
  <si>
    <r>
      <rPr>
        <b/>
        <u/>
        <sz val="10"/>
        <rFont val="Arial"/>
        <family val="2"/>
      </rPr>
      <t>STEP 2</t>
    </r>
    <r>
      <rPr>
        <b/>
        <sz val="10"/>
        <rFont val="Arial"/>
        <family val="2"/>
      </rPr>
      <t>: Enter a year in YYYY format and a month in MM format.</t>
    </r>
  </si>
  <si>
    <t>SUPERVISOR SIGNATURE</t>
  </si>
  <si>
    <t>SUPERVISOR NAME</t>
  </si>
  <si>
    <t>or via postal mail to 4910 N. Chestnut Ave., Fresno, CA 93710</t>
  </si>
  <si>
    <t>Submit timesheets to Foundation Financial Services at Mail Stop OF123</t>
  </si>
  <si>
    <t>CC No/Obj/Sub:</t>
  </si>
  <si>
    <r>
      <rPr>
        <b/>
        <u/>
        <sz val="10"/>
        <rFont val="Arial"/>
        <family val="2"/>
      </rPr>
      <t>STEP 3</t>
    </r>
    <r>
      <rPr>
        <b/>
        <sz val="10"/>
        <rFont val="Arial"/>
        <family val="2"/>
      </rPr>
      <t>: Enter your hours using the following format:</t>
    </r>
  </si>
  <si>
    <t>HH:MM *M</t>
  </si>
  <si>
    <t>where *M = AM or PM</t>
  </si>
  <si>
    <t>EXAMPLE:</t>
  </si>
  <si>
    <t>SICK LEAVE USED</t>
  </si>
  <si>
    <t>Hours Used</t>
  </si>
  <si>
    <t xml:space="preserve">Date </t>
  </si>
  <si>
    <t>Sick Time:</t>
  </si>
  <si>
    <t>Total Sick</t>
  </si>
  <si>
    <t>Total Sick Hours:</t>
  </si>
  <si>
    <r>
      <rPr>
        <b/>
        <u/>
        <sz val="10"/>
        <rFont val="Arial"/>
        <family val="2"/>
      </rPr>
      <t>STEP 4</t>
    </r>
    <r>
      <rPr>
        <b/>
        <sz val="10"/>
        <rFont val="Arial"/>
        <family val="2"/>
      </rPr>
      <t>: Enter sick time used.</t>
    </r>
  </si>
  <si>
    <r>
      <rPr>
        <b/>
        <u/>
        <sz val="10"/>
        <rFont val="Arial"/>
        <family val="2"/>
      </rPr>
      <t>STEP 5</t>
    </r>
    <r>
      <rPr>
        <b/>
        <sz val="10"/>
        <rFont val="Arial"/>
        <family val="2"/>
      </rPr>
      <t>: Enter your position and cost center information.</t>
    </r>
  </si>
  <si>
    <r>
      <rPr>
        <b/>
        <u/>
        <sz val="10"/>
        <rFont val="Arial"/>
        <family val="2"/>
      </rPr>
      <t>STEP 6</t>
    </r>
    <r>
      <rPr>
        <b/>
        <sz val="10"/>
        <rFont val="Arial"/>
        <family val="2"/>
      </rPr>
      <t xml:space="preserve">: The system will automatically calculate your compensation. </t>
    </r>
  </si>
  <si>
    <r>
      <rPr>
        <b/>
        <u/>
        <sz val="10"/>
        <rFont val="Arial"/>
        <family val="2"/>
      </rPr>
      <t>STEP 7</t>
    </r>
    <r>
      <rPr>
        <b/>
        <sz val="10"/>
        <rFont val="Arial"/>
        <family val="2"/>
      </rPr>
      <t>: Certify your hourly time and effort report.</t>
    </r>
  </si>
  <si>
    <r>
      <rPr>
        <b/>
        <u/>
        <sz val="10"/>
        <rFont val="Arial"/>
        <family val="2"/>
      </rPr>
      <t>STEP 8</t>
    </r>
    <r>
      <rPr>
        <b/>
        <sz val="10"/>
        <rFont val="Arial"/>
        <family val="2"/>
      </rPr>
      <t>: Have your supervisor certify your hourly time and effort report.</t>
    </r>
  </si>
  <si>
    <r>
      <rPr>
        <b/>
        <u/>
        <sz val="10"/>
        <rFont val="Arial"/>
        <family val="2"/>
      </rPr>
      <t>STEP 9</t>
    </r>
    <r>
      <rPr>
        <b/>
        <sz val="10"/>
        <rFont val="Arial"/>
        <family val="2"/>
      </rPr>
      <t>: Submit your hourly time and effort report to Foundation Financial Services.</t>
    </r>
  </si>
  <si>
    <t>REV7.1.15</t>
  </si>
  <si>
    <t>ART HISTORY VIRTUAL REALITY</t>
  </si>
  <si>
    <t>Gillette, Tyler</t>
  </si>
  <si>
    <t>tgillette@mail.fresnostate.edu</t>
  </si>
  <si>
    <t>360464.9532.2</t>
  </si>
  <si>
    <t>UG Student Assistant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</si>
</sst>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mm;@"/>
    <numFmt numFmtId="165" formatCode="&quot;$&quot;#,##0.00"/>
    <numFmt numFmtId="166" formatCode="[$-409]h:mm\ AM/PM;@"/>
  </numFmts>
  <fonts count="15" x14ac:knownFonts="1">
    <font>
      <sz val="10"/>
      <name val="Arial"/>
    </font>
    <font>
      <b/>
      <sz val="10"/>
      <name val="Arial"/>
      <family val="2"/>
    </font>
    <font>
      <sz val="8"/>
      <name val="Arial"/>
      <family val="2"/>
    </font>
    <font>
      <i/>
      <sz val="10"/>
      <name val="Arial"/>
      <family val="2"/>
    </font>
    <font>
      <sz val="7.5"/>
      <name val="Mono"/>
    </font>
    <font>
      <b/>
      <sz val="14"/>
      <name val="Arial"/>
      <family val="2"/>
    </font>
    <font>
      <sz val="10"/>
      <name val="Arial"/>
      <family val="2"/>
    </font>
    <font>
      <u/>
      <sz val="10"/>
      <name val="Arial"/>
      <family val="2"/>
    </font>
    <font>
      <b/>
      <sz val="8"/>
      <name val="Arial"/>
      <family val="2"/>
    </font>
    <font>
      <sz val="12"/>
      <name val="Arial"/>
      <family val="2"/>
    </font>
    <font>
      <b/>
      <u/>
      <sz val="10"/>
      <name val="Arial"/>
      <family val="2"/>
    </font>
    <font>
      <b/>
      <i/>
      <sz val="10"/>
      <color indexed="10"/>
      <name val="Arial"/>
      <family val="2"/>
    </font>
    <font>
      <b/>
      <i/>
      <sz val="8"/>
      <color indexed="10"/>
      <name val="Arial"/>
      <family val="2"/>
    </font>
    <font>
      <sz val="8"/>
      <name val="Arial"/>
      <family val="2"/>
    </font>
    <font>
      <b/>
      <i/>
      <sz val="8"/>
      <name val="Arial"/>
      <family val="2"/>
    </font>
  </fonts>
  <fills count="4">
    <fill>
      <patternFill patternType="none"/>
    </fill>
    <fill>
      <patternFill patternType="gray125"/>
    </fill>
    <fill>
      <patternFill patternType="solid">
        <fgColor indexed="65"/>
        <bgColor indexed="64"/>
      </patternFill>
    </fill>
    <fill>
      <patternFill patternType="solid">
        <fgColor theme="0" tint="-0.249977111117893"/>
        <bgColor indexed="64"/>
      </patternFill>
    </fill>
  </fills>
  <borders count="58">
    <border>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ck">
        <color indexed="64"/>
      </right>
      <top/>
      <bottom/>
      <diagonal/>
    </border>
    <border>
      <left/>
      <right/>
      <top style="thin">
        <color indexed="64"/>
      </top>
      <bottom style="thick">
        <color indexed="64"/>
      </bottom>
      <diagonal/>
    </border>
    <border>
      <left/>
      <right/>
      <top/>
      <bottom style="thick">
        <color indexed="64"/>
      </bottom>
      <diagonal/>
    </border>
    <border>
      <left/>
      <right style="thick">
        <color indexed="64"/>
      </right>
      <top/>
      <bottom style="thick">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style="thin">
        <color indexed="64"/>
      </top>
      <bottom style="thick">
        <color indexed="64"/>
      </bottom>
      <diagonal/>
    </border>
    <border>
      <left style="thick">
        <color indexed="64"/>
      </left>
      <right style="thin">
        <color indexed="64"/>
      </right>
      <top style="thin">
        <color indexed="64"/>
      </top>
      <bottom style="thick">
        <color indexed="64"/>
      </bottom>
      <diagonal/>
    </border>
    <border>
      <left/>
      <right/>
      <top style="thick">
        <color indexed="64"/>
      </top>
      <bottom style="thick">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style="medium">
        <color indexed="64"/>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ck">
        <color indexed="64"/>
      </right>
      <top style="thin">
        <color indexed="64"/>
      </top>
      <bottom style="thick">
        <color indexed="64"/>
      </bottom>
      <diagonal/>
    </border>
    <border>
      <left style="thick">
        <color indexed="64"/>
      </left>
      <right/>
      <top/>
      <bottom style="thick">
        <color indexed="64"/>
      </bottom>
      <diagonal/>
    </border>
    <border>
      <left/>
      <right style="thin">
        <color indexed="64"/>
      </right>
      <top style="thin">
        <color indexed="64"/>
      </top>
      <bottom style="thick">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top/>
      <bottom/>
      <diagonal/>
    </border>
    <border>
      <left style="thick">
        <color indexed="64"/>
      </left>
      <right/>
      <top style="thin">
        <color indexed="64"/>
      </top>
      <bottom style="thick">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ck">
        <color indexed="64"/>
      </bottom>
      <diagonal/>
    </border>
    <border>
      <left style="thick">
        <color indexed="64"/>
      </left>
      <right/>
      <top style="thin">
        <color indexed="64"/>
      </top>
      <bottom/>
      <diagonal/>
    </border>
    <border>
      <left/>
      <right/>
      <top style="thin">
        <color indexed="64"/>
      </top>
      <bottom/>
      <diagonal/>
    </border>
    <border>
      <left/>
      <right style="thick">
        <color indexed="64"/>
      </right>
      <top style="thin">
        <color indexed="64"/>
      </top>
      <bottom/>
      <diagonal/>
    </border>
    <border>
      <left/>
      <right style="thick">
        <color indexed="64"/>
      </right>
      <top style="thick">
        <color indexed="64"/>
      </top>
      <bottom/>
      <diagonal/>
    </border>
    <border>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right style="thick">
        <color indexed="64"/>
      </right>
      <top style="thin">
        <color indexed="64"/>
      </top>
      <bottom style="thick">
        <color indexed="64"/>
      </bottom>
      <diagonal/>
    </border>
    <border>
      <left/>
      <right style="thick">
        <color indexed="64"/>
      </right>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s>
  <cellStyleXfs count="1">
    <xf numFmtId="0" fontId="0" fillId="0" borderId="0"/>
  </cellStyleXfs>
  <cellXfs count="144">
    <xf numFmtId="0" fontId="0" fillId="0" borderId="0" xfId="0"/>
    <xf numFmtId="0" fontId="0" fillId="2" borderId="0" xfId="0" applyFill="1"/>
    <xf numFmtId="0" fontId="0" fillId="2" borderId="1" xfId="0" applyFill="1" applyBorder="1"/>
    <xf numFmtId="0" fontId="0" fillId="2" borderId="2" xfId="0" applyFill="1" applyBorder="1"/>
    <xf numFmtId="0" fontId="1" fillId="2" borderId="0" xfId="0" applyFont="1" applyFill="1" applyBorder="1"/>
    <xf numFmtId="0" fontId="1" fillId="2" borderId="0" xfId="0" applyFont="1" applyFill="1"/>
    <xf numFmtId="2" fontId="0" fillId="2" borderId="0" xfId="0" applyNumberFormat="1" applyFill="1"/>
    <xf numFmtId="0" fontId="3" fillId="2" borderId="0" xfId="0" applyFont="1" applyFill="1"/>
    <xf numFmtId="20" fontId="0" fillId="2" borderId="0" xfId="0" applyNumberFormat="1" applyFill="1"/>
    <xf numFmtId="18" fontId="0" fillId="2" borderId="0" xfId="0" applyNumberFormat="1" applyFill="1"/>
    <xf numFmtId="0" fontId="1" fillId="2" borderId="3" xfId="0" applyFont="1" applyFill="1" applyBorder="1"/>
    <xf numFmtId="2" fontId="0" fillId="2" borderId="3" xfId="0" applyNumberFormat="1" applyFill="1" applyBorder="1"/>
    <xf numFmtId="0" fontId="1" fillId="2" borderId="3" xfId="0" applyFont="1" applyFill="1" applyBorder="1" applyAlignment="1"/>
    <xf numFmtId="0" fontId="0" fillId="2" borderId="0" xfId="0" applyFill="1" applyBorder="1" applyAlignment="1">
      <alignment horizontal="center"/>
    </xf>
    <xf numFmtId="0" fontId="1" fillId="2" borderId="4" xfId="0" applyFont="1" applyFill="1" applyBorder="1" applyAlignment="1">
      <alignment horizontal="center"/>
    </xf>
    <xf numFmtId="0" fontId="1" fillId="2" borderId="0" xfId="0" applyFont="1" applyFill="1" applyBorder="1" applyAlignment="1">
      <alignment horizontal="center"/>
    </xf>
    <xf numFmtId="164" fontId="4" fillId="2" borderId="0" xfId="0" applyNumberFormat="1" applyFont="1" applyFill="1" applyBorder="1"/>
    <xf numFmtId="0" fontId="0" fillId="2" borderId="0" xfId="0" applyFill="1" applyBorder="1"/>
    <xf numFmtId="0" fontId="0" fillId="2" borderId="5" xfId="0" applyFill="1" applyBorder="1"/>
    <xf numFmtId="165" fontId="0" fillId="2" borderId="0" xfId="0" applyNumberFormat="1" applyFill="1" applyBorder="1"/>
    <xf numFmtId="0" fontId="1" fillId="2" borderId="6" xfId="0" applyFont="1" applyFill="1" applyBorder="1"/>
    <xf numFmtId="0" fontId="0" fillId="2" borderId="7" xfId="0" applyFill="1" applyBorder="1"/>
    <xf numFmtId="0" fontId="0" fillId="2" borderId="8" xfId="0" applyFill="1" applyBorder="1"/>
    <xf numFmtId="164" fontId="0" fillId="2" borderId="0" xfId="0" applyNumberFormat="1" applyFill="1"/>
    <xf numFmtId="0" fontId="1" fillId="2" borderId="9" xfId="0" applyFont="1" applyFill="1" applyBorder="1"/>
    <xf numFmtId="0" fontId="1" fillId="2" borderId="10" xfId="0" applyFont="1" applyFill="1" applyBorder="1"/>
    <xf numFmtId="2" fontId="0" fillId="2" borderId="11" xfId="0" applyNumberFormat="1" applyFill="1" applyBorder="1"/>
    <xf numFmtId="0" fontId="1" fillId="2" borderId="12" xfId="0" applyFont="1" applyFill="1" applyBorder="1"/>
    <xf numFmtId="0" fontId="0" fillId="2" borderId="13" xfId="0" applyFill="1" applyBorder="1" applyAlignment="1">
      <alignment horizontal="center"/>
    </xf>
    <xf numFmtId="0" fontId="1" fillId="2" borderId="13" xfId="0" applyFont="1" applyFill="1" applyBorder="1" applyAlignment="1"/>
    <xf numFmtId="0" fontId="1" fillId="2" borderId="14" xfId="0" applyFont="1" applyFill="1" applyBorder="1"/>
    <xf numFmtId="2" fontId="0" fillId="2" borderId="15" xfId="0" applyNumberFormat="1" applyFill="1" applyBorder="1"/>
    <xf numFmtId="165" fontId="0" fillId="2" borderId="15" xfId="0" applyNumberFormat="1" applyFill="1" applyBorder="1"/>
    <xf numFmtId="0" fontId="1" fillId="2" borderId="15" xfId="0" applyFont="1" applyFill="1" applyBorder="1" applyAlignment="1"/>
    <xf numFmtId="0" fontId="1" fillId="2" borderId="15" xfId="0" applyFont="1" applyFill="1" applyBorder="1" applyAlignment="1">
      <alignment horizontal="right"/>
    </xf>
    <xf numFmtId="165" fontId="7" fillId="2" borderId="16" xfId="0" applyNumberFormat="1" applyFont="1" applyFill="1" applyBorder="1" applyAlignment="1" applyProtection="1">
      <alignment horizontal="left"/>
      <protection locked="0"/>
    </xf>
    <xf numFmtId="14" fontId="6" fillId="2" borderId="17" xfId="0" applyNumberFormat="1" applyFont="1" applyFill="1" applyBorder="1"/>
    <xf numFmtId="14" fontId="6" fillId="2" borderId="9" xfId="0" applyNumberFormat="1" applyFont="1" applyFill="1" applyBorder="1"/>
    <xf numFmtId="14" fontId="6" fillId="2" borderId="12" xfId="0" applyNumberFormat="1" applyFont="1" applyFill="1" applyBorder="1"/>
    <xf numFmtId="166" fontId="0" fillId="2" borderId="3" xfId="0" applyNumberFormat="1" applyFill="1" applyBorder="1" applyProtection="1">
      <protection locked="0"/>
    </xf>
    <xf numFmtId="166" fontId="0" fillId="2" borderId="11" xfId="0" applyNumberFormat="1" applyFill="1" applyBorder="1" applyProtection="1">
      <protection locked="0"/>
    </xf>
    <xf numFmtId="2" fontId="0" fillId="2" borderId="1" xfId="0" applyNumberFormat="1" applyFill="1" applyBorder="1"/>
    <xf numFmtId="2" fontId="0" fillId="2" borderId="18" xfId="0" applyNumberFormat="1" applyFill="1" applyBorder="1"/>
    <xf numFmtId="2" fontId="0" fillId="2" borderId="10" xfId="0" applyNumberFormat="1" applyFill="1" applyBorder="1"/>
    <xf numFmtId="2" fontId="0" fillId="2" borderId="19" xfId="0" applyNumberFormat="1" applyFill="1" applyBorder="1"/>
    <xf numFmtId="0" fontId="6" fillId="2" borderId="0" xfId="0" applyFont="1" applyFill="1"/>
    <xf numFmtId="0" fontId="11" fillId="2" borderId="20" xfId="0" applyFont="1" applyFill="1" applyBorder="1"/>
    <xf numFmtId="0" fontId="1" fillId="2" borderId="9" xfId="0" applyFont="1" applyFill="1" applyBorder="1" applyAlignment="1">
      <alignment vertical="center"/>
    </xf>
    <xf numFmtId="0" fontId="1" fillId="2" borderId="12" xfId="0" applyFont="1" applyFill="1" applyBorder="1" applyAlignment="1">
      <alignment vertical="center"/>
    </xf>
    <xf numFmtId="0" fontId="1" fillId="2" borderId="21" xfId="0" applyFont="1" applyFill="1" applyBorder="1" applyAlignment="1">
      <alignment horizontal="left" vertical="center"/>
    </xf>
    <xf numFmtId="0" fontId="1" fillId="2" borderId="22" xfId="0" applyFont="1" applyFill="1" applyBorder="1" applyAlignment="1">
      <alignment vertical="center"/>
    </xf>
    <xf numFmtId="2" fontId="9" fillId="2" borderId="3" xfId="0" applyNumberFormat="1" applyFont="1" applyFill="1" applyBorder="1" applyAlignment="1">
      <alignment vertical="center"/>
    </xf>
    <xf numFmtId="165" fontId="9" fillId="2" borderId="3" xfId="0" applyNumberFormat="1" applyFont="1" applyFill="1" applyBorder="1" applyAlignment="1">
      <alignment vertical="center"/>
    </xf>
    <xf numFmtId="165" fontId="0" fillId="2" borderId="23" xfId="0" applyNumberFormat="1" applyFill="1" applyBorder="1" applyAlignment="1">
      <alignment vertical="center"/>
    </xf>
    <xf numFmtId="2" fontId="9" fillId="2" borderId="10" xfId="0" applyNumberFormat="1" applyFont="1" applyFill="1" applyBorder="1" applyAlignment="1">
      <alignment horizontal="left" vertical="center"/>
    </xf>
    <xf numFmtId="2" fontId="9" fillId="2" borderId="11" xfId="0" applyNumberFormat="1" applyFont="1" applyFill="1" applyBorder="1" applyAlignment="1">
      <alignment vertical="center"/>
    </xf>
    <xf numFmtId="165" fontId="9" fillId="2" borderId="11" xfId="0" applyNumberFormat="1" applyFont="1" applyFill="1" applyBorder="1" applyAlignment="1">
      <alignment vertical="center"/>
    </xf>
    <xf numFmtId="165" fontId="0" fillId="2" borderId="11" xfId="0" applyNumberFormat="1" applyFill="1" applyBorder="1" applyAlignment="1">
      <alignment horizontal="center" vertical="center"/>
    </xf>
    <xf numFmtId="165" fontId="9" fillId="2" borderId="19" xfId="0" applyNumberFormat="1" applyFont="1" applyFill="1" applyBorder="1" applyAlignment="1">
      <alignment horizontal="left" vertical="center"/>
    </xf>
    <xf numFmtId="0" fontId="1" fillId="2" borderId="17" xfId="0" applyFont="1" applyFill="1" applyBorder="1"/>
    <xf numFmtId="0" fontId="0" fillId="2" borderId="24" xfId="0" applyFill="1" applyBorder="1"/>
    <xf numFmtId="2" fontId="0" fillId="2" borderId="25" xfId="0" applyNumberFormat="1" applyFill="1" applyBorder="1"/>
    <xf numFmtId="2" fontId="0" fillId="2" borderId="26" xfId="0" applyNumberFormat="1" applyFill="1" applyBorder="1"/>
    <xf numFmtId="0" fontId="0" fillId="2" borderId="27" xfId="0" applyFill="1" applyBorder="1"/>
    <xf numFmtId="0" fontId="1" fillId="2" borderId="28" xfId="0" applyFont="1" applyFill="1" applyBorder="1"/>
    <xf numFmtId="0" fontId="0" fillId="2" borderId="4" xfId="0" applyFill="1" applyBorder="1"/>
    <xf numFmtId="165" fontId="0" fillId="2" borderId="5" xfId="0" applyNumberFormat="1" applyFill="1" applyBorder="1"/>
    <xf numFmtId="0" fontId="14" fillId="2" borderId="0" xfId="0" applyFont="1" applyFill="1" applyAlignment="1">
      <alignment horizontal="right"/>
    </xf>
    <xf numFmtId="0" fontId="1" fillId="2" borderId="29" xfId="0" applyFont="1" applyFill="1" applyBorder="1"/>
    <xf numFmtId="0" fontId="1" fillId="2" borderId="30" xfId="0" applyFont="1" applyFill="1" applyBorder="1"/>
    <xf numFmtId="0" fontId="1" fillId="2" borderId="31" xfId="0" applyFont="1" applyFill="1" applyBorder="1" applyAlignment="1">
      <alignment vertical="center"/>
    </xf>
    <xf numFmtId="165" fontId="0" fillId="2" borderId="32" xfId="0" applyNumberFormat="1" applyFill="1" applyBorder="1" applyAlignment="1">
      <alignment vertical="center"/>
    </xf>
    <xf numFmtId="2" fontId="9" fillId="2" borderId="26" xfId="0" applyNumberFormat="1" applyFont="1" applyFill="1" applyBorder="1" applyAlignment="1">
      <alignment horizontal="left" vertical="center"/>
    </xf>
    <xf numFmtId="0" fontId="1" fillId="2" borderId="29" xfId="0" applyFont="1" applyFill="1" applyBorder="1" applyProtection="1">
      <protection locked="0"/>
    </xf>
    <xf numFmtId="0" fontId="0" fillId="2" borderId="33" xfId="0" applyFill="1" applyBorder="1" applyProtection="1">
      <protection locked="0"/>
    </xf>
    <xf numFmtId="0" fontId="1" fillId="2" borderId="3" xfId="0" applyFont="1" applyFill="1" applyBorder="1" applyProtection="1">
      <protection locked="0"/>
    </xf>
    <xf numFmtId="0" fontId="0" fillId="2" borderId="34" xfId="0" applyFill="1" applyBorder="1" applyProtection="1">
      <protection locked="0"/>
    </xf>
    <xf numFmtId="165" fontId="9" fillId="2" borderId="23" xfId="0" applyNumberFormat="1" applyFont="1" applyFill="1" applyBorder="1" applyAlignment="1">
      <alignment horizontal="left" vertical="center"/>
    </xf>
    <xf numFmtId="165" fontId="9" fillId="2" borderId="22" xfId="0" applyNumberFormat="1" applyFont="1" applyFill="1" applyBorder="1" applyAlignment="1">
      <alignment horizontal="left" vertical="center"/>
    </xf>
    <xf numFmtId="0" fontId="6" fillId="2" borderId="51" xfId="0" applyFont="1" applyFill="1" applyBorder="1" applyAlignment="1" applyProtection="1">
      <alignment horizontal="center"/>
      <protection locked="0"/>
    </xf>
    <xf numFmtId="0" fontId="6" fillId="2" borderId="52" xfId="0" applyFont="1" applyFill="1" applyBorder="1" applyAlignment="1" applyProtection="1">
      <alignment horizontal="center"/>
      <protection locked="0"/>
    </xf>
    <xf numFmtId="0" fontId="5" fillId="2" borderId="53" xfId="0" applyFont="1" applyFill="1" applyBorder="1" applyAlignment="1">
      <alignment horizontal="center"/>
    </xf>
    <xf numFmtId="0" fontId="5" fillId="2" borderId="54" xfId="0" applyFont="1" applyFill="1" applyBorder="1" applyAlignment="1">
      <alignment horizontal="center"/>
    </xf>
    <xf numFmtId="0" fontId="5" fillId="2" borderId="55" xfId="0" applyFont="1" applyFill="1" applyBorder="1" applyAlignment="1">
      <alignment horizontal="center"/>
    </xf>
    <xf numFmtId="0" fontId="1" fillId="2" borderId="23" xfId="0" applyFont="1" applyFill="1" applyBorder="1" applyAlignment="1">
      <alignment horizontal="center"/>
    </xf>
    <xf numFmtId="0" fontId="1" fillId="2" borderId="22" xfId="0" applyFont="1" applyFill="1" applyBorder="1" applyAlignment="1">
      <alignment horizontal="center"/>
    </xf>
    <xf numFmtId="0" fontId="1" fillId="3" borderId="25" xfId="0" applyFont="1" applyFill="1" applyBorder="1" applyAlignment="1">
      <alignment horizontal="center"/>
    </xf>
    <xf numFmtId="0" fontId="1" fillId="3" borderId="56" xfId="0" applyFont="1" applyFill="1" applyBorder="1" applyAlignment="1">
      <alignment horizontal="center"/>
    </xf>
    <xf numFmtId="0" fontId="1" fillId="3" borderId="57" xfId="0" applyFont="1" applyFill="1" applyBorder="1" applyAlignment="1">
      <alignment horizontal="center"/>
    </xf>
    <xf numFmtId="0" fontId="6" fillId="2" borderId="3" xfId="0" applyFont="1" applyFill="1" applyBorder="1" applyAlignment="1" applyProtection="1">
      <alignment horizontal="center"/>
      <protection locked="0"/>
    </xf>
    <xf numFmtId="0" fontId="6" fillId="2" borderId="23" xfId="0" applyFont="1" applyFill="1" applyBorder="1" applyAlignment="1" applyProtection="1">
      <alignment horizontal="center"/>
      <protection locked="0"/>
    </xf>
    <xf numFmtId="0" fontId="6" fillId="2" borderId="22" xfId="0" applyFont="1" applyFill="1" applyBorder="1" applyAlignment="1" applyProtection="1">
      <alignment horizontal="center"/>
      <protection locked="0"/>
    </xf>
    <xf numFmtId="0" fontId="6" fillId="2" borderId="34" xfId="0" applyFont="1" applyFill="1" applyBorder="1" applyAlignment="1" applyProtection="1">
      <alignment horizontal="center"/>
      <protection locked="0"/>
    </xf>
    <xf numFmtId="0" fontId="5" fillId="2" borderId="14" xfId="0" applyFont="1" applyFill="1" applyBorder="1" applyAlignment="1">
      <alignment horizontal="center"/>
    </xf>
    <xf numFmtId="0" fontId="5" fillId="2" borderId="15" xfId="0" applyFont="1" applyFill="1" applyBorder="1" applyAlignment="1">
      <alignment horizontal="center"/>
    </xf>
    <xf numFmtId="0" fontId="5" fillId="2" borderId="39" xfId="0" applyFont="1" applyFill="1" applyBorder="1" applyAlignment="1">
      <alignment horizontal="center"/>
    </xf>
    <xf numFmtId="0" fontId="1" fillId="2" borderId="48" xfId="0" applyFont="1" applyFill="1" applyBorder="1" applyAlignment="1">
      <alignment horizontal="center"/>
    </xf>
    <xf numFmtId="0" fontId="0" fillId="0" borderId="49" xfId="0" applyBorder="1" applyAlignment="1">
      <alignment horizontal="center"/>
    </xf>
    <xf numFmtId="0" fontId="0" fillId="0" borderId="50" xfId="0" applyBorder="1" applyAlignment="1">
      <alignment horizontal="center"/>
    </xf>
    <xf numFmtId="0" fontId="1" fillId="2" borderId="23" xfId="0" applyFont="1" applyFill="1" applyBorder="1" applyAlignment="1">
      <alignment horizontal="left"/>
    </xf>
    <xf numFmtId="0" fontId="1" fillId="2" borderId="22" xfId="0" applyFont="1" applyFill="1" applyBorder="1" applyAlignment="1">
      <alignment horizontal="left"/>
    </xf>
    <xf numFmtId="0" fontId="1" fillId="2" borderId="40" xfId="0" applyFont="1" applyFill="1" applyBorder="1" applyAlignment="1">
      <alignment horizontal="center"/>
    </xf>
    <xf numFmtId="0" fontId="1" fillId="2" borderId="41" xfId="0" applyFont="1" applyFill="1" applyBorder="1" applyAlignment="1">
      <alignment horizontal="center"/>
    </xf>
    <xf numFmtId="0" fontId="5" fillId="2" borderId="42" xfId="0" applyFont="1" applyFill="1" applyBorder="1" applyAlignment="1">
      <alignment horizontal="center"/>
    </xf>
    <xf numFmtId="0" fontId="5" fillId="2" borderId="43" xfId="0" applyFont="1" applyFill="1" applyBorder="1" applyAlignment="1">
      <alignment horizontal="center"/>
    </xf>
    <xf numFmtId="0" fontId="5" fillId="2" borderId="44" xfId="0" applyFont="1" applyFill="1" applyBorder="1" applyAlignment="1">
      <alignment horizontal="center"/>
    </xf>
    <xf numFmtId="0" fontId="6" fillId="2" borderId="47" xfId="0" applyFont="1" applyFill="1" applyBorder="1" applyAlignment="1" applyProtection="1">
      <alignment horizontal="left"/>
      <protection locked="0"/>
    </xf>
    <xf numFmtId="0" fontId="0" fillId="2" borderId="40" xfId="0" applyFill="1" applyBorder="1" applyAlignment="1" applyProtection="1">
      <alignment horizontal="left"/>
      <protection locked="0"/>
    </xf>
    <xf numFmtId="0" fontId="0" fillId="2" borderId="22" xfId="0" applyFill="1" applyBorder="1" applyAlignment="1" applyProtection="1">
      <alignment horizontal="left"/>
      <protection locked="0"/>
    </xf>
    <xf numFmtId="0" fontId="6" fillId="2" borderId="28" xfId="0" applyFont="1" applyFill="1" applyBorder="1" applyAlignment="1" applyProtection="1">
      <alignment horizontal="left"/>
      <protection locked="0"/>
    </xf>
    <xf numFmtId="0" fontId="0" fillId="2" borderId="6" xfId="0" applyFill="1" applyBorder="1" applyAlignment="1" applyProtection="1">
      <alignment horizontal="left"/>
      <protection locked="0"/>
    </xf>
    <xf numFmtId="0" fontId="0" fillId="2" borderId="21" xfId="0" applyFill="1" applyBorder="1" applyAlignment="1" applyProtection="1">
      <alignment horizontal="left"/>
      <protection locked="0"/>
    </xf>
    <xf numFmtId="0" fontId="1" fillId="2" borderId="47" xfId="0" applyFont="1" applyFill="1" applyBorder="1" applyAlignment="1">
      <alignment horizontal="left"/>
    </xf>
    <xf numFmtId="0" fontId="1" fillId="2" borderId="40" xfId="0" applyFont="1" applyFill="1" applyBorder="1" applyAlignment="1">
      <alignment horizontal="left"/>
    </xf>
    <xf numFmtId="0" fontId="1" fillId="2" borderId="41" xfId="0" applyFont="1" applyFill="1" applyBorder="1" applyAlignment="1">
      <alignment horizontal="left"/>
    </xf>
    <xf numFmtId="0" fontId="0" fillId="2" borderId="23" xfId="0" applyFill="1" applyBorder="1" applyAlignment="1" applyProtection="1">
      <alignment horizontal="left"/>
      <protection locked="0"/>
    </xf>
    <xf numFmtId="0" fontId="0" fillId="2" borderId="41" xfId="0" applyFill="1" applyBorder="1" applyAlignment="1" applyProtection="1">
      <alignment horizontal="left"/>
      <protection locked="0"/>
    </xf>
    <xf numFmtId="0" fontId="1" fillId="2" borderId="2" xfId="0" applyFont="1" applyFill="1" applyBorder="1" applyAlignment="1">
      <alignment horizontal="left"/>
    </xf>
    <xf numFmtId="0" fontId="1" fillId="2" borderId="4" xfId="0" applyFont="1" applyFill="1" applyBorder="1" applyAlignment="1">
      <alignment horizontal="left"/>
    </xf>
    <xf numFmtId="0" fontId="1" fillId="2" borderId="46" xfId="0" applyFont="1" applyFill="1" applyBorder="1" applyAlignment="1">
      <alignment horizontal="left"/>
    </xf>
    <xf numFmtId="0" fontId="1" fillId="2" borderId="12" xfId="0" applyFont="1" applyFill="1" applyBorder="1" applyAlignment="1">
      <alignment horizontal="left"/>
    </xf>
    <xf numFmtId="0" fontId="1" fillId="2" borderId="35" xfId="0" applyFont="1" applyFill="1" applyBorder="1" applyAlignment="1">
      <alignment horizontal="left"/>
    </xf>
    <xf numFmtId="0" fontId="1" fillId="2" borderId="6" xfId="0" applyFont="1" applyFill="1" applyBorder="1" applyAlignment="1">
      <alignment horizontal="center"/>
    </xf>
    <xf numFmtId="0" fontId="12" fillId="2" borderId="0" xfId="0" applyFont="1" applyFill="1" applyAlignment="1">
      <alignment horizontal="left"/>
    </xf>
    <xf numFmtId="0" fontId="0" fillId="2" borderId="35" xfId="0" applyFill="1" applyBorder="1" applyAlignment="1" applyProtection="1">
      <alignment horizontal="left"/>
      <protection locked="0"/>
    </xf>
    <xf numFmtId="0" fontId="0" fillId="2" borderId="45" xfId="0" applyFill="1" applyBorder="1" applyAlignment="1" applyProtection="1">
      <alignment horizontal="left"/>
      <protection locked="0"/>
    </xf>
    <xf numFmtId="165" fontId="6" fillId="2" borderId="23" xfId="0" applyNumberFormat="1" applyFont="1" applyFill="1" applyBorder="1" applyAlignment="1" applyProtection="1">
      <alignment horizontal="center"/>
      <protection locked="0"/>
    </xf>
    <xf numFmtId="165" fontId="6" fillId="2" borderId="41" xfId="0" applyNumberFormat="1" applyFont="1" applyFill="1" applyBorder="1" applyAlignment="1" applyProtection="1">
      <alignment horizontal="center"/>
      <protection locked="0"/>
    </xf>
    <xf numFmtId="0" fontId="6" fillId="2" borderId="35" xfId="0" applyFont="1" applyFill="1" applyBorder="1" applyAlignment="1" applyProtection="1">
      <alignment horizontal="center" wrapText="1"/>
      <protection locked="0"/>
    </xf>
    <xf numFmtId="0" fontId="6" fillId="2" borderId="6" xfId="0" applyFont="1" applyFill="1" applyBorder="1" applyAlignment="1" applyProtection="1">
      <alignment horizontal="center"/>
      <protection locked="0"/>
    </xf>
    <xf numFmtId="0" fontId="6" fillId="2" borderId="21" xfId="0" applyFont="1" applyFill="1" applyBorder="1" applyAlignment="1" applyProtection="1">
      <alignment horizontal="center"/>
      <protection locked="0"/>
    </xf>
    <xf numFmtId="0" fontId="6" fillId="2" borderId="45" xfId="0" applyFont="1" applyFill="1" applyBorder="1" applyAlignment="1" applyProtection="1">
      <alignment horizontal="center"/>
      <protection locked="0"/>
    </xf>
    <xf numFmtId="0" fontId="1" fillId="2" borderId="21" xfId="0" applyFont="1" applyFill="1" applyBorder="1" applyAlignment="1">
      <alignment horizontal="left"/>
    </xf>
    <xf numFmtId="0" fontId="6" fillId="2" borderId="40" xfId="0" applyFont="1" applyFill="1" applyBorder="1" applyAlignment="1" applyProtection="1">
      <alignment horizontal="center"/>
      <protection locked="0"/>
    </xf>
    <xf numFmtId="165" fontId="9" fillId="2" borderId="35" xfId="0" applyNumberFormat="1" applyFont="1" applyFill="1" applyBorder="1" applyAlignment="1">
      <alignment horizontal="left" vertical="center"/>
    </xf>
    <xf numFmtId="165" fontId="9" fillId="2" borderId="21" xfId="0" applyNumberFormat="1" applyFont="1" applyFill="1" applyBorder="1" applyAlignment="1">
      <alignment horizontal="left" vertical="center"/>
    </xf>
    <xf numFmtId="0" fontId="3" fillId="2" borderId="0" xfId="0" applyFont="1" applyFill="1" applyAlignment="1">
      <alignment horizontal="center" vertical="center"/>
    </xf>
    <xf numFmtId="0" fontId="3" fillId="2" borderId="0" xfId="0" applyFont="1" applyFill="1" applyAlignment="1">
      <alignment horizontal="center"/>
    </xf>
    <xf numFmtId="0" fontId="8" fillId="2" borderId="36" xfId="0" applyFont="1" applyFill="1" applyBorder="1" applyAlignment="1">
      <alignment horizontal="left" wrapText="1"/>
    </xf>
    <xf numFmtId="0" fontId="8" fillId="2" borderId="37" xfId="0" applyFont="1" applyFill="1" applyBorder="1" applyAlignment="1">
      <alignment horizontal="left" wrapText="1"/>
    </xf>
    <xf numFmtId="0" fontId="8" fillId="2" borderId="38" xfId="0" applyFont="1" applyFill="1" applyBorder="1" applyAlignment="1">
      <alignment horizontal="left" wrapText="1"/>
    </xf>
    <xf numFmtId="0" fontId="8" fillId="2" borderId="27" xfId="0" applyFont="1" applyFill="1" applyBorder="1" applyAlignment="1">
      <alignment horizontal="left" wrapText="1"/>
    </xf>
    <xf numFmtId="0" fontId="8" fillId="2" borderId="0" xfId="0" applyFont="1" applyFill="1" applyBorder="1" applyAlignment="1">
      <alignment horizontal="left" wrapText="1"/>
    </xf>
    <xf numFmtId="0" fontId="8" fillId="2" borderId="5" xfId="0" applyFont="1" applyFill="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14</xdr:col>
          <xdr:colOff>581025</xdr:colOff>
          <xdr:row>44</xdr:row>
          <xdr:rowOff>9525</xdr:rowOff>
        </xdr:from>
        <xdr:to>
          <xdr:col>16</xdr:col>
          <xdr:colOff>19050</xdr:colOff>
          <xdr:row>45</xdr:row>
          <xdr:rowOff>19050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editAs="oneCell">
    <xdr:from>
      <xdr:col>20</xdr:col>
      <xdr:colOff>0</xdr:colOff>
      <xdr:row>9</xdr:row>
      <xdr:rowOff>19050</xdr:rowOff>
    </xdr:from>
    <xdr:to>
      <xdr:col>20</xdr:col>
      <xdr:colOff>257175</xdr:colOff>
      <xdr:row>9</xdr:row>
      <xdr:rowOff>133350</xdr:rowOff>
    </xdr:to>
    <xdr:pic>
      <xdr:nvPicPr>
        <xdr:cNvPr id="1494" name="Picture 2" descr="U+2190.gif">
          <a:extLst>
            <a:ext uri="{FF2B5EF4-FFF2-40B4-BE49-F238E27FC236}">
              <a16:creationId xmlns:a16="http://schemas.microsoft.com/office/drawing/2014/main" id="{00000000-0008-0000-0000-0000D6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1471613"/>
          <a:ext cx="257175"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0</xdr:colOff>
      <xdr:row>13</xdr:row>
      <xdr:rowOff>38100</xdr:rowOff>
    </xdr:from>
    <xdr:to>
      <xdr:col>20</xdr:col>
      <xdr:colOff>257175</xdr:colOff>
      <xdr:row>13</xdr:row>
      <xdr:rowOff>157163</xdr:rowOff>
    </xdr:to>
    <xdr:pic>
      <xdr:nvPicPr>
        <xdr:cNvPr id="1495" name="Picture 3" descr="U+2190.gif">
          <a:extLst>
            <a:ext uri="{FF2B5EF4-FFF2-40B4-BE49-F238E27FC236}">
              <a16:creationId xmlns:a16="http://schemas.microsoft.com/office/drawing/2014/main" id="{00000000-0008-0000-0000-0000D7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2228850"/>
          <a:ext cx="257175" cy="119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0</xdr:colOff>
      <xdr:row>36</xdr:row>
      <xdr:rowOff>28575</xdr:rowOff>
    </xdr:from>
    <xdr:to>
      <xdr:col>20</xdr:col>
      <xdr:colOff>257175</xdr:colOff>
      <xdr:row>36</xdr:row>
      <xdr:rowOff>147638</xdr:rowOff>
    </xdr:to>
    <xdr:pic>
      <xdr:nvPicPr>
        <xdr:cNvPr id="1496" name="Picture 4" descr="U+2190.gif">
          <a:extLst>
            <a:ext uri="{FF2B5EF4-FFF2-40B4-BE49-F238E27FC236}">
              <a16:creationId xmlns:a16="http://schemas.microsoft.com/office/drawing/2014/main" id="{00000000-0008-0000-0000-0000D8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6115050"/>
          <a:ext cx="257175" cy="119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0</xdr:colOff>
      <xdr:row>1</xdr:row>
      <xdr:rowOff>19050</xdr:rowOff>
    </xdr:from>
    <xdr:to>
      <xdr:col>20</xdr:col>
      <xdr:colOff>257175</xdr:colOff>
      <xdr:row>1</xdr:row>
      <xdr:rowOff>138113</xdr:rowOff>
    </xdr:to>
    <xdr:pic>
      <xdr:nvPicPr>
        <xdr:cNvPr id="1497" name="Picture 5" descr="U+2190.gif">
          <a:extLst>
            <a:ext uri="{FF2B5EF4-FFF2-40B4-BE49-F238E27FC236}">
              <a16:creationId xmlns:a16="http://schemas.microsoft.com/office/drawing/2014/main" id="{00000000-0008-0000-0000-0000D9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247650"/>
          <a:ext cx="257175" cy="119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0</xdr:colOff>
      <xdr:row>62</xdr:row>
      <xdr:rowOff>28575</xdr:rowOff>
    </xdr:from>
    <xdr:to>
      <xdr:col>20</xdr:col>
      <xdr:colOff>257175</xdr:colOff>
      <xdr:row>62</xdr:row>
      <xdr:rowOff>147638</xdr:rowOff>
    </xdr:to>
    <xdr:pic>
      <xdr:nvPicPr>
        <xdr:cNvPr id="1498" name="Picture 10" descr="U+2190.gif">
          <a:extLst>
            <a:ext uri="{FF2B5EF4-FFF2-40B4-BE49-F238E27FC236}">
              <a16:creationId xmlns:a16="http://schemas.microsoft.com/office/drawing/2014/main" id="{00000000-0008-0000-0000-0000DA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11382375"/>
          <a:ext cx="257175" cy="119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0</xdr:colOff>
      <xdr:row>41</xdr:row>
      <xdr:rowOff>161925</xdr:rowOff>
    </xdr:from>
    <xdr:to>
      <xdr:col>20</xdr:col>
      <xdr:colOff>257175</xdr:colOff>
      <xdr:row>41</xdr:row>
      <xdr:rowOff>161925</xdr:rowOff>
    </xdr:to>
    <xdr:pic>
      <xdr:nvPicPr>
        <xdr:cNvPr id="1499" name="Picture 6" descr="U+2190.gif">
          <a:extLst>
            <a:ext uri="{FF2B5EF4-FFF2-40B4-BE49-F238E27FC236}">
              <a16:creationId xmlns:a16="http://schemas.microsoft.com/office/drawing/2014/main" id="{00000000-0008-0000-0000-0000DB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7158038"/>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0</xdr:colOff>
      <xdr:row>47</xdr:row>
      <xdr:rowOff>109538</xdr:rowOff>
    </xdr:from>
    <xdr:to>
      <xdr:col>20</xdr:col>
      <xdr:colOff>257175</xdr:colOff>
      <xdr:row>47</xdr:row>
      <xdr:rowOff>219075</xdr:rowOff>
    </xdr:to>
    <xdr:pic>
      <xdr:nvPicPr>
        <xdr:cNvPr id="1500" name="Picture 7" descr="U+2190.gif">
          <a:extLst>
            <a:ext uri="{FF2B5EF4-FFF2-40B4-BE49-F238E27FC236}">
              <a16:creationId xmlns:a16="http://schemas.microsoft.com/office/drawing/2014/main" id="{00000000-0008-0000-0000-0000DC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8534400"/>
          <a:ext cx="257175" cy="1095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0</xdr:colOff>
      <xdr:row>55</xdr:row>
      <xdr:rowOff>90488</xdr:rowOff>
    </xdr:from>
    <xdr:to>
      <xdr:col>20</xdr:col>
      <xdr:colOff>257175</xdr:colOff>
      <xdr:row>55</xdr:row>
      <xdr:rowOff>200025</xdr:rowOff>
    </xdr:to>
    <xdr:pic>
      <xdr:nvPicPr>
        <xdr:cNvPr id="1501" name="Picture 8" descr="U+2190.gif">
          <a:extLst>
            <a:ext uri="{FF2B5EF4-FFF2-40B4-BE49-F238E27FC236}">
              <a16:creationId xmlns:a16="http://schemas.microsoft.com/office/drawing/2014/main" id="{00000000-0008-0000-0000-0000DD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10115550"/>
          <a:ext cx="257175" cy="1095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0</xdr:colOff>
      <xdr:row>62</xdr:row>
      <xdr:rowOff>28575</xdr:rowOff>
    </xdr:from>
    <xdr:to>
      <xdr:col>20</xdr:col>
      <xdr:colOff>257175</xdr:colOff>
      <xdr:row>62</xdr:row>
      <xdr:rowOff>147638</xdr:rowOff>
    </xdr:to>
    <xdr:pic>
      <xdr:nvPicPr>
        <xdr:cNvPr id="1502" name="Picture 9" descr="U+2190.gif">
          <a:extLst>
            <a:ext uri="{FF2B5EF4-FFF2-40B4-BE49-F238E27FC236}">
              <a16:creationId xmlns:a16="http://schemas.microsoft.com/office/drawing/2014/main" id="{00000000-0008-0000-0000-0000DE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11382375"/>
          <a:ext cx="257175" cy="119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9525</xdr:colOff>
      <xdr:row>41</xdr:row>
      <xdr:rowOff>190500</xdr:rowOff>
    </xdr:from>
    <xdr:to>
      <xdr:col>20</xdr:col>
      <xdr:colOff>266700</xdr:colOff>
      <xdr:row>42</xdr:row>
      <xdr:rowOff>0</xdr:rowOff>
    </xdr:to>
    <xdr:pic>
      <xdr:nvPicPr>
        <xdr:cNvPr id="1503" name="Picture 10" descr="U+2190.gif">
          <a:extLst>
            <a:ext uri="{FF2B5EF4-FFF2-40B4-BE49-F238E27FC236}">
              <a16:creationId xmlns:a16="http://schemas.microsoft.com/office/drawing/2014/main" id="{00000000-0008-0000-0000-0000DF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67588" y="7186613"/>
          <a:ext cx="257175"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0</xdr:colOff>
      <xdr:row>30</xdr:row>
      <xdr:rowOff>19050</xdr:rowOff>
    </xdr:from>
    <xdr:to>
      <xdr:col>20</xdr:col>
      <xdr:colOff>257175</xdr:colOff>
      <xdr:row>30</xdr:row>
      <xdr:rowOff>138113</xdr:rowOff>
    </xdr:to>
    <xdr:pic>
      <xdr:nvPicPr>
        <xdr:cNvPr id="1504" name="Picture 4" descr="U+2190.gif">
          <a:extLst>
            <a:ext uri="{FF2B5EF4-FFF2-40B4-BE49-F238E27FC236}">
              <a16:creationId xmlns:a16="http://schemas.microsoft.com/office/drawing/2014/main" id="{00000000-0008-0000-0000-0000E0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5043488"/>
          <a:ext cx="257175" cy="1190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15</xdr:col>
          <xdr:colOff>581025</xdr:colOff>
          <xdr:row>45</xdr:row>
          <xdr:rowOff>0</xdr:rowOff>
        </xdr:from>
        <xdr:to>
          <xdr:col>17</xdr:col>
          <xdr:colOff>19050</xdr:colOff>
          <xdr:row>46</xdr:row>
          <xdr:rowOff>28575</xdr:rowOff>
        </xdr:to>
        <xdr:sp macro="" textlink="">
          <xdr:nvSpPr>
            <xdr:cNvPr id="2049" name="Check Box 1" hidden="1">
              <a:extLst>
                <a:ext uri="{63B3BB69-23CF-44E3-9099-C40C66FF867C}">
                  <a14:compatExt spid="_x0000_s2049"/>
                </a:ext>
                <a:ext uri="{FF2B5EF4-FFF2-40B4-BE49-F238E27FC236}">
                  <a16:creationId xmlns:a16="http://schemas.microsoft.com/office/drawing/2014/main" id="{00000000-0008-0000-0100-00000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editAs="oneCell">
    <xdr:from>
      <xdr:col>21</xdr:col>
      <xdr:colOff>0</xdr:colOff>
      <xdr:row>9</xdr:row>
      <xdr:rowOff>19050</xdr:rowOff>
    </xdr:from>
    <xdr:to>
      <xdr:col>21</xdr:col>
      <xdr:colOff>257175</xdr:colOff>
      <xdr:row>9</xdr:row>
      <xdr:rowOff>133350</xdr:rowOff>
    </xdr:to>
    <xdr:pic>
      <xdr:nvPicPr>
        <xdr:cNvPr id="2519" name="Picture 2" descr="U+2190.gif">
          <a:extLst>
            <a:ext uri="{FF2B5EF4-FFF2-40B4-BE49-F238E27FC236}">
              <a16:creationId xmlns:a16="http://schemas.microsoft.com/office/drawing/2014/main" id="{00000000-0008-0000-0100-0000D7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8538" y="1376363"/>
          <a:ext cx="257175"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13</xdr:row>
      <xdr:rowOff>38100</xdr:rowOff>
    </xdr:from>
    <xdr:to>
      <xdr:col>21</xdr:col>
      <xdr:colOff>257175</xdr:colOff>
      <xdr:row>13</xdr:row>
      <xdr:rowOff>157163</xdr:rowOff>
    </xdr:to>
    <xdr:pic>
      <xdr:nvPicPr>
        <xdr:cNvPr id="2520" name="Picture 3" descr="U+2190.gif">
          <a:extLst>
            <a:ext uri="{FF2B5EF4-FFF2-40B4-BE49-F238E27FC236}">
              <a16:creationId xmlns:a16="http://schemas.microsoft.com/office/drawing/2014/main" id="{00000000-0008-0000-0100-0000D8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8538" y="2133600"/>
          <a:ext cx="257175" cy="119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37</xdr:row>
      <xdr:rowOff>19050</xdr:rowOff>
    </xdr:from>
    <xdr:to>
      <xdr:col>21</xdr:col>
      <xdr:colOff>257175</xdr:colOff>
      <xdr:row>37</xdr:row>
      <xdr:rowOff>138113</xdr:rowOff>
    </xdr:to>
    <xdr:pic>
      <xdr:nvPicPr>
        <xdr:cNvPr id="2521" name="Picture 4" descr="U+2190.gif">
          <a:extLst>
            <a:ext uri="{FF2B5EF4-FFF2-40B4-BE49-F238E27FC236}">
              <a16:creationId xmlns:a16="http://schemas.microsoft.com/office/drawing/2014/main" id="{00000000-0008-0000-0100-0000D9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8538" y="6172200"/>
          <a:ext cx="257175" cy="119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1</xdr:row>
      <xdr:rowOff>19050</xdr:rowOff>
    </xdr:from>
    <xdr:to>
      <xdr:col>21</xdr:col>
      <xdr:colOff>257175</xdr:colOff>
      <xdr:row>1</xdr:row>
      <xdr:rowOff>138113</xdr:rowOff>
    </xdr:to>
    <xdr:pic>
      <xdr:nvPicPr>
        <xdr:cNvPr id="2522" name="Picture 5" descr="U+2190.gif">
          <a:extLst>
            <a:ext uri="{FF2B5EF4-FFF2-40B4-BE49-F238E27FC236}">
              <a16:creationId xmlns:a16="http://schemas.microsoft.com/office/drawing/2014/main" id="{00000000-0008-0000-0100-0000DA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8538" y="247650"/>
          <a:ext cx="257175" cy="119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42</xdr:row>
      <xdr:rowOff>161925</xdr:rowOff>
    </xdr:from>
    <xdr:to>
      <xdr:col>21</xdr:col>
      <xdr:colOff>257175</xdr:colOff>
      <xdr:row>42</xdr:row>
      <xdr:rowOff>161925</xdr:rowOff>
    </xdr:to>
    <xdr:pic>
      <xdr:nvPicPr>
        <xdr:cNvPr id="2523" name="Picture 6" descr="U+2190.gif">
          <a:extLst>
            <a:ext uri="{FF2B5EF4-FFF2-40B4-BE49-F238E27FC236}">
              <a16:creationId xmlns:a16="http://schemas.microsoft.com/office/drawing/2014/main" id="{00000000-0008-0000-0100-0000DB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8538" y="7224713"/>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48</xdr:row>
      <xdr:rowOff>100013</xdr:rowOff>
    </xdr:from>
    <xdr:to>
      <xdr:col>21</xdr:col>
      <xdr:colOff>257175</xdr:colOff>
      <xdr:row>48</xdr:row>
      <xdr:rowOff>209550</xdr:rowOff>
    </xdr:to>
    <xdr:pic>
      <xdr:nvPicPr>
        <xdr:cNvPr id="2524" name="Picture 7" descr="U+2190.gif">
          <a:extLst>
            <a:ext uri="{FF2B5EF4-FFF2-40B4-BE49-F238E27FC236}">
              <a16:creationId xmlns:a16="http://schemas.microsoft.com/office/drawing/2014/main" id="{00000000-0008-0000-0100-0000DC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8538" y="8591550"/>
          <a:ext cx="257175" cy="1095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56</xdr:row>
      <xdr:rowOff>90488</xdr:rowOff>
    </xdr:from>
    <xdr:to>
      <xdr:col>21</xdr:col>
      <xdr:colOff>257175</xdr:colOff>
      <xdr:row>56</xdr:row>
      <xdr:rowOff>200025</xdr:rowOff>
    </xdr:to>
    <xdr:pic>
      <xdr:nvPicPr>
        <xdr:cNvPr id="2525" name="Picture 8" descr="U+2190.gif">
          <a:extLst>
            <a:ext uri="{FF2B5EF4-FFF2-40B4-BE49-F238E27FC236}">
              <a16:creationId xmlns:a16="http://schemas.microsoft.com/office/drawing/2014/main" id="{00000000-0008-0000-0100-0000DD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8538" y="10182225"/>
          <a:ext cx="257175" cy="1095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63</xdr:row>
      <xdr:rowOff>28575</xdr:rowOff>
    </xdr:from>
    <xdr:to>
      <xdr:col>21</xdr:col>
      <xdr:colOff>257175</xdr:colOff>
      <xdr:row>63</xdr:row>
      <xdr:rowOff>147638</xdr:rowOff>
    </xdr:to>
    <xdr:pic>
      <xdr:nvPicPr>
        <xdr:cNvPr id="2526" name="Picture 9" descr="U+2190.gif">
          <a:extLst>
            <a:ext uri="{FF2B5EF4-FFF2-40B4-BE49-F238E27FC236}">
              <a16:creationId xmlns:a16="http://schemas.microsoft.com/office/drawing/2014/main" id="{00000000-0008-0000-0100-0000DE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8538" y="11610975"/>
          <a:ext cx="257175" cy="119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9525</xdr:colOff>
      <xdr:row>42</xdr:row>
      <xdr:rowOff>190500</xdr:rowOff>
    </xdr:from>
    <xdr:to>
      <xdr:col>21</xdr:col>
      <xdr:colOff>266700</xdr:colOff>
      <xdr:row>43</xdr:row>
      <xdr:rowOff>0</xdr:rowOff>
    </xdr:to>
    <xdr:pic>
      <xdr:nvPicPr>
        <xdr:cNvPr id="2527" name="Picture 10" descr="U+2190.gif">
          <a:extLst>
            <a:ext uri="{FF2B5EF4-FFF2-40B4-BE49-F238E27FC236}">
              <a16:creationId xmlns:a16="http://schemas.microsoft.com/office/drawing/2014/main" id="{00000000-0008-0000-0100-0000DF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7253288"/>
          <a:ext cx="257175"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31</xdr:row>
      <xdr:rowOff>19050</xdr:rowOff>
    </xdr:from>
    <xdr:to>
      <xdr:col>21</xdr:col>
      <xdr:colOff>257175</xdr:colOff>
      <xdr:row>31</xdr:row>
      <xdr:rowOff>138113</xdr:rowOff>
    </xdr:to>
    <xdr:pic>
      <xdr:nvPicPr>
        <xdr:cNvPr id="2528" name="Picture 4" descr="U+2190.gif">
          <a:extLst>
            <a:ext uri="{FF2B5EF4-FFF2-40B4-BE49-F238E27FC236}">
              <a16:creationId xmlns:a16="http://schemas.microsoft.com/office/drawing/2014/main" id="{00000000-0008-0000-0100-0000E0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8538" y="5110163"/>
          <a:ext cx="257175" cy="1190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trlProp" Target="../ctrlProps/ctrlProp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B1466"/>
  <sheetViews>
    <sheetView tabSelected="1" topLeftCell="K4" zoomScaleNormal="100" workbookViewId="0">
      <selection activeCell="M32" sqref="M32:N32"/>
    </sheetView>
  </sheetViews>
  <sheetFormatPr defaultColWidth="9.140625" defaultRowHeight="12.75" x14ac:dyDescent="0.2"/>
  <cols>
    <col min="1" max="5" width="9.140625" style="1" hidden="1" customWidth="1"/>
    <col min="6" max="6" width="10.85546875" style="1" hidden="1" customWidth="1"/>
    <col min="7" max="7" width="11.7109375" style="1" hidden="1" customWidth="1"/>
    <col min="8" max="10" width="12" style="1" hidden="1" customWidth="1"/>
    <col min="11" max="11" width="8.140625" style="1" customWidth="1"/>
    <col min="12" max="12" width="13.5703125" style="1" customWidth="1"/>
    <col min="13" max="13" width="10.7109375" style="1" customWidth="1"/>
    <col min="14" max="14" width="10.42578125" style="1" customWidth="1"/>
    <col min="15" max="15" width="9.85546875" style="1" customWidth="1"/>
    <col min="16" max="16" width="9.7109375" style="1" customWidth="1"/>
    <col min="17" max="17" width="10.140625" style="1" customWidth="1"/>
    <col min="18" max="18" width="9" style="1" customWidth="1"/>
    <col min="19" max="19" width="12.28515625" style="1" customWidth="1"/>
    <col min="20" max="16384" width="9.140625" style="1"/>
  </cols>
  <sheetData>
    <row r="1" spans="1:28" ht="18.75" thickTop="1" x14ac:dyDescent="0.25">
      <c r="J1" s="9">
        <v>0</v>
      </c>
      <c r="L1" s="103" t="s">
        <v>10</v>
      </c>
      <c r="M1" s="104"/>
      <c r="N1" s="104"/>
      <c r="O1" s="104"/>
      <c r="P1" s="104"/>
      <c r="Q1" s="104"/>
      <c r="R1" s="104"/>
      <c r="S1" s="105"/>
    </row>
    <row r="2" spans="1:28" x14ac:dyDescent="0.2">
      <c r="B2" s="1" t="s">
        <v>15</v>
      </c>
      <c r="J2" s="9">
        <v>0.99930555555555556</v>
      </c>
      <c r="L2" s="59" t="s">
        <v>11</v>
      </c>
      <c r="M2" s="2"/>
      <c r="N2" s="3"/>
      <c r="O2" s="60"/>
      <c r="P2" s="117" t="s">
        <v>12</v>
      </c>
      <c r="Q2" s="118"/>
      <c r="R2" s="118"/>
      <c r="S2" s="119"/>
      <c r="U2"/>
      <c r="V2" s="5" t="s">
        <v>82</v>
      </c>
    </row>
    <row r="3" spans="1:28" x14ac:dyDescent="0.2">
      <c r="B3" s="1" t="s">
        <v>16</v>
      </c>
      <c r="L3" s="106" t="s">
        <v>107</v>
      </c>
      <c r="M3" s="107"/>
      <c r="N3" s="107"/>
      <c r="O3" s="108"/>
      <c r="P3" s="115"/>
      <c r="Q3" s="107"/>
      <c r="R3" s="107"/>
      <c r="S3" s="116"/>
      <c r="X3" s="4"/>
    </row>
    <row r="4" spans="1:28" x14ac:dyDescent="0.2">
      <c r="B4" s="45" t="s">
        <v>76</v>
      </c>
      <c r="L4" s="112" t="s">
        <v>21</v>
      </c>
      <c r="M4" s="113"/>
      <c r="N4" s="113"/>
      <c r="O4" s="100"/>
      <c r="P4" s="99" t="s">
        <v>14</v>
      </c>
      <c r="Q4" s="113"/>
      <c r="R4" s="113"/>
      <c r="S4" s="114"/>
    </row>
    <row r="5" spans="1:28" ht="13.5" thickBot="1" x14ac:dyDescent="0.25">
      <c r="B5" s="45" t="s">
        <v>77</v>
      </c>
      <c r="F5" s="1">
        <v>40</v>
      </c>
      <c r="G5" s="5" t="s">
        <v>6</v>
      </c>
      <c r="H5" s="5" t="s">
        <v>5</v>
      </c>
      <c r="I5" s="5"/>
      <c r="J5" s="5"/>
      <c r="K5" s="5"/>
      <c r="L5" s="109" t="s">
        <v>108</v>
      </c>
      <c r="M5" s="110"/>
      <c r="N5" s="110"/>
      <c r="O5" s="111"/>
      <c r="P5" s="124" t="s">
        <v>16</v>
      </c>
      <c r="Q5" s="110"/>
      <c r="R5" s="110"/>
      <c r="S5" s="125"/>
    </row>
    <row r="6" spans="1:28" ht="12.75" hidden="1" customHeight="1" x14ac:dyDescent="0.2">
      <c r="B6" s="1" t="s">
        <v>19</v>
      </c>
      <c r="W6" s="6">
        <v>8</v>
      </c>
      <c r="X6" s="1" t="s">
        <v>9</v>
      </c>
    </row>
    <row r="7" spans="1:28" ht="12.75" customHeight="1" thickTop="1" x14ac:dyDescent="0.2">
      <c r="P7" s="123" t="s">
        <v>78</v>
      </c>
      <c r="Q7" s="123"/>
      <c r="R7" s="123"/>
      <c r="S7" s="123"/>
      <c r="W7" s="6"/>
    </row>
    <row r="8" spans="1:28" ht="12.75" customHeight="1" thickBot="1" x14ac:dyDescent="0.25">
      <c r="W8" s="6"/>
    </row>
    <row r="9" spans="1:28" ht="18.75" thickTop="1" x14ac:dyDescent="0.25">
      <c r="L9" s="93" t="s">
        <v>22</v>
      </c>
      <c r="M9" s="94"/>
      <c r="N9" s="94"/>
      <c r="O9" s="94"/>
      <c r="P9" s="94"/>
      <c r="Q9" s="94"/>
      <c r="R9" s="94"/>
      <c r="S9" s="95"/>
      <c r="W9" s="6"/>
    </row>
    <row r="10" spans="1:28" ht="13.5" thickBot="1" x14ac:dyDescent="0.25">
      <c r="L10" s="120" t="s">
        <v>24</v>
      </c>
      <c r="M10" s="121"/>
      <c r="N10" s="110">
        <v>2020</v>
      </c>
      <c r="O10" s="110"/>
      <c r="P10" s="122" t="s">
        <v>23</v>
      </c>
      <c r="Q10" s="122"/>
      <c r="R10" s="110">
        <v>10</v>
      </c>
      <c r="S10" s="125"/>
      <c r="U10"/>
      <c r="V10" s="5" t="s">
        <v>83</v>
      </c>
    </row>
    <row r="11" spans="1:28" ht="14.25" thickTop="1" thickBot="1" x14ac:dyDescent="0.25">
      <c r="G11" s="7" t="s">
        <v>3</v>
      </c>
      <c r="H11" s="7" t="s">
        <v>4</v>
      </c>
      <c r="I11" s="7"/>
      <c r="J11" s="7"/>
      <c r="K11" s="7"/>
      <c r="R11" s="8"/>
    </row>
    <row r="12" spans="1:28" ht="18.75" thickTop="1" x14ac:dyDescent="0.25">
      <c r="A12" s="1">
        <f>IF(B12,0,C12)</f>
        <v>0</v>
      </c>
      <c r="B12" s="1" t="b">
        <f>ISERROR(C12)</f>
        <v>0</v>
      </c>
      <c r="C12" s="1">
        <f>IF(D12&gt;0,D12,0)</f>
        <v>0</v>
      </c>
      <c r="D12" s="6">
        <f>E12-40</f>
        <v>-40</v>
      </c>
      <c r="E12" s="6" t="str">
        <f>IF(F12&lt;1,0,F12)</f>
        <v>0.0</v>
      </c>
      <c r="F12" s="6" t="str">
        <f>IF(G12=7,SUM(Q3:Q14),"0.0")</f>
        <v>0.0</v>
      </c>
      <c r="G12" s="1">
        <f>WEEKDAY(J14)</f>
        <v>5</v>
      </c>
      <c r="H12" s="1">
        <v>1</v>
      </c>
      <c r="I12" s="9"/>
      <c r="J12" s="9"/>
      <c r="K12" s="9"/>
      <c r="L12" s="93" t="s">
        <v>13</v>
      </c>
      <c r="M12" s="94"/>
      <c r="N12" s="94"/>
      <c r="O12" s="94"/>
      <c r="P12" s="94"/>
      <c r="Q12" s="94"/>
      <c r="R12" s="94"/>
      <c r="S12" s="95"/>
    </row>
    <row r="13" spans="1:28" x14ac:dyDescent="0.2">
      <c r="A13" s="1">
        <f t="shared" ref="A13:A26" si="0">IF(B13,0,C13)</f>
        <v>0</v>
      </c>
      <c r="B13" s="1" t="b">
        <f t="shared" ref="B13:B26" si="1">ISERROR(C13)</f>
        <v>0</v>
      </c>
      <c r="C13" s="1">
        <f t="shared" ref="C13:C26" si="2">IF(D13&gt;0,D13,0)</f>
        <v>0</v>
      </c>
      <c r="D13" s="6">
        <f t="shared" ref="D13:D26" si="3">E13-40</f>
        <v>-40</v>
      </c>
      <c r="E13" s="6" t="str">
        <f t="shared" ref="E13:E26" si="4">IF(F13&lt;1,0,F13)</f>
        <v>0.0</v>
      </c>
      <c r="F13" s="6" t="str">
        <f>IF(G13=7,SUM(Q4:Q15),"0.0")</f>
        <v>0.0</v>
      </c>
      <c r="G13" s="1">
        <f t="shared" ref="G13:G26" si="5">WEEKDAY(J15)</f>
        <v>6</v>
      </c>
      <c r="H13" s="1">
        <v>2</v>
      </c>
      <c r="I13" s="9"/>
      <c r="J13" s="9"/>
      <c r="K13" s="9"/>
      <c r="L13" s="24" t="s">
        <v>2</v>
      </c>
      <c r="M13" s="10" t="s">
        <v>0</v>
      </c>
      <c r="N13" s="10" t="s">
        <v>1</v>
      </c>
      <c r="O13" s="10" t="s">
        <v>0</v>
      </c>
      <c r="P13" s="10" t="s">
        <v>1</v>
      </c>
      <c r="Q13" s="10" t="s">
        <v>20</v>
      </c>
      <c r="R13" s="10" t="s">
        <v>7</v>
      </c>
      <c r="S13" s="25" t="s">
        <v>8</v>
      </c>
    </row>
    <row r="14" spans="1:28" x14ac:dyDescent="0.2">
      <c r="A14" s="1">
        <f t="shared" si="0"/>
        <v>0</v>
      </c>
      <c r="B14" s="1" t="b">
        <f t="shared" si="1"/>
        <v>0</v>
      </c>
      <c r="C14" s="1">
        <f t="shared" si="2"/>
        <v>0</v>
      </c>
      <c r="D14" s="6">
        <f t="shared" si="3"/>
        <v>-27.499999999999996</v>
      </c>
      <c r="E14" s="6">
        <f t="shared" si="4"/>
        <v>12.500000000000004</v>
      </c>
      <c r="F14" s="6">
        <f>IF(G14=7,SUM(Q6:Q16),"0.0")</f>
        <v>12.500000000000004</v>
      </c>
      <c r="G14" s="1">
        <f t="shared" si="5"/>
        <v>7</v>
      </c>
      <c r="H14" s="1">
        <v>3</v>
      </c>
      <c r="I14" s="9"/>
      <c r="J14" s="9" t="str">
        <f>CONCATENATE($R$10,"/",H12,"/",$N$10)</f>
        <v>10/1/2020</v>
      </c>
      <c r="K14" s="9"/>
      <c r="L14" s="36" t="s">
        <v>70</v>
      </c>
      <c r="M14" s="39">
        <v>0.70833333333333337</v>
      </c>
      <c r="N14" s="39">
        <v>0.89583333333333337</v>
      </c>
      <c r="O14" s="39"/>
      <c r="P14" s="39"/>
      <c r="Q14" s="41">
        <f>ABS(((M14-N14)*24))+ABS(((P14-O14)*24))</f>
        <v>4.5</v>
      </c>
      <c r="R14" s="41">
        <f t="shared" ref="R14:R28" si="6">Q14-S14</f>
        <v>4.5</v>
      </c>
      <c r="S14" s="42">
        <f t="shared" ref="S14:S28" si="7">IF(Q14&gt;$W$6, Q14-$W$6, 0)</f>
        <v>0</v>
      </c>
      <c r="V14" s="5" t="s">
        <v>89</v>
      </c>
      <c r="AB14" s="1" t="s">
        <v>90</v>
      </c>
    </row>
    <row r="15" spans="1:28" x14ac:dyDescent="0.2">
      <c r="A15" s="1">
        <f t="shared" si="0"/>
        <v>0</v>
      </c>
      <c r="B15" s="1" t="b">
        <f t="shared" si="1"/>
        <v>0</v>
      </c>
      <c r="C15" s="1">
        <f t="shared" si="2"/>
        <v>0</v>
      </c>
      <c r="D15" s="6">
        <f t="shared" si="3"/>
        <v>-40</v>
      </c>
      <c r="E15" s="6" t="str">
        <f t="shared" si="4"/>
        <v>0.0</v>
      </c>
      <c r="F15" s="6" t="str">
        <f>IF(G15=7,SUM(Q6:Q17),"0.0")</f>
        <v>0.0</v>
      </c>
      <c r="G15" s="1">
        <f t="shared" si="5"/>
        <v>1</v>
      </c>
      <c r="H15" s="1">
        <v>4</v>
      </c>
      <c r="I15" s="9"/>
      <c r="J15" s="9" t="str">
        <f t="shared" ref="J15:J28" si="8">CONCATENATE($R$10,"/",H13,"/",$N$10)</f>
        <v>10/2/2020</v>
      </c>
      <c r="K15" s="9"/>
      <c r="L15" s="37" t="s">
        <v>71</v>
      </c>
      <c r="M15" s="39">
        <v>0.72916666666666663</v>
      </c>
      <c r="N15" s="39">
        <v>0.89583333333333337</v>
      </c>
      <c r="O15" s="39"/>
      <c r="P15" s="39"/>
      <c r="Q15" s="11">
        <f t="shared" ref="Q15:Q28" si="9">ABS(((M15-N15)*24))+ABS(((P15-O15)*24))</f>
        <v>4.0000000000000018</v>
      </c>
      <c r="R15" s="11">
        <f t="shared" si="6"/>
        <v>4.0000000000000018</v>
      </c>
      <c r="S15" s="43">
        <f t="shared" si="7"/>
        <v>0</v>
      </c>
    </row>
    <row r="16" spans="1:28" x14ac:dyDescent="0.2">
      <c r="A16" s="1">
        <f t="shared" si="0"/>
        <v>0</v>
      </c>
      <c r="B16" s="1" t="b">
        <f t="shared" si="1"/>
        <v>0</v>
      </c>
      <c r="C16" s="1">
        <f t="shared" si="2"/>
        <v>0</v>
      </c>
      <c r="D16" s="6">
        <f t="shared" si="3"/>
        <v>-40</v>
      </c>
      <c r="E16" s="6" t="str">
        <f t="shared" si="4"/>
        <v>0.0</v>
      </c>
      <c r="F16" s="6" t="str">
        <f>IF(G16=7,SUM(Q11:Q18),"0.0")</f>
        <v>0.0</v>
      </c>
      <c r="G16" s="1">
        <f t="shared" si="5"/>
        <v>2</v>
      </c>
      <c r="H16" s="1">
        <v>5</v>
      </c>
      <c r="I16" s="9"/>
      <c r="J16" s="9" t="str">
        <f t="shared" si="8"/>
        <v>10/3/2020</v>
      </c>
      <c r="K16" s="9"/>
      <c r="L16" s="37" t="s">
        <v>72</v>
      </c>
      <c r="M16" s="39">
        <v>0.72916666666666663</v>
      </c>
      <c r="N16" s="39">
        <v>0.89583333333333337</v>
      </c>
      <c r="O16" s="39"/>
      <c r="P16" s="39"/>
      <c r="Q16" s="11">
        <f t="shared" si="9"/>
        <v>4.0000000000000018</v>
      </c>
      <c r="R16" s="11">
        <f t="shared" si="6"/>
        <v>4.0000000000000018</v>
      </c>
      <c r="S16" s="43">
        <f t="shared" si="7"/>
        <v>0</v>
      </c>
      <c r="AB16" s="1" t="s">
        <v>91</v>
      </c>
    </row>
    <row r="17" spans="1:28" x14ac:dyDescent="0.2">
      <c r="A17" s="1">
        <f t="shared" si="0"/>
        <v>0</v>
      </c>
      <c r="B17" s="1" t="b">
        <f t="shared" si="1"/>
        <v>0</v>
      </c>
      <c r="C17" s="1">
        <f t="shared" si="2"/>
        <v>0</v>
      </c>
      <c r="D17" s="6">
        <f t="shared" si="3"/>
        <v>-40</v>
      </c>
      <c r="E17" s="6" t="str">
        <f t="shared" si="4"/>
        <v>0.0</v>
      </c>
      <c r="F17" s="6" t="str">
        <f t="shared" ref="F17:F26" si="10">IF(G17=7,SUM(Q13:Q19),"0.0")</f>
        <v>0.0</v>
      </c>
      <c r="G17" s="1">
        <f t="shared" si="5"/>
        <v>3</v>
      </c>
      <c r="H17" s="1">
        <v>6</v>
      </c>
      <c r="I17" s="9"/>
      <c r="J17" s="9" t="str">
        <f t="shared" si="8"/>
        <v>10/4/2020</v>
      </c>
      <c r="K17" s="9"/>
      <c r="L17" s="36" t="s">
        <v>73</v>
      </c>
      <c r="M17" s="39">
        <v>0</v>
      </c>
      <c r="N17" s="39">
        <v>0</v>
      </c>
      <c r="O17" s="39"/>
      <c r="P17" s="39"/>
      <c r="Q17" s="11">
        <f t="shared" si="9"/>
        <v>0</v>
      </c>
      <c r="R17" s="11">
        <f t="shared" si="6"/>
        <v>0</v>
      </c>
      <c r="S17" s="43">
        <f t="shared" si="7"/>
        <v>0</v>
      </c>
    </row>
    <row r="18" spans="1:28" x14ac:dyDescent="0.2">
      <c r="A18" s="1">
        <f t="shared" si="0"/>
        <v>0</v>
      </c>
      <c r="B18" s="1" t="b">
        <f t="shared" si="1"/>
        <v>0</v>
      </c>
      <c r="C18" s="1">
        <f t="shared" si="2"/>
        <v>0</v>
      </c>
      <c r="D18" s="6">
        <f t="shared" si="3"/>
        <v>-40</v>
      </c>
      <c r="E18" s="6" t="str">
        <f t="shared" si="4"/>
        <v>0.0</v>
      </c>
      <c r="F18" s="6" t="str">
        <f t="shared" si="10"/>
        <v>0.0</v>
      </c>
      <c r="G18" s="1">
        <f t="shared" si="5"/>
        <v>4</v>
      </c>
      <c r="H18" s="1">
        <v>7</v>
      </c>
      <c r="I18" s="9"/>
      <c r="J18" s="9" t="str">
        <f t="shared" si="8"/>
        <v>10/5/2020</v>
      </c>
      <c r="K18" s="9"/>
      <c r="L18" s="37" t="s">
        <v>53</v>
      </c>
      <c r="M18" s="39">
        <v>0.72916666666666663</v>
      </c>
      <c r="N18" s="39">
        <v>0.8125</v>
      </c>
      <c r="O18" s="39"/>
      <c r="P18" s="39"/>
      <c r="Q18" s="11">
        <f t="shared" si="9"/>
        <v>2.0000000000000009</v>
      </c>
      <c r="R18" s="11">
        <f t="shared" si="6"/>
        <v>2.0000000000000009</v>
      </c>
      <c r="S18" s="43">
        <f t="shared" si="7"/>
        <v>0</v>
      </c>
      <c r="AB18" s="1" t="s">
        <v>92</v>
      </c>
    </row>
    <row r="19" spans="1:28" x14ac:dyDescent="0.2">
      <c r="A19" s="1">
        <f t="shared" si="0"/>
        <v>0</v>
      </c>
      <c r="B19" s="1" t="b">
        <f t="shared" si="1"/>
        <v>0</v>
      </c>
      <c r="C19" s="1">
        <f t="shared" si="2"/>
        <v>0</v>
      </c>
      <c r="D19" s="6">
        <f t="shared" si="3"/>
        <v>-40</v>
      </c>
      <c r="E19" s="6" t="str">
        <f t="shared" si="4"/>
        <v>0.0</v>
      </c>
      <c r="F19" s="6" t="str">
        <f t="shared" si="10"/>
        <v>0.0</v>
      </c>
      <c r="G19" s="1">
        <f t="shared" si="5"/>
        <v>5</v>
      </c>
      <c r="H19" s="1">
        <v>8</v>
      </c>
      <c r="I19" s="9"/>
      <c r="J19" s="9" t="str">
        <f t="shared" si="8"/>
        <v>10/6/2020</v>
      </c>
      <c r="K19" s="9"/>
      <c r="L19" s="37" t="s">
        <v>44</v>
      </c>
      <c r="M19" s="39">
        <v>0.72916666666666663</v>
      </c>
      <c r="N19" s="39">
        <v>0.89583333333333337</v>
      </c>
      <c r="O19" s="39"/>
      <c r="P19" s="39"/>
      <c r="Q19" s="11">
        <f t="shared" si="9"/>
        <v>4.0000000000000018</v>
      </c>
      <c r="R19" s="11">
        <f t="shared" si="6"/>
        <v>4.0000000000000018</v>
      </c>
      <c r="S19" s="43">
        <f t="shared" si="7"/>
        <v>0</v>
      </c>
    </row>
    <row r="20" spans="1:28" x14ac:dyDescent="0.2">
      <c r="A20" s="1">
        <f t="shared" si="0"/>
        <v>0</v>
      </c>
      <c r="B20" s="1" t="b">
        <f t="shared" si="1"/>
        <v>0</v>
      </c>
      <c r="C20" s="1">
        <f t="shared" si="2"/>
        <v>0</v>
      </c>
      <c r="D20" s="6">
        <f t="shared" si="3"/>
        <v>-40</v>
      </c>
      <c r="E20" s="6" t="str">
        <f t="shared" si="4"/>
        <v>0.0</v>
      </c>
      <c r="F20" s="6" t="str">
        <f t="shared" si="10"/>
        <v>0.0</v>
      </c>
      <c r="G20" s="1">
        <f t="shared" si="5"/>
        <v>6</v>
      </c>
      <c r="H20" s="1">
        <v>9</v>
      </c>
      <c r="I20" s="9"/>
      <c r="J20" s="9" t="str">
        <f t="shared" si="8"/>
        <v>10/7/2020</v>
      </c>
      <c r="K20" s="9"/>
      <c r="L20" s="36" t="s">
        <v>45</v>
      </c>
      <c r="M20" s="39">
        <v>0.72916666666666663</v>
      </c>
      <c r="N20" s="39">
        <v>0.89583333333333337</v>
      </c>
      <c r="O20" s="39"/>
      <c r="P20" s="39"/>
      <c r="Q20" s="11">
        <f t="shared" si="9"/>
        <v>4.0000000000000018</v>
      </c>
      <c r="R20" s="11">
        <f t="shared" si="6"/>
        <v>4.0000000000000018</v>
      </c>
      <c r="S20" s="43">
        <f t="shared" si="7"/>
        <v>0</v>
      </c>
      <c r="AB20" s="9">
        <v>0.42708333333333331</v>
      </c>
    </row>
    <row r="21" spans="1:28" x14ac:dyDescent="0.2">
      <c r="A21" s="1">
        <f t="shared" si="0"/>
        <v>0</v>
      </c>
      <c r="B21" s="1" t="b">
        <f t="shared" si="1"/>
        <v>0</v>
      </c>
      <c r="C21" s="1">
        <f t="shared" si="2"/>
        <v>0</v>
      </c>
      <c r="D21" s="6">
        <f t="shared" si="3"/>
        <v>-17.499999999999993</v>
      </c>
      <c r="E21" s="6">
        <f t="shared" si="4"/>
        <v>22.500000000000007</v>
      </c>
      <c r="F21" s="6">
        <f t="shared" si="10"/>
        <v>22.500000000000007</v>
      </c>
      <c r="G21" s="1">
        <f t="shared" si="5"/>
        <v>7</v>
      </c>
      <c r="H21" s="1">
        <v>10</v>
      </c>
      <c r="I21" s="9"/>
      <c r="J21" s="9" t="str">
        <f t="shared" si="8"/>
        <v>10/8/2020</v>
      </c>
      <c r="K21" s="9"/>
      <c r="L21" s="37" t="s">
        <v>46</v>
      </c>
      <c r="M21" s="39">
        <v>0.70833333333333337</v>
      </c>
      <c r="N21" s="39">
        <v>0.89583333333333337</v>
      </c>
      <c r="O21" s="39"/>
      <c r="P21" s="39"/>
      <c r="Q21" s="11">
        <f t="shared" si="9"/>
        <v>4.5</v>
      </c>
      <c r="R21" s="11">
        <f t="shared" si="6"/>
        <v>4.5</v>
      </c>
      <c r="S21" s="43">
        <f t="shared" si="7"/>
        <v>0</v>
      </c>
      <c r="AB21" s="9">
        <v>0.71875</v>
      </c>
    </row>
    <row r="22" spans="1:28" x14ac:dyDescent="0.2">
      <c r="A22" s="1">
        <f t="shared" si="0"/>
        <v>0</v>
      </c>
      <c r="B22" s="1" t="b">
        <f t="shared" si="1"/>
        <v>0</v>
      </c>
      <c r="C22" s="1">
        <f t="shared" si="2"/>
        <v>0</v>
      </c>
      <c r="D22" s="6">
        <f t="shared" si="3"/>
        <v>-40</v>
      </c>
      <c r="E22" s="6" t="str">
        <f t="shared" si="4"/>
        <v>0.0</v>
      </c>
      <c r="F22" s="6" t="str">
        <f t="shared" si="10"/>
        <v>0.0</v>
      </c>
      <c r="G22" s="1">
        <f t="shared" si="5"/>
        <v>1</v>
      </c>
      <c r="H22" s="1">
        <v>11</v>
      </c>
      <c r="I22" s="9"/>
      <c r="J22" s="9" t="str">
        <f t="shared" si="8"/>
        <v>10/9/2020</v>
      </c>
      <c r="K22" s="9"/>
      <c r="L22" s="37" t="s">
        <v>47</v>
      </c>
      <c r="M22" s="39">
        <v>0.72916666666666663</v>
      </c>
      <c r="N22" s="39">
        <v>0.89583333333333337</v>
      </c>
      <c r="O22" s="39"/>
      <c r="P22" s="39"/>
      <c r="Q22" s="11">
        <f t="shared" si="9"/>
        <v>4.0000000000000018</v>
      </c>
      <c r="R22" s="11">
        <f t="shared" si="6"/>
        <v>4.0000000000000018</v>
      </c>
      <c r="S22" s="43">
        <f t="shared" si="7"/>
        <v>0</v>
      </c>
    </row>
    <row r="23" spans="1:28" x14ac:dyDescent="0.2">
      <c r="A23" s="1">
        <f t="shared" si="0"/>
        <v>0</v>
      </c>
      <c r="B23" s="1" t="b">
        <f t="shared" si="1"/>
        <v>0</v>
      </c>
      <c r="C23" s="1">
        <f t="shared" si="2"/>
        <v>0</v>
      </c>
      <c r="D23" s="6">
        <f t="shared" si="3"/>
        <v>-40</v>
      </c>
      <c r="E23" s="6" t="str">
        <f t="shared" si="4"/>
        <v>0.0</v>
      </c>
      <c r="F23" s="6" t="str">
        <f t="shared" si="10"/>
        <v>0.0</v>
      </c>
      <c r="G23" s="1">
        <f t="shared" si="5"/>
        <v>2</v>
      </c>
      <c r="H23" s="1">
        <v>12</v>
      </c>
      <c r="I23" s="9"/>
      <c r="J23" s="9" t="str">
        <f t="shared" si="8"/>
        <v>10/10/2020</v>
      </c>
      <c r="K23" s="9"/>
      <c r="L23" s="36" t="s">
        <v>48</v>
      </c>
      <c r="M23" s="39">
        <v>0.72916666666666663</v>
      </c>
      <c r="N23" s="39">
        <v>0.89583333333333337</v>
      </c>
      <c r="O23" s="39"/>
      <c r="P23" s="39"/>
      <c r="Q23" s="11">
        <f t="shared" si="9"/>
        <v>4.0000000000000018</v>
      </c>
      <c r="R23" s="11">
        <f t="shared" si="6"/>
        <v>4.0000000000000018</v>
      </c>
      <c r="S23" s="43">
        <f t="shared" si="7"/>
        <v>0</v>
      </c>
    </row>
    <row r="24" spans="1:28" x14ac:dyDescent="0.2">
      <c r="A24" s="1">
        <f t="shared" si="0"/>
        <v>0</v>
      </c>
      <c r="B24" s="1" t="b">
        <f t="shared" si="1"/>
        <v>0</v>
      </c>
      <c r="C24" s="1">
        <f t="shared" si="2"/>
        <v>0</v>
      </c>
      <c r="D24" s="6">
        <f t="shared" si="3"/>
        <v>-40</v>
      </c>
      <c r="E24" s="6" t="str">
        <f t="shared" si="4"/>
        <v>0.0</v>
      </c>
      <c r="F24" s="6" t="str">
        <f t="shared" si="10"/>
        <v>0.0</v>
      </c>
      <c r="G24" s="1">
        <f t="shared" si="5"/>
        <v>3</v>
      </c>
      <c r="H24" s="1">
        <v>13</v>
      </c>
      <c r="I24" s="9"/>
      <c r="J24" s="9" t="str">
        <f t="shared" si="8"/>
        <v>10/11/2020</v>
      </c>
      <c r="K24" s="9"/>
      <c r="L24" s="37" t="s">
        <v>49</v>
      </c>
      <c r="M24" s="39">
        <v>0</v>
      </c>
      <c r="N24" s="39">
        <v>0</v>
      </c>
      <c r="O24" s="39"/>
      <c r="P24" s="39"/>
      <c r="Q24" s="11">
        <f t="shared" si="9"/>
        <v>0</v>
      </c>
      <c r="R24" s="11">
        <f t="shared" si="6"/>
        <v>0</v>
      </c>
      <c r="S24" s="43">
        <f t="shared" si="7"/>
        <v>0</v>
      </c>
    </row>
    <row r="25" spans="1:28" x14ac:dyDescent="0.2">
      <c r="A25" s="1">
        <f t="shared" si="0"/>
        <v>0</v>
      </c>
      <c r="B25" s="1" t="b">
        <f t="shared" si="1"/>
        <v>0</v>
      </c>
      <c r="C25" s="1">
        <f t="shared" si="2"/>
        <v>0</v>
      </c>
      <c r="D25" s="6">
        <f t="shared" si="3"/>
        <v>-40</v>
      </c>
      <c r="E25" s="6" t="str">
        <f t="shared" si="4"/>
        <v>0.0</v>
      </c>
      <c r="F25" s="6" t="str">
        <f t="shared" si="10"/>
        <v>0.0</v>
      </c>
      <c r="G25" s="1">
        <f t="shared" si="5"/>
        <v>4</v>
      </c>
      <c r="H25" s="1">
        <v>14</v>
      </c>
      <c r="I25" s="9"/>
      <c r="J25" s="9" t="str">
        <f t="shared" si="8"/>
        <v>10/12/2020</v>
      </c>
      <c r="K25" s="9"/>
      <c r="L25" s="37" t="s">
        <v>50</v>
      </c>
      <c r="M25" s="39">
        <v>0.72916666666666663</v>
      </c>
      <c r="N25" s="39">
        <v>0.8125</v>
      </c>
      <c r="O25" s="39"/>
      <c r="P25" s="39"/>
      <c r="Q25" s="11">
        <f t="shared" si="9"/>
        <v>2.0000000000000009</v>
      </c>
      <c r="R25" s="11">
        <f t="shared" si="6"/>
        <v>2.0000000000000009</v>
      </c>
      <c r="S25" s="43">
        <f t="shared" si="7"/>
        <v>0</v>
      </c>
    </row>
    <row r="26" spans="1:28" x14ac:dyDescent="0.2">
      <c r="A26" s="1">
        <f t="shared" si="0"/>
        <v>0</v>
      </c>
      <c r="B26" s="1" t="b">
        <f t="shared" si="1"/>
        <v>0</v>
      </c>
      <c r="C26" s="1">
        <f t="shared" si="2"/>
        <v>0</v>
      </c>
      <c r="D26" s="6">
        <f t="shared" si="3"/>
        <v>-40</v>
      </c>
      <c r="E26" s="6" t="str">
        <f t="shared" si="4"/>
        <v>0.0</v>
      </c>
      <c r="F26" s="6" t="str">
        <f t="shared" si="10"/>
        <v>0.0</v>
      </c>
      <c r="G26" s="1">
        <f t="shared" si="5"/>
        <v>5</v>
      </c>
      <c r="H26" s="1">
        <v>15</v>
      </c>
      <c r="I26" s="9"/>
      <c r="J26" s="9" t="str">
        <f t="shared" si="8"/>
        <v>10/13/2020</v>
      </c>
      <c r="K26" s="9"/>
      <c r="L26" s="36" t="s">
        <v>51</v>
      </c>
      <c r="M26" s="39">
        <v>0.72916666666666663</v>
      </c>
      <c r="N26" s="39">
        <v>0.89583333333333337</v>
      </c>
      <c r="O26" s="39"/>
      <c r="P26" s="39"/>
      <c r="Q26" s="11">
        <f t="shared" si="9"/>
        <v>4.0000000000000018</v>
      </c>
      <c r="R26" s="11">
        <f t="shared" si="6"/>
        <v>4.0000000000000018</v>
      </c>
      <c r="S26" s="43">
        <f t="shared" si="7"/>
        <v>0</v>
      </c>
    </row>
    <row r="27" spans="1:28" x14ac:dyDescent="0.2">
      <c r="E27" s="6"/>
      <c r="I27" s="9"/>
      <c r="J27" s="9" t="str">
        <f t="shared" si="8"/>
        <v>10/14/2020</v>
      </c>
      <c r="K27" s="9"/>
      <c r="L27" s="37" t="s">
        <v>52</v>
      </c>
      <c r="M27" s="39">
        <v>0.72916666666666663</v>
      </c>
      <c r="N27" s="39">
        <v>0.89583333333333337</v>
      </c>
      <c r="O27" s="39"/>
      <c r="P27" s="39"/>
      <c r="Q27" s="11">
        <f t="shared" si="9"/>
        <v>4.0000000000000018</v>
      </c>
      <c r="R27" s="11">
        <f t="shared" si="6"/>
        <v>4.0000000000000018</v>
      </c>
      <c r="S27" s="43">
        <f t="shared" si="7"/>
        <v>0</v>
      </c>
    </row>
    <row r="28" spans="1:28" ht="13.5" thickBot="1" x14ac:dyDescent="0.25">
      <c r="I28" s="9"/>
      <c r="J28" s="9" t="str">
        <f t="shared" si="8"/>
        <v>10/15/2020</v>
      </c>
      <c r="K28" s="9"/>
      <c r="L28" s="38" t="s">
        <v>74</v>
      </c>
      <c r="M28" s="39">
        <v>0.70833333333333337</v>
      </c>
      <c r="N28" s="39">
        <v>0.89583333333333337</v>
      </c>
      <c r="O28" s="40"/>
      <c r="P28" s="40"/>
      <c r="Q28" s="26">
        <f t="shared" si="9"/>
        <v>4.5</v>
      </c>
      <c r="R28" s="26">
        <f t="shared" si="6"/>
        <v>4.5</v>
      </c>
      <c r="S28" s="44">
        <f t="shared" si="7"/>
        <v>0</v>
      </c>
    </row>
    <row r="29" spans="1:28" ht="14.25" thickTop="1" thickBot="1" x14ac:dyDescent="0.25">
      <c r="D29" s="1">
        <v>1</v>
      </c>
      <c r="I29" s="9"/>
      <c r="J29" s="9"/>
      <c r="K29" s="9"/>
    </row>
    <row r="30" spans="1:28" ht="18" x14ac:dyDescent="0.25">
      <c r="I30" s="9"/>
      <c r="J30" s="9"/>
      <c r="K30" s="9"/>
      <c r="L30" s="81" t="s">
        <v>93</v>
      </c>
      <c r="M30" s="82"/>
      <c r="N30" s="82"/>
      <c r="O30" s="82"/>
      <c r="P30" s="82"/>
      <c r="Q30" s="82"/>
      <c r="R30" s="82"/>
      <c r="S30" s="83"/>
    </row>
    <row r="31" spans="1:28" x14ac:dyDescent="0.2">
      <c r="I31" s="9"/>
      <c r="J31" s="9"/>
      <c r="K31" s="9"/>
      <c r="L31" s="68" t="s">
        <v>2</v>
      </c>
      <c r="M31" s="84" t="s">
        <v>94</v>
      </c>
      <c r="N31" s="85"/>
      <c r="O31" s="86"/>
      <c r="P31" s="10" t="s">
        <v>95</v>
      </c>
      <c r="Q31" s="84" t="s">
        <v>94</v>
      </c>
      <c r="R31" s="85"/>
      <c r="S31" s="69" t="s">
        <v>97</v>
      </c>
      <c r="V31" s="5" t="s">
        <v>99</v>
      </c>
    </row>
    <row r="32" spans="1:28" x14ac:dyDescent="0.2">
      <c r="I32" s="9"/>
      <c r="J32" s="9"/>
      <c r="K32" s="9"/>
      <c r="L32" s="73"/>
      <c r="M32" s="89"/>
      <c r="N32" s="89"/>
      <c r="O32" s="87"/>
      <c r="P32" s="75"/>
      <c r="Q32" s="90"/>
      <c r="R32" s="91"/>
      <c r="S32" s="96">
        <f>M32+M33+M34+Q32+Q33+Q34</f>
        <v>0</v>
      </c>
    </row>
    <row r="33" spans="4:22" x14ac:dyDescent="0.2">
      <c r="I33" s="9"/>
      <c r="J33" s="9"/>
      <c r="K33" s="9"/>
      <c r="L33" s="73"/>
      <c r="M33" s="89"/>
      <c r="N33" s="89"/>
      <c r="O33" s="87"/>
      <c r="P33" s="75"/>
      <c r="Q33" s="90"/>
      <c r="R33" s="91"/>
      <c r="S33" s="97"/>
    </row>
    <row r="34" spans="4:22" ht="13.5" thickBot="1" x14ac:dyDescent="0.25">
      <c r="I34" s="9"/>
      <c r="J34" s="9"/>
      <c r="K34" s="9"/>
      <c r="L34" s="74"/>
      <c r="M34" s="92"/>
      <c r="N34" s="92"/>
      <c r="O34" s="88"/>
      <c r="P34" s="76"/>
      <c r="Q34" s="79"/>
      <c r="R34" s="80"/>
      <c r="S34" s="98"/>
    </row>
    <row r="35" spans="4:22" ht="13.5" thickBot="1" x14ac:dyDescent="0.25">
      <c r="I35" s="9"/>
      <c r="J35" s="9"/>
      <c r="K35" s="9"/>
    </row>
    <row r="36" spans="4:22" ht="18.75" thickTop="1" x14ac:dyDescent="0.25">
      <c r="D36" s="1">
        <v>2</v>
      </c>
      <c r="I36" s="9"/>
      <c r="J36" s="9"/>
      <c r="K36" s="9"/>
      <c r="L36" s="93" t="s">
        <v>27</v>
      </c>
      <c r="M36" s="94"/>
      <c r="N36" s="94"/>
      <c r="O36" s="94"/>
      <c r="P36" s="94"/>
      <c r="Q36" s="94"/>
      <c r="R36" s="94"/>
      <c r="S36" s="95"/>
    </row>
    <row r="37" spans="4:22" x14ac:dyDescent="0.2">
      <c r="D37" s="1">
        <v>3</v>
      </c>
      <c r="I37" s="9"/>
      <c r="J37" s="9"/>
      <c r="K37" s="9"/>
      <c r="L37" s="24" t="s">
        <v>25</v>
      </c>
      <c r="M37" s="90" t="s">
        <v>110</v>
      </c>
      <c r="N37" s="133"/>
      <c r="O37" s="91"/>
      <c r="P37" s="99" t="s">
        <v>36</v>
      </c>
      <c r="Q37" s="100"/>
      <c r="R37" s="126">
        <v>13</v>
      </c>
      <c r="S37" s="127"/>
      <c r="V37" s="5" t="s">
        <v>100</v>
      </c>
    </row>
    <row r="38" spans="4:22" ht="13.5" thickBot="1" x14ac:dyDescent="0.25">
      <c r="D38" s="1">
        <v>4</v>
      </c>
      <c r="I38" s="9"/>
      <c r="J38" s="9"/>
      <c r="K38" s="9"/>
      <c r="L38" s="27" t="s">
        <v>26</v>
      </c>
      <c r="M38" s="128" t="s">
        <v>106</v>
      </c>
      <c r="N38" s="129"/>
      <c r="O38" s="130"/>
      <c r="P38" s="121" t="s">
        <v>88</v>
      </c>
      <c r="Q38" s="132"/>
      <c r="R38" s="129" t="s">
        <v>109</v>
      </c>
      <c r="S38" s="131"/>
    </row>
    <row r="39" spans="4:22" ht="14.25" thickTop="1" thickBot="1" x14ac:dyDescent="0.25">
      <c r="D39" s="1">
        <v>5</v>
      </c>
      <c r="I39" s="9"/>
      <c r="J39" s="9"/>
      <c r="K39" s="9"/>
      <c r="L39" s="4"/>
      <c r="M39" s="13"/>
      <c r="N39" s="13"/>
      <c r="O39" s="28"/>
      <c r="P39" s="29"/>
      <c r="Q39" s="14"/>
      <c r="R39" s="15"/>
      <c r="S39" s="15"/>
    </row>
    <row r="40" spans="4:22" ht="18.75" thickTop="1" x14ac:dyDescent="0.25">
      <c r="D40" s="1">
        <v>6</v>
      </c>
      <c r="I40" s="9"/>
      <c r="J40" s="9"/>
      <c r="K40" s="9"/>
      <c r="L40" s="103" t="s">
        <v>28</v>
      </c>
      <c r="M40" s="104"/>
      <c r="N40" s="104"/>
      <c r="O40" s="104"/>
      <c r="P40" s="104"/>
      <c r="Q40" s="104"/>
      <c r="R40" s="104"/>
      <c r="S40" s="105"/>
    </row>
    <row r="41" spans="4:22" x14ac:dyDescent="0.2">
      <c r="D41" s="1">
        <v>7</v>
      </c>
      <c r="I41" s="9"/>
      <c r="J41" s="9"/>
      <c r="K41" s="9"/>
      <c r="L41" s="24"/>
      <c r="M41" s="12" t="s">
        <v>32</v>
      </c>
      <c r="N41" s="12" t="s">
        <v>29</v>
      </c>
      <c r="O41" s="99" t="s">
        <v>33</v>
      </c>
      <c r="P41" s="100"/>
      <c r="Q41" s="101" t="s">
        <v>35</v>
      </c>
      <c r="R41" s="101"/>
      <c r="S41" s="102"/>
    </row>
    <row r="42" spans="4:22" ht="24" customHeight="1" x14ac:dyDescent="0.2">
      <c r="D42" s="1">
        <v>8</v>
      </c>
      <c r="I42" s="9"/>
      <c r="J42" s="9"/>
      <c r="K42" s="9"/>
      <c r="L42" s="47" t="s">
        <v>30</v>
      </c>
      <c r="M42" s="51">
        <f>ROUND((SUM(R14:R28)-SUM(A12:A26)),2)</f>
        <v>49.5</v>
      </c>
      <c r="N42" s="52">
        <f>R37</f>
        <v>13</v>
      </c>
      <c r="O42" s="77">
        <f>M42*N42</f>
        <v>643.5</v>
      </c>
      <c r="P42" s="78"/>
      <c r="Q42" s="50" t="s">
        <v>34</v>
      </c>
      <c r="R42" s="53"/>
      <c r="S42" s="54">
        <f>SUM(Q13:Q28)</f>
        <v>49.500000000000007</v>
      </c>
      <c r="V42" s="5" t="s">
        <v>101</v>
      </c>
    </row>
    <row r="43" spans="4:22" ht="24" customHeight="1" x14ac:dyDescent="0.2">
      <c r="I43" s="9"/>
      <c r="J43" s="9"/>
      <c r="K43" s="9"/>
      <c r="L43" s="47" t="s">
        <v>96</v>
      </c>
      <c r="M43" s="51">
        <f>S32</f>
        <v>0</v>
      </c>
      <c r="N43" s="52">
        <f>R37</f>
        <v>13</v>
      </c>
      <c r="O43" s="77">
        <f>M43*N43</f>
        <v>0</v>
      </c>
      <c r="P43" s="78"/>
      <c r="Q43" s="50" t="s">
        <v>98</v>
      </c>
      <c r="R43" s="71"/>
      <c r="S43" s="72">
        <f>S32</f>
        <v>0</v>
      </c>
      <c r="V43" s="5"/>
    </row>
    <row r="44" spans="4:22" ht="24" customHeight="1" thickBot="1" x14ac:dyDescent="0.25">
      <c r="D44" s="1">
        <v>9</v>
      </c>
      <c r="I44" s="9"/>
      <c r="J44" s="9"/>
      <c r="K44" s="9"/>
      <c r="L44" s="48" t="s">
        <v>31</v>
      </c>
      <c r="M44" s="55">
        <f>ROUND((SUM(S14:S28)+SUM(A12:A26)),2)</f>
        <v>0</v>
      </c>
      <c r="N44" s="56">
        <f>R37*1.5</f>
        <v>19.5</v>
      </c>
      <c r="O44" s="134">
        <f>M44*N44</f>
        <v>0</v>
      </c>
      <c r="P44" s="135"/>
      <c r="Q44" s="49" t="s">
        <v>41</v>
      </c>
      <c r="R44" s="57"/>
      <c r="S44" s="58">
        <f>SUM(O42:O44)</f>
        <v>643.5</v>
      </c>
      <c r="V44" s="5" t="s">
        <v>81</v>
      </c>
    </row>
    <row r="45" spans="4:22" ht="14.25" thickTop="1" thickBot="1" x14ac:dyDescent="0.25">
      <c r="D45" s="1">
        <v>10</v>
      </c>
      <c r="I45" s="9"/>
      <c r="J45" s="9"/>
      <c r="K45" s="9"/>
      <c r="L45" s="30" t="s">
        <v>42</v>
      </c>
      <c r="M45" s="31"/>
      <c r="N45" s="32"/>
      <c r="O45" s="32"/>
      <c r="P45" s="33"/>
      <c r="R45" s="34" t="s">
        <v>43</v>
      </c>
      <c r="S45" s="35"/>
    </row>
    <row r="46" spans="4:22" ht="13.5" thickBot="1" x14ac:dyDescent="0.25">
      <c r="D46" s="1">
        <v>11</v>
      </c>
      <c r="I46" s="9"/>
      <c r="J46" s="9"/>
      <c r="K46" s="9"/>
      <c r="L46" s="46" t="s">
        <v>80</v>
      </c>
      <c r="M46" s="21"/>
      <c r="N46" s="21"/>
      <c r="O46" s="21"/>
      <c r="P46" s="21"/>
      <c r="Q46" s="21"/>
      <c r="R46" s="21"/>
      <c r="S46" s="22"/>
    </row>
    <row r="47" spans="4:22" ht="14.25" thickTop="1" thickBot="1" x14ac:dyDescent="0.25">
      <c r="D47" s="1">
        <v>12</v>
      </c>
      <c r="I47" s="9"/>
      <c r="J47" s="9"/>
      <c r="K47" s="9"/>
    </row>
    <row r="48" spans="4:22" ht="18.75" thickTop="1" x14ac:dyDescent="0.25">
      <c r="I48" s="9"/>
      <c r="J48" s="9"/>
      <c r="K48" s="9"/>
      <c r="L48" s="93" t="s">
        <v>37</v>
      </c>
      <c r="M48" s="94"/>
      <c r="N48" s="94"/>
      <c r="O48" s="94"/>
      <c r="P48" s="94"/>
      <c r="Q48" s="94"/>
      <c r="R48" s="94"/>
      <c r="S48" s="95"/>
      <c r="V48" s="5" t="s">
        <v>102</v>
      </c>
    </row>
    <row r="49" spans="8:22" ht="12.75" customHeight="1" x14ac:dyDescent="0.2">
      <c r="I49" s="9"/>
      <c r="J49" s="9"/>
      <c r="K49" s="9"/>
      <c r="L49" s="138" t="s">
        <v>75</v>
      </c>
      <c r="M49" s="139"/>
      <c r="N49" s="139"/>
      <c r="O49" s="139"/>
      <c r="P49" s="139"/>
      <c r="Q49" s="139"/>
      <c r="R49" s="139"/>
      <c r="S49" s="140"/>
    </row>
    <row r="50" spans="8:22" x14ac:dyDescent="0.2">
      <c r="I50" s="9"/>
      <c r="J50" s="9"/>
      <c r="K50" s="9"/>
      <c r="L50" s="141"/>
      <c r="M50" s="142"/>
      <c r="N50" s="142"/>
      <c r="O50" s="142"/>
      <c r="P50" s="142"/>
      <c r="Q50" s="142"/>
      <c r="R50" s="142"/>
      <c r="S50" s="143"/>
    </row>
    <row r="51" spans="8:22" ht="30" customHeight="1" x14ac:dyDescent="0.2">
      <c r="I51" s="9"/>
      <c r="J51" s="9"/>
      <c r="K51" s="9"/>
      <c r="L51" s="141"/>
      <c r="M51" s="142"/>
      <c r="N51" s="142"/>
      <c r="O51" s="142"/>
      <c r="P51" s="142"/>
      <c r="Q51" s="142"/>
      <c r="R51" s="142"/>
      <c r="S51" s="143"/>
    </row>
    <row r="52" spans="8:22" x14ac:dyDescent="0.2">
      <c r="I52" s="9"/>
      <c r="J52" s="9"/>
      <c r="K52" s="9"/>
      <c r="L52" s="63"/>
      <c r="M52" s="16"/>
      <c r="N52" s="17"/>
      <c r="O52" s="17"/>
      <c r="P52" s="17"/>
      <c r="Q52" s="17"/>
      <c r="R52" s="17"/>
      <c r="S52" s="18"/>
    </row>
    <row r="53" spans="8:22" x14ac:dyDescent="0.2">
      <c r="I53" s="9"/>
      <c r="J53" s="9"/>
      <c r="K53" s="9"/>
      <c r="L53" s="63"/>
      <c r="M53" s="17"/>
      <c r="N53" s="17"/>
      <c r="O53" s="65"/>
      <c r="P53" s="17"/>
      <c r="Q53" s="19"/>
      <c r="S53" s="18"/>
    </row>
    <row r="54" spans="8:22" ht="13.5" thickBot="1" x14ac:dyDescent="0.25">
      <c r="I54" s="9"/>
      <c r="J54" s="9"/>
      <c r="K54" s="9"/>
      <c r="L54" s="64" t="s">
        <v>38</v>
      </c>
      <c r="M54" s="20"/>
      <c r="N54" s="20"/>
      <c r="O54" s="21"/>
      <c r="P54" s="20" t="s">
        <v>39</v>
      </c>
      <c r="Q54" s="21"/>
      <c r="R54" s="21"/>
      <c r="S54" s="22"/>
    </row>
    <row r="55" spans="8:22" ht="14.25" thickTop="1" thickBot="1" x14ac:dyDescent="0.25">
      <c r="I55" s="9"/>
      <c r="J55" s="9"/>
      <c r="K55" s="9"/>
    </row>
    <row r="56" spans="8:22" ht="18.75" thickTop="1" x14ac:dyDescent="0.25">
      <c r="H56" s="23"/>
      <c r="I56" s="9"/>
      <c r="J56" s="9"/>
      <c r="K56" s="9"/>
      <c r="L56" s="93" t="s">
        <v>40</v>
      </c>
      <c r="M56" s="94"/>
      <c r="N56" s="94"/>
      <c r="O56" s="94"/>
      <c r="P56" s="94"/>
      <c r="Q56" s="94"/>
      <c r="R56" s="94"/>
      <c r="S56" s="95"/>
      <c r="V56" s="5" t="s">
        <v>103</v>
      </c>
    </row>
    <row r="57" spans="8:22" ht="12.75" customHeight="1" x14ac:dyDescent="0.2">
      <c r="I57" s="9"/>
      <c r="J57" s="9"/>
      <c r="K57" s="9"/>
      <c r="L57" s="138" t="s">
        <v>79</v>
      </c>
      <c r="M57" s="139"/>
      <c r="N57" s="139"/>
      <c r="O57" s="139"/>
      <c r="P57" s="139"/>
      <c r="Q57" s="139"/>
      <c r="R57" s="139"/>
      <c r="S57" s="140"/>
    </row>
    <row r="58" spans="8:22" ht="21.75" customHeight="1" x14ac:dyDescent="0.2">
      <c r="I58" s="9"/>
      <c r="J58" s="9"/>
      <c r="K58" s="9"/>
      <c r="L58" s="141"/>
      <c r="M58" s="142"/>
      <c r="N58" s="142"/>
      <c r="O58" s="142"/>
      <c r="P58" s="142"/>
      <c r="Q58" s="142"/>
      <c r="R58" s="142"/>
      <c r="S58" s="143"/>
    </row>
    <row r="59" spans="8:22" x14ac:dyDescent="0.2">
      <c r="I59" s="9"/>
      <c r="J59" s="9"/>
      <c r="K59" s="9"/>
      <c r="L59" s="63"/>
      <c r="M59" s="16"/>
      <c r="N59" s="17"/>
      <c r="O59" s="17"/>
      <c r="P59" s="17"/>
      <c r="Q59" s="17"/>
      <c r="R59" s="17"/>
      <c r="S59" s="18"/>
    </row>
    <row r="60" spans="8:22" x14ac:dyDescent="0.2">
      <c r="I60" s="9"/>
      <c r="J60" s="9"/>
      <c r="K60" s="9"/>
      <c r="L60" s="63"/>
      <c r="M60" s="17"/>
      <c r="N60" s="17"/>
      <c r="O60" s="17"/>
      <c r="P60" s="17"/>
      <c r="Q60" s="65"/>
      <c r="R60" s="17"/>
      <c r="S60" s="66"/>
    </row>
    <row r="61" spans="8:22" ht="13.5" thickBot="1" x14ac:dyDescent="0.25">
      <c r="I61" s="9"/>
      <c r="J61" s="9"/>
      <c r="K61" s="9"/>
      <c r="L61" s="64" t="s">
        <v>85</v>
      </c>
      <c r="M61" s="20"/>
      <c r="N61" s="20" t="s">
        <v>84</v>
      </c>
      <c r="O61" s="20"/>
      <c r="P61" s="20"/>
      <c r="Q61" s="20" t="s">
        <v>39</v>
      </c>
      <c r="R61" s="21"/>
      <c r="S61" s="22"/>
    </row>
    <row r="62" spans="8:22" ht="13.5" thickTop="1" x14ac:dyDescent="0.2">
      <c r="I62" s="9"/>
      <c r="J62" s="9"/>
      <c r="K62" s="9"/>
      <c r="S62" s="67" t="s">
        <v>105</v>
      </c>
    </row>
    <row r="63" spans="8:22" x14ac:dyDescent="0.2">
      <c r="I63" s="9"/>
      <c r="J63" s="9"/>
      <c r="K63" s="9"/>
      <c r="L63" s="136" t="s">
        <v>87</v>
      </c>
      <c r="M63" s="136"/>
      <c r="N63" s="136"/>
      <c r="O63" s="136"/>
      <c r="P63" s="136"/>
      <c r="Q63" s="136"/>
      <c r="R63" s="136"/>
      <c r="S63" s="136"/>
      <c r="V63" s="5" t="s">
        <v>104</v>
      </c>
    </row>
    <row r="64" spans="8:22" x14ac:dyDescent="0.2">
      <c r="I64" s="9"/>
      <c r="J64" s="9"/>
      <c r="K64" s="9"/>
      <c r="L64" s="137" t="s">
        <v>86</v>
      </c>
      <c r="M64" s="137"/>
      <c r="N64" s="137"/>
      <c r="O64" s="137"/>
      <c r="P64" s="137"/>
      <c r="Q64" s="137"/>
      <c r="R64" s="137"/>
      <c r="S64" s="137"/>
    </row>
    <row r="65" spans="9:11" x14ac:dyDescent="0.2">
      <c r="I65" s="9"/>
      <c r="J65" s="9"/>
      <c r="K65" s="9"/>
    </row>
    <row r="66" spans="9:11" x14ac:dyDescent="0.2">
      <c r="I66" s="9"/>
      <c r="J66" s="9"/>
      <c r="K66" s="9"/>
    </row>
    <row r="67" spans="9:11" x14ac:dyDescent="0.2">
      <c r="I67" s="9"/>
      <c r="J67" s="9"/>
      <c r="K67" s="9"/>
    </row>
    <row r="68" spans="9:11" x14ac:dyDescent="0.2">
      <c r="I68" s="9"/>
      <c r="J68" s="9"/>
      <c r="K68" s="9"/>
    </row>
    <row r="69" spans="9:11" x14ac:dyDescent="0.2">
      <c r="I69" s="9"/>
      <c r="J69" s="9"/>
      <c r="K69" s="9"/>
    </row>
    <row r="70" spans="9:11" x14ac:dyDescent="0.2">
      <c r="I70" s="9"/>
      <c r="J70" s="9"/>
      <c r="K70" s="9"/>
    </row>
    <row r="71" spans="9:11" x14ac:dyDescent="0.2">
      <c r="I71" s="9"/>
      <c r="J71" s="9"/>
      <c r="K71" s="9"/>
    </row>
    <row r="72" spans="9:11" x14ac:dyDescent="0.2">
      <c r="I72" s="9"/>
      <c r="J72" s="9"/>
      <c r="K72" s="9"/>
    </row>
    <row r="73" spans="9:11" x14ac:dyDescent="0.2">
      <c r="I73" s="9"/>
      <c r="J73" s="9"/>
      <c r="K73" s="9"/>
    </row>
    <row r="74" spans="9:11" x14ac:dyDescent="0.2">
      <c r="I74" s="9"/>
      <c r="J74" s="9"/>
      <c r="K74" s="9"/>
    </row>
    <row r="75" spans="9:11" x14ac:dyDescent="0.2">
      <c r="I75" s="9"/>
      <c r="J75" s="9"/>
      <c r="K75" s="9"/>
    </row>
    <row r="76" spans="9:11" x14ac:dyDescent="0.2">
      <c r="I76" s="9"/>
      <c r="J76" s="9"/>
      <c r="K76" s="9"/>
    </row>
    <row r="77" spans="9:11" x14ac:dyDescent="0.2">
      <c r="I77" s="9"/>
      <c r="J77" s="9"/>
      <c r="K77" s="9"/>
    </row>
    <row r="78" spans="9:11" x14ac:dyDescent="0.2">
      <c r="I78" s="9"/>
      <c r="J78" s="9"/>
      <c r="K78" s="9"/>
    </row>
    <row r="79" spans="9:11" x14ac:dyDescent="0.2">
      <c r="I79" s="9"/>
      <c r="J79" s="9"/>
      <c r="K79" s="9"/>
    </row>
    <row r="80" spans="9:11" x14ac:dyDescent="0.2">
      <c r="I80" s="9"/>
      <c r="J80" s="9"/>
      <c r="K80" s="9"/>
    </row>
    <row r="81" spans="9:11" x14ac:dyDescent="0.2">
      <c r="I81" s="9"/>
      <c r="J81" s="9"/>
      <c r="K81" s="9"/>
    </row>
    <row r="82" spans="9:11" x14ac:dyDescent="0.2">
      <c r="I82" s="9"/>
      <c r="J82" s="9"/>
      <c r="K82" s="9"/>
    </row>
    <row r="83" spans="9:11" x14ac:dyDescent="0.2">
      <c r="I83" s="9"/>
      <c r="J83" s="9"/>
      <c r="K83" s="9"/>
    </row>
    <row r="84" spans="9:11" x14ac:dyDescent="0.2">
      <c r="I84" s="9"/>
      <c r="J84" s="9"/>
      <c r="K84" s="9"/>
    </row>
    <row r="85" spans="9:11" x14ac:dyDescent="0.2">
      <c r="I85" s="9"/>
      <c r="J85" s="9"/>
      <c r="K85" s="9"/>
    </row>
    <row r="86" spans="9:11" x14ac:dyDescent="0.2">
      <c r="I86" s="9"/>
      <c r="J86" s="9"/>
      <c r="K86" s="9"/>
    </row>
    <row r="87" spans="9:11" x14ac:dyDescent="0.2">
      <c r="I87" s="9"/>
      <c r="J87" s="9"/>
      <c r="K87" s="9"/>
    </row>
    <row r="88" spans="9:11" x14ac:dyDescent="0.2">
      <c r="I88" s="9"/>
      <c r="J88" s="9"/>
      <c r="K88" s="9"/>
    </row>
    <row r="89" spans="9:11" x14ac:dyDescent="0.2">
      <c r="I89" s="9"/>
      <c r="J89" s="9"/>
      <c r="K89" s="9"/>
    </row>
    <row r="90" spans="9:11" x14ac:dyDescent="0.2">
      <c r="I90" s="9"/>
      <c r="J90" s="9"/>
      <c r="K90" s="9"/>
    </row>
    <row r="91" spans="9:11" x14ac:dyDescent="0.2">
      <c r="I91" s="9"/>
      <c r="J91" s="9"/>
      <c r="K91" s="9"/>
    </row>
    <row r="92" spans="9:11" x14ac:dyDescent="0.2">
      <c r="I92" s="9"/>
      <c r="J92" s="9"/>
      <c r="K92" s="9"/>
    </row>
    <row r="93" spans="9:11" x14ac:dyDescent="0.2">
      <c r="I93" s="9"/>
      <c r="J93" s="9"/>
      <c r="K93" s="9"/>
    </row>
    <row r="94" spans="9:11" x14ac:dyDescent="0.2">
      <c r="I94" s="9"/>
      <c r="J94" s="9"/>
      <c r="K94" s="9"/>
    </row>
    <row r="95" spans="9:11" x14ac:dyDescent="0.2">
      <c r="I95" s="9"/>
      <c r="J95" s="9"/>
      <c r="K95" s="9"/>
    </row>
    <row r="96" spans="9:11" x14ac:dyDescent="0.2">
      <c r="I96" s="9"/>
      <c r="J96" s="9"/>
      <c r="K96" s="9"/>
    </row>
    <row r="97" spans="9:11" x14ac:dyDescent="0.2">
      <c r="I97" s="9"/>
      <c r="J97" s="9"/>
      <c r="K97" s="9"/>
    </row>
    <row r="98" spans="9:11" x14ac:dyDescent="0.2">
      <c r="I98" s="9"/>
      <c r="J98" s="9"/>
      <c r="K98" s="9"/>
    </row>
    <row r="99" spans="9:11" x14ac:dyDescent="0.2">
      <c r="I99" s="9"/>
      <c r="J99" s="9"/>
      <c r="K99" s="9"/>
    </row>
    <row r="100" spans="9:11" x14ac:dyDescent="0.2">
      <c r="I100" s="9"/>
      <c r="J100" s="9"/>
      <c r="K100" s="9"/>
    </row>
    <row r="101" spans="9:11" x14ac:dyDescent="0.2">
      <c r="I101" s="9"/>
      <c r="J101" s="9"/>
      <c r="K101" s="9"/>
    </row>
    <row r="102" spans="9:11" x14ac:dyDescent="0.2">
      <c r="I102" s="9"/>
      <c r="J102" s="9"/>
      <c r="K102" s="9"/>
    </row>
    <row r="103" spans="9:11" x14ac:dyDescent="0.2">
      <c r="I103" s="9"/>
      <c r="J103" s="9"/>
      <c r="K103" s="9"/>
    </row>
    <row r="104" spans="9:11" x14ac:dyDescent="0.2">
      <c r="I104" s="9"/>
      <c r="J104" s="9"/>
      <c r="K104" s="9"/>
    </row>
    <row r="105" spans="9:11" x14ac:dyDescent="0.2">
      <c r="I105" s="9"/>
      <c r="J105" s="9"/>
      <c r="K105" s="9"/>
    </row>
    <row r="106" spans="9:11" x14ac:dyDescent="0.2">
      <c r="I106" s="9"/>
      <c r="J106" s="9"/>
      <c r="K106" s="9"/>
    </row>
    <row r="107" spans="9:11" x14ac:dyDescent="0.2">
      <c r="I107" s="9"/>
      <c r="J107" s="9"/>
      <c r="K107" s="9"/>
    </row>
    <row r="108" spans="9:11" x14ac:dyDescent="0.2">
      <c r="I108" s="9"/>
      <c r="J108" s="9"/>
      <c r="K108" s="9"/>
    </row>
    <row r="109" spans="9:11" x14ac:dyDescent="0.2">
      <c r="I109" s="9"/>
      <c r="J109" s="9"/>
      <c r="K109" s="9"/>
    </row>
    <row r="110" spans="9:11" x14ac:dyDescent="0.2">
      <c r="I110" s="9"/>
      <c r="J110" s="9"/>
      <c r="K110" s="9"/>
    </row>
    <row r="111" spans="9:11" x14ac:dyDescent="0.2">
      <c r="I111" s="9"/>
      <c r="J111" s="9"/>
      <c r="K111" s="9"/>
    </row>
    <row r="112" spans="9:11" x14ac:dyDescent="0.2">
      <c r="I112" s="9"/>
      <c r="J112" s="9"/>
      <c r="K112" s="9"/>
    </row>
    <row r="113" spans="9:11" x14ac:dyDescent="0.2">
      <c r="I113" s="9"/>
      <c r="J113" s="9"/>
      <c r="K113" s="9"/>
    </row>
    <row r="114" spans="9:11" x14ac:dyDescent="0.2">
      <c r="I114" s="9"/>
      <c r="J114" s="9"/>
      <c r="K114" s="9"/>
    </row>
    <row r="115" spans="9:11" x14ac:dyDescent="0.2">
      <c r="I115" s="9"/>
      <c r="J115" s="9"/>
      <c r="K115" s="9"/>
    </row>
    <row r="116" spans="9:11" x14ac:dyDescent="0.2">
      <c r="I116" s="9"/>
      <c r="J116" s="9"/>
      <c r="K116" s="9"/>
    </row>
    <row r="117" spans="9:11" x14ac:dyDescent="0.2">
      <c r="I117" s="9"/>
      <c r="J117" s="9"/>
      <c r="K117" s="9"/>
    </row>
    <row r="118" spans="9:11" x14ac:dyDescent="0.2">
      <c r="I118" s="9"/>
      <c r="J118" s="9"/>
      <c r="K118" s="9"/>
    </row>
    <row r="119" spans="9:11" x14ac:dyDescent="0.2">
      <c r="I119" s="9"/>
      <c r="J119" s="9"/>
      <c r="K119" s="9"/>
    </row>
    <row r="120" spans="9:11" x14ac:dyDescent="0.2">
      <c r="I120" s="9"/>
      <c r="J120" s="9"/>
      <c r="K120" s="9"/>
    </row>
    <row r="121" spans="9:11" x14ac:dyDescent="0.2">
      <c r="I121" s="9"/>
      <c r="J121" s="9"/>
      <c r="K121" s="9"/>
    </row>
    <row r="122" spans="9:11" x14ac:dyDescent="0.2">
      <c r="I122" s="9"/>
      <c r="J122" s="9"/>
      <c r="K122" s="9"/>
    </row>
    <row r="123" spans="9:11" x14ac:dyDescent="0.2">
      <c r="I123" s="9"/>
      <c r="J123" s="9"/>
      <c r="K123" s="9"/>
    </row>
    <row r="124" spans="9:11" x14ac:dyDescent="0.2">
      <c r="I124" s="9"/>
      <c r="J124" s="9"/>
      <c r="K124" s="9"/>
    </row>
    <row r="125" spans="9:11" x14ac:dyDescent="0.2">
      <c r="I125" s="9"/>
      <c r="J125" s="9"/>
      <c r="K125" s="9"/>
    </row>
    <row r="126" spans="9:11" x14ac:dyDescent="0.2">
      <c r="I126" s="9"/>
      <c r="J126" s="9"/>
      <c r="K126" s="9"/>
    </row>
    <row r="127" spans="9:11" x14ac:dyDescent="0.2">
      <c r="I127" s="9"/>
      <c r="J127" s="9"/>
      <c r="K127" s="9"/>
    </row>
    <row r="128" spans="9:11" x14ac:dyDescent="0.2">
      <c r="I128" s="9"/>
      <c r="J128" s="9"/>
      <c r="K128" s="9"/>
    </row>
    <row r="129" spans="9:11" x14ac:dyDescent="0.2">
      <c r="I129" s="9"/>
      <c r="J129" s="9"/>
      <c r="K129" s="9"/>
    </row>
    <row r="130" spans="9:11" x14ac:dyDescent="0.2">
      <c r="I130" s="9"/>
      <c r="J130" s="9"/>
      <c r="K130" s="9"/>
    </row>
    <row r="131" spans="9:11" x14ac:dyDescent="0.2">
      <c r="I131" s="9"/>
      <c r="J131" s="9"/>
      <c r="K131" s="9"/>
    </row>
    <row r="132" spans="9:11" x14ac:dyDescent="0.2">
      <c r="I132" s="9"/>
      <c r="J132" s="9"/>
      <c r="K132" s="9"/>
    </row>
    <row r="133" spans="9:11" x14ac:dyDescent="0.2">
      <c r="I133" s="9"/>
      <c r="J133" s="9"/>
      <c r="K133" s="9"/>
    </row>
    <row r="134" spans="9:11" x14ac:dyDescent="0.2">
      <c r="I134" s="9"/>
      <c r="J134" s="9"/>
      <c r="K134" s="9"/>
    </row>
    <row r="135" spans="9:11" x14ac:dyDescent="0.2">
      <c r="I135" s="9"/>
      <c r="J135" s="9"/>
      <c r="K135" s="9"/>
    </row>
    <row r="136" spans="9:11" x14ac:dyDescent="0.2">
      <c r="I136" s="9"/>
      <c r="J136" s="9"/>
      <c r="K136" s="9"/>
    </row>
    <row r="137" spans="9:11" x14ac:dyDescent="0.2">
      <c r="I137" s="9"/>
      <c r="J137" s="9"/>
      <c r="K137" s="9"/>
    </row>
    <row r="138" spans="9:11" x14ac:dyDescent="0.2">
      <c r="I138" s="9"/>
      <c r="J138" s="9"/>
      <c r="K138" s="9"/>
    </row>
    <row r="139" spans="9:11" x14ac:dyDescent="0.2">
      <c r="I139" s="9"/>
      <c r="J139" s="9"/>
      <c r="K139" s="9"/>
    </row>
    <row r="140" spans="9:11" x14ac:dyDescent="0.2">
      <c r="I140" s="9"/>
      <c r="J140" s="9"/>
      <c r="K140" s="9"/>
    </row>
    <row r="141" spans="9:11" x14ac:dyDescent="0.2">
      <c r="I141" s="9"/>
      <c r="J141" s="9"/>
      <c r="K141" s="9"/>
    </row>
    <row r="142" spans="9:11" x14ac:dyDescent="0.2">
      <c r="I142" s="9"/>
      <c r="J142" s="9"/>
      <c r="K142" s="9"/>
    </row>
    <row r="143" spans="9:11" x14ac:dyDescent="0.2">
      <c r="I143" s="9"/>
      <c r="J143" s="9"/>
      <c r="K143" s="9"/>
    </row>
    <row r="144" spans="9:11" x14ac:dyDescent="0.2">
      <c r="I144" s="9"/>
      <c r="J144" s="9"/>
      <c r="K144" s="9"/>
    </row>
    <row r="145" spans="9:11" x14ac:dyDescent="0.2">
      <c r="I145" s="9"/>
      <c r="J145" s="9"/>
      <c r="K145" s="9"/>
    </row>
    <row r="146" spans="9:11" x14ac:dyDescent="0.2">
      <c r="I146" s="9"/>
      <c r="J146" s="9"/>
      <c r="K146" s="9"/>
    </row>
    <row r="147" spans="9:11" x14ac:dyDescent="0.2">
      <c r="I147" s="9"/>
      <c r="J147" s="9"/>
      <c r="K147" s="9"/>
    </row>
    <row r="148" spans="9:11" x14ac:dyDescent="0.2">
      <c r="I148" s="9"/>
      <c r="J148" s="9"/>
      <c r="K148" s="9"/>
    </row>
    <row r="149" spans="9:11" x14ac:dyDescent="0.2">
      <c r="I149" s="9"/>
      <c r="J149" s="9"/>
      <c r="K149" s="9"/>
    </row>
    <row r="150" spans="9:11" x14ac:dyDescent="0.2">
      <c r="I150" s="9"/>
      <c r="J150" s="9"/>
      <c r="K150" s="9"/>
    </row>
    <row r="151" spans="9:11" x14ac:dyDescent="0.2">
      <c r="I151" s="9"/>
      <c r="J151" s="9"/>
      <c r="K151" s="9"/>
    </row>
    <row r="152" spans="9:11" x14ac:dyDescent="0.2">
      <c r="I152" s="9"/>
      <c r="J152" s="9"/>
      <c r="K152" s="9"/>
    </row>
    <row r="153" spans="9:11" x14ac:dyDescent="0.2">
      <c r="I153" s="9"/>
      <c r="J153" s="9"/>
      <c r="K153" s="9"/>
    </row>
    <row r="154" spans="9:11" x14ac:dyDescent="0.2">
      <c r="I154" s="9"/>
      <c r="J154" s="9"/>
      <c r="K154" s="9"/>
    </row>
    <row r="155" spans="9:11" x14ac:dyDescent="0.2">
      <c r="I155" s="9"/>
      <c r="J155" s="9"/>
      <c r="K155" s="9"/>
    </row>
    <row r="156" spans="9:11" x14ac:dyDescent="0.2">
      <c r="I156" s="9"/>
      <c r="J156" s="9"/>
      <c r="K156" s="9"/>
    </row>
    <row r="157" spans="9:11" x14ac:dyDescent="0.2">
      <c r="I157" s="9"/>
      <c r="J157" s="9"/>
      <c r="K157" s="9"/>
    </row>
    <row r="158" spans="9:11" x14ac:dyDescent="0.2">
      <c r="I158" s="9"/>
      <c r="J158" s="9"/>
      <c r="K158" s="9"/>
    </row>
    <row r="159" spans="9:11" x14ac:dyDescent="0.2">
      <c r="I159" s="9"/>
      <c r="J159" s="9"/>
      <c r="K159" s="9"/>
    </row>
    <row r="160" spans="9:11" x14ac:dyDescent="0.2">
      <c r="I160" s="9"/>
      <c r="J160" s="9"/>
      <c r="K160" s="9"/>
    </row>
    <row r="161" spans="9:11" x14ac:dyDescent="0.2">
      <c r="I161" s="9"/>
      <c r="J161" s="9"/>
      <c r="K161" s="9"/>
    </row>
    <row r="162" spans="9:11" x14ac:dyDescent="0.2">
      <c r="I162" s="9"/>
      <c r="J162" s="9"/>
      <c r="K162" s="9"/>
    </row>
    <row r="163" spans="9:11" x14ac:dyDescent="0.2">
      <c r="I163" s="9"/>
      <c r="J163" s="9"/>
      <c r="K163" s="9"/>
    </row>
    <row r="164" spans="9:11" x14ac:dyDescent="0.2">
      <c r="I164" s="9"/>
      <c r="J164" s="9"/>
      <c r="K164" s="9"/>
    </row>
    <row r="165" spans="9:11" x14ac:dyDescent="0.2">
      <c r="I165" s="9"/>
      <c r="J165" s="9"/>
      <c r="K165" s="9"/>
    </row>
    <row r="166" spans="9:11" x14ac:dyDescent="0.2">
      <c r="I166" s="9"/>
      <c r="J166" s="9"/>
      <c r="K166" s="9"/>
    </row>
    <row r="167" spans="9:11" x14ac:dyDescent="0.2">
      <c r="I167" s="9"/>
      <c r="J167" s="9"/>
      <c r="K167" s="9"/>
    </row>
    <row r="168" spans="9:11" x14ac:dyDescent="0.2">
      <c r="I168" s="9"/>
      <c r="J168" s="9"/>
      <c r="K168" s="9"/>
    </row>
    <row r="169" spans="9:11" x14ac:dyDescent="0.2">
      <c r="I169" s="9"/>
      <c r="J169" s="9"/>
      <c r="K169" s="9"/>
    </row>
    <row r="170" spans="9:11" x14ac:dyDescent="0.2">
      <c r="I170" s="9"/>
      <c r="J170" s="9"/>
      <c r="K170" s="9"/>
    </row>
    <row r="171" spans="9:11" x14ac:dyDescent="0.2">
      <c r="I171" s="9"/>
      <c r="J171" s="9"/>
      <c r="K171" s="9"/>
    </row>
    <row r="172" spans="9:11" x14ac:dyDescent="0.2">
      <c r="I172" s="9"/>
      <c r="J172" s="9"/>
      <c r="K172" s="9"/>
    </row>
    <row r="173" spans="9:11" x14ac:dyDescent="0.2">
      <c r="I173" s="9"/>
      <c r="J173" s="9"/>
      <c r="K173" s="9"/>
    </row>
    <row r="174" spans="9:11" x14ac:dyDescent="0.2">
      <c r="I174" s="9"/>
      <c r="J174" s="9"/>
      <c r="K174" s="9"/>
    </row>
    <row r="175" spans="9:11" x14ac:dyDescent="0.2">
      <c r="I175" s="9"/>
      <c r="J175" s="9"/>
      <c r="K175" s="9"/>
    </row>
    <row r="176" spans="9:11" x14ac:dyDescent="0.2">
      <c r="I176" s="9"/>
      <c r="J176" s="9"/>
      <c r="K176" s="9"/>
    </row>
    <row r="177" spans="9:11" x14ac:dyDescent="0.2">
      <c r="I177" s="9"/>
      <c r="J177" s="9"/>
      <c r="K177" s="9"/>
    </row>
    <row r="178" spans="9:11" x14ac:dyDescent="0.2">
      <c r="I178" s="9"/>
      <c r="J178" s="9"/>
      <c r="K178" s="9"/>
    </row>
    <row r="179" spans="9:11" x14ac:dyDescent="0.2">
      <c r="I179" s="9"/>
      <c r="J179" s="9"/>
      <c r="K179" s="9"/>
    </row>
    <row r="180" spans="9:11" x14ac:dyDescent="0.2">
      <c r="I180" s="9"/>
      <c r="J180" s="9"/>
      <c r="K180" s="9"/>
    </row>
    <row r="181" spans="9:11" x14ac:dyDescent="0.2">
      <c r="I181" s="9"/>
      <c r="J181" s="9"/>
      <c r="K181" s="9"/>
    </row>
    <row r="182" spans="9:11" x14ac:dyDescent="0.2">
      <c r="I182" s="9"/>
      <c r="J182" s="9"/>
      <c r="K182" s="9"/>
    </row>
    <row r="183" spans="9:11" x14ac:dyDescent="0.2">
      <c r="I183" s="9"/>
      <c r="J183" s="9"/>
      <c r="K183" s="9"/>
    </row>
    <row r="184" spans="9:11" x14ac:dyDescent="0.2">
      <c r="I184" s="9"/>
      <c r="J184" s="9"/>
      <c r="K184" s="9"/>
    </row>
    <row r="185" spans="9:11" x14ac:dyDescent="0.2">
      <c r="I185" s="9"/>
      <c r="J185" s="9"/>
      <c r="K185" s="9"/>
    </row>
    <row r="186" spans="9:11" x14ac:dyDescent="0.2">
      <c r="I186" s="9"/>
      <c r="J186" s="9"/>
      <c r="K186" s="9"/>
    </row>
    <row r="187" spans="9:11" x14ac:dyDescent="0.2">
      <c r="I187" s="9"/>
      <c r="J187" s="9"/>
      <c r="K187" s="9"/>
    </row>
    <row r="188" spans="9:11" x14ac:dyDescent="0.2">
      <c r="I188" s="9"/>
      <c r="J188" s="9"/>
      <c r="K188" s="9"/>
    </row>
    <row r="189" spans="9:11" x14ac:dyDescent="0.2">
      <c r="I189" s="9"/>
      <c r="J189" s="9"/>
      <c r="K189" s="9"/>
    </row>
    <row r="190" spans="9:11" x14ac:dyDescent="0.2">
      <c r="I190" s="9"/>
      <c r="J190" s="9"/>
      <c r="K190" s="9"/>
    </row>
    <row r="191" spans="9:11" x14ac:dyDescent="0.2">
      <c r="I191" s="9"/>
      <c r="J191" s="9"/>
      <c r="K191" s="9"/>
    </row>
    <row r="192" spans="9:11" x14ac:dyDescent="0.2">
      <c r="I192" s="9"/>
      <c r="J192" s="9"/>
      <c r="K192" s="9"/>
    </row>
    <row r="193" spans="9:11" x14ac:dyDescent="0.2">
      <c r="I193" s="9"/>
      <c r="J193" s="9"/>
      <c r="K193" s="9"/>
    </row>
    <row r="194" spans="9:11" x14ac:dyDescent="0.2">
      <c r="I194" s="9"/>
      <c r="J194" s="9"/>
      <c r="K194" s="9"/>
    </row>
    <row r="195" spans="9:11" x14ac:dyDescent="0.2">
      <c r="I195" s="9"/>
      <c r="J195" s="9"/>
      <c r="K195" s="9"/>
    </row>
    <row r="196" spans="9:11" x14ac:dyDescent="0.2">
      <c r="I196" s="9"/>
      <c r="J196" s="9"/>
      <c r="K196" s="9"/>
    </row>
    <row r="197" spans="9:11" x14ac:dyDescent="0.2">
      <c r="I197" s="9"/>
      <c r="J197" s="9"/>
      <c r="K197" s="9"/>
    </row>
    <row r="198" spans="9:11" x14ac:dyDescent="0.2">
      <c r="I198" s="9"/>
      <c r="J198" s="9"/>
      <c r="K198" s="9"/>
    </row>
    <row r="199" spans="9:11" x14ac:dyDescent="0.2">
      <c r="I199" s="9"/>
      <c r="J199" s="9"/>
      <c r="K199" s="9"/>
    </row>
    <row r="200" spans="9:11" x14ac:dyDescent="0.2">
      <c r="I200" s="9"/>
      <c r="J200" s="9"/>
      <c r="K200" s="9"/>
    </row>
    <row r="201" spans="9:11" x14ac:dyDescent="0.2">
      <c r="I201" s="9"/>
      <c r="J201" s="9"/>
      <c r="K201" s="9"/>
    </row>
    <row r="202" spans="9:11" x14ac:dyDescent="0.2">
      <c r="I202" s="9"/>
      <c r="J202" s="9"/>
      <c r="K202" s="9"/>
    </row>
    <row r="203" spans="9:11" x14ac:dyDescent="0.2">
      <c r="I203" s="9"/>
      <c r="J203" s="9"/>
      <c r="K203" s="9"/>
    </row>
    <row r="204" spans="9:11" x14ac:dyDescent="0.2">
      <c r="I204" s="9"/>
      <c r="J204" s="9"/>
      <c r="K204" s="9"/>
    </row>
    <row r="205" spans="9:11" x14ac:dyDescent="0.2">
      <c r="I205" s="9"/>
      <c r="J205" s="9"/>
      <c r="K205" s="9"/>
    </row>
    <row r="206" spans="9:11" x14ac:dyDescent="0.2">
      <c r="I206" s="9"/>
      <c r="J206" s="9"/>
      <c r="K206" s="9"/>
    </row>
    <row r="207" spans="9:11" x14ac:dyDescent="0.2">
      <c r="I207" s="9"/>
      <c r="J207" s="9"/>
      <c r="K207" s="9"/>
    </row>
    <row r="208" spans="9:11" x14ac:dyDescent="0.2">
      <c r="I208" s="9"/>
      <c r="J208" s="9"/>
      <c r="K208" s="9"/>
    </row>
    <row r="209" spans="9:11" x14ac:dyDescent="0.2">
      <c r="I209" s="9"/>
      <c r="J209" s="9"/>
      <c r="K209" s="9"/>
    </row>
    <row r="210" spans="9:11" x14ac:dyDescent="0.2">
      <c r="I210" s="9"/>
      <c r="J210" s="9"/>
      <c r="K210" s="9"/>
    </row>
    <row r="211" spans="9:11" x14ac:dyDescent="0.2">
      <c r="I211" s="9"/>
      <c r="J211" s="9"/>
      <c r="K211" s="9"/>
    </row>
    <row r="212" spans="9:11" x14ac:dyDescent="0.2">
      <c r="I212" s="9"/>
      <c r="J212" s="9"/>
      <c r="K212" s="9"/>
    </row>
    <row r="213" spans="9:11" x14ac:dyDescent="0.2">
      <c r="I213" s="9"/>
      <c r="J213" s="9"/>
      <c r="K213" s="9"/>
    </row>
    <row r="214" spans="9:11" x14ac:dyDescent="0.2">
      <c r="I214" s="9"/>
      <c r="J214" s="9"/>
      <c r="K214" s="9"/>
    </row>
    <row r="215" spans="9:11" x14ac:dyDescent="0.2">
      <c r="I215" s="9"/>
      <c r="J215" s="9"/>
      <c r="K215" s="9"/>
    </row>
    <row r="216" spans="9:11" x14ac:dyDescent="0.2">
      <c r="I216" s="9"/>
      <c r="J216" s="9"/>
      <c r="K216" s="9"/>
    </row>
    <row r="217" spans="9:11" x14ac:dyDescent="0.2">
      <c r="I217" s="9"/>
      <c r="J217" s="9"/>
      <c r="K217" s="9"/>
    </row>
    <row r="218" spans="9:11" x14ac:dyDescent="0.2">
      <c r="I218" s="9"/>
      <c r="J218" s="9"/>
      <c r="K218" s="9"/>
    </row>
    <row r="219" spans="9:11" x14ac:dyDescent="0.2">
      <c r="I219" s="9"/>
      <c r="J219" s="9"/>
      <c r="K219" s="9"/>
    </row>
    <row r="220" spans="9:11" x14ac:dyDescent="0.2">
      <c r="I220" s="9"/>
      <c r="J220" s="9"/>
      <c r="K220" s="9"/>
    </row>
    <row r="221" spans="9:11" x14ac:dyDescent="0.2">
      <c r="I221" s="9"/>
      <c r="J221" s="9"/>
      <c r="K221" s="9"/>
    </row>
    <row r="222" spans="9:11" x14ac:dyDescent="0.2">
      <c r="I222" s="9"/>
      <c r="J222" s="9"/>
      <c r="K222" s="9"/>
    </row>
    <row r="223" spans="9:11" x14ac:dyDescent="0.2">
      <c r="I223" s="9"/>
      <c r="J223" s="9"/>
      <c r="K223" s="9"/>
    </row>
    <row r="224" spans="9:11" x14ac:dyDescent="0.2">
      <c r="I224" s="9"/>
      <c r="J224" s="9"/>
      <c r="K224" s="9"/>
    </row>
    <row r="225" spans="9:11" x14ac:dyDescent="0.2">
      <c r="I225" s="9"/>
      <c r="J225" s="9"/>
      <c r="K225" s="9"/>
    </row>
    <row r="226" spans="9:11" x14ac:dyDescent="0.2">
      <c r="I226" s="9"/>
      <c r="J226" s="9"/>
      <c r="K226" s="9"/>
    </row>
    <row r="227" spans="9:11" x14ac:dyDescent="0.2">
      <c r="I227" s="9"/>
      <c r="J227" s="9"/>
      <c r="K227" s="9"/>
    </row>
    <row r="228" spans="9:11" x14ac:dyDescent="0.2">
      <c r="I228" s="9"/>
      <c r="J228" s="9"/>
      <c r="K228" s="9"/>
    </row>
    <row r="229" spans="9:11" x14ac:dyDescent="0.2">
      <c r="I229" s="9"/>
      <c r="J229" s="9"/>
      <c r="K229" s="9"/>
    </row>
    <row r="230" spans="9:11" x14ac:dyDescent="0.2">
      <c r="I230" s="9"/>
      <c r="J230" s="9"/>
      <c r="K230" s="9"/>
    </row>
    <row r="231" spans="9:11" x14ac:dyDescent="0.2">
      <c r="I231" s="9"/>
      <c r="J231" s="9"/>
      <c r="K231" s="9"/>
    </row>
    <row r="232" spans="9:11" x14ac:dyDescent="0.2">
      <c r="I232" s="9"/>
      <c r="J232" s="9"/>
      <c r="K232" s="9"/>
    </row>
    <row r="233" spans="9:11" x14ac:dyDescent="0.2">
      <c r="I233" s="9"/>
      <c r="J233" s="9"/>
      <c r="K233" s="9"/>
    </row>
    <row r="234" spans="9:11" x14ac:dyDescent="0.2">
      <c r="I234" s="9"/>
      <c r="J234" s="9"/>
      <c r="K234" s="9"/>
    </row>
    <row r="235" spans="9:11" x14ac:dyDescent="0.2">
      <c r="I235" s="9"/>
      <c r="J235" s="9"/>
      <c r="K235" s="9"/>
    </row>
    <row r="236" spans="9:11" x14ac:dyDescent="0.2">
      <c r="I236" s="9"/>
      <c r="J236" s="9"/>
      <c r="K236" s="9"/>
    </row>
    <row r="237" spans="9:11" x14ac:dyDescent="0.2">
      <c r="I237" s="9"/>
      <c r="J237" s="9"/>
      <c r="K237" s="9"/>
    </row>
    <row r="238" spans="9:11" x14ac:dyDescent="0.2">
      <c r="I238" s="9"/>
      <c r="J238" s="9"/>
      <c r="K238" s="9"/>
    </row>
    <row r="239" spans="9:11" x14ac:dyDescent="0.2">
      <c r="I239" s="9"/>
      <c r="J239" s="9"/>
      <c r="K239" s="9"/>
    </row>
    <row r="240" spans="9:11" x14ac:dyDescent="0.2">
      <c r="I240" s="9"/>
      <c r="J240" s="9"/>
      <c r="K240" s="9"/>
    </row>
    <row r="241" spans="9:11" x14ac:dyDescent="0.2">
      <c r="I241" s="9"/>
      <c r="J241" s="9"/>
      <c r="K241" s="9"/>
    </row>
    <row r="242" spans="9:11" x14ac:dyDescent="0.2">
      <c r="I242" s="9"/>
      <c r="J242" s="9"/>
      <c r="K242" s="9"/>
    </row>
    <row r="243" spans="9:11" x14ac:dyDescent="0.2">
      <c r="I243" s="9"/>
      <c r="J243" s="9"/>
      <c r="K243" s="9"/>
    </row>
    <row r="244" spans="9:11" x14ac:dyDescent="0.2">
      <c r="I244" s="9"/>
      <c r="J244" s="9"/>
      <c r="K244" s="9"/>
    </row>
    <row r="245" spans="9:11" x14ac:dyDescent="0.2">
      <c r="I245" s="9"/>
      <c r="J245" s="9"/>
      <c r="K245" s="9"/>
    </row>
    <row r="246" spans="9:11" x14ac:dyDescent="0.2">
      <c r="I246" s="9"/>
      <c r="J246" s="9"/>
      <c r="K246" s="9"/>
    </row>
    <row r="247" spans="9:11" x14ac:dyDescent="0.2">
      <c r="I247" s="9"/>
      <c r="J247" s="9"/>
      <c r="K247" s="9"/>
    </row>
    <row r="248" spans="9:11" x14ac:dyDescent="0.2">
      <c r="I248" s="9"/>
      <c r="J248" s="9"/>
      <c r="K248" s="9"/>
    </row>
    <row r="249" spans="9:11" x14ac:dyDescent="0.2">
      <c r="I249" s="9"/>
      <c r="J249" s="9"/>
      <c r="K249" s="9"/>
    </row>
    <row r="250" spans="9:11" x14ac:dyDescent="0.2">
      <c r="I250" s="9"/>
      <c r="J250" s="9"/>
      <c r="K250" s="9"/>
    </row>
    <row r="251" spans="9:11" x14ac:dyDescent="0.2">
      <c r="I251" s="9"/>
      <c r="J251" s="9"/>
      <c r="K251" s="9"/>
    </row>
    <row r="252" spans="9:11" x14ac:dyDescent="0.2">
      <c r="I252" s="9"/>
      <c r="J252" s="9"/>
      <c r="K252" s="9"/>
    </row>
    <row r="253" spans="9:11" x14ac:dyDescent="0.2">
      <c r="I253" s="9"/>
      <c r="J253" s="9"/>
      <c r="K253" s="9"/>
    </row>
    <row r="254" spans="9:11" x14ac:dyDescent="0.2">
      <c r="I254" s="9"/>
      <c r="J254" s="9"/>
      <c r="K254" s="9"/>
    </row>
    <row r="255" spans="9:11" x14ac:dyDescent="0.2">
      <c r="I255" s="9"/>
      <c r="J255" s="9"/>
      <c r="K255" s="9"/>
    </row>
    <row r="256" spans="9:11" x14ac:dyDescent="0.2">
      <c r="I256" s="9"/>
      <c r="J256" s="9"/>
      <c r="K256" s="9"/>
    </row>
    <row r="257" spans="9:11" x14ac:dyDescent="0.2">
      <c r="I257" s="9"/>
      <c r="J257" s="9"/>
      <c r="K257" s="9"/>
    </row>
    <row r="258" spans="9:11" x14ac:dyDescent="0.2">
      <c r="I258" s="9"/>
      <c r="J258" s="9"/>
      <c r="K258" s="9"/>
    </row>
    <row r="259" spans="9:11" x14ac:dyDescent="0.2">
      <c r="I259" s="9"/>
      <c r="J259" s="9"/>
      <c r="K259" s="9"/>
    </row>
    <row r="260" spans="9:11" x14ac:dyDescent="0.2">
      <c r="I260" s="9"/>
      <c r="J260" s="9"/>
      <c r="K260" s="9"/>
    </row>
    <row r="261" spans="9:11" x14ac:dyDescent="0.2">
      <c r="I261" s="9"/>
      <c r="J261" s="9"/>
      <c r="K261" s="9"/>
    </row>
    <row r="262" spans="9:11" x14ac:dyDescent="0.2">
      <c r="I262" s="9"/>
      <c r="J262" s="9"/>
      <c r="K262" s="9"/>
    </row>
    <row r="263" spans="9:11" x14ac:dyDescent="0.2">
      <c r="I263" s="9"/>
      <c r="J263" s="9"/>
      <c r="K263" s="9"/>
    </row>
    <row r="264" spans="9:11" x14ac:dyDescent="0.2">
      <c r="I264" s="9"/>
      <c r="J264" s="9"/>
      <c r="K264" s="9"/>
    </row>
    <row r="265" spans="9:11" x14ac:dyDescent="0.2">
      <c r="I265" s="9"/>
      <c r="J265" s="9"/>
      <c r="K265" s="9"/>
    </row>
    <row r="266" spans="9:11" x14ac:dyDescent="0.2">
      <c r="I266" s="9"/>
      <c r="J266" s="9"/>
      <c r="K266" s="9"/>
    </row>
    <row r="267" spans="9:11" x14ac:dyDescent="0.2">
      <c r="I267" s="9"/>
      <c r="J267" s="9"/>
      <c r="K267" s="9"/>
    </row>
    <row r="268" spans="9:11" x14ac:dyDescent="0.2">
      <c r="I268" s="9"/>
      <c r="J268" s="9"/>
      <c r="K268" s="9"/>
    </row>
    <row r="269" spans="9:11" x14ac:dyDescent="0.2">
      <c r="I269" s="9"/>
      <c r="J269" s="9"/>
      <c r="K269" s="9"/>
    </row>
    <row r="270" spans="9:11" x14ac:dyDescent="0.2">
      <c r="I270" s="9"/>
      <c r="J270" s="9"/>
      <c r="K270" s="9"/>
    </row>
    <row r="271" spans="9:11" x14ac:dyDescent="0.2">
      <c r="I271" s="9"/>
      <c r="J271" s="9"/>
      <c r="K271" s="9"/>
    </row>
    <row r="272" spans="9:11" x14ac:dyDescent="0.2">
      <c r="I272" s="9"/>
      <c r="J272" s="9"/>
      <c r="K272" s="9"/>
    </row>
    <row r="273" spans="9:11" x14ac:dyDescent="0.2">
      <c r="I273" s="9"/>
      <c r="J273" s="9"/>
      <c r="K273" s="9"/>
    </row>
    <row r="274" spans="9:11" x14ac:dyDescent="0.2">
      <c r="I274" s="9"/>
      <c r="J274" s="9"/>
      <c r="K274" s="9"/>
    </row>
    <row r="275" spans="9:11" x14ac:dyDescent="0.2">
      <c r="I275" s="9"/>
      <c r="J275" s="9"/>
      <c r="K275" s="9"/>
    </row>
    <row r="276" spans="9:11" x14ac:dyDescent="0.2">
      <c r="I276" s="9"/>
      <c r="J276" s="9"/>
      <c r="K276" s="9"/>
    </row>
    <row r="277" spans="9:11" x14ac:dyDescent="0.2">
      <c r="I277" s="9"/>
      <c r="J277" s="9"/>
      <c r="K277" s="9"/>
    </row>
    <row r="278" spans="9:11" x14ac:dyDescent="0.2">
      <c r="I278" s="9"/>
      <c r="J278" s="9"/>
      <c r="K278" s="9"/>
    </row>
    <row r="279" spans="9:11" x14ac:dyDescent="0.2">
      <c r="I279" s="9"/>
      <c r="J279" s="9"/>
      <c r="K279" s="9"/>
    </row>
    <row r="280" spans="9:11" x14ac:dyDescent="0.2">
      <c r="I280" s="9"/>
      <c r="J280" s="9"/>
      <c r="K280" s="9"/>
    </row>
    <row r="281" spans="9:11" x14ac:dyDescent="0.2">
      <c r="I281" s="9"/>
      <c r="J281" s="9"/>
      <c r="K281" s="9"/>
    </row>
    <row r="282" spans="9:11" x14ac:dyDescent="0.2">
      <c r="I282" s="9"/>
      <c r="J282" s="9"/>
      <c r="K282" s="9"/>
    </row>
    <row r="283" spans="9:11" x14ac:dyDescent="0.2">
      <c r="I283" s="9"/>
      <c r="J283" s="9"/>
      <c r="K283" s="9"/>
    </row>
    <row r="284" spans="9:11" x14ac:dyDescent="0.2">
      <c r="I284" s="9"/>
      <c r="J284" s="9"/>
      <c r="K284" s="9"/>
    </row>
    <row r="285" spans="9:11" x14ac:dyDescent="0.2">
      <c r="I285" s="9"/>
      <c r="J285" s="9"/>
      <c r="K285" s="9"/>
    </row>
    <row r="286" spans="9:11" x14ac:dyDescent="0.2">
      <c r="I286" s="9"/>
      <c r="J286" s="9"/>
      <c r="K286" s="9"/>
    </row>
    <row r="287" spans="9:11" x14ac:dyDescent="0.2">
      <c r="I287" s="9"/>
      <c r="J287" s="9"/>
      <c r="K287" s="9"/>
    </row>
    <row r="288" spans="9:11" x14ac:dyDescent="0.2">
      <c r="I288" s="9"/>
      <c r="J288" s="9"/>
      <c r="K288" s="9"/>
    </row>
    <row r="289" spans="9:11" x14ac:dyDescent="0.2">
      <c r="I289" s="9"/>
      <c r="J289" s="9"/>
      <c r="K289" s="9"/>
    </row>
    <row r="290" spans="9:11" x14ac:dyDescent="0.2">
      <c r="I290" s="9"/>
      <c r="J290" s="9"/>
      <c r="K290" s="9"/>
    </row>
    <row r="291" spans="9:11" x14ac:dyDescent="0.2">
      <c r="I291" s="9"/>
      <c r="J291" s="9"/>
      <c r="K291" s="9"/>
    </row>
    <row r="292" spans="9:11" x14ac:dyDescent="0.2">
      <c r="I292" s="9"/>
      <c r="J292" s="9"/>
      <c r="K292" s="9"/>
    </row>
    <row r="293" spans="9:11" x14ac:dyDescent="0.2">
      <c r="I293" s="9"/>
      <c r="J293" s="9"/>
      <c r="K293" s="9"/>
    </row>
    <row r="294" spans="9:11" x14ac:dyDescent="0.2">
      <c r="I294" s="9"/>
      <c r="J294" s="9"/>
      <c r="K294" s="9"/>
    </row>
    <row r="295" spans="9:11" x14ac:dyDescent="0.2">
      <c r="I295" s="9"/>
      <c r="J295" s="9"/>
      <c r="K295" s="9"/>
    </row>
    <row r="296" spans="9:11" x14ac:dyDescent="0.2">
      <c r="I296" s="9"/>
      <c r="J296" s="9"/>
      <c r="K296" s="9"/>
    </row>
    <row r="297" spans="9:11" x14ac:dyDescent="0.2">
      <c r="I297" s="9"/>
      <c r="J297" s="9"/>
      <c r="K297" s="9"/>
    </row>
    <row r="298" spans="9:11" x14ac:dyDescent="0.2">
      <c r="I298" s="9"/>
      <c r="J298" s="9"/>
      <c r="K298" s="9"/>
    </row>
    <row r="299" spans="9:11" x14ac:dyDescent="0.2">
      <c r="I299" s="9"/>
      <c r="J299" s="9"/>
      <c r="K299" s="9"/>
    </row>
    <row r="300" spans="9:11" x14ac:dyDescent="0.2">
      <c r="I300" s="9"/>
      <c r="J300" s="9"/>
      <c r="K300" s="9"/>
    </row>
    <row r="301" spans="9:11" x14ac:dyDescent="0.2">
      <c r="I301" s="9"/>
      <c r="J301" s="9"/>
      <c r="K301" s="9"/>
    </row>
    <row r="302" spans="9:11" x14ac:dyDescent="0.2">
      <c r="I302" s="9"/>
      <c r="J302" s="9"/>
      <c r="K302" s="9"/>
    </row>
    <row r="303" spans="9:11" x14ac:dyDescent="0.2">
      <c r="I303" s="9"/>
      <c r="J303" s="9"/>
      <c r="K303" s="9"/>
    </row>
    <row r="304" spans="9:11" x14ac:dyDescent="0.2">
      <c r="I304" s="9"/>
      <c r="J304" s="9"/>
      <c r="K304" s="9"/>
    </row>
    <row r="305" spans="9:11" x14ac:dyDescent="0.2">
      <c r="I305" s="9"/>
      <c r="J305" s="9"/>
      <c r="K305" s="9"/>
    </row>
    <row r="306" spans="9:11" x14ac:dyDescent="0.2">
      <c r="I306" s="9"/>
      <c r="J306" s="9"/>
      <c r="K306" s="9"/>
    </row>
    <row r="307" spans="9:11" x14ac:dyDescent="0.2">
      <c r="I307" s="9"/>
      <c r="J307" s="9"/>
      <c r="K307" s="9"/>
    </row>
    <row r="308" spans="9:11" x14ac:dyDescent="0.2">
      <c r="I308" s="9"/>
      <c r="J308" s="9"/>
      <c r="K308" s="9"/>
    </row>
    <row r="309" spans="9:11" x14ac:dyDescent="0.2">
      <c r="I309" s="9"/>
      <c r="J309" s="9"/>
      <c r="K309" s="9"/>
    </row>
    <row r="310" spans="9:11" x14ac:dyDescent="0.2">
      <c r="I310" s="9"/>
      <c r="J310" s="9"/>
      <c r="K310" s="9"/>
    </row>
    <row r="311" spans="9:11" x14ac:dyDescent="0.2">
      <c r="I311" s="9"/>
      <c r="J311" s="9"/>
      <c r="K311" s="9"/>
    </row>
    <row r="312" spans="9:11" x14ac:dyDescent="0.2">
      <c r="I312" s="9"/>
      <c r="J312" s="9"/>
      <c r="K312" s="9"/>
    </row>
    <row r="313" spans="9:11" x14ac:dyDescent="0.2">
      <c r="I313" s="9"/>
      <c r="J313" s="9"/>
      <c r="K313" s="9"/>
    </row>
    <row r="314" spans="9:11" x14ac:dyDescent="0.2">
      <c r="I314" s="9"/>
      <c r="J314" s="9"/>
      <c r="K314" s="9"/>
    </row>
    <row r="315" spans="9:11" x14ac:dyDescent="0.2">
      <c r="I315" s="9"/>
      <c r="J315" s="9"/>
      <c r="K315" s="9"/>
    </row>
    <row r="316" spans="9:11" x14ac:dyDescent="0.2">
      <c r="I316" s="9"/>
      <c r="J316" s="9"/>
      <c r="K316" s="9"/>
    </row>
    <row r="317" spans="9:11" x14ac:dyDescent="0.2">
      <c r="I317" s="9"/>
      <c r="J317" s="9"/>
      <c r="K317" s="9"/>
    </row>
    <row r="318" spans="9:11" x14ac:dyDescent="0.2">
      <c r="I318" s="9"/>
      <c r="J318" s="9"/>
      <c r="K318" s="9"/>
    </row>
    <row r="319" spans="9:11" x14ac:dyDescent="0.2">
      <c r="I319" s="9"/>
      <c r="J319" s="9"/>
      <c r="K319" s="9"/>
    </row>
    <row r="320" spans="9:11" x14ac:dyDescent="0.2">
      <c r="I320" s="9"/>
      <c r="J320" s="9"/>
      <c r="K320" s="9"/>
    </row>
    <row r="321" spans="9:11" x14ac:dyDescent="0.2">
      <c r="I321" s="9"/>
      <c r="J321" s="9"/>
      <c r="K321" s="9"/>
    </row>
    <row r="322" spans="9:11" x14ac:dyDescent="0.2">
      <c r="I322" s="9"/>
      <c r="J322" s="9"/>
      <c r="K322" s="9"/>
    </row>
    <row r="323" spans="9:11" x14ac:dyDescent="0.2">
      <c r="I323" s="9"/>
      <c r="J323" s="9"/>
      <c r="K323" s="9"/>
    </row>
    <row r="324" spans="9:11" x14ac:dyDescent="0.2">
      <c r="I324" s="9"/>
      <c r="J324" s="9"/>
      <c r="K324" s="9"/>
    </row>
    <row r="325" spans="9:11" x14ac:dyDescent="0.2">
      <c r="I325" s="9"/>
      <c r="J325" s="9"/>
      <c r="K325" s="9"/>
    </row>
    <row r="326" spans="9:11" x14ac:dyDescent="0.2">
      <c r="I326" s="9"/>
      <c r="J326" s="9"/>
      <c r="K326" s="9"/>
    </row>
    <row r="327" spans="9:11" x14ac:dyDescent="0.2">
      <c r="I327" s="9"/>
      <c r="J327" s="9"/>
      <c r="K327" s="9"/>
    </row>
    <row r="328" spans="9:11" x14ac:dyDescent="0.2">
      <c r="I328" s="9"/>
      <c r="J328" s="9"/>
      <c r="K328" s="9"/>
    </row>
    <row r="329" spans="9:11" x14ac:dyDescent="0.2">
      <c r="I329" s="9"/>
      <c r="J329" s="9"/>
      <c r="K329" s="9"/>
    </row>
    <row r="330" spans="9:11" x14ac:dyDescent="0.2">
      <c r="I330" s="9"/>
      <c r="J330" s="9"/>
      <c r="K330" s="9"/>
    </row>
    <row r="331" spans="9:11" x14ac:dyDescent="0.2">
      <c r="I331" s="9"/>
      <c r="J331" s="9"/>
      <c r="K331" s="9"/>
    </row>
    <row r="332" spans="9:11" x14ac:dyDescent="0.2">
      <c r="I332" s="9"/>
      <c r="J332" s="9"/>
      <c r="K332" s="9"/>
    </row>
    <row r="333" spans="9:11" x14ac:dyDescent="0.2">
      <c r="I333" s="9"/>
      <c r="J333" s="9"/>
      <c r="K333" s="9"/>
    </row>
    <row r="334" spans="9:11" x14ac:dyDescent="0.2">
      <c r="I334" s="9"/>
      <c r="J334" s="9"/>
      <c r="K334" s="9"/>
    </row>
    <row r="335" spans="9:11" x14ac:dyDescent="0.2">
      <c r="I335" s="9"/>
      <c r="J335" s="9"/>
      <c r="K335" s="9"/>
    </row>
    <row r="336" spans="9:11" x14ac:dyDescent="0.2">
      <c r="I336" s="9"/>
      <c r="J336" s="9"/>
      <c r="K336" s="9"/>
    </row>
    <row r="337" spans="9:11" x14ac:dyDescent="0.2">
      <c r="I337" s="9"/>
      <c r="J337" s="9"/>
      <c r="K337" s="9"/>
    </row>
    <row r="338" spans="9:11" x14ac:dyDescent="0.2">
      <c r="I338" s="9"/>
      <c r="J338" s="9"/>
      <c r="K338" s="9"/>
    </row>
    <row r="339" spans="9:11" x14ac:dyDescent="0.2">
      <c r="I339" s="9"/>
      <c r="J339" s="9"/>
      <c r="K339" s="9"/>
    </row>
    <row r="340" spans="9:11" x14ac:dyDescent="0.2">
      <c r="I340" s="9"/>
      <c r="J340" s="9"/>
      <c r="K340" s="9"/>
    </row>
    <row r="341" spans="9:11" x14ac:dyDescent="0.2">
      <c r="I341" s="9"/>
      <c r="J341" s="9"/>
      <c r="K341" s="9"/>
    </row>
    <row r="342" spans="9:11" x14ac:dyDescent="0.2">
      <c r="I342" s="9"/>
      <c r="J342" s="9"/>
      <c r="K342" s="9"/>
    </row>
    <row r="343" spans="9:11" x14ac:dyDescent="0.2">
      <c r="I343" s="9"/>
      <c r="J343" s="9"/>
      <c r="K343" s="9"/>
    </row>
    <row r="344" spans="9:11" x14ac:dyDescent="0.2">
      <c r="I344" s="9"/>
      <c r="J344" s="9"/>
      <c r="K344" s="9"/>
    </row>
    <row r="345" spans="9:11" x14ac:dyDescent="0.2">
      <c r="I345" s="9"/>
      <c r="J345" s="9"/>
      <c r="K345" s="9"/>
    </row>
    <row r="346" spans="9:11" x14ac:dyDescent="0.2">
      <c r="I346" s="9"/>
      <c r="J346" s="9"/>
      <c r="K346" s="9"/>
    </row>
    <row r="347" spans="9:11" x14ac:dyDescent="0.2">
      <c r="I347" s="9"/>
      <c r="J347" s="9"/>
      <c r="K347" s="9"/>
    </row>
    <row r="348" spans="9:11" x14ac:dyDescent="0.2">
      <c r="I348" s="9"/>
      <c r="J348" s="9"/>
      <c r="K348" s="9"/>
    </row>
    <row r="349" spans="9:11" x14ac:dyDescent="0.2">
      <c r="I349" s="9"/>
      <c r="J349" s="9"/>
      <c r="K349" s="9"/>
    </row>
    <row r="350" spans="9:11" x14ac:dyDescent="0.2">
      <c r="I350" s="9"/>
      <c r="J350" s="9"/>
      <c r="K350" s="9"/>
    </row>
    <row r="351" spans="9:11" x14ac:dyDescent="0.2">
      <c r="I351" s="9"/>
      <c r="J351" s="9"/>
      <c r="K351" s="9"/>
    </row>
    <row r="352" spans="9:11" x14ac:dyDescent="0.2">
      <c r="I352" s="9"/>
      <c r="J352" s="9"/>
      <c r="K352" s="9"/>
    </row>
    <row r="353" spans="9:11" x14ac:dyDescent="0.2">
      <c r="I353" s="9"/>
      <c r="J353" s="9"/>
      <c r="K353" s="9"/>
    </row>
    <row r="354" spans="9:11" x14ac:dyDescent="0.2">
      <c r="I354" s="9"/>
      <c r="J354" s="9"/>
      <c r="K354" s="9"/>
    </row>
    <row r="355" spans="9:11" x14ac:dyDescent="0.2">
      <c r="I355" s="9"/>
      <c r="J355" s="9"/>
      <c r="K355" s="9"/>
    </row>
    <row r="356" spans="9:11" x14ac:dyDescent="0.2">
      <c r="I356" s="9"/>
      <c r="J356" s="9"/>
      <c r="K356" s="9"/>
    </row>
    <row r="357" spans="9:11" x14ac:dyDescent="0.2">
      <c r="I357" s="9"/>
      <c r="J357" s="9"/>
      <c r="K357" s="9"/>
    </row>
    <row r="358" spans="9:11" x14ac:dyDescent="0.2">
      <c r="I358" s="9"/>
      <c r="J358" s="9"/>
      <c r="K358" s="9"/>
    </row>
    <row r="359" spans="9:11" x14ac:dyDescent="0.2">
      <c r="I359" s="9"/>
      <c r="J359" s="9"/>
      <c r="K359" s="9"/>
    </row>
    <row r="360" spans="9:11" x14ac:dyDescent="0.2">
      <c r="I360" s="9"/>
      <c r="J360" s="9"/>
      <c r="K360" s="9"/>
    </row>
    <row r="361" spans="9:11" x14ac:dyDescent="0.2">
      <c r="I361" s="9"/>
      <c r="J361" s="9"/>
      <c r="K361" s="9"/>
    </row>
    <row r="362" spans="9:11" x14ac:dyDescent="0.2">
      <c r="I362" s="9"/>
      <c r="J362" s="9"/>
      <c r="K362" s="9"/>
    </row>
    <row r="363" spans="9:11" x14ac:dyDescent="0.2">
      <c r="I363" s="9"/>
      <c r="J363" s="9"/>
      <c r="K363" s="9"/>
    </row>
    <row r="364" spans="9:11" x14ac:dyDescent="0.2">
      <c r="I364" s="9"/>
      <c r="J364" s="9"/>
      <c r="K364" s="9"/>
    </row>
    <row r="365" spans="9:11" x14ac:dyDescent="0.2">
      <c r="I365" s="9"/>
      <c r="J365" s="9"/>
      <c r="K365" s="9"/>
    </row>
    <row r="366" spans="9:11" x14ac:dyDescent="0.2">
      <c r="I366" s="9"/>
      <c r="J366" s="9"/>
      <c r="K366" s="9"/>
    </row>
    <row r="367" spans="9:11" x14ac:dyDescent="0.2">
      <c r="I367" s="9"/>
      <c r="J367" s="9"/>
      <c r="K367" s="9"/>
    </row>
    <row r="368" spans="9:11" x14ac:dyDescent="0.2">
      <c r="I368" s="9"/>
      <c r="J368" s="9"/>
      <c r="K368" s="9"/>
    </row>
    <row r="369" spans="9:11" x14ac:dyDescent="0.2">
      <c r="I369" s="9"/>
      <c r="J369" s="9"/>
      <c r="K369" s="9"/>
    </row>
    <row r="370" spans="9:11" x14ac:dyDescent="0.2">
      <c r="I370" s="9"/>
      <c r="J370" s="9"/>
      <c r="K370" s="9"/>
    </row>
    <row r="371" spans="9:11" x14ac:dyDescent="0.2">
      <c r="I371" s="9"/>
      <c r="J371" s="9"/>
      <c r="K371" s="9"/>
    </row>
    <row r="372" spans="9:11" x14ac:dyDescent="0.2">
      <c r="I372" s="9"/>
      <c r="J372" s="9"/>
      <c r="K372" s="9"/>
    </row>
    <row r="373" spans="9:11" x14ac:dyDescent="0.2">
      <c r="I373" s="9"/>
      <c r="J373" s="9"/>
      <c r="K373" s="9"/>
    </row>
    <row r="374" spans="9:11" x14ac:dyDescent="0.2">
      <c r="I374" s="9"/>
      <c r="J374" s="9"/>
      <c r="K374" s="9"/>
    </row>
    <row r="375" spans="9:11" x14ac:dyDescent="0.2">
      <c r="I375" s="9"/>
      <c r="J375" s="9"/>
      <c r="K375" s="9"/>
    </row>
    <row r="376" spans="9:11" x14ac:dyDescent="0.2">
      <c r="I376" s="9"/>
      <c r="J376" s="9"/>
      <c r="K376" s="9"/>
    </row>
    <row r="377" spans="9:11" x14ac:dyDescent="0.2">
      <c r="I377" s="9"/>
      <c r="J377" s="9"/>
      <c r="K377" s="9"/>
    </row>
    <row r="378" spans="9:11" x14ac:dyDescent="0.2">
      <c r="I378" s="9"/>
      <c r="J378" s="9"/>
      <c r="K378" s="9"/>
    </row>
    <row r="379" spans="9:11" x14ac:dyDescent="0.2">
      <c r="I379" s="9"/>
      <c r="J379" s="9"/>
      <c r="K379" s="9"/>
    </row>
    <row r="380" spans="9:11" x14ac:dyDescent="0.2">
      <c r="I380" s="9"/>
      <c r="J380" s="9"/>
      <c r="K380" s="9"/>
    </row>
    <row r="381" spans="9:11" x14ac:dyDescent="0.2">
      <c r="I381" s="9"/>
      <c r="J381" s="9"/>
      <c r="K381" s="9"/>
    </row>
    <row r="382" spans="9:11" x14ac:dyDescent="0.2">
      <c r="I382" s="9"/>
      <c r="J382" s="9"/>
      <c r="K382" s="9"/>
    </row>
    <row r="383" spans="9:11" x14ac:dyDescent="0.2">
      <c r="I383" s="9"/>
      <c r="J383" s="9"/>
      <c r="K383" s="9"/>
    </row>
    <row r="384" spans="9:11" x14ac:dyDescent="0.2">
      <c r="I384" s="9"/>
      <c r="J384" s="9"/>
      <c r="K384" s="9"/>
    </row>
    <row r="385" spans="9:11" x14ac:dyDescent="0.2">
      <c r="I385" s="9"/>
      <c r="J385" s="9"/>
      <c r="K385" s="9"/>
    </row>
    <row r="386" spans="9:11" x14ac:dyDescent="0.2">
      <c r="I386" s="9"/>
      <c r="J386" s="9"/>
      <c r="K386" s="9"/>
    </row>
    <row r="387" spans="9:11" x14ac:dyDescent="0.2">
      <c r="I387" s="9"/>
      <c r="J387" s="9"/>
      <c r="K387" s="9"/>
    </row>
    <row r="388" spans="9:11" x14ac:dyDescent="0.2">
      <c r="I388" s="9"/>
      <c r="J388" s="9"/>
      <c r="K388" s="9"/>
    </row>
    <row r="389" spans="9:11" x14ac:dyDescent="0.2">
      <c r="I389" s="9"/>
      <c r="J389" s="9"/>
      <c r="K389" s="9"/>
    </row>
    <row r="390" spans="9:11" x14ac:dyDescent="0.2">
      <c r="I390" s="9"/>
      <c r="J390" s="9"/>
      <c r="K390" s="9"/>
    </row>
    <row r="391" spans="9:11" x14ac:dyDescent="0.2">
      <c r="I391" s="9"/>
      <c r="J391" s="9"/>
      <c r="K391" s="9"/>
    </row>
    <row r="392" spans="9:11" x14ac:dyDescent="0.2">
      <c r="I392" s="9"/>
      <c r="J392" s="9"/>
      <c r="K392" s="9"/>
    </row>
    <row r="393" spans="9:11" x14ac:dyDescent="0.2">
      <c r="I393" s="9"/>
      <c r="J393" s="9"/>
      <c r="K393" s="9"/>
    </row>
    <row r="394" spans="9:11" x14ac:dyDescent="0.2">
      <c r="I394" s="9"/>
      <c r="J394" s="9"/>
      <c r="K394" s="9"/>
    </row>
    <row r="395" spans="9:11" x14ac:dyDescent="0.2">
      <c r="I395" s="9"/>
      <c r="J395" s="9"/>
      <c r="K395" s="9"/>
    </row>
    <row r="396" spans="9:11" x14ac:dyDescent="0.2">
      <c r="I396" s="9"/>
      <c r="J396" s="9"/>
      <c r="K396" s="9"/>
    </row>
    <row r="397" spans="9:11" x14ac:dyDescent="0.2">
      <c r="I397" s="9"/>
      <c r="J397" s="9"/>
      <c r="K397" s="9"/>
    </row>
    <row r="398" spans="9:11" x14ac:dyDescent="0.2">
      <c r="I398" s="9"/>
      <c r="J398" s="9"/>
      <c r="K398" s="9"/>
    </row>
    <row r="399" spans="9:11" x14ac:dyDescent="0.2">
      <c r="I399" s="9"/>
      <c r="J399" s="9"/>
      <c r="K399" s="9"/>
    </row>
    <row r="400" spans="9:11" x14ac:dyDescent="0.2">
      <c r="I400" s="9"/>
      <c r="J400" s="9"/>
      <c r="K400" s="9"/>
    </row>
    <row r="401" spans="9:11" x14ac:dyDescent="0.2">
      <c r="I401" s="9"/>
      <c r="J401" s="9"/>
      <c r="K401" s="9"/>
    </row>
    <row r="402" spans="9:11" x14ac:dyDescent="0.2">
      <c r="I402" s="9"/>
      <c r="J402" s="9"/>
      <c r="K402" s="9"/>
    </row>
    <row r="403" spans="9:11" x14ac:dyDescent="0.2">
      <c r="I403" s="9"/>
      <c r="J403" s="9"/>
      <c r="K403" s="9"/>
    </row>
    <row r="404" spans="9:11" x14ac:dyDescent="0.2">
      <c r="I404" s="9"/>
      <c r="J404" s="9"/>
      <c r="K404" s="9"/>
    </row>
    <row r="405" spans="9:11" x14ac:dyDescent="0.2">
      <c r="I405" s="9"/>
      <c r="J405" s="9"/>
      <c r="K405" s="9"/>
    </row>
    <row r="406" spans="9:11" x14ac:dyDescent="0.2">
      <c r="I406" s="9"/>
      <c r="J406" s="9"/>
      <c r="K406" s="9"/>
    </row>
    <row r="407" spans="9:11" x14ac:dyDescent="0.2">
      <c r="I407" s="9"/>
      <c r="J407" s="9"/>
      <c r="K407" s="9"/>
    </row>
    <row r="408" spans="9:11" x14ac:dyDescent="0.2">
      <c r="I408" s="9"/>
      <c r="J408" s="9"/>
      <c r="K408" s="9"/>
    </row>
    <row r="409" spans="9:11" x14ac:dyDescent="0.2">
      <c r="I409" s="9"/>
      <c r="J409" s="9"/>
      <c r="K409" s="9"/>
    </row>
    <row r="410" spans="9:11" x14ac:dyDescent="0.2">
      <c r="I410" s="9"/>
      <c r="J410" s="9"/>
      <c r="K410" s="9"/>
    </row>
    <row r="411" spans="9:11" x14ac:dyDescent="0.2">
      <c r="I411" s="9"/>
      <c r="J411" s="9"/>
      <c r="K411" s="9"/>
    </row>
    <row r="412" spans="9:11" x14ac:dyDescent="0.2">
      <c r="I412" s="9"/>
      <c r="J412" s="9"/>
      <c r="K412" s="9"/>
    </row>
    <row r="413" spans="9:11" x14ac:dyDescent="0.2">
      <c r="I413" s="9"/>
      <c r="J413" s="9"/>
      <c r="K413" s="9"/>
    </row>
    <row r="414" spans="9:11" x14ac:dyDescent="0.2">
      <c r="I414" s="9"/>
      <c r="J414" s="9"/>
      <c r="K414" s="9"/>
    </row>
    <row r="415" spans="9:11" x14ac:dyDescent="0.2">
      <c r="I415" s="9"/>
      <c r="J415" s="9"/>
      <c r="K415" s="9"/>
    </row>
    <row r="416" spans="9:11" x14ac:dyDescent="0.2">
      <c r="I416" s="9"/>
      <c r="J416" s="9"/>
      <c r="K416" s="9"/>
    </row>
    <row r="417" spans="9:11" x14ac:dyDescent="0.2">
      <c r="I417" s="9"/>
      <c r="J417" s="9"/>
      <c r="K417" s="9"/>
    </row>
    <row r="418" spans="9:11" x14ac:dyDescent="0.2">
      <c r="I418" s="9"/>
      <c r="J418" s="9"/>
      <c r="K418" s="9"/>
    </row>
    <row r="419" spans="9:11" x14ac:dyDescent="0.2">
      <c r="I419" s="9"/>
      <c r="J419" s="9"/>
      <c r="K419" s="9"/>
    </row>
    <row r="420" spans="9:11" x14ac:dyDescent="0.2">
      <c r="I420" s="9"/>
      <c r="J420" s="9"/>
      <c r="K420" s="9"/>
    </row>
    <row r="421" spans="9:11" x14ac:dyDescent="0.2">
      <c r="I421" s="9"/>
      <c r="J421" s="9"/>
      <c r="K421" s="9"/>
    </row>
    <row r="422" spans="9:11" x14ac:dyDescent="0.2">
      <c r="I422" s="9"/>
      <c r="J422" s="9"/>
      <c r="K422" s="9"/>
    </row>
    <row r="423" spans="9:11" x14ac:dyDescent="0.2">
      <c r="I423" s="9"/>
      <c r="J423" s="9"/>
      <c r="K423" s="9"/>
    </row>
    <row r="424" spans="9:11" x14ac:dyDescent="0.2">
      <c r="I424" s="9"/>
      <c r="J424" s="9"/>
      <c r="K424" s="9"/>
    </row>
    <row r="425" spans="9:11" x14ac:dyDescent="0.2">
      <c r="I425" s="9"/>
      <c r="J425" s="9"/>
      <c r="K425" s="9"/>
    </row>
    <row r="426" spans="9:11" x14ac:dyDescent="0.2">
      <c r="I426" s="9"/>
      <c r="J426" s="9"/>
      <c r="K426" s="9"/>
    </row>
    <row r="427" spans="9:11" x14ac:dyDescent="0.2">
      <c r="I427" s="9"/>
      <c r="J427" s="9"/>
      <c r="K427" s="9"/>
    </row>
    <row r="428" spans="9:11" x14ac:dyDescent="0.2">
      <c r="I428" s="9"/>
      <c r="J428" s="9"/>
      <c r="K428" s="9"/>
    </row>
    <row r="429" spans="9:11" x14ac:dyDescent="0.2">
      <c r="I429" s="9"/>
      <c r="J429" s="9"/>
      <c r="K429" s="9"/>
    </row>
    <row r="430" spans="9:11" x14ac:dyDescent="0.2">
      <c r="I430" s="9"/>
      <c r="J430" s="9"/>
      <c r="K430" s="9"/>
    </row>
    <row r="431" spans="9:11" x14ac:dyDescent="0.2">
      <c r="I431" s="9"/>
      <c r="J431" s="9"/>
      <c r="K431" s="9"/>
    </row>
    <row r="432" spans="9:11" x14ac:dyDescent="0.2">
      <c r="I432" s="9"/>
      <c r="J432" s="9"/>
      <c r="K432" s="9"/>
    </row>
    <row r="433" spans="9:11" x14ac:dyDescent="0.2">
      <c r="I433" s="9"/>
      <c r="J433" s="9"/>
      <c r="K433" s="9"/>
    </row>
    <row r="434" spans="9:11" x14ac:dyDescent="0.2">
      <c r="I434" s="9"/>
      <c r="J434" s="9"/>
      <c r="K434" s="9"/>
    </row>
    <row r="435" spans="9:11" x14ac:dyDescent="0.2">
      <c r="I435" s="9"/>
      <c r="J435" s="9"/>
      <c r="K435" s="9"/>
    </row>
    <row r="436" spans="9:11" x14ac:dyDescent="0.2">
      <c r="I436" s="9"/>
      <c r="J436" s="9"/>
      <c r="K436" s="9"/>
    </row>
    <row r="437" spans="9:11" x14ac:dyDescent="0.2">
      <c r="I437" s="9"/>
      <c r="J437" s="9"/>
      <c r="K437" s="9"/>
    </row>
    <row r="438" spans="9:11" x14ac:dyDescent="0.2">
      <c r="I438" s="9"/>
      <c r="J438" s="9"/>
      <c r="K438" s="9"/>
    </row>
    <row r="439" spans="9:11" x14ac:dyDescent="0.2">
      <c r="I439" s="9"/>
      <c r="J439" s="9"/>
      <c r="K439" s="9"/>
    </row>
    <row r="440" spans="9:11" x14ac:dyDescent="0.2">
      <c r="I440" s="9"/>
      <c r="J440" s="9"/>
      <c r="K440" s="9"/>
    </row>
    <row r="441" spans="9:11" x14ac:dyDescent="0.2">
      <c r="I441" s="9"/>
      <c r="J441" s="9"/>
      <c r="K441" s="9"/>
    </row>
    <row r="442" spans="9:11" x14ac:dyDescent="0.2">
      <c r="I442" s="9"/>
      <c r="J442" s="9"/>
      <c r="K442" s="9"/>
    </row>
    <row r="443" spans="9:11" x14ac:dyDescent="0.2">
      <c r="I443" s="9"/>
      <c r="J443" s="9"/>
      <c r="K443" s="9"/>
    </row>
    <row r="444" spans="9:11" x14ac:dyDescent="0.2">
      <c r="I444" s="9"/>
      <c r="J444" s="9"/>
      <c r="K444" s="9"/>
    </row>
    <row r="445" spans="9:11" x14ac:dyDescent="0.2">
      <c r="I445" s="9"/>
      <c r="J445" s="9"/>
      <c r="K445" s="9"/>
    </row>
    <row r="446" spans="9:11" x14ac:dyDescent="0.2">
      <c r="I446" s="9"/>
      <c r="J446" s="9"/>
      <c r="K446" s="9"/>
    </row>
    <row r="447" spans="9:11" x14ac:dyDescent="0.2">
      <c r="I447" s="9"/>
      <c r="J447" s="9"/>
      <c r="K447" s="9"/>
    </row>
    <row r="448" spans="9:11" x14ac:dyDescent="0.2">
      <c r="I448" s="9"/>
      <c r="J448" s="9"/>
      <c r="K448" s="9"/>
    </row>
    <row r="449" spans="9:11" x14ac:dyDescent="0.2">
      <c r="I449" s="9"/>
      <c r="J449" s="9"/>
      <c r="K449" s="9"/>
    </row>
    <row r="450" spans="9:11" x14ac:dyDescent="0.2">
      <c r="I450" s="9"/>
      <c r="J450" s="9"/>
      <c r="K450" s="9"/>
    </row>
    <row r="451" spans="9:11" x14ac:dyDescent="0.2">
      <c r="I451" s="9"/>
      <c r="J451" s="9"/>
      <c r="K451" s="9"/>
    </row>
    <row r="452" spans="9:11" x14ac:dyDescent="0.2">
      <c r="I452" s="9"/>
      <c r="J452" s="9"/>
      <c r="K452" s="9"/>
    </row>
    <row r="453" spans="9:11" x14ac:dyDescent="0.2">
      <c r="I453" s="9"/>
      <c r="J453" s="9"/>
      <c r="K453" s="9"/>
    </row>
    <row r="454" spans="9:11" x14ac:dyDescent="0.2">
      <c r="I454" s="9"/>
      <c r="J454" s="9"/>
      <c r="K454" s="9"/>
    </row>
    <row r="455" spans="9:11" x14ac:dyDescent="0.2">
      <c r="I455" s="9"/>
      <c r="J455" s="9"/>
      <c r="K455" s="9"/>
    </row>
    <row r="456" spans="9:11" x14ac:dyDescent="0.2">
      <c r="I456" s="9"/>
      <c r="J456" s="9"/>
      <c r="K456" s="9"/>
    </row>
    <row r="457" spans="9:11" x14ac:dyDescent="0.2">
      <c r="I457" s="9"/>
      <c r="J457" s="9"/>
      <c r="K457" s="9"/>
    </row>
    <row r="458" spans="9:11" x14ac:dyDescent="0.2">
      <c r="I458" s="9"/>
      <c r="J458" s="9"/>
      <c r="K458" s="9"/>
    </row>
    <row r="459" spans="9:11" x14ac:dyDescent="0.2">
      <c r="I459" s="9"/>
      <c r="J459" s="9"/>
      <c r="K459" s="9"/>
    </row>
    <row r="460" spans="9:11" x14ac:dyDescent="0.2">
      <c r="I460" s="9"/>
      <c r="J460" s="9"/>
      <c r="K460" s="9"/>
    </row>
    <row r="461" spans="9:11" x14ac:dyDescent="0.2">
      <c r="I461" s="9"/>
      <c r="J461" s="9"/>
      <c r="K461" s="9"/>
    </row>
    <row r="462" spans="9:11" x14ac:dyDescent="0.2">
      <c r="I462" s="9"/>
      <c r="J462" s="9"/>
      <c r="K462" s="9"/>
    </row>
    <row r="463" spans="9:11" x14ac:dyDescent="0.2">
      <c r="I463" s="9"/>
      <c r="J463" s="9"/>
      <c r="K463" s="9"/>
    </row>
    <row r="464" spans="9:11" x14ac:dyDescent="0.2">
      <c r="I464" s="9"/>
      <c r="J464" s="9"/>
      <c r="K464" s="9"/>
    </row>
    <row r="465" spans="9:11" x14ac:dyDescent="0.2">
      <c r="I465" s="9"/>
      <c r="J465" s="9"/>
      <c r="K465" s="9"/>
    </row>
    <row r="466" spans="9:11" x14ac:dyDescent="0.2">
      <c r="I466" s="9"/>
      <c r="J466" s="9"/>
      <c r="K466" s="9"/>
    </row>
    <row r="467" spans="9:11" x14ac:dyDescent="0.2">
      <c r="I467" s="9"/>
      <c r="J467" s="9"/>
      <c r="K467" s="9"/>
    </row>
    <row r="468" spans="9:11" x14ac:dyDescent="0.2">
      <c r="I468" s="9"/>
      <c r="J468" s="9"/>
      <c r="K468" s="9"/>
    </row>
    <row r="469" spans="9:11" x14ac:dyDescent="0.2">
      <c r="I469" s="9"/>
      <c r="J469" s="9"/>
      <c r="K469" s="9"/>
    </row>
    <row r="470" spans="9:11" x14ac:dyDescent="0.2">
      <c r="I470" s="9"/>
      <c r="J470" s="9"/>
      <c r="K470" s="9"/>
    </row>
    <row r="471" spans="9:11" x14ac:dyDescent="0.2">
      <c r="I471" s="9"/>
      <c r="J471" s="9"/>
      <c r="K471" s="9"/>
    </row>
    <row r="472" spans="9:11" x14ac:dyDescent="0.2">
      <c r="I472" s="9"/>
      <c r="J472" s="9"/>
      <c r="K472" s="9"/>
    </row>
    <row r="473" spans="9:11" x14ac:dyDescent="0.2">
      <c r="I473" s="9"/>
      <c r="J473" s="9"/>
      <c r="K473" s="9"/>
    </row>
    <row r="474" spans="9:11" x14ac:dyDescent="0.2">
      <c r="I474" s="9"/>
      <c r="J474" s="9"/>
      <c r="K474" s="9"/>
    </row>
    <row r="475" spans="9:11" x14ac:dyDescent="0.2">
      <c r="I475" s="9"/>
      <c r="J475" s="9"/>
      <c r="K475" s="9"/>
    </row>
    <row r="476" spans="9:11" x14ac:dyDescent="0.2">
      <c r="I476" s="9"/>
      <c r="J476" s="9"/>
      <c r="K476" s="9"/>
    </row>
    <row r="477" spans="9:11" x14ac:dyDescent="0.2">
      <c r="I477" s="9"/>
      <c r="J477" s="9"/>
      <c r="K477" s="9"/>
    </row>
    <row r="478" spans="9:11" x14ac:dyDescent="0.2">
      <c r="I478" s="9"/>
      <c r="J478" s="9"/>
      <c r="K478" s="9"/>
    </row>
    <row r="479" spans="9:11" x14ac:dyDescent="0.2">
      <c r="I479" s="9"/>
      <c r="J479" s="9"/>
      <c r="K479" s="9"/>
    </row>
    <row r="480" spans="9:11" x14ac:dyDescent="0.2">
      <c r="I480" s="9"/>
      <c r="J480" s="9"/>
      <c r="K480" s="9"/>
    </row>
    <row r="481" spans="9:11" x14ac:dyDescent="0.2">
      <c r="I481" s="9"/>
      <c r="J481" s="9"/>
      <c r="K481" s="9"/>
    </row>
    <row r="482" spans="9:11" x14ac:dyDescent="0.2">
      <c r="I482" s="9"/>
      <c r="J482" s="9"/>
      <c r="K482" s="9"/>
    </row>
    <row r="483" spans="9:11" x14ac:dyDescent="0.2">
      <c r="I483" s="9"/>
      <c r="J483" s="9"/>
      <c r="K483" s="9"/>
    </row>
    <row r="484" spans="9:11" x14ac:dyDescent="0.2">
      <c r="I484" s="9"/>
      <c r="J484" s="9"/>
      <c r="K484" s="9"/>
    </row>
    <row r="485" spans="9:11" x14ac:dyDescent="0.2">
      <c r="I485" s="9"/>
      <c r="J485" s="9"/>
      <c r="K485" s="9"/>
    </row>
    <row r="486" spans="9:11" x14ac:dyDescent="0.2">
      <c r="I486" s="9"/>
      <c r="J486" s="9"/>
      <c r="K486" s="9"/>
    </row>
    <row r="487" spans="9:11" x14ac:dyDescent="0.2">
      <c r="I487" s="9"/>
      <c r="J487" s="9"/>
      <c r="K487" s="9"/>
    </row>
    <row r="488" spans="9:11" x14ac:dyDescent="0.2">
      <c r="I488" s="9"/>
      <c r="J488" s="9"/>
      <c r="K488" s="9"/>
    </row>
    <row r="489" spans="9:11" x14ac:dyDescent="0.2">
      <c r="I489" s="9"/>
      <c r="J489" s="9"/>
      <c r="K489" s="9"/>
    </row>
    <row r="490" spans="9:11" x14ac:dyDescent="0.2">
      <c r="I490" s="9"/>
      <c r="J490" s="9"/>
      <c r="K490" s="9"/>
    </row>
    <row r="491" spans="9:11" x14ac:dyDescent="0.2">
      <c r="I491" s="9"/>
      <c r="J491" s="9"/>
      <c r="K491" s="9"/>
    </row>
    <row r="492" spans="9:11" x14ac:dyDescent="0.2">
      <c r="I492" s="9"/>
      <c r="J492" s="9"/>
      <c r="K492" s="9"/>
    </row>
    <row r="493" spans="9:11" x14ac:dyDescent="0.2">
      <c r="I493" s="9"/>
      <c r="J493" s="9"/>
      <c r="K493" s="9"/>
    </row>
    <row r="494" spans="9:11" x14ac:dyDescent="0.2">
      <c r="I494" s="9"/>
      <c r="J494" s="9"/>
      <c r="K494" s="9"/>
    </row>
    <row r="495" spans="9:11" x14ac:dyDescent="0.2">
      <c r="I495" s="9"/>
      <c r="J495" s="9"/>
      <c r="K495" s="9"/>
    </row>
    <row r="496" spans="9:11" x14ac:dyDescent="0.2">
      <c r="I496" s="9"/>
      <c r="J496" s="9"/>
      <c r="K496" s="9"/>
    </row>
    <row r="497" spans="9:11" x14ac:dyDescent="0.2">
      <c r="I497" s="9"/>
      <c r="J497" s="9"/>
      <c r="K497" s="9"/>
    </row>
    <row r="498" spans="9:11" x14ac:dyDescent="0.2">
      <c r="I498" s="9"/>
      <c r="J498" s="9"/>
      <c r="K498" s="9"/>
    </row>
    <row r="499" spans="9:11" x14ac:dyDescent="0.2">
      <c r="I499" s="9"/>
      <c r="J499" s="9"/>
      <c r="K499" s="9"/>
    </row>
    <row r="500" spans="9:11" x14ac:dyDescent="0.2">
      <c r="I500" s="9"/>
      <c r="J500" s="9"/>
      <c r="K500" s="9"/>
    </row>
    <row r="501" spans="9:11" x14ac:dyDescent="0.2">
      <c r="I501" s="9"/>
      <c r="J501" s="9"/>
      <c r="K501" s="9"/>
    </row>
    <row r="502" spans="9:11" x14ac:dyDescent="0.2">
      <c r="I502" s="9"/>
      <c r="J502" s="9"/>
      <c r="K502" s="9"/>
    </row>
    <row r="503" spans="9:11" x14ac:dyDescent="0.2">
      <c r="I503" s="9"/>
      <c r="J503" s="9"/>
      <c r="K503" s="9"/>
    </row>
    <row r="504" spans="9:11" x14ac:dyDescent="0.2">
      <c r="I504" s="9"/>
      <c r="J504" s="9"/>
      <c r="K504" s="9"/>
    </row>
    <row r="505" spans="9:11" x14ac:dyDescent="0.2">
      <c r="I505" s="9"/>
      <c r="J505" s="9"/>
      <c r="K505" s="9"/>
    </row>
    <row r="506" spans="9:11" x14ac:dyDescent="0.2">
      <c r="I506" s="9"/>
      <c r="J506" s="9"/>
      <c r="K506" s="9"/>
    </row>
    <row r="507" spans="9:11" x14ac:dyDescent="0.2">
      <c r="I507" s="9"/>
      <c r="J507" s="9"/>
      <c r="K507" s="9"/>
    </row>
    <row r="508" spans="9:11" x14ac:dyDescent="0.2">
      <c r="I508" s="9"/>
      <c r="J508" s="9"/>
      <c r="K508" s="9"/>
    </row>
    <row r="509" spans="9:11" x14ac:dyDescent="0.2">
      <c r="I509" s="9"/>
      <c r="J509" s="9"/>
      <c r="K509" s="9"/>
    </row>
    <row r="510" spans="9:11" x14ac:dyDescent="0.2">
      <c r="I510" s="9"/>
      <c r="J510" s="9"/>
      <c r="K510" s="9"/>
    </row>
    <row r="511" spans="9:11" x14ac:dyDescent="0.2">
      <c r="I511" s="9"/>
      <c r="J511" s="9"/>
      <c r="K511" s="9"/>
    </row>
    <row r="512" spans="9:11" x14ac:dyDescent="0.2">
      <c r="I512" s="9"/>
      <c r="J512" s="9"/>
      <c r="K512" s="9"/>
    </row>
    <row r="513" spans="9:11" x14ac:dyDescent="0.2">
      <c r="I513" s="9"/>
      <c r="J513" s="9"/>
      <c r="K513" s="9"/>
    </row>
    <row r="514" spans="9:11" x14ac:dyDescent="0.2">
      <c r="I514" s="9"/>
      <c r="J514" s="9"/>
      <c r="K514" s="9"/>
    </row>
    <row r="515" spans="9:11" x14ac:dyDescent="0.2">
      <c r="I515" s="9"/>
      <c r="J515" s="9"/>
      <c r="K515" s="9"/>
    </row>
    <row r="516" spans="9:11" x14ac:dyDescent="0.2">
      <c r="I516" s="9"/>
      <c r="J516" s="9"/>
      <c r="K516" s="9"/>
    </row>
    <row r="517" spans="9:11" x14ac:dyDescent="0.2">
      <c r="I517" s="9"/>
      <c r="J517" s="9"/>
      <c r="K517" s="9"/>
    </row>
    <row r="518" spans="9:11" x14ac:dyDescent="0.2">
      <c r="I518" s="9"/>
      <c r="J518" s="9"/>
      <c r="K518" s="9"/>
    </row>
    <row r="519" spans="9:11" x14ac:dyDescent="0.2">
      <c r="I519" s="9"/>
      <c r="J519" s="9"/>
      <c r="K519" s="9"/>
    </row>
    <row r="520" spans="9:11" x14ac:dyDescent="0.2">
      <c r="I520" s="9"/>
      <c r="J520" s="9"/>
      <c r="K520" s="9"/>
    </row>
    <row r="521" spans="9:11" x14ac:dyDescent="0.2">
      <c r="I521" s="9"/>
      <c r="J521" s="9"/>
      <c r="K521" s="9"/>
    </row>
    <row r="522" spans="9:11" x14ac:dyDescent="0.2">
      <c r="I522" s="9"/>
      <c r="J522" s="9"/>
      <c r="K522" s="9"/>
    </row>
    <row r="523" spans="9:11" x14ac:dyDescent="0.2">
      <c r="I523" s="9"/>
      <c r="J523" s="9"/>
      <c r="K523" s="9"/>
    </row>
    <row r="524" spans="9:11" x14ac:dyDescent="0.2">
      <c r="I524" s="9"/>
      <c r="J524" s="9"/>
      <c r="K524" s="9"/>
    </row>
    <row r="525" spans="9:11" x14ac:dyDescent="0.2">
      <c r="I525" s="9"/>
      <c r="J525" s="9"/>
      <c r="K525" s="9"/>
    </row>
    <row r="526" spans="9:11" x14ac:dyDescent="0.2">
      <c r="I526" s="9"/>
      <c r="J526" s="9"/>
      <c r="K526" s="9"/>
    </row>
    <row r="527" spans="9:11" x14ac:dyDescent="0.2">
      <c r="I527" s="9"/>
      <c r="J527" s="9"/>
      <c r="K527" s="9"/>
    </row>
    <row r="528" spans="9:11" x14ac:dyDescent="0.2">
      <c r="I528" s="9"/>
      <c r="J528" s="9"/>
      <c r="K528" s="9"/>
    </row>
    <row r="529" spans="9:11" x14ac:dyDescent="0.2">
      <c r="I529" s="9"/>
      <c r="J529" s="9"/>
      <c r="K529" s="9"/>
    </row>
    <row r="530" spans="9:11" x14ac:dyDescent="0.2">
      <c r="I530" s="9"/>
      <c r="J530" s="9"/>
      <c r="K530" s="9"/>
    </row>
    <row r="531" spans="9:11" x14ac:dyDescent="0.2">
      <c r="I531" s="9"/>
      <c r="J531" s="9"/>
      <c r="K531" s="9"/>
    </row>
    <row r="532" spans="9:11" x14ac:dyDescent="0.2">
      <c r="I532" s="9"/>
      <c r="J532" s="9"/>
      <c r="K532" s="9"/>
    </row>
    <row r="533" spans="9:11" x14ac:dyDescent="0.2">
      <c r="I533" s="9"/>
      <c r="J533" s="9"/>
      <c r="K533" s="9"/>
    </row>
    <row r="534" spans="9:11" x14ac:dyDescent="0.2">
      <c r="I534" s="9"/>
      <c r="J534" s="9"/>
      <c r="K534" s="9"/>
    </row>
    <row r="535" spans="9:11" x14ac:dyDescent="0.2">
      <c r="I535" s="9"/>
      <c r="J535" s="9"/>
      <c r="K535" s="9"/>
    </row>
    <row r="536" spans="9:11" x14ac:dyDescent="0.2">
      <c r="I536" s="9"/>
      <c r="J536" s="9"/>
      <c r="K536" s="9"/>
    </row>
    <row r="537" spans="9:11" x14ac:dyDescent="0.2">
      <c r="I537" s="9"/>
      <c r="J537" s="9"/>
      <c r="K537" s="9"/>
    </row>
    <row r="538" spans="9:11" x14ac:dyDescent="0.2">
      <c r="I538" s="9"/>
      <c r="J538" s="9"/>
      <c r="K538" s="9"/>
    </row>
    <row r="539" spans="9:11" x14ac:dyDescent="0.2">
      <c r="I539" s="9"/>
      <c r="J539" s="9"/>
      <c r="K539" s="9"/>
    </row>
    <row r="540" spans="9:11" x14ac:dyDescent="0.2">
      <c r="I540" s="9"/>
      <c r="J540" s="9"/>
      <c r="K540" s="9"/>
    </row>
    <row r="541" spans="9:11" x14ac:dyDescent="0.2">
      <c r="I541" s="9"/>
      <c r="J541" s="9"/>
      <c r="K541" s="9"/>
    </row>
    <row r="542" spans="9:11" x14ac:dyDescent="0.2">
      <c r="I542" s="9"/>
      <c r="J542" s="9"/>
      <c r="K542" s="9"/>
    </row>
    <row r="543" spans="9:11" x14ac:dyDescent="0.2">
      <c r="I543" s="9"/>
      <c r="J543" s="9"/>
      <c r="K543" s="9"/>
    </row>
    <row r="544" spans="9:11" x14ac:dyDescent="0.2">
      <c r="I544" s="9"/>
      <c r="J544" s="9"/>
      <c r="K544" s="9"/>
    </row>
    <row r="545" spans="9:11" x14ac:dyDescent="0.2">
      <c r="I545" s="9"/>
      <c r="J545" s="9"/>
      <c r="K545" s="9"/>
    </row>
    <row r="546" spans="9:11" x14ac:dyDescent="0.2">
      <c r="I546" s="9"/>
      <c r="J546" s="9"/>
      <c r="K546" s="9"/>
    </row>
    <row r="547" spans="9:11" x14ac:dyDescent="0.2">
      <c r="I547" s="9"/>
      <c r="J547" s="9"/>
      <c r="K547" s="9"/>
    </row>
    <row r="548" spans="9:11" x14ac:dyDescent="0.2">
      <c r="I548" s="9"/>
      <c r="J548" s="9"/>
      <c r="K548" s="9"/>
    </row>
    <row r="549" spans="9:11" x14ac:dyDescent="0.2">
      <c r="I549" s="9"/>
      <c r="J549" s="9"/>
      <c r="K549" s="9"/>
    </row>
    <row r="550" spans="9:11" x14ac:dyDescent="0.2">
      <c r="I550" s="9"/>
      <c r="J550" s="9"/>
      <c r="K550" s="9"/>
    </row>
    <row r="551" spans="9:11" x14ac:dyDescent="0.2">
      <c r="I551" s="9"/>
      <c r="J551" s="9"/>
      <c r="K551" s="9"/>
    </row>
    <row r="552" spans="9:11" x14ac:dyDescent="0.2">
      <c r="I552" s="9"/>
      <c r="J552" s="9"/>
      <c r="K552" s="9"/>
    </row>
    <row r="553" spans="9:11" x14ac:dyDescent="0.2">
      <c r="I553" s="9"/>
      <c r="J553" s="9"/>
      <c r="K553" s="9"/>
    </row>
    <row r="554" spans="9:11" x14ac:dyDescent="0.2">
      <c r="I554" s="9"/>
      <c r="J554" s="9"/>
      <c r="K554" s="9"/>
    </row>
    <row r="555" spans="9:11" x14ac:dyDescent="0.2">
      <c r="I555" s="9"/>
      <c r="J555" s="9"/>
      <c r="K555" s="9"/>
    </row>
    <row r="556" spans="9:11" x14ac:dyDescent="0.2">
      <c r="I556" s="9"/>
      <c r="J556" s="9"/>
      <c r="K556" s="9"/>
    </row>
    <row r="557" spans="9:11" x14ac:dyDescent="0.2">
      <c r="I557" s="9"/>
      <c r="J557" s="9"/>
      <c r="K557" s="9"/>
    </row>
    <row r="558" spans="9:11" x14ac:dyDescent="0.2">
      <c r="I558" s="9"/>
      <c r="J558" s="9"/>
      <c r="K558" s="9"/>
    </row>
    <row r="559" spans="9:11" x14ac:dyDescent="0.2">
      <c r="I559" s="9"/>
      <c r="J559" s="9"/>
      <c r="K559" s="9"/>
    </row>
    <row r="560" spans="9:11" x14ac:dyDescent="0.2">
      <c r="I560" s="9"/>
      <c r="J560" s="9"/>
      <c r="K560" s="9"/>
    </row>
    <row r="561" spans="9:11" x14ac:dyDescent="0.2">
      <c r="I561" s="9"/>
      <c r="J561" s="9"/>
      <c r="K561" s="9"/>
    </row>
    <row r="562" spans="9:11" x14ac:dyDescent="0.2">
      <c r="I562" s="9"/>
      <c r="J562" s="9"/>
      <c r="K562" s="9"/>
    </row>
    <row r="563" spans="9:11" x14ac:dyDescent="0.2">
      <c r="I563" s="9"/>
      <c r="J563" s="9"/>
      <c r="K563" s="9"/>
    </row>
    <row r="564" spans="9:11" x14ac:dyDescent="0.2">
      <c r="I564" s="9"/>
      <c r="J564" s="9"/>
      <c r="K564" s="9"/>
    </row>
    <row r="565" spans="9:11" x14ac:dyDescent="0.2">
      <c r="I565" s="9"/>
      <c r="J565" s="9"/>
      <c r="K565" s="9"/>
    </row>
    <row r="566" spans="9:11" x14ac:dyDescent="0.2">
      <c r="I566" s="9"/>
      <c r="J566" s="9"/>
      <c r="K566" s="9"/>
    </row>
    <row r="567" spans="9:11" x14ac:dyDescent="0.2">
      <c r="I567" s="9"/>
      <c r="J567" s="9"/>
      <c r="K567" s="9"/>
    </row>
    <row r="568" spans="9:11" x14ac:dyDescent="0.2">
      <c r="I568" s="9"/>
      <c r="J568" s="9"/>
      <c r="K568" s="9"/>
    </row>
    <row r="569" spans="9:11" x14ac:dyDescent="0.2">
      <c r="I569" s="9"/>
      <c r="J569" s="9"/>
      <c r="K569" s="9"/>
    </row>
    <row r="570" spans="9:11" x14ac:dyDescent="0.2">
      <c r="I570" s="9"/>
      <c r="J570" s="9"/>
      <c r="K570" s="9"/>
    </row>
    <row r="571" spans="9:11" x14ac:dyDescent="0.2">
      <c r="I571" s="9"/>
      <c r="J571" s="9"/>
      <c r="K571" s="9"/>
    </row>
    <row r="572" spans="9:11" x14ac:dyDescent="0.2">
      <c r="I572" s="9"/>
      <c r="J572" s="9"/>
      <c r="K572" s="9"/>
    </row>
    <row r="573" spans="9:11" x14ac:dyDescent="0.2">
      <c r="I573" s="9"/>
      <c r="J573" s="9"/>
      <c r="K573" s="9"/>
    </row>
    <row r="574" spans="9:11" x14ac:dyDescent="0.2">
      <c r="I574" s="9"/>
      <c r="J574" s="9"/>
      <c r="K574" s="9"/>
    </row>
    <row r="575" spans="9:11" x14ac:dyDescent="0.2">
      <c r="I575" s="9"/>
      <c r="J575" s="9"/>
      <c r="K575" s="9"/>
    </row>
    <row r="576" spans="9:11" x14ac:dyDescent="0.2">
      <c r="I576" s="9"/>
      <c r="J576" s="9"/>
      <c r="K576" s="9"/>
    </row>
    <row r="577" spans="9:11" x14ac:dyDescent="0.2">
      <c r="I577" s="9"/>
      <c r="J577" s="9"/>
      <c r="K577" s="9"/>
    </row>
    <row r="578" spans="9:11" x14ac:dyDescent="0.2">
      <c r="I578" s="9"/>
      <c r="J578" s="9"/>
      <c r="K578" s="9"/>
    </row>
    <row r="579" spans="9:11" x14ac:dyDescent="0.2">
      <c r="I579" s="9"/>
      <c r="J579" s="9"/>
      <c r="K579" s="9"/>
    </row>
    <row r="580" spans="9:11" x14ac:dyDescent="0.2">
      <c r="I580" s="9"/>
      <c r="J580" s="9"/>
      <c r="K580" s="9"/>
    </row>
    <row r="581" spans="9:11" x14ac:dyDescent="0.2">
      <c r="I581" s="9"/>
      <c r="J581" s="9"/>
      <c r="K581" s="9"/>
    </row>
    <row r="582" spans="9:11" x14ac:dyDescent="0.2">
      <c r="I582" s="9"/>
      <c r="J582" s="9"/>
      <c r="K582" s="9"/>
    </row>
    <row r="583" spans="9:11" x14ac:dyDescent="0.2">
      <c r="I583" s="9"/>
      <c r="J583" s="9"/>
      <c r="K583" s="9"/>
    </row>
    <row r="584" spans="9:11" x14ac:dyDescent="0.2">
      <c r="I584" s="9"/>
      <c r="J584" s="9"/>
      <c r="K584" s="9"/>
    </row>
    <row r="585" spans="9:11" x14ac:dyDescent="0.2">
      <c r="I585" s="9"/>
      <c r="J585" s="9"/>
      <c r="K585" s="9"/>
    </row>
    <row r="586" spans="9:11" x14ac:dyDescent="0.2">
      <c r="I586" s="9"/>
      <c r="J586" s="9"/>
      <c r="K586" s="9"/>
    </row>
    <row r="587" spans="9:11" x14ac:dyDescent="0.2">
      <c r="I587" s="9"/>
      <c r="J587" s="9"/>
      <c r="K587" s="9"/>
    </row>
    <row r="588" spans="9:11" x14ac:dyDescent="0.2">
      <c r="I588" s="9"/>
      <c r="J588" s="9"/>
      <c r="K588" s="9"/>
    </row>
    <row r="589" spans="9:11" x14ac:dyDescent="0.2">
      <c r="I589" s="9"/>
      <c r="J589" s="9"/>
      <c r="K589" s="9"/>
    </row>
    <row r="590" spans="9:11" x14ac:dyDescent="0.2">
      <c r="I590" s="9"/>
      <c r="J590" s="9"/>
      <c r="K590" s="9"/>
    </row>
    <row r="591" spans="9:11" x14ac:dyDescent="0.2">
      <c r="I591" s="9"/>
      <c r="J591" s="9"/>
      <c r="K591" s="9"/>
    </row>
    <row r="592" spans="9:11" x14ac:dyDescent="0.2">
      <c r="I592" s="9"/>
      <c r="J592" s="9"/>
      <c r="K592" s="9"/>
    </row>
    <row r="593" spans="9:11" x14ac:dyDescent="0.2">
      <c r="I593" s="9"/>
      <c r="J593" s="9"/>
      <c r="K593" s="9"/>
    </row>
    <row r="594" spans="9:11" x14ac:dyDescent="0.2">
      <c r="I594" s="9"/>
      <c r="J594" s="9"/>
      <c r="K594" s="9"/>
    </row>
    <row r="595" spans="9:11" x14ac:dyDescent="0.2">
      <c r="I595" s="9"/>
      <c r="J595" s="9"/>
      <c r="K595" s="9"/>
    </row>
    <row r="596" spans="9:11" x14ac:dyDescent="0.2">
      <c r="I596" s="9"/>
      <c r="J596" s="9"/>
      <c r="K596" s="9"/>
    </row>
    <row r="597" spans="9:11" x14ac:dyDescent="0.2">
      <c r="I597" s="9"/>
      <c r="J597" s="9"/>
      <c r="K597" s="9"/>
    </row>
    <row r="598" spans="9:11" x14ac:dyDescent="0.2">
      <c r="I598" s="9"/>
      <c r="J598" s="9"/>
      <c r="K598" s="9"/>
    </row>
    <row r="599" spans="9:11" x14ac:dyDescent="0.2">
      <c r="I599" s="9"/>
      <c r="J599" s="9"/>
      <c r="K599" s="9"/>
    </row>
    <row r="600" spans="9:11" x14ac:dyDescent="0.2">
      <c r="I600" s="9"/>
      <c r="J600" s="9"/>
      <c r="K600" s="9"/>
    </row>
    <row r="601" spans="9:11" x14ac:dyDescent="0.2">
      <c r="I601" s="9"/>
      <c r="J601" s="9"/>
      <c r="K601" s="9"/>
    </row>
    <row r="602" spans="9:11" x14ac:dyDescent="0.2">
      <c r="I602" s="9"/>
      <c r="J602" s="9"/>
      <c r="K602" s="9"/>
    </row>
    <row r="603" spans="9:11" x14ac:dyDescent="0.2">
      <c r="I603" s="9"/>
      <c r="J603" s="9"/>
      <c r="K603" s="9"/>
    </row>
    <row r="604" spans="9:11" x14ac:dyDescent="0.2">
      <c r="I604" s="9"/>
      <c r="J604" s="9"/>
      <c r="K604" s="9"/>
    </row>
    <row r="605" spans="9:11" x14ac:dyDescent="0.2">
      <c r="I605" s="9"/>
      <c r="J605" s="9"/>
      <c r="K605" s="9"/>
    </row>
    <row r="606" spans="9:11" x14ac:dyDescent="0.2">
      <c r="I606" s="9"/>
      <c r="J606" s="9"/>
      <c r="K606" s="9"/>
    </row>
    <row r="607" spans="9:11" x14ac:dyDescent="0.2">
      <c r="I607" s="9"/>
      <c r="J607" s="9"/>
      <c r="K607" s="9"/>
    </row>
    <row r="608" spans="9:11" x14ac:dyDescent="0.2">
      <c r="I608" s="9"/>
      <c r="J608" s="9"/>
      <c r="K608" s="9"/>
    </row>
    <row r="609" spans="9:11" x14ac:dyDescent="0.2">
      <c r="I609" s="9"/>
      <c r="J609" s="9"/>
      <c r="K609" s="9"/>
    </row>
    <row r="610" spans="9:11" x14ac:dyDescent="0.2">
      <c r="I610" s="9"/>
      <c r="J610" s="9"/>
      <c r="K610" s="9"/>
    </row>
    <row r="611" spans="9:11" x14ac:dyDescent="0.2">
      <c r="I611" s="9"/>
      <c r="J611" s="9"/>
      <c r="K611" s="9"/>
    </row>
    <row r="612" spans="9:11" x14ac:dyDescent="0.2">
      <c r="I612" s="9"/>
      <c r="J612" s="9"/>
      <c r="K612" s="9"/>
    </row>
    <row r="613" spans="9:11" x14ac:dyDescent="0.2">
      <c r="I613" s="9"/>
      <c r="J613" s="9"/>
      <c r="K613" s="9"/>
    </row>
    <row r="614" spans="9:11" x14ac:dyDescent="0.2">
      <c r="I614" s="9"/>
      <c r="J614" s="9"/>
      <c r="K614" s="9"/>
    </row>
    <row r="615" spans="9:11" x14ac:dyDescent="0.2">
      <c r="I615" s="9"/>
      <c r="J615" s="9"/>
      <c r="K615" s="9"/>
    </row>
    <row r="616" spans="9:11" x14ac:dyDescent="0.2">
      <c r="I616" s="9"/>
      <c r="J616" s="9"/>
      <c r="K616" s="9"/>
    </row>
    <row r="617" spans="9:11" x14ac:dyDescent="0.2">
      <c r="I617" s="9"/>
      <c r="J617" s="9"/>
      <c r="K617" s="9"/>
    </row>
    <row r="618" spans="9:11" x14ac:dyDescent="0.2">
      <c r="I618" s="9"/>
      <c r="J618" s="9"/>
      <c r="K618" s="9"/>
    </row>
    <row r="619" spans="9:11" x14ac:dyDescent="0.2">
      <c r="I619" s="9"/>
      <c r="J619" s="9"/>
      <c r="K619" s="9"/>
    </row>
    <row r="620" spans="9:11" x14ac:dyDescent="0.2">
      <c r="I620" s="9"/>
      <c r="J620" s="9"/>
      <c r="K620" s="9"/>
    </row>
    <row r="621" spans="9:11" x14ac:dyDescent="0.2">
      <c r="I621" s="9"/>
      <c r="J621" s="9"/>
      <c r="K621" s="9"/>
    </row>
    <row r="622" spans="9:11" x14ac:dyDescent="0.2">
      <c r="I622" s="9"/>
      <c r="J622" s="9"/>
      <c r="K622" s="9"/>
    </row>
    <row r="623" spans="9:11" x14ac:dyDescent="0.2">
      <c r="I623" s="9"/>
      <c r="J623" s="9"/>
      <c r="K623" s="9"/>
    </row>
    <row r="624" spans="9:11" x14ac:dyDescent="0.2">
      <c r="I624" s="9"/>
      <c r="J624" s="9"/>
      <c r="K624" s="9"/>
    </row>
    <row r="625" spans="9:11" x14ac:dyDescent="0.2">
      <c r="I625" s="9"/>
      <c r="J625" s="9"/>
      <c r="K625" s="9"/>
    </row>
    <row r="626" spans="9:11" x14ac:dyDescent="0.2">
      <c r="I626" s="9"/>
      <c r="J626" s="9"/>
      <c r="K626" s="9"/>
    </row>
    <row r="627" spans="9:11" x14ac:dyDescent="0.2">
      <c r="I627" s="9"/>
      <c r="J627" s="9"/>
      <c r="K627" s="9"/>
    </row>
    <row r="628" spans="9:11" x14ac:dyDescent="0.2">
      <c r="I628" s="9"/>
      <c r="J628" s="9"/>
      <c r="K628" s="9"/>
    </row>
    <row r="629" spans="9:11" x14ac:dyDescent="0.2">
      <c r="I629" s="9"/>
      <c r="J629" s="9"/>
      <c r="K629" s="9"/>
    </row>
    <row r="630" spans="9:11" x14ac:dyDescent="0.2">
      <c r="I630" s="9"/>
      <c r="J630" s="9"/>
      <c r="K630" s="9"/>
    </row>
    <row r="631" spans="9:11" x14ac:dyDescent="0.2">
      <c r="I631" s="9"/>
      <c r="J631" s="9"/>
      <c r="K631" s="9"/>
    </row>
    <row r="632" spans="9:11" x14ac:dyDescent="0.2">
      <c r="I632" s="9"/>
      <c r="J632" s="9"/>
      <c r="K632" s="9"/>
    </row>
    <row r="633" spans="9:11" x14ac:dyDescent="0.2">
      <c r="I633" s="9"/>
      <c r="J633" s="9"/>
      <c r="K633" s="9"/>
    </row>
    <row r="634" spans="9:11" x14ac:dyDescent="0.2">
      <c r="I634" s="9"/>
      <c r="J634" s="9"/>
      <c r="K634" s="9"/>
    </row>
    <row r="635" spans="9:11" x14ac:dyDescent="0.2">
      <c r="I635" s="9"/>
      <c r="J635" s="9"/>
      <c r="K635" s="9"/>
    </row>
    <row r="636" spans="9:11" x14ac:dyDescent="0.2">
      <c r="I636" s="9"/>
      <c r="J636" s="9"/>
      <c r="K636" s="9"/>
    </row>
    <row r="637" spans="9:11" x14ac:dyDescent="0.2">
      <c r="I637" s="9"/>
      <c r="J637" s="9"/>
      <c r="K637" s="9"/>
    </row>
    <row r="638" spans="9:11" x14ac:dyDescent="0.2">
      <c r="I638" s="9"/>
      <c r="J638" s="9"/>
      <c r="K638" s="9"/>
    </row>
    <row r="639" spans="9:11" x14ac:dyDescent="0.2">
      <c r="I639" s="9"/>
      <c r="J639" s="9"/>
      <c r="K639" s="9"/>
    </row>
    <row r="640" spans="9:11" x14ac:dyDescent="0.2">
      <c r="I640" s="9"/>
      <c r="J640" s="9"/>
      <c r="K640" s="9"/>
    </row>
    <row r="641" spans="9:11" x14ac:dyDescent="0.2">
      <c r="I641" s="9"/>
      <c r="J641" s="9"/>
      <c r="K641" s="9"/>
    </row>
    <row r="642" spans="9:11" x14ac:dyDescent="0.2">
      <c r="I642" s="9"/>
      <c r="J642" s="9"/>
      <c r="K642" s="9"/>
    </row>
    <row r="643" spans="9:11" x14ac:dyDescent="0.2">
      <c r="I643" s="9"/>
      <c r="J643" s="9"/>
      <c r="K643" s="9"/>
    </row>
    <row r="644" spans="9:11" x14ac:dyDescent="0.2">
      <c r="I644" s="9"/>
      <c r="J644" s="9"/>
      <c r="K644" s="9"/>
    </row>
    <row r="645" spans="9:11" x14ac:dyDescent="0.2">
      <c r="I645" s="9"/>
      <c r="J645" s="9"/>
      <c r="K645" s="9"/>
    </row>
    <row r="646" spans="9:11" x14ac:dyDescent="0.2">
      <c r="I646" s="9"/>
      <c r="J646" s="9"/>
      <c r="K646" s="9"/>
    </row>
    <row r="647" spans="9:11" x14ac:dyDescent="0.2">
      <c r="I647" s="9"/>
      <c r="J647" s="9"/>
      <c r="K647" s="9"/>
    </row>
    <row r="648" spans="9:11" x14ac:dyDescent="0.2">
      <c r="I648" s="9"/>
      <c r="J648" s="9"/>
      <c r="K648" s="9"/>
    </row>
    <row r="649" spans="9:11" x14ac:dyDescent="0.2">
      <c r="I649" s="9"/>
      <c r="J649" s="9"/>
      <c r="K649" s="9"/>
    </row>
    <row r="650" spans="9:11" x14ac:dyDescent="0.2">
      <c r="I650" s="9"/>
      <c r="J650" s="9"/>
      <c r="K650" s="9"/>
    </row>
    <row r="651" spans="9:11" x14ac:dyDescent="0.2">
      <c r="I651" s="9"/>
      <c r="J651" s="9"/>
      <c r="K651" s="9"/>
    </row>
    <row r="652" spans="9:11" x14ac:dyDescent="0.2">
      <c r="I652" s="9"/>
      <c r="J652" s="9"/>
      <c r="K652" s="9"/>
    </row>
    <row r="653" spans="9:11" x14ac:dyDescent="0.2">
      <c r="I653" s="9"/>
      <c r="J653" s="9"/>
      <c r="K653" s="9"/>
    </row>
    <row r="654" spans="9:11" x14ac:dyDescent="0.2">
      <c r="I654" s="9"/>
      <c r="J654" s="9"/>
      <c r="K654" s="9"/>
    </row>
    <row r="655" spans="9:11" x14ac:dyDescent="0.2">
      <c r="I655" s="9"/>
      <c r="J655" s="9"/>
      <c r="K655" s="9"/>
    </row>
    <row r="656" spans="9:11" x14ac:dyDescent="0.2">
      <c r="I656" s="9"/>
      <c r="J656" s="9"/>
      <c r="K656" s="9"/>
    </row>
    <row r="657" spans="9:11" x14ac:dyDescent="0.2">
      <c r="I657" s="9"/>
      <c r="J657" s="9"/>
      <c r="K657" s="9"/>
    </row>
    <row r="658" spans="9:11" x14ac:dyDescent="0.2">
      <c r="I658" s="9"/>
      <c r="J658" s="9"/>
      <c r="K658" s="9"/>
    </row>
    <row r="659" spans="9:11" x14ac:dyDescent="0.2">
      <c r="I659" s="9"/>
      <c r="J659" s="9"/>
      <c r="K659" s="9"/>
    </row>
    <row r="660" spans="9:11" x14ac:dyDescent="0.2">
      <c r="I660" s="9"/>
      <c r="J660" s="9"/>
      <c r="K660" s="9"/>
    </row>
    <row r="661" spans="9:11" x14ac:dyDescent="0.2">
      <c r="I661" s="9"/>
      <c r="J661" s="9"/>
      <c r="K661" s="9"/>
    </row>
    <row r="662" spans="9:11" x14ac:dyDescent="0.2">
      <c r="I662" s="9"/>
      <c r="J662" s="9"/>
      <c r="K662" s="9"/>
    </row>
    <row r="663" spans="9:11" x14ac:dyDescent="0.2">
      <c r="I663" s="9"/>
      <c r="J663" s="9"/>
      <c r="K663" s="9"/>
    </row>
    <row r="664" spans="9:11" x14ac:dyDescent="0.2">
      <c r="I664" s="9"/>
      <c r="J664" s="9"/>
      <c r="K664" s="9"/>
    </row>
    <row r="665" spans="9:11" x14ac:dyDescent="0.2">
      <c r="I665" s="9"/>
      <c r="J665" s="9"/>
      <c r="K665" s="9"/>
    </row>
    <row r="666" spans="9:11" x14ac:dyDescent="0.2">
      <c r="I666" s="9"/>
      <c r="J666" s="9"/>
      <c r="K666" s="9"/>
    </row>
    <row r="667" spans="9:11" x14ac:dyDescent="0.2">
      <c r="I667" s="9"/>
      <c r="J667" s="9"/>
      <c r="K667" s="9"/>
    </row>
    <row r="668" spans="9:11" x14ac:dyDescent="0.2">
      <c r="I668" s="9"/>
      <c r="J668" s="9"/>
      <c r="K668" s="9"/>
    </row>
    <row r="669" spans="9:11" x14ac:dyDescent="0.2">
      <c r="I669" s="9"/>
      <c r="J669" s="9"/>
      <c r="K669" s="9"/>
    </row>
    <row r="670" spans="9:11" x14ac:dyDescent="0.2">
      <c r="I670" s="9"/>
      <c r="J670" s="9"/>
      <c r="K670" s="9"/>
    </row>
    <row r="671" spans="9:11" x14ac:dyDescent="0.2">
      <c r="I671" s="9"/>
      <c r="J671" s="9"/>
      <c r="K671" s="9"/>
    </row>
    <row r="672" spans="9:11" x14ac:dyDescent="0.2">
      <c r="I672" s="9"/>
      <c r="J672" s="9"/>
      <c r="K672" s="9"/>
    </row>
    <row r="673" spans="9:11" x14ac:dyDescent="0.2">
      <c r="I673" s="9"/>
      <c r="J673" s="9"/>
      <c r="K673" s="9"/>
    </row>
    <row r="674" spans="9:11" x14ac:dyDescent="0.2">
      <c r="I674" s="9"/>
      <c r="J674" s="9"/>
      <c r="K674" s="9"/>
    </row>
    <row r="675" spans="9:11" x14ac:dyDescent="0.2">
      <c r="I675" s="9"/>
      <c r="J675" s="9"/>
      <c r="K675" s="9"/>
    </row>
    <row r="676" spans="9:11" x14ac:dyDescent="0.2">
      <c r="I676" s="9"/>
      <c r="J676" s="9"/>
      <c r="K676" s="9"/>
    </row>
    <row r="677" spans="9:11" x14ac:dyDescent="0.2">
      <c r="I677" s="9"/>
      <c r="J677" s="9"/>
      <c r="K677" s="9"/>
    </row>
    <row r="678" spans="9:11" x14ac:dyDescent="0.2">
      <c r="I678" s="9"/>
      <c r="J678" s="9"/>
      <c r="K678" s="9"/>
    </row>
    <row r="679" spans="9:11" x14ac:dyDescent="0.2">
      <c r="I679" s="9"/>
      <c r="J679" s="9"/>
      <c r="K679" s="9"/>
    </row>
    <row r="680" spans="9:11" x14ac:dyDescent="0.2">
      <c r="I680" s="9"/>
      <c r="J680" s="9"/>
      <c r="K680" s="9"/>
    </row>
    <row r="681" spans="9:11" x14ac:dyDescent="0.2">
      <c r="I681" s="9"/>
      <c r="J681" s="9"/>
      <c r="K681" s="9"/>
    </row>
    <row r="682" spans="9:11" x14ac:dyDescent="0.2">
      <c r="I682" s="9"/>
      <c r="J682" s="9"/>
      <c r="K682" s="9"/>
    </row>
    <row r="683" spans="9:11" x14ac:dyDescent="0.2">
      <c r="I683" s="9"/>
      <c r="J683" s="9"/>
      <c r="K683" s="9"/>
    </row>
    <row r="684" spans="9:11" x14ac:dyDescent="0.2">
      <c r="I684" s="9"/>
      <c r="J684" s="9"/>
      <c r="K684" s="9"/>
    </row>
    <row r="685" spans="9:11" x14ac:dyDescent="0.2">
      <c r="I685" s="9"/>
      <c r="J685" s="9"/>
      <c r="K685" s="9"/>
    </row>
    <row r="686" spans="9:11" x14ac:dyDescent="0.2">
      <c r="I686" s="9"/>
      <c r="J686" s="9"/>
      <c r="K686" s="9"/>
    </row>
    <row r="687" spans="9:11" x14ac:dyDescent="0.2">
      <c r="I687" s="9"/>
      <c r="J687" s="9"/>
      <c r="K687" s="9"/>
    </row>
    <row r="688" spans="9:11" x14ac:dyDescent="0.2">
      <c r="I688" s="9"/>
      <c r="J688" s="9"/>
      <c r="K688" s="9"/>
    </row>
    <row r="689" spans="9:11" x14ac:dyDescent="0.2">
      <c r="I689" s="9"/>
      <c r="J689" s="9"/>
      <c r="K689" s="9"/>
    </row>
    <row r="690" spans="9:11" x14ac:dyDescent="0.2">
      <c r="I690" s="9"/>
      <c r="J690" s="9"/>
      <c r="K690" s="9"/>
    </row>
    <row r="691" spans="9:11" x14ac:dyDescent="0.2">
      <c r="I691" s="9"/>
      <c r="J691" s="9"/>
      <c r="K691" s="9"/>
    </row>
    <row r="692" spans="9:11" x14ac:dyDescent="0.2">
      <c r="I692" s="9"/>
      <c r="J692" s="9"/>
      <c r="K692" s="9"/>
    </row>
    <row r="693" spans="9:11" x14ac:dyDescent="0.2">
      <c r="I693" s="9"/>
      <c r="J693" s="9"/>
      <c r="K693" s="9"/>
    </row>
    <row r="694" spans="9:11" x14ac:dyDescent="0.2">
      <c r="I694" s="9"/>
      <c r="J694" s="9"/>
      <c r="K694" s="9"/>
    </row>
    <row r="695" spans="9:11" x14ac:dyDescent="0.2">
      <c r="I695" s="9"/>
      <c r="J695" s="9"/>
      <c r="K695" s="9"/>
    </row>
    <row r="696" spans="9:11" x14ac:dyDescent="0.2">
      <c r="I696" s="9"/>
      <c r="J696" s="9"/>
      <c r="K696" s="9"/>
    </row>
    <row r="697" spans="9:11" x14ac:dyDescent="0.2">
      <c r="I697" s="9"/>
      <c r="J697" s="9"/>
      <c r="K697" s="9"/>
    </row>
    <row r="698" spans="9:11" x14ac:dyDescent="0.2">
      <c r="I698" s="9"/>
      <c r="J698" s="9"/>
      <c r="K698" s="9"/>
    </row>
    <row r="699" spans="9:11" x14ac:dyDescent="0.2">
      <c r="I699" s="9"/>
      <c r="J699" s="9"/>
      <c r="K699" s="9"/>
    </row>
    <row r="700" spans="9:11" x14ac:dyDescent="0.2">
      <c r="I700" s="9"/>
      <c r="J700" s="9"/>
      <c r="K700" s="9"/>
    </row>
    <row r="701" spans="9:11" x14ac:dyDescent="0.2">
      <c r="I701" s="9"/>
      <c r="J701" s="9"/>
      <c r="K701" s="9"/>
    </row>
    <row r="702" spans="9:11" x14ac:dyDescent="0.2">
      <c r="I702" s="9"/>
      <c r="J702" s="9"/>
      <c r="K702" s="9"/>
    </row>
    <row r="703" spans="9:11" x14ac:dyDescent="0.2">
      <c r="I703" s="9"/>
      <c r="J703" s="9"/>
      <c r="K703" s="9"/>
    </row>
    <row r="704" spans="9:11" x14ac:dyDescent="0.2">
      <c r="I704" s="9"/>
      <c r="J704" s="9"/>
      <c r="K704" s="9"/>
    </row>
    <row r="705" spans="9:11" x14ac:dyDescent="0.2">
      <c r="I705" s="9"/>
      <c r="J705" s="9"/>
      <c r="K705" s="9"/>
    </row>
    <row r="706" spans="9:11" x14ac:dyDescent="0.2">
      <c r="I706" s="9"/>
      <c r="J706" s="9"/>
      <c r="K706" s="9"/>
    </row>
    <row r="707" spans="9:11" x14ac:dyDescent="0.2">
      <c r="I707" s="9"/>
      <c r="J707" s="9"/>
      <c r="K707" s="9"/>
    </row>
    <row r="708" spans="9:11" x14ac:dyDescent="0.2">
      <c r="I708" s="9"/>
      <c r="J708" s="9"/>
      <c r="K708" s="9"/>
    </row>
    <row r="709" spans="9:11" x14ac:dyDescent="0.2">
      <c r="I709" s="9"/>
      <c r="J709" s="9"/>
      <c r="K709" s="9"/>
    </row>
    <row r="710" spans="9:11" x14ac:dyDescent="0.2">
      <c r="I710" s="9"/>
      <c r="J710" s="9"/>
      <c r="K710" s="9"/>
    </row>
    <row r="711" spans="9:11" x14ac:dyDescent="0.2">
      <c r="I711" s="9"/>
      <c r="J711" s="9"/>
      <c r="K711" s="9"/>
    </row>
    <row r="712" spans="9:11" x14ac:dyDescent="0.2">
      <c r="I712" s="9"/>
      <c r="J712" s="9"/>
      <c r="K712" s="9"/>
    </row>
    <row r="713" spans="9:11" x14ac:dyDescent="0.2">
      <c r="I713" s="9"/>
      <c r="J713" s="9"/>
      <c r="K713" s="9"/>
    </row>
    <row r="714" spans="9:11" x14ac:dyDescent="0.2">
      <c r="I714" s="9"/>
      <c r="J714" s="9"/>
      <c r="K714" s="9"/>
    </row>
    <row r="715" spans="9:11" x14ac:dyDescent="0.2">
      <c r="I715" s="9"/>
      <c r="J715" s="9"/>
      <c r="K715" s="9"/>
    </row>
    <row r="716" spans="9:11" x14ac:dyDescent="0.2">
      <c r="I716" s="9"/>
      <c r="J716" s="9"/>
      <c r="K716" s="9"/>
    </row>
    <row r="717" spans="9:11" x14ac:dyDescent="0.2">
      <c r="I717" s="9"/>
      <c r="J717" s="9"/>
      <c r="K717" s="9"/>
    </row>
    <row r="718" spans="9:11" x14ac:dyDescent="0.2">
      <c r="I718" s="9"/>
      <c r="J718" s="9"/>
      <c r="K718" s="9"/>
    </row>
    <row r="719" spans="9:11" x14ac:dyDescent="0.2">
      <c r="I719" s="9"/>
      <c r="J719" s="9"/>
      <c r="K719" s="9"/>
    </row>
    <row r="720" spans="9:11" x14ac:dyDescent="0.2">
      <c r="I720" s="9"/>
      <c r="J720" s="9"/>
      <c r="K720" s="9"/>
    </row>
    <row r="721" spans="9:11" x14ac:dyDescent="0.2">
      <c r="I721" s="9"/>
      <c r="J721" s="9"/>
      <c r="K721" s="9"/>
    </row>
    <row r="722" spans="9:11" x14ac:dyDescent="0.2">
      <c r="I722" s="9"/>
      <c r="J722" s="9"/>
      <c r="K722" s="9"/>
    </row>
    <row r="723" spans="9:11" x14ac:dyDescent="0.2">
      <c r="I723" s="9"/>
      <c r="J723" s="9"/>
      <c r="K723" s="9"/>
    </row>
    <row r="724" spans="9:11" x14ac:dyDescent="0.2">
      <c r="I724" s="9"/>
      <c r="J724" s="9"/>
      <c r="K724" s="9"/>
    </row>
    <row r="725" spans="9:11" x14ac:dyDescent="0.2">
      <c r="I725" s="9"/>
      <c r="J725" s="9"/>
      <c r="K725" s="9"/>
    </row>
    <row r="726" spans="9:11" x14ac:dyDescent="0.2">
      <c r="I726" s="9"/>
      <c r="J726" s="9"/>
      <c r="K726" s="9"/>
    </row>
    <row r="727" spans="9:11" x14ac:dyDescent="0.2">
      <c r="I727" s="9"/>
      <c r="J727" s="9"/>
      <c r="K727" s="9"/>
    </row>
    <row r="728" spans="9:11" x14ac:dyDescent="0.2">
      <c r="I728" s="9"/>
      <c r="J728" s="9"/>
      <c r="K728" s="9"/>
    </row>
    <row r="729" spans="9:11" x14ac:dyDescent="0.2">
      <c r="I729" s="9"/>
      <c r="J729" s="9"/>
      <c r="K729" s="9"/>
    </row>
    <row r="730" spans="9:11" x14ac:dyDescent="0.2">
      <c r="I730" s="9"/>
      <c r="J730" s="9"/>
      <c r="K730" s="9"/>
    </row>
    <row r="731" spans="9:11" x14ac:dyDescent="0.2">
      <c r="I731" s="9"/>
      <c r="J731" s="9"/>
      <c r="K731" s="9"/>
    </row>
    <row r="732" spans="9:11" x14ac:dyDescent="0.2">
      <c r="I732" s="9"/>
      <c r="J732" s="9"/>
      <c r="K732" s="9"/>
    </row>
    <row r="733" spans="9:11" x14ac:dyDescent="0.2">
      <c r="I733" s="9"/>
      <c r="J733" s="9"/>
      <c r="K733" s="9"/>
    </row>
    <row r="734" spans="9:11" x14ac:dyDescent="0.2">
      <c r="I734" s="9"/>
      <c r="J734" s="9"/>
      <c r="K734" s="9"/>
    </row>
    <row r="735" spans="9:11" x14ac:dyDescent="0.2">
      <c r="I735" s="9"/>
      <c r="J735" s="9"/>
      <c r="K735" s="9"/>
    </row>
    <row r="736" spans="9:11" x14ac:dyDescent="0.2">
      <c r="I736" s="9"/>
      <c r="J736" s="9"/>
      <c r="K736" s="9"/>
    </row>
    <row r="737" spans="9:11" x14ac:dyDescent="0.2">
      <c r="I737" s="9"/>
      <c r="J737" s="9"/>
      <c r="K737" s="9"/>
    </row>
    <row r="738" spans="9:11" x14ac:dyDescent="0.2">
      <c r="I738" s="9"/>
      <c r="J738" s="9"/>
      <c r="K738" s="9"/>
    </row>
    <row r="739" spans="9:11" x14ac:dyDescent="0.2">
      <c r="I739" s="9"/>
      <c r="J739" s="9"/>
      <c r="K739" s="9"/>
    </row>
    <row r="740" spans="9:11" x14ac:dyDescent="0.2">
      <c r="I740" s="9"/>
      <c r="J740" s="9"/>
      <c r="K740" s="9"/>
    </row>
    <row r="741" spans="9:11" x14ac:dyDescent="0.2">
      <c r="I741" s="9"/>
      <c r="J741" s="9"/>
      <c r="K741" s="9"/>
    </row>
    <row r="742" spans="9:11" x14ac:dyDescent="0.2">
      <c r="I742" s="9"/>
      <c r="J742" s="9"/>
      <c r="K742" s="9"/>
    </row>
    <row r="743" spans="9:11" x14ac:dyDescent="0.2">
      <c r="I743" s="9"/>
      <c r="J743" s="9"/>
      <c r="K743" s="9"/>
    </row>
    <row r="744" spans="9:11" x14ac:dyDescent="0.2">
      <c r="I744" s="9"/>
      <c r="J744" s="9"/>
      <c r="K744" s="9"/>
    </row>
    <row r="745" spans="9:11" x14ac:dyDescent="0.2">
      <c r="I745" s="9"/>
      <c r="J745" s="9"/>
      <c r="K745" s="9"/>
    </row>
    <row r="746" spans="9:11" x14ac:dyDescent="0.2">
      <c r="I746" s="9"/>
      <c r="J746" s="9"/>
      <c r="K746" s="9"/>
    </row>
    <row r="747" spans="9:11" x14ac:dyDescent="0.2">
      <c r="I747" s="9"/>
      <c r="J747" s="9"/>
      <c r="K747" s="9"/>
    </row>
    <row r="748" spans="9:11" x14ac:dyDescent="0.2">
      <c r="I748" s="9"/>
      <c r="J748" s="9"/>
      <c r="K748" s="9"/>
    </row>
    <row r="749" spans="9:11" x14ac:dyDescent="0.2">
      <c r="I749" s="9"/>
      <c r="J749" s="9"/>
      <c r="K749" s="9"/>
    </row>
    <row r="750" spans="9:11" x14ac:dyDescent="0.2">
      <c r="I750" s="9"/>
      <c r="J750" s="9"/>
      <c r="K750" s="9"/>
    </row>
    <row r="751" spans="9:11" x14ac:dyDescent="0.2">
      <c r="I751" s="9"/>
      <c r="J751" s="9"/>
      <c r="K751" s="9"/>
    </row>
    <row r="752" spans="9:11" x14ac:dyDescent="0.2">
      <c r="I752" s="9"/>
      <c r="J752" s="9"/>
      <c r="K752" s="9"/>
    </row>
    <row r="753" spans="9:11" x14ac:dyDescent="0.2">
      <c r="I753" s="9"/>
      <c r="J753" s="9"/>
      <c r="K753" s="9"/>
    </row>
    <row r="754" spans="9:11" x14ac:dyDescent="0.2">
      <c r="I754" s="9"/>
      <c r="J754" s="9"/>
      <c r="K754" s="9"/>
    </row>
    <row r="755" spans="9:11" x14ac:dyDescent="0.2">
      <c r="I755" s="9"/>
      <c r="J755" s="9"/>
      <c r="K755" s="9"/>
    </row>
    <row r="756" spans="9:11" x14ac:dyDescent="0.2">
      <c r="I756" s="9"/>
      <c r="J756" s="9"/>
      <c r="K756" s="9"/>
    </row>
    <row r="757" spans="9:11" x14ac:dyDescent="0.2">
      <c r="I757" s="9"/>
      <c r="J757" s="9"/>
      <c r="K757" s="9"/>
    </row>
    <row r="758" spans="9:11" x14ac:dyDescent="0.2">
      <c r="I758" s="9"/>
      <c r="J758" s="9"/>
      <c r="K758" s="9"/>
    </row>
    <row r="759" spans="9:11" x14ac:dyDescent="0.2">
      <c r="I759" s="9"/>
      <c r="J759" s="9"/>
      <c r="K759" s="9"/>
    </row>
    <row r="760" spans="9:11" x14ac:dyDescent="0.2">
      <c r="I760" s="9"/>
      <c r="J760" s="9"/>
      <c r="K760" s="9"/>
    </row>
    <row r="761" spans="9:11" x14ac:dyDescent="0.2">
      <c r="I761" s="9"/>
      <c r="J761" s="9"/>
      <c r="K761" s="9"/>
    </row>
    <row r="762" spans="9:11" x14ac:dyDescent="0.2">
      <c r="I762" s="9"/>
      <c r="J762" s="9"/>
      <c r="K762" s="9"/>
    </row>
    <row r="763" spans="9:11" x14ac:dyDescent="0.2">
      <c r="I763" s="9"/>
      <c r="J763" s="9"/>
      <c r="K763" s="9"/>
    </row>
    <row r="764" spans="9:11" x14ac:dyDescent="0.2">
      <c r="I764" s="9"/>
      <c r="J764" s="9"/>
      <c r="K764" s="9"/>
    </row>
    <row r="765" spans="9:11" x14ac:dyDescent="0.2">
      <c r="I765" s="9"/>
      <c r="J765" s="9"/>
      <c r="K765" s="9"/>
    </row>
    <row r="766" spans="9:11" x14ac:dyDescent="0.2">
      <c r="I766" s="9"/>
      <c r="J766" s="9"/>
      <c r="K766" s="9"/>
    </row>
    <row r="767" spans="9:11" x14ac:dyDescent="0.2">
      <c r="I767" s="9"/>
      <c r="J767" s="9"/>
      <c r="K767" s="9"/>
    </row>
    <row r="768" spans="9:11" x14ac:dyDescent="0.2">
      <c r="I768" s="9"/>
      <c r="J768" s="9"/>
      <c r="K768" s="9"/>
    </row>
    <row r="769" spans="9:11" x14ac:dyDescent="0.2">
      <c r="I769" s="9"/>
      <c r="J769" s="9"/>
      <c r="K769" s="9"/>
    </row>
    <row r="770" spans="9:11" x14ac:dyDescent="0.2">
      <c r="I770" s="9"/>
      <c r="J770" s="9"/>
      <c r="K770" s="9"/>
    </row>
    <row r="771" spans="9:11" x14ac:dyDescent="0.2">
      <c r="I771" s="9"/>
      <c r="J771" s="9"/>
      <c r="K771" s="9"/>
    </row>
    <row r="772" spans="9:11" x14ac:dyDescent="0.2">
      <c r="I772" s="9"/>
      <c r="J772" s="9"/>
      <c r="K772" s="9"/>
    </row>
    <row r="773" spans="9:11" x14ac:dyDescent="0.2">
      <c r="I773" s="9"/>
      <c r="J773" s="9"/>
      <c r="K773" s="9"/>
    </row>
    <row r="774" spans="9:11" x14ac:dyDescent="0.2">
      <c r="I774" s="9"/>
      <c r="J774" s="9"/>
      <c r="K774" s="9"/>
    </row>
    <row r="775" spans="9:11" x14ac:dyDescent="0.2">
      <c r="I775" s="9"/>
      <c r="J775" s="9"/>
      <c r="K775" s="9"/>
    </row>
    <row r="776" spans="9:11" x14ac:dyDescent="0.2">
      <c r="I776" s="9"/>
      <c r="J776" s="9"/>
      <c r="K776" s="9"/>
    </row>
    <row r="777" spans="9:11" x14ac:dyDescent="0.2">
      <c r="I777" s="9"/>
      <c r="J777" s="9"/>
      <c r="K777" s="9"/>
    </row>
    <row r="778" spans="9:11" x14ac:dyDescent="0.2">
      <c r="I778" s="9"/>
      <c r="J778" s="9"/>
      <c r="K778" s="9"/>
    </row>
    <row r="779" spans="9:11" x14ac:dyDescent="0.2">
      <c r="I779" s="9"/>
      <c r="J779" s="9"/>
      <c r="K779" s="9"/>
    </row>
    <row r="780" spans="9:11" x14ac:dyDescent="0.2">
      <c r="I780" s="9"/>
      <c r="J780" s="9"/>
      <c r="K780" s="9"/>
    </row>
    <row r="781" spans="9:11" x14ac:dyDescent="0.2">
      <c r="I781" s="9"/>
      <c r="J781" s="9"/>
      <c r="K781" s="9"/>
    </row>
    <row r="782" spans="9:11" x14ac:dyDescent="0.2">
      <c r="I782" s="9"/>
      <c r="J782" s="9"/>
      <c r="K782" s="9"/>
    </row>
    <row r="783" spans="9:11" x14ac:dyDescent="0.2">
      <c r="I783" s="9"/>
      <c r="J783" s="9"/>
      <c r="K783" s="9"/>
    </row>
    <row r="784" spans="9:11" x14ac:dyDescent="0.2">
      <c r="I784" s="9"/>
      <c r="J784" s="9"/>
      <c r="K784" s="9"/>
    </row>
    <row r="785" spans="9:11" x14ac:dyDescent="0.2">
      <c r="I785" s="9"/>
      <c r="J785" s="9"/>
      <c r="K785" s="9"/>
    </row>
    <row r="786" spans="9:11" x14ac:dyDescent="0.2">
      <c r="I786" s="9"/>
      <c r="J786" s="9"/>
      <c r="K786" s="9"/>
    </row>
    <row r="787" spans="9:11" x14ac:dyDescent="0.2">
      <c r="I787" s="9"/>
      <c r="J787" s="9"/>
      <c r="K787" s="9"/>
    </row>
    <row r="788" spans="9:11" x14ac:dyDescent="0.2">
      <c r="I788" s="9"/>
      <c r="J788" s="9"/>
      <c r="K788" s="9"/>
    </row>
    <row r="789" spans="9:11" x14ac:dyDescent="0.2">
      <c r="I789" s="9"/>
      <c r="J789" s="9"/>
      <c r="K789" s="9"/>
    </row>
    <row r="790" spans="9:11" x14ac:dyDescent="0.2">
      <c r="I790" s="9"/>
      <c r="J790" s="9"/>
      <c r="K790" s="9"/>
    </row>
    <row r="791" spans="9:11" x14ac:dyDescent="0.2">
      <c r="I791" s="9"/>
      <c r="J791" s="9"/>
      <c r="K791" s="9"/>
    </row>
    <row r="792" spans="9:11" x14ac:dyDescent="0.2">
      <c r="I792" s="9"/>
      <c r="J792" s="9"/>
      <c r="K792" s="9"/>
    </row>
    <row r="793" spans="9:11" x14ac:dyDescent="0.2">
      <c r="I793" s="9"/>
      <c r="J793" s="9"/>
      <c r="K793" s="9"/>
    </row>
    <row r="794" spans="9:11" x14ac:dyDescent="0.2">
      <c r="I794" s="9"/>
      <c r="J794" s="9"/>
      <c r="K794" s="9"/>
    </row>
    <row r="795" spans="9:11" x14ac:dyDescent="0.2">
      <c r="I795" s="9"/>
      <c r="J795" s="9"/>
      <c r="K795" s="9"/>
    </row>
    <row r="796" spans="9:11" x14ac:dyDescent="0.2">
      <c r="I796" s="9"/>
      <c r="J796" s="9"/>
      <c r="K796" s="9"/>
    </row>
    <row r="797" spans="9:11" x14ac:dyDescent="0.2">
      <c r="I797" s="9"/>
      <c r="J797" s="9"/>
      <c r="K797" s="9"/>
    </row>
    <row r="798" spans="9:11" x14ac:dyDescent="0.2">
      <c r="I798" s="9"/>
      <c r="J798" s="9"/>
      <c r="K798" s="9"/>
    </row>
    <row r="799" spans="9:11" x14ac:dyDescent="0.2">
      <c r="I799" s="9"/>
      <c r="J799" s="9"/>
      <c r="K799" s="9"/>
    </row>
    <row r="800" spans="9:11" x14ac:dyDescent="0.2">
      <c r="I800" s="9"/>
      <c r="J800" s="9"/>
      <c r="K800" s="9"/>
    </row>
    <row r="801" spans="9:11" x14ac:dyDescent="0.2">
      <c r="I801" s="9"/>
      <c r="J801" s="9"/>
      <c r="K801" s="9"/>
    </row>
    <row r="802" spans="9:11" x14ac:dyDescent="0.2">
      <c r="I802" s="9"/>
      <c r="J802" s="9"/>
      <c r="K802" s="9"/>
    </row>
    <row r="803" spans="9:11" x14ac:dyDescent="0.2">
      <c r="I803" s="9"/>
      <c r="J803" s="9"/>
      <c r="K803" s="9"/>
    </row>
    <row r="804" spans="9:11" x14ac:dyDescent="0.2">
      <c r="I804" s="9"/>
      <c r="J804" s="9"/>
      <c r="K804" s="9"/>
    </row>
    <row r="805" spans="9:11" x14ac:dyDescent="0.2">
      <c r="I805" s="9"/>
      <c r="J805" s="9"/>
      <c r="K805" s="9"/>
    </row>
    <row r="806" spans="9:11" x14ac:dyDescent="0.2">
      <c r="I806" s="9"/>
      <c r="J806" s="9"/>
      <c r="K806" s="9"/>
    </row>
    <row r="807" spans="9:11" x14ac:dyDescent="0.2">
      <c r="I807" s="9"/>
      <c r="J807" s="9"/>
      <c r="K807" s="9"/>
    </row>
    <row r="808" spans="9:11" x14ac:dyDescent="0.2">
      <c r="I808" s="9"/>
      <c r="J808" s="9"/>
      <c r="K808" s="9"/>
    </row>
    <row r="809" spans="9:11" x14ac:dyDescent="0.2">
      <c r="I809" s="9"/>
      <c r="J809" s="9"/>
      <c r="K809" s="9"/>
    </row>
    <row r="810" spans="9:11" x14ac:dyDescent="0.2">
      <c r="I810" s="9"/>
      <c r="J810" s="9"/>
      <c r="K810" s="9"/>
    </row>
    <row r="811" spans="9:11" x14ac:dyDescent="0.2">
      <c r="I811" s="9"/>
      <c r="J811" s="9"/>
      <c r="K811" s="9"/>
    </row>
    <row r="812" spans="9:11" x14ac:dyDescent="0.2">
      <c r="I812" s="9"/>
      <c r="J812" s="9"/>
      <c r="K812" s="9"/>
    </row>
    <row r="813" spans="9:11" x14ac:dyDescent="0.2">
      <c r="I813" s="9"/>
      <c r="J813" s="9"/>
      <c r="K813" s="9"/>
    </row>
    <row r="814" spans="9:11" x14ac:dyDescent="0.2">
      <c r="I814" s="9"/>
      <c r="J814" s="9"/>
      <c r="K814" s="9"/>
    </row>
    <row r="815" spans="9:11" x14ac:dyDescent="0.2">
      <c r="I815" s="9"/>
      <c r="J815" s="9"/>
      <c r="K815" s="9"/>
    </row>
    <row r="816" spans="9:11" x14ac:dyDescent="0.2">
      <c r="I816" s="9"/>
      <c r="J816" s="9"/>
      <c r="K816" s="9"/>
    </row>
    <row r="817" spans="9:11" x14ac:dyDescent="0.2">
      <c r="I817" s="9"/>
      <c r="J817" s="9"/>
      <c r="K817" s="9"/>
    </row>
    <row r="818" spans="9:11" x14ac:dyDescent="0.2">
      <c r="I818" s="9"/>
      <c r="J818" s="9"/>
      <c r="K818" s="9"/>
    </row>
    <row r="819" spans="9:11" x14ac:dyDescent="0.2">
      <c r="I819" s="9"/>
      <c r="J819" s="9"/>
      <c r="K819" s="9"/>
    </row>
    <row r="820" spans="9:11" x14ac:dyDescent="0.2">
      <c r="I820" s="9"/>
      <c r="J820" s="9"/>
      <c r="K820" s="9"/>
    </row>
    <row r="821" spans="9:11" x14ac:dyDescent="0.2">
      <c r="I821" s="9"/>
      <c r="J821" s="9"/>
      <c r="K821" s="9"/>
    </row>
    <row r="822" spans="9:11" x14ac:dyDescent="0.2">
      <c r="I822" s="9"/>
      <c r="J822" s="9"/>
      <c r="K822" s="9"/>
    </row>
    <row r="823" spans="9:11" x14ac:dyDescent="0.2">
      <c r="I823" s="9"/>
      <c r="J823" s="9"/>
      <c r="K823" s="9"/>
    </row>
    <row r="824" spans="9:11" x14ac:dyDescent="0.2">
      <c r="I824" s="9"/>
      <c r="J824" s="9"/>
      <c r="K824" s="9"/>
    </row>
    <row r="825" spans="9:11" x14ac:dyDescent="0.2">
      <c r="I825" s="9"/>
      <c r="J825" s="9"/>
      <c r="K825" s="9"/>
    </row>
    <row r="826" spans="9:11" x14ac:dyDescent="0.2">
      <c r="I826" s="9"/>
      <c r="J826" s="9"/>
      <c r="K826" s="9"/>
    </row>
    <row r="827" spans="9:11" x14ac:dyDescent="0.2">
      <c r="I827" s="9"/>
      <c r="J827" s="9"/>
      <c r="K827" s="9"/>
    </row>
    <row r="828" spans="9:11" x14ac:dyDescent="0.2">
      <c r="I828" s="9"/>
      <c r="J828" s="9"/>
      <c r="K828" s="9"/>
    </row>
    <row r="829" spans="9:11" x14ac:dyDescent="0.2">
      <c r="I829" s="9"/>
      <c r="J829" s="9"/>
      <c r="K829" s="9"/>
    </row>
    <row r="830" spans="9:11" x14ac:dyDescent="0.2">
      <c r="I830" s="9"/>
      <c r="J830" s="9"/>
      <c r="K830" s="9"/>
    </row>
    <row r="831" spans="9:11" x14ac:dyDescent="0.2">
      <c r="I831" s="9"/>
      <c r="J831" s="9"/>
      <c r="K831" s="9"/>
    </row>
    <row r="832" spans="9:11" x14ac:dyDescent="0.2">
      <c r="I832" s="9"/>
      <c r="J832" s="9"/>
      <c r="K832" s="9"/>
    </row>
    <row r="833" spans="9:11" x14ac:dyDescent="0.2">
      <c r="I833" s="9"/>
      <c r="J833" s="9"/>
      <c r="K833" s="9"/>
    </row>
    <row r="834" spans="9:11" x14ac:dyDescent="0.2">
      <c r="I834" s="9"/>
      <c r="J834" s="9"/>
      <c r="K834" s="9"/>
    </row>
    <row r="835" spans="9:11" x14ac:dyDescent="0.2">
      <c r="I835" s="9"/>
      <c r="J835" s="9"/>
      <c r="K835" s="9"/>
    </row>
    <row r="836" spans="9:11" x14ac:dyDescent="0.2">
      <c r="I836" s="9"/>
      <c r="J836" s="9"/>
      <c r="K836" s="9"/>
    </row>
    <row r="837" spans="9:11" x14ac:dyDescent="0.2">
      <c r="I837" s="9"/>
      <c r="J837" s="9"/>
      <c r="K837" s="9"/>
    </row>
    <row r="838" spans="9:11" x14ac:dyDescent="0.2">
      <c r="I838" s="9"/>
      <c r="J838" s="9"/>
      <c r="K838" s="9"/>
    </row>
    <row r="839" spans="9:11" x14ac:dyDescent="0.2">
      <c r="I839" s="9"/>
      <c r="J839" s="9"/>
      <c r="K839" s="9"/>
    </row>
    <row r="840" spans="9:11" x14ac:dyDescent="0.2">
      <c r="I840" s="9"/>
      <c r="J840" s="9"/>
      <c r="K840" s="9"/>
    </row>
    <row r="841" spans="9:11" x14ac:dyDescent="0.2">
      <c r="I841" s="9"/>
      <c r="J841" s="9"/>
      <c r="K841" s="9"/>
    </row>
    <row r="842" spans="9:11" x14ac:dyDescent="0.2">
      <c r="I842" s="9"/>
      <c r="J842" s="9"/>
      <c r="K842" s="9"/>
    </row>
    <row r="843" spans="9:11" x14ac:dyDescent="0.2">
      <c r="I843" s="9"/>
      <c r="J843" s="9"/>
      <c r="K843" s="9"/>
    </row>
    <row r="844" spans="9:11" x14ac:dyDescent="0.2">
      <c r="I844" s="9"/>
      <c r="J844" s="9"/>
      <c r="K844" s="9"/>
    </row>
    <row r="845" spans="9:11" x14ac:dyDescent="0.2">
      <c r="I845" s="9"/>
      <c r="J845" s="9"/>
      <c r="K845" s="9"/>
    </row>
    <row r="846" spans="9:11" x14ac:dyDescent="0.2">
      <c r="I846" s="9"/>
      <c r="J846" s="9"/>
      <c r="K846" s="9"/>
    </row>
    <row r="847" spans="9:11" x14ac:dyDescent="0.2">
      <c r="I847" s="9"/>
      <c r="J847" s="9"/>
      <c r="K847" s="9"/>
    </row>
    <row r="848" spans="9:11" x14ac:dyDescent="0.2">
      <c r="I848" s="9"/>
      <c r="J848" s="9"/>
      <c r="K848" s="9"/>
    </row>
    <row r="849" spans="9:11" x14ac:dyDescent="0.2">
      <c r="I849" s="9"/>
      <c r="J849" s="9"/>
      <c r="K849" s="9"/>
    </row>
    <row r="850" spans="9:11" x14ac:dyDescent="0.2">
      <c r="I850" s="9"/>
      <c r="J850" s="9"/>
      <c r="K850" s="9"/>
    </row>
    <row r="851" spans="9:11" x14ac:dyDescent="0.2">
      <c r="I851" s="9"/>
      <c r="J851" s="9"/>
      <c r="K851" s="9"/>
    </row>
    <row r="852" spans="9:11" x14ac:dyDescent="0.2">
      <c r="I852" s="9"/>
      <c r="J852" s="9"/>
      <c r="K852" s="9"/>
    </row>
    <row r="853" spans="9:11" x14ac:dyDescent="0.2">
      <c r="I853" s="9"/>
      <c r="J853" s="9"/>
      <c r="K853" s="9"/>
    </row>
    <row r="854" spans="9:11" x14ac:dyDescent="0.2">
      <c r="I854" s="9"/>
      <c r="J854" s="9"/>
      <c r="K854" s="9"/>
    </row>
    <row r="855" spans="9:11" x14ac:dyDescent="0.2">
      <c r="I855" s="9"/>
      <c r="J855" s="9"/>
      <c r="K855" s="9"/>
    </row>
    <row r="856" spans="9:11" x14ac:dyDescent="0.2">
      <c r="I856" s="9"/>
      <c r="J856" s="9"/>
      <c r="K856" s="9"/>
    </row>
    <row r="857" spans="9:11" x14ac:dyDescent="0.2">
      <c r="I857" s="9"/>
      <c r="J857" s="9"/>
      <c r="K857" s="9"/>
    </row>
    <row r="858" spans="9:11" x14ac:dyDescent="0.2">
      <c r="I858" s="9"/>
      <c r="J858" s="9"/>
      <c r="K858" s="9"/>
    </row>
    <row r="859" spans="9:11" x14ac:dyDescent="0.2">
      <c r="I859" s="9"/>
      <c r="J859" s="9"/>
      <c r="K859" s="9"/>
    </row>
    <row r="860" spans="9:11" x14ac:dyDescent="0.2">
      <c r="I860" s="9"/>
      <c r="J860" s="9"/>
      <c r="K860" s="9"/>
    </row>
    <row r="861" spans="9:11" x14ac:dyDescent="0.2">
      <c r="I861" s="9"/>
      <c r="J861" s="9"/>
      <c r="K861" s="9"/>
    </row>
    <row r="862" spans="9:11" x14ac:dyDescent="0.2">
      <c r="I862" s="9"/>
      <c r="J862" s="9"/>
      <c r="K862" s="9"/>
    </row>
    <row r="863" spans="9:11" x14ac:dyDescent="0.2">
      <c r="I863" s="9"/>
      <c r="J863" s="9"/>
      <c r="K863" s="9"/>
    </row>
    <row r="864" spans="9:11" x14ac:dyDescent="0.2">
      <c r="I864" s="9"/>
      <c r="J864" s="9"/>
      <c r="K864" s="9"/>
    </row>
    <row r="865" spans="9:11" x14ac:dyDescent="0.2">
      <c r="I865" s="9"/>
      <c r="J865" s="9"/>
      <c r="K865" s="9"/>
    </row>
    <row r="866" spans="9:11" x14ac:dyDescent="0.2">
      <c r="I866" s="9"/>
      <c r="J866" s="9"/>
      <c r="K866" s="9"/>
    </row>
    <row r="867" spans="9:11" x14ac:dyDescent="0.2">
      <c r="I867" s="9"/>
      <c r="J867" s="9"/>
      <c r="K867" s="9"/>
    </row>
    <row r="868" spans="9:11" x14ac:dyDescent="0.2">
      <c r="I868" s="9"/>
      <c r="J868" s="9"/>
      <c r="K868" s="9"/>
    </row>
    <row r="869" spans="9:11" x14ac:dyDescent="0.2">
      <c r="I869" s="9"/>
      <c r="J869" s="9"/>
      <c r="K869" s="9"/>
    </row>
    <row r="870" spans="9:11" x14ac:dyDescent="0.2">
      <c r="I870" s="9"/>
      <c r="J870" s="9"/>
      <c r="K870" s="9"/>
    </row>
    <row r="871" spans="9:11" x14ac:dyDescent="0.2">
      <c r="I871" s="9"/>
      <c r="J871" s="9"/>
      <c r="K871" s="9"/>
    </row>
    <row r="872" spans="9:11" x14ac:dyDescent="0.2">
      <c r="I872" s="9"/>
      <c r="J872" s="9"/>
      <c r="K872" s="9"/>
    </row>
    <row r="873" spans="9:11" x14ac:dyDescent="0.2">
      <c r="I873" s="9"/>
      <c r="J873" s="9"/>
      <c r="K873" s="9"/>
    </row>
    <row r="874" spans="9:11" x14ac:dyDescent="0.2">
      <c r="I874" s="9"/>
      <c r="J874" s="9"/>
      <c r="K874" s="9"/>
    </row>
    <row r="875" spans="9:11" x14ac:dyDescent="0.2">
      <c r="I875" s="9"/>
      <c r="J875" s="9"/>
      <c r="K875" s="9"/>
    </row>
    <row r="876" spans="9:11" x14ac:dyDescent="0.2">
      <c r="I876" s="9"/>
      <c r="J876" s="9"/>
      <c r="K876" s="9"/>
    </row>
    <row r="877" spans="9:11" x14ac:dyDescent="0.2">
      <c r="I877" s="9"/>
      <c r="J877" s="9"/>
      <c r="K877" s="9"/>
    </row>
    <row r="878" spans="9:11" x14ac:dyDescent="0.2">
      <c r="I878" s="9"/>
      <c r="J878" s="9"/>
      <c r="K878" s="9"/>
    </row>
    <row r="879" spans="9:11" x14ac:dyDescent="0.2">
      <c r="I879" s="9"/>
      <c r="J879" s="9"/>
      <c r="K879" s="9"/>
    </row>
    <row r="880" spans="9:11" x14ac:dyDescent="0.2">
      <c r="I880" s="9"/>
      <c r="J880" s="9"/>
      <c r="K880" s="9"/>
    </row>
    <row r="881" spans="9:11" x14ac:dyDescent="0.2">
      <c r="I881" s="9"/>
      <c r="J881" s="9"/>
      <c r="K881" s="9"/>
    </row>
    <row r="882" spans="9:11" x14ac:dyDescent="0.2">
      <c r="I882" s="9"/>
      <c r="J882" s="9"/>
      <c r="K882" s="9"/>
    </row>
    <row r="883" spans="9:11" x14ac:dyDescent="0.2">
      <c r="I883" s="9"/>
      <c r="J883" s="9"/>
      <c r="K883" s="9"/>
    </row>
    <row r="884" spans="9:11" x14ac:dyDescent="0.2">
      <c r="I884" s="9"/>
      <c r="J884" s="9"/>
      <c r="K884" s="9"/>
    </row>
    <row r="885" spans="9:11" x14ac:dyDescent="0.2">
      <c r="I885" s="9"/>
      <c r="J885" s="9"/>
      <c r="K885" s="9"/>
    </row>
    <row r="886" spans="9:11" x14ac:dyDescent="0.2">
      <c r="I886" s="9"/>
      <c r="J886" s="9"/>
      <c r="K886" s="9"/>
    </row>
    <row r="887" spans="9:11" x14ac:dyDescent="0.2">
      <c r="I887" s="9"/>
      <c r="J887" s="9"/>
      <c r="K887" s="9"/>
    </row>
    <row r="888" spans="9:11" x14ac:dyDescent="0.2">
      <c r="I888" s="9"/>
      <c r="J888" s="9"/>
      <c r="K888" s="9"/>
    </row>
    <row r="889" spans="9:11" x14ac:dyDescent="0.2">
      <c r="I889" s="9"/>
      <c r="J889" s="9"/>
      <c r="K889" s="9"/>
    </row>
    <row r="890" spans="9:11" x14ac:dyDescent="0.2">
      <c r="I890" s="9"/>
      <c r="J890" s="9"/>
      <c r="K890" s="9"/>
    </row>
    <row r="891" spans="9:11" x14ac:dyDescent="0.2">
      <c r="I891" s="9"/>
      <c r="J891" s="9"/>
      <c r="K891" s="9"/>
    </row>
    <row r="892" spans="9:11" x14ac:dyDescent="0.2">
      <c r="I892" s="9"/>
      <c r="J892" s="9"/>
      <c r="K892" s="9"/>
    </row>
    <row r="893" spans="9:11" x14ac:dyDescent="0.2">
      <c r="I893" s="9"/>
      <c r="J893" s="9"/>
      <c r="K893" s="9"/>
    </row>
    <row r="894" spans="9:11" x14ac:dyDescent="0.2">
      <c r="I894" s="9"/>
      <c r="J894" s="9"/>
      <c r="K894" s="9"/>
    </row>
    <row r="895" spans="9:11" x14ac:dyDescent="0.2">
      <c r="I895" s="9"/>
      <c r="J895" s="9"/>
      <c r="K895" s="9"/>
    </row>
    <row r="896" spans="9:11" x14ac:dyDescent="0.2">
      <c r="I896" s="9"/>
      <c r="J896" s="9"/>
      <c r="K896" s="9"/>
    </row>
    <row r="897" spans="9:11" x14ac:dyDescent="0.2">
      <c r="I897" s="9"/>
      <c r="J897" s="9"/>
      <c r="K897" s="9"/>
    </row>
    <row r="898" spans="9:11" x14ac:dyDescent="0.2">
      <c r="I898" s="9"/>
      <c r="J898" s="9"/>
      <c r="K898" s="9"/>
    </row>
    <row r="899" spans="9:11" x14ac:dyDescent="0.2">
      <c r="I899" s="9"/>
      <c r="J899" s="9"/>
      <c r="K899" s="9"/>
    </row>
    <row r="900" spans="9:11" x14ac:dyDescent="0.2">
      <c r="I900" s="9"/>
      <c r="J900" s="9"/>
      <c r="K900" s="9"/>
    </row>
    <row r="901" spans="9:11" x14ac:dyDescent="0.2">
      <c r="I901" s="9"/>
      <c r="J901" s="9"/>
      <c r="K901" s="9"/>
    </row>
    <row r="902" spans="9:11" x14ac:dyDescent="0.2">
      <c r="I902" s="9"/>
      <c r="J902" s="9"/>
      <c r="K902" s="9"/>
    </row>
    <row r="903" spans="9:11" x14ac:dyDescent="0.2">
      <c r="I903" s="9"/>
      <c r="J903" s="9"/>
      <c r="K903" s="9"/>
    </row>
    <row r="904" spans="9:11" x14ac:dyDescent="0.2">
      <c r="I904" s="9"/>
      <c r="J904" s="9"/>
      <c r="K904" s="9"/>
    </row>
    <row r="905" spans="9:11" x14ac:dyDescent="0.2">
      <c r="I905" s="9"/>
      <c r="J905" s="9"/>
      <c r="K905" s="9"/>
    </row>
    <row r="906" spans="9:11" x14ac:dyDescent="0.2">
      <c r="I906" s="9"/>
      <c r="J906" s="9"/>
      <c r="K906" s="9"/>
    </row>
    <row r="907" spans="9:11" x14ac:dyDescent="0.2">
      <c r="I907" s="9"/>
      <c r="J907" s="9"/>
      <c r="K907" s="9"/>
    </row>
    <row r="908" spans="9:11" x14ac:dyDescent="0.2">
      <c r="I908" s="9"/>
      <c r="J908" s="9"/>
      <c r="K908" s="9"/>
    </row>
    <row r="909" spans="9:11" x14ac:dyDescent="0.2">
      <c r="I909" s="9"/>
      <c r="J909" s="9"/>
      <c r="K909" s="9"/>
    </row>
    <row r="910" spans="9:11" x14ac:dyDescent="0.2">
      <c r="I910" s="9"/>
      <c r="J910" s="9"/>
      <c r="K910" s="9"/>
    </row>
    <row r="911" spans="9:11" x14ac:dyDescent="0.2">
      <c r="I911" s="9"/>
      <c r="J911" s="9"/>
      <c r="K911" s="9"/>
    </row>
    <row r="912" spans="9:11" x14ac:dyDescent="0.2">
      <c r="I912" s="9"/>
      <c r="J912" s="9"/>
      <c r="K912" s="9"/>
    </row>
    <row r="913" spans="9:11" x14ac:dyDescent="0.2">
      <c r="I913" s="9"/>
      <c r="J913" s="9"/>
      <c r="K913" s="9"/>
    </row>
    <row r="914" spans="9:11" x14ac:dyDescent="0.2">
      <c r="I914" s="9"/>
      <c r="J914" s="9"/>
      <c r="K914" s="9"/>
    </row>
    <row r="915" spans="9:11" x14ac:dyDescent="0.2">
      <c r="I915" s="9"/>
      <c r="J915" s="9"/>
      <c r="K915" s="9"/>
    </row>
    <row r="916" spans="9:11" x14ac:dyDescent="0.2">
      <c r="I916" s="9"/>
      <c r="J916" s="9"/>
      <c r="K916" s="9"/>
    </row>
    <row r="917" spans="9:11" x14ac:dyDescent="0.2">
      <c r="I917" s="9"/>
      <c r="J917" s="9"/>
      <c r="K917" s="9"/>
    </row>
    <row r="918" spans="9:11" x14ac:dyDescent="0.2">
      <c r="I918" s="9"/>
      <c r="J918" s="9"/>
      <c r="K918" s="9"/>
    </row>
    <row r="919" spans="9:11" x14ac:dyDescent="0.2">
      <c r="I919" s="9"/>
      <c r="J919" s="9"/>
      <c r="K919" s="9"/>
    </row>
    <row r="920" spans="9:11" x14ac:dyDescent="0.2">
      <c r="I920" s="9"/>
      <c r="J920" s="9"/>
      <c r="K920" s="9"/>
    </row>
    <row r="921" spans="9:11" x14ac:dyDescent="0.2">
      <c r="I921" s="9"/>
      <c r="J921" s="9"/>
      <c r="K921" s="9"/>
    </row>
    <row r="922" spans="9:11" x14ac:dyDescent="0.2">
      <c r="I922" s="9"/>
      <c r="J922" s="9"/>
      <c r="K922" s="9"/>
    </row>
    <row r="923" spans="9:11" x14ac:dyDescent="0.2">
      <c r="I923" s="9"/>
      <c r="J923" s="9"/>
      <c r="K923" s="9"/>
    </row>
    <row r="924" spans="9:11" x14ac:dyDescent="0.2">
      <c r="I924" s="9"/>
      <c r="J924" s="9"/>
      <c r="K924" s="9"/>
    </row>
    <row r="925" spans="9:11" x14ac:dyDescent="0.2">
      <c r="I925" s="9"/>
      <c r="J925" s="9"/>
      <c r="K925" s="9"/>
    </row>
    <row r="926" spans="9:11" x14ac:dyDescent="0.2">
      <c r="I926" s="9"/>
      <c r="J926" s="9"/>
      <c r="K926" s="9"/>
    </row>
    <row r="927" spans="9:11" x14ac:dyDescent="0.2">
      <c r="I927" s="9"/>
      <c r="J927" s="9"/>
      <c r="K927" s="9"/>
    </row>
    <row r="928" spans="9:11" x14ac:dyDescent="0.2">
      <c r="I928" s="9"/>
      <c r="J928" s="9"/>
      <c r="K928" s="9"/>
    </row>
    <row r="929" spans="9:11" x14ac:dyDescent="0.2">
      <c r="I929" s="9"/>
      <c r="J929" s="9"/>
      <c r="K929" s="9"/>
    </row>
    <row r="930" spans="9:11" x14ac:dyDescent="0.2">
      <c r="I930" s="9"/>
      <c r="J930" s="9"/>
      <c r="K930" s="9"/>
    </row>
    <row r="931" spans="9:11" x14ac:dyDescent="0.2">
      <c r="I931" s="9"/>
      <c r="J931" s="9"/>
      <c r="K931" s="9"/>
    </row>
    <row r="932" spans="9:11" x14ac:dyDescent="0.2">
      <c r="I932" s="9"/>
      <c r="J932" s="9"/>
      <c r="K932" s="9"/>
    </row>
    <row r="933" spans="9:11" x14ac:dyDescent="0.2">
      <c r="I933" s="9"/>
      <c r="J933" s="9"/>
      <c r="K933" s="9"/>
    </row>
    <row r="934" spans="9:11" x14ac:dyDescent="0.2">
      <c r="I934" s="9"/>
      <c r="J934" s="9"/>
      <c r="K934" s="9"/>
    </row>
    <row r="935" spans="9:11" x14ac:dyDescent="0.2">
      <c r="I935" s="9"/>
      <c r="J935" s="9"/>
      <c r="K935" s="9"/>
    </row>
    <row r="936" spans="9:11" x14ac:dyDescent="0.2">
      <c r="I936" s="9"/>
      <c r="J936" s="9"/>
      <c r="K936" s="9"/>
    </row>
    <row r="937" spans="9:11" x14ac:dyDescent="0.2">
      <c r="I937" s="9"/>
      <c r="J937" s="9"/>
      <c r="K937" s="9"/>
    </row>
    <row r="938" spans="9:11" x14ac:dyDescent="0.2">
      <c r="I938" s="9"/>
      <c r="J938" s="9"/>
      <c r="K938" s="9"/>
    </row>
    <row r="939" spans="9:11" x14ac:dyDescent="0.2">
      <c r="I939" s="9"/>
      <c r="J939" s="9"/>
      <c r="K939" s="9"/>
    </row>
    <row r="940" spans="9:11" x14ac:dyDescent="0.2">
      <c r="I940" s="9"/>
      <c r="J940" s="9"/>
      <c r="K940" s="9"/>
    </row>
    <row r="941" spans="9:11" x14ac:dyDescent="0.2">
      <c r="I941" s="9"/>
      <c r="J941" s="9"/>
      <c r="K941" s="9"/>
    </row>
    <row r="942" spans="9:11" x14ac:dyDescent="0.2">
      <c r="I942" s="9"/>
      <c r="J942" s="9"/>
      <c r="K942" s="9"/>
    </row>
    <row r="943" spans="9:11" x14ac:dyDescent="0.2">
      <c r="I943" s="9"/>
      <c r="J943" s="9"/>
      <c r="K943" s="9"/>
    </row>
    <row r="944" spans="9:11" x14ac:dyDescent="0.2">
      <c r="I944" s="9"/>
      <c r="J944" s="9"/>
      <c r="K944" s="9"/>
    </row>
    <row r="945" spans="9:11" x14ac:dyDescent="0.2">
      <c r="I945" s="9"/>
      <c r="J945" s="9"/>
      <c r="K945" s="9"/>
    </row>
    <row r="946" spans="9:11" x14ac:dyDescent="0.2">
      <c r="I946" s="9"/>
      <c r="J946" s="9"/>
      <c r="K946" s="9"/>
    </row>
    <row r="947" spans="9:11" x14ac:dyDescent="0.2">
      <c r="I947" s="9"/>
      <c r="J947" s="9"/>
      <c r="K947" s="9"/>
    </row>
    <row r="948" spans="9:11" x14ac:dyDescent="0.2">
      <c r="I948" s="9"/>
      <c r="J948" s="9"/>
      <c r="K948" s="9"/>
    </row>
    <row r="949" spans="9:11" x14ac:dyDescent="0.2">
      <c r="I949" s="9"/>
      <c r="J949" s="9"/>
      <c r="K949" s="9"/>
    </row>
    <row r="950" spans="9:11" x14ac:dyDescent="0.2">
      <c r="I950" s="9"/>
      <c r="J950" s="9"/>
      <c r="K950" s="9"/>
    </row>
    <row r="951" spans="9:11" x14ac:dyDescent="0.2">
      <c r="I951" s="9"/>
      <c r="J951" s="9"/>
      <c r="K951" s="9"/>
    </row>
    <row r="952" spans="9:11" x14ac:dyDescent="0.2">
      <c r="I952" s="9"/>
      <c r="J952" s="9"/>
      <c r="K952" s="9"/>
    </row>
    <row r="953" spans="9:11" x14ac:dyDescent="0.2">
      <c r="I953" s="9"/>
      <c r="J953" s="9"/>
      <c r="K953" s="9"/>
    </row>
    <row r="954" spans="9:11" x14ac:dyDescent="0.2">
      <c r="I954" s="9"/>
      <c r="J954" s="9"/>
      <c r="K954" s="9"/>
    </row>
    <row r="955" spans="9:11" x14ac:dyDescent="0.2">
      <c r="I955" s="9"/>
      <c r="J955" s="9"/>
      <c r="K955" s="9"/>
    </row>
    <row r="956" spans="9:11" x14ac:dyDescent="0.2">
      <c r="I956" s="9"/>
      <c r="J956" s="9"/>
      <c r="K956" s="9"/>
    </row>
    <row r="957" spans="9:11" x14ac:dyDescent="0.2">
      <c r="I957" s="9"/>
      <c r="J957" s="9"/>
      <c r="K957" s="9"/>
    </row>
    <row r="958" spans="9:11" x14ac:dyDescent="0.2">
      <c r="I958" s="9"/>
      <c r="J958" s="9"/>
      <c r="K958" s="9"/>
    </row>
    <row r="959" spans="9:11" x14ac:dyDescent="0.2">
      <c r="I959" s="9"/>
      <c r="J959" s="9"/>
      <c r="K959" s="9"/>
    </row>
    <row r="960" spans="9:11" x14ac:dyDescent="0.2">
      <c r="I960" s="9"/>
      <c r="J960" s="9"/>
      <c r="K960" s="9"/>
    </row>
    <row r="961" spans="9:11" x14ac:dyDescent="0.2">
      <c r="I961" s="9"/>
      <c r="J961" s="9"/>
      <c r="K961" s="9"/>
    </row>
    <row r="962" spans="9:11" x14ac:dyDescent="0.2">
      <c r="I962" s="9"/>
      <c r="J962" s="9"/>
      <c r="K962" s="9"/>
    </row>
    <row r="963" spans="9:11" x14ac:dyDescent="0.2">
      <c r="I963" s="9"/>
      <c r="J963" s="9"/>
      <c r="K963" s="9"/>
    </row>
    <row r="964" spans="9:11" x14ac:dyDescent="0.2">
      <c r="I964" s="9"/>
      <c r="J964" s="9"/>
      <c r="K964" s="9"/>
    </row>
    <row r="965" spans="9:11" x14ac:dyDescent="0.2">
      <c r="I965" s="9"/>
      <c r="J965" s="9"/>
      <c r="K965" s="9"/>
    </row>
    <row r="966" spans="9:11" x14ac:dyDescent="0.2">
      <c r="I966" s="9"/>
      <c r="J966" s="9"/>
      <c r="K966" s="9"/>
    </row>
    <row r="967" spans="9:11" x14ac:dyDescent="0.2">
      <c r="I967" s="9"/>
      <c r="J967" s="9"/>
      <c r="K967" s="9"/>
    </row>
    <row r="968" spans="9:11" x14ac:dyDescent="0.2">
      <c r="I968" s="9"/>
      <c r="J968" s="9"/>
      <c r="K968" s="9"/>
    </row>
    <row r="969" spans="9:11" x14ac:dyDescent="0.2">
      <c r="I969" s="9"/>
      <c r="J969" s="9"/>
      <c r="K969" s="9"/>
    </row>
    <row r="970" spans="9:11" x14ac:dyDescent="0.2">
      <c r="I970" s="9"/>
      <c r="J970" s="9"/>
      <c r="K970" s="9"/>
    </row>
    <row r="971" spans="9:11" x14ac:dyDescent="0.2">
      <c r="I971" s="9"/>
      <c r="J971" s="9"/>
      <c r="K971" s="9"/>
    </row>
    <row r="972" spans="9:11" x14ac:dyDescent="0.2">
      <c r="I972" s="9"/>
      <c r="J972" s="9"/>
      <c r="K972" s="9"/>
    </row>
    <row r="973" spans="9:11" x14ac:dyDescent="0.2">
      <c r="I973" s="9"/>
      <c r="J973" s="9"/>
      <c r="K973" s="9"/>
    </row>
    <row r="974" spans="9:11" x14ac:dyDescent="0.2">
      <c r="I974" s="9"/>
      <c r="J974" s="9"/>
      <c r="K974" s="9"/>
    </row>
    <row r="975" spans="9:11" x14ac:dyDescent="0.2">
      <c r="I975" s="9"/>
      <c r="J975" s="9"/>
      <c r="K975" s="9"/>
    </row>
    <row r="976" spans="9:11" x14ac:dyDescent="0.2">
      <c r="I976" s="9"/>
      <c r="J976" s="9"/>
      <c r="K976" s="9"/>
    </row>
    <row r="977" spans="9:11" x14ac:dyDescent="0.2">
      <c r="I977" s="9"/>
      <c r="J977" s="9"/>
      <c r="K977" s="9"/>
    </row>
    <row r="978" spans="9:11" x14ac:dyDescent="0.2">
      <c r="I978" s="9"/>
      <c r="J978" s="9"/>
      <c r="K978" s="9"/>
    </row>
    <row r="979" spans="9:11" x14ac:dyDescent="0.2">
      <c r="I979" s="9"/>
      <c r="J979" s="9"/>
      <c r="K979" s="9"/>
    </row>
    <row r="980" spans="9:11" x14ac:dyDescent="0.2">
      <c r="I980" s="9"/>
      <c r="J980" s="9"/>
      <c r="K980" s="9"/>
    </row>
    <row r="981" spans="9:11" x14ac:dyDescent="0.2">
      <c r="I981" s="9"/>
      <c r="J981" s="9"/>
      <c r="K981" s="9"/>
    </row>
    <row r="982" spans="9:11" x14ac:dyDescent="0.2">
      <c r="I982" s="9"/>
      <c r="J982" s="9"/>
      <c r="K982" s="9"/>
    </row>
    <row r="983" spans="9:11" x14ac:dyDescent="0.2">
      <c r="I983" s="9"/>
      <c r="J983" s="9"/>
      <c r="K983" s="9"/>
    </row>
    <row r="984" spans="9:11" x14ac:dyDescent="0.2">
      <c r="I984" s="9"/>
      <c r="J984" s="9"/>
      <c r="K984" s="9"/>
    </row>
    <row r="985" spans="9:11" x14ac:dyDescent="0.2">
      <c r="I985" s="9"/>
      <c r="J985" s="9"/>
      <c r="K985" s="9"/>
    </row>
    <row r="986" spans="9:11" x14ac:dyDescent="0.2">
      <c r="I986" s="9"/>
      <c r="J986" s="9"/>
      <c r="K986" s="9"/>
    </row>
    <row r="987" spans="9:11" x14ac:dyDescent="0.2">
      <c r="I987" s="9"/>
      <c r="J987" s="9"/>
      <c r="K987" s="9"/>
    </row>
    <row r="988" spans="9:11" x14ac:dyDescent="0.2">
      <c r="I988" s="9"/>
      <c r="J988" s="9"/>
      <c r="K988" s="9"/>
    </row>
    <row r="989" spans="9:11" x14ac:dyDescent="0.2">
      <c r="I989" s="9"/>
      <c r="J989" s="9"/>
      <c r="K989" s="9"/>
    </row>
    <row r="990" spans="9:11" x14ac:dyDescent="0.2">
      <c r="I990" s="9"/>
      <c r="J990" s="9"/>
      <c r="K990" s="9"/>
    </row>
    <row r="991" spans="9:11" x14ac:dyDescent="0.2">
      <c r="I991" s="9"/>
      <c r="J991" s="9"/>
      <c r="K991" s="9"/>
    </row>
    <row r="992" spans="9:11" x14ac:dyDescent="0.2">
      <c r="I992" s="9"/>
      <c r="J992" s="9"/>
      <c r="K992" s="9"/>
    </row>
    <row r="993" spans="9:11" x14ac:dyDescent="0.2">
      <c r="I993" s="9"/>
      <c r="J993" s="9"/>
      <c r="K993" s="9"/>
    </row>
    <row r="994" spans="9:11" x14ac:dyDescent="0.2">
      <c r="I994" s="9"/>
      <c r="J994" s="9"/>
      <c r="K994" s="9"/>
    </row>
    <row r="995" spans="9:11" x14ac:dyDescent="0.2">
      <c r="I995" s="9"/>
      <c r="J995" s="9"/>
      <c r="K995" s="9"/>
    </row>
    <row r="996" spans="9:11" x14ac:dyDescent="0.2">
      <c r="I996" s="9"/>
      <c r="J996" s="9"/>
      <c r="K996" s="9"/>
    </row>
    <row r="997" spans="9:11" x14ac:dyDescent="0.2">
      <c r="I997" s="9"/>
      <c r="J997" s="9"/>
      <c r="K997" s="9"/>
    </row>
    <row r="998" spans="9:11" x14ac:dyDescent="0.2">
      <c r="I998" s="9"/>
      <c r="J998" s="9"/>
      <c r="K998" s="9"/>
    </row>
    <row r="999" spans="9:11" x14ac:dyDescent="0.2">
      <c r="I999" s="9"/>
      <c r="J999" s="9"/>
      <c r="K999" s="9"/>
    </row>
    <row r="1000" spans="9:11" x14ac:dyDescent="0.2">
      <c r="I1000" s="9"/>
      <c r="J1000" s="9"/>
      <c r="K1000" s="9"/>
    </row>
    <row r="1001" spans="9:11" x14ac:dyDescent="0.2">
      <c r="I1001" s="9"/>
      <c r="J1001" s="9"/>
      <c r="K1001" s="9"/>
    </row>
    <row r="1002" spans="9:11" x14ac:dyDescent="0.2">
      <c r="I1002" s="9"/>
      <c r="J1002" s="9"/>
      <c r="K1002" s="9"/>
    </row>
    <row r="1003" spans="9:11" x14ac:dyDescent="0.2">
      <c r="I1003" s="9"/>
      <c r="J1003" s="9"/>
      <c r="K1003" s="9"/>
    </row>
    <row r="1004" spans="9:11" x14ac:dyDescent="0.2">
      <c r="I1004" s="9"/>
      <c r="J1004" s="9"/>
      <c r="K1004" s="9"/>
    </row>
    <row r="1005" spans="9:11" x14ac:dyDescent="0.2">
      <c r="I1005" s="9"/>
      <c r="J1005" s="9"/>
      <c r="K1005" s="9"/>
    </row>
    <row r="1006" spans="9:11" x14ac:dyDescent="0.2">
      <c r="I1006" s="9"/>
      <c r="J1006" s="9"/>
      <c r="K1006" s="9"/>
    </row>
    <row r="1007" spans="9:11" x14ac:dyDescent="0.2">
      <c r="I1007" s="9"/>
      <c r="J1007" s="9"/>
      <c r="K1007" s="9"/>
    </row>
    <row r="1008" spans="9:11" x14ac:dyDescent="0.2">
      <c r="I1008" s="9"/>
      <c r="J1008" s="9"/>
      <c r="K1008" s="9"/>
    </row>
    <row r="1009" spans="9:11" x14ac:dyDescent="0.2">
      <c r="I1009" s="9"/>
      <c r="J1009" s="9"/>
      <c r="K1009" s="9"/>
    </row>
    <row r="1010" spans="9:11" x14ac:dyDescent="0.2">
      <c r="I1010" s="9"/>
      <c r="J1010" s="9"/>
      <c r="K1010" s="9"/>
    </row>
    <row r="1011" spans="9:11" x14ac:dyDescent="0.2">
      <c r="I1011" s="9"/>
      <c r="J1011" s="9"/>
      <c r="K1011" s="9"/>
    </row>
    <row r="1012" spans="9:11" x14ac:dyDescent="0.2">
      <c r="I1012" s="9"/>
      <c r="J1012" s="9"/>
      <c r="K1012" s="9"/>
    </row>
    <row r="1013" spans="9:11" x14ac:dyDescent="0.2">
      <c r="I1013" s="9"/>
      <c r="J1013" s="9"/>
      <c r="K1013" s="9"/>
    </row>
    <row r="1014" spans="9:11" x14ac:dyDescent="0.2">
      <c r="I1014" s="9"/>
      <c r="J1014" s="9"/>
      <c r="K1014" s="9"/>
    </row>
    <row r="1015" spans="9:11" x14ac:dyDescent="0.2">
      <c r="I1015" s="9"/>
      <c r="J1015" s="9"/>
      <c r="K1015" s="9"/>
    </row>
    <row r="1016" spans="9:11" x14ac:dyDescent="0.2">
      <c r="I1016" s="9"/>
      <c r="J1016" s="9"/>
      <c r="K1016" s="9"/>
    </row>
    <row r="1017" spans="9:11" x14ac:dyDescent="0.2">
      <c r="I1017" s="9"/>
      <c r="J1017" s="9"/>
      <c r="K1017" s="9"/>
    </row>
    <row r="1018" spans="9:11" x14ac:dyDescent="0.2">
      <c r="I1018" s="9"/>
      <c r="J1018" s="9"/>
      <c r="K1018" s="9"/>
    </row>
    <row r="1019" spans="9:11" x14ac:dyDescent="0.2">
      <c r="I1019" s="9"/>
      <c r="J1019" s="9"/>
      <c r="K1019" s="9"/>
    </row>
    <row r="1020" spans="9:11" x14ac:dyDescent="0.2">
      <c r="I1020" s="9"/>
      <c r="J1020" s="9"/>
      <c r="K1020" s="9"/>
    </row>
    <row r="1021" spans="9:11" x14ac:dyDescent="0.2">
      <c r="I1021" s="9"/>
      <c r="J1021" s="9"/>
      <c r="K1021" s="9"/>
    </row>
    <row r="1022" spans="9:11" x14ac:dyDescent="0.2">
      <c r="I1022" s="9"/>
      <c r="J1022" s="9"/>
      <c r="K1022" s="9"/>
    </row>
    <row r="1023" spans="9:11" x14ac:dyDescent="0.2">
      <c r="I1023" s="9"/>
      <c r="J1023" s="9"/>
      <c r="K1023" s="9"/>
    </row>
    <row r="1024" spans="9:11" x14ac:dyDescent="0.2">
      <c r="I1024" s="9"/>
      <c r="J1024" s="9"/>
      <c r="K1024" s="9"/>
    </row>
    <row r="1025" spans="9:11" x14ac:dyDescent="0.2">
      <c r="I1025" s="9"/>
      <c r="J1025" s="9"/>
      <c r="K1025" s="9"/>
    </row>
    <row r="1026" spans="9:11" x14ac:dyDescent="0.2">
      <c r="I1026" s="9"/>
      <c r="J1026" s="9"/>
      <c r="K1026" s="9"/>
    </row>
    <row r="1027" spans="9:11" x14ac:dyDescent="0.2">
      <c r="I1027" s="9"/>
      <c r="J1027" s="9"/>
      <c r="K1027" s="9"/>
    </row>
    <row r="1028" spans="9:11" x14ac:dyDescent="0.2">
      <c r="I1028" s="9"/>
      <c r="J1028" s="9"/>
      <c r="K1028" s="9"/>
    </row>
    <row r="1029" spans="9:11" x14ac:dyDescent="0.2">
      <c r="I1029" s="9"/>
      <c r="J1029" s="9"/>
      <c r="K1029" s="9"/>
    </row>
    <row r="1030" spans="9:11" x14ac:dyDescent="0.2">
      <c r="I1030" s="9"/>
      <c r="J1030" s="9"/>
      <c r="K1030" s="9"/>
    </row>
    <row r="1031" spans="9:11" x14ac:dyDescent="0.2">
      <c r="I1031" s="9"/>
      <c r="J1031" s="9"/>
      <c r="K1031" s="9"/>
    </row>
    <row r="1032" spans="9:11" x14ac:dyDescent="0.2">
      <c r="I1032" s="9"/>
      <c r="J1032" s="9"/>
      <c r="K1032" s="9"/>
    </row>
    <row r="1033" spans="9:11" x14ac:dyDescent="0.2">
      <c r="I1033" s="9"/>
      <c r="J1033" s="9"/>
      <c r="K1033" s="9"/>
    </row>
    <row r="1034" spans="9:11" x14ac:dyDescent="0.2">
      <c r="I1034" s="9"/>
      <c r="J1034" s="9"/>
      <c r="K1034" s="9"/>
    </row>
    <row r="1035" spans="9:11" x14ac:dyDescent="0.2">
      <c r="I1035" s="9"/>
      <c r="J1035" s="9"/>
      <c r="K1035" s="9"/>
    </row>
    <row r="1036" spans="9:11" x14ac:dyDescent="0.2">
      <c r="I1036" s="9"/>
      <c r="J1036" s="9"/>
      <c r="K1036" s="9"/>
    </row>
    <row r="1037" spans="9:11" x14ac:dyDescent="0.2">
      <c r="I1037" s="9"/>
      <c r="J1037" s="9"/>
      <c r="K1037" s="9"/>
    </row>
    <row r="1038" spans="9:11" x14ac:dyDescent="0.2">
      <c r="I1038" s="9"/>
      <c r="J1038" s="9"/>
      <c r="K1038" s="9"/>
    </row>
    <row r="1039" spans="9:11" x14ac:dyDescent="0.2">
      <c r="I1039" s="9"/>
      <c r="J1039" s="9"/>
      <c r="K1039" s="9"/>
    </row>
    <row r="1040" spans="9:11" x14ac:dyDescent="0.2">
      <c r="I1040" s="9"/>
      <c r="J1040" s="9"/>
      <c r="K1040" s="9"/>
    </row>
    <row r="1041" spans="9:11" x14ac:dyDescent="0.2">
      <c r="I1041" s="9"/>
      <c r="J1041" s="9"/>
      <c r="K1041" s="9"/>
    </row>
    <row r="1042" spans="9:11" x14ac:dyDescent="0.2">
      <c r="I1042" s="9"/>
      <c r="J1042" s="9"/>
      <c r="K1042" s="9"/>
    </row>
    <row r="1043" spans="9:11" x14ac:dyDescent="0.2">
      <c r="I1043" s="9"/>
      <c r="J1043" s="9"/>
      <c r="K1043" s="9"/>
    </row>
    <row r="1044" spans="9:11" x14ac:dyDescent="0.2">
      <c r="I1044" s="9"/>
      <c r="J1044" s="9"/>
      <c r="K1044" s="9"/>
    </row>
    <row r="1045" spans="9:11" x14ac:dyDescent="0.2">
      <c r="I1045" s="9"/>
      <c r="J1045" s="9"/>
      <c r="K1045" s="9"/>
    </row>
    <row r="1046" spans="9:11" x14ac:dyDescent="0.2">
      <c r="I1046" s="9"/>
      <c r="J1046" s="9"/>
      <c r="K1046" s="9"/>
    </row>
    <row r="1047" spans="9:11" x14ac:dyDescent="0.2">
      <c r="I1047" s="9"/>
      <c r="J1047" s="9"/>
      <c r="K1047" s="9"/>
    </row>
    <row r="1048" spans="9:11" x14ac:dyDescent="0.2">
      <c r="I1048" s="9"/>
      <c r="J1048" s="9"/>
      <c r="K1048" s="9"/>
    </row>
    <row r="1049" spans="9:11" x14ac:dyDescent="0.2">
      <c r="I1049" s="9"/>
      <c r="J1049" s="9"/>
      <c r="K1049" s="9"/>
    </row>
    <row r="1050" spans="9:11" x14ac:dyDescent="0.2">
      <c r="I1050" s="9"/>
      <c r="J1050" s="9"/>
      <c r="K1050" s="9"/>
    </row>
    <row r="1051" spans="9:11" x14ac:dyDescent="0.2">
      <c r="I1051" s="9"/>
      <c r="J1051" s="9"/>
      <c r="K1051" s="9"/>
    </row>
    <row r="1052" spans="9:11" x14ac:dyDescent="0.2">
      <c r="I1052" s="9"/>
      <c r="J1052" s="9"/>
      <c r="K1052" s="9"/>
    </row>
    <row r="1053" spans="9:11" x14ac:dyDescent="0.2">
      <c r="I1053" s="9"/>
      <c r="J1053" s="9"/>
      <c r="K1053" s="9"/>
    </row>
    <row r="1054" spans="9:11" x14ac:dyDescent="0.2">
      <c r="I1054" s="9"/>
      <c r="J1054" s="9"/>
      <c r="K1054" s="9"/>
    </row>
    <row r="1055" spans="9:11" x14ac:dyDescent="0.2">
      <c r="I1055" s="9"/>
      <c r="J1055" s="9"/>
      <c r="K1055" s="9"/>
    </row>
    <row r="1056" spans="9:11" x14ac:dyDescent="0.2">
      <c r="I1056" s="9"/>
      <c r="J1056" s="9"/>
      <c r="K1056" s="9"/>
    </row>
    <row r="1057" spans="9:11" x14ac:dyDescent="0.2">
      <c r="I1057" s="9"/>
      <c r="J1057" s="9"/>
      <c r="K1057" s="9"/>
    </row>
    <row r="1058" spans="9:11" x14ac:dyDescent="0.2">
      <c r="I1058" s="9"/>
      <c r="J1058" s="9"/>
      <c r="K1058" s="9"/>
    </row>
    <row r="1059" spans="9:11" x14ac:dyDescent="0.2">
      <c r="I1059" s="9"/>
      <c r="J1059" s="9"/>
      <c r="K1059" s="9"/>
    </row>
    <row r="1060" spans="9:11" x14ac:dyDescent="0.2">
      <c r="I1060" s="9"/>
      <c r="J1060" s="9"/>
      <c r="K1060" s="9"/>
    </row>
    <row r="1061" spans="9:11" x14ac:dyDescent="0.2">
      <c r="I1061" s="9"/>
      <c r="J1061" s="9"/>
      <c r="K1061" s="9"/>
    </row>
    <row r="1062" spans="9:11" x14ac:dyDescent="0.2">
      <c r="I1062" s="9"/>
      <c r="J1062" s="9"/>
      <c r="K1062" s="9"/>
    </row>
    <row r="1063" spans="9:11" x14ac:dyDescent="0.2">
      <c r="I1063" s="9"/>
      <c r="J1063" s="9"/>
      <c r="K1063" s="9"/>
    </row>
    <row r="1064" spans="9:11" x14ac:dyDescent="0.2">
      <c r="I1064" s="9"/>
      <c r="J1064" s="9"/>
      <c r="K1064" s="9"/>
    </row>
    <row r="1065" spans="9:11" x14ac:dyDescent="0.2">
      <c r="I1065" s="9"/>
      <c r="J1065" s="9"/>
      <c r="K1065" s="9"/>
    </row>
    <row r="1066" spans="9:11" x14ac:dyDescent="0.2">
      <c r="I1066" s="9"/>
      <c r="J1066" s="9"/>
      <c r="K1066" s="9"/>
    </row>
    <row r="1067" spans="9:11" x14ac:dyDescent="0.2">
      <c r="I1067" s="9"/>
      <c r="J1067" s="9"/>
      <c r="K1067" s="9"/>
    </row>
    <row r="1068" spans="9:11" x14ac:dyDescent="0.2">
      <c r="I1068" s="9"/>
      <c r="J1068" s="9"/>
      <c r="K1068" s="9"/>
    </row>
    <row r="1069" spans="9:11" x14ac:dyDescent="0.2">
      <c r="I1069" s="9"/>
      <c r="J1069" s="9"/>
      <c r="K1069" s="9"/>
    </row>
    <row r="1070" spans="9:11" x14ac:dyDescent="0.2">
      <c r="I1070" s="9"/>
      <c r="J1070" s="9"/>
      <c r="K1070" s="9"/>
    </row>
    <row r="1071" spans="9:11" x14ac:dyDescent="0.2">
      <c r="I1071" s="9"/>
      <c r="J1071" s="9"/>
      <c r="K1071" s="9"/>
    </row>
    <row r="1072" spans="9:11" x14ac:dyDescent="0.2">
      <c r="I1072" s="9"/>
      <c r="J1072" s="9"/>
      <c r="K1072" s="9"/>
    </row>
    <row r="1073" spans="9:11" x14ac:dyDescent="0.2">
      <c r="I1073" s="9"/>
      <c r="J1073" s="9"/>
      <c r="K1073" s="9"/>
    </row>
    <row r="1074" spans="9:11" x14ac:dyDescent="0.2">
      <c r="I1074" s="9"/>
      <c r="J1074" s="9"/>
      <c r="K1074" s="9"/>
    </row>
    <row r="1075" spans="9:11" x14ac:dyDescent="0.2">
      <c r="I1075" s="9"/>
      <c r="J1075" s="9"/>
      <c r="K1075" s="9"/>
    </row>
    <row r="1076" spans="9:11" x14ac:dyDescent="0.2">
      <c r="I1076" s="9"/>
      <c r="J1076" s="9"/>
      <c r="K1076" s="9"/>
    </row>
    <row r="1077" spans="9:11" x14ac:dyDescent="0.2">
      <c r="I1077" s="9"/>
      <c r="J1077" s="9"/>
      <c r="K1077" s="9"/>
    </row>
    <row r="1078" spans="9:11" x14ac:dyDescent="0.2">
      <c r="I1078" s="9"/>
      <c r="J1078" s="9"/>
      <c r="K1078" s="9"/>
    </row>
    <row r="1079" spans="9:11" x14ac:dyDescent="0.2">
      <c r="I1079" s="9"/>
      <c r="J1079" s="9"/>
      <c r="K1079" s="9"/>
    </row>
    <row r="1080" spans="9:11" x14ac:dyDescent="0.2">
      <c r="I1080" s="9"/>
      <c r="J1080" s="9"/>
      <c r="K1080" s="9"/>
    </row>
    <row r="1081" spans="9:11" x14ac:dyDescent="0.2">
      <c r="I1081" s="9"/>
      <c r="J1081" s="9"/>
      <c r="K1081" s="9"/>
    </row>
    <row r="1082" spans="9:11" x14ac:dyDescent="0.2">
      <c r="I1082" s="9"/>
      <c r="J1082" s="9"/>
      <c r="K1082" s="9"/>
    </row>
    <row r="1083" spans="9:11" x14ac:dyDescent="0.2">
      <c r="I1083" s="9"/>
      <c r="J1083" s="9"/>
      <c r="K1083" s="9"/>
    </row>
    <row r="1084" spans="9:11" x14ac:dyDescent="0.2">
      <c r="I1084" s="9"/>
      <c r="J1084" s="9"/>
      <c r="K1084" s="9"/>
    </row>
    <row r="1085" spans="9:11" x14ac:dyDescent="0.2">
      <c r="I1085" s="9"/>
      <c r="J1085" s="9"/>
      <c r="K1085" s="9"/>
    </row>
    <row r="1086" spans="9:11" x14ac:dyDescent="0.2">
      <c r="I1086" s="9"/>
      <c r="J1086" s="9"/>
      <c r="K1086" s="9"/>
    </row>
    <row r="1087" spans="9:11" x14ac:dyDescent="0.2">
      <c r="I1087" s="9"/>
      <c r="J1087" s="9"/>
      <c r="K1087" s="9"/>
    </row>
    <row r="1088" spans="9:11" x14ac:dyDescent="0.2">
      <c r="I1088" s="9"/>
      <c r="J1088" s="9"/>
      <c r="K1088" s="9"/>
    </row>
    <row r="1089" spans="9:11" x14ac:dyDescent="0.2">
      <c r="I1089" s="9"/>
      <c r="J1089" s="9"/>
      <c r="K1089" s="9"/>
    </row>
    <row r="1090" spans="9:11" x14ac:dyDescent="0.2">
      <c r="I1090" s="9"/>
      <c r="J1090" s="9"/>
      <c r="K1090" s="9"/>
    </row>
    <row r="1091" spans="9:11" x14ac:dyDescent="0.2">
      <c r="I1091" s="9"/>
      <c r="J1091" s="9"/>
      <c r="K1091" s="9"/>
    </row>
    <row r="1092" spans="9:11" x14ac:dyDescent="0.2">
      <c r="I1092" s="9"/>
      <c r="J1092" s="9"/>
      <c r="K1092" s="9"/>
    </row>
    <row r="1093" spans="9:11" x14ac:dyDescent="0.2">
      <c r="I1093" s="9"/>
      <c r="J1093" s="9"/>
      <c r="K1093" s="9"/>
    </row>
    <row r="1094" spans="9:11" x14ac:dyDescent="0.2">
      <c r="I1094" s="9"/>
      <c r="J1094" s="9"/>
      <c r="K1094" s="9"/>
    </row>
    <row r="1095" spans="9:11" x14ac:dyDescent="0.2">
      <c r="I1095" s="9"/>
      <c r="J1095" s="9"/>
      <c r="K1095" s="9"/>
    </row>
    <row r="1096" spans="9:11" x14ac:dyDescent="0.2">
      <c r="I1096" s="9"/>
      <c r="J1096" s="9"/>
      <c r="K1096" s="9"/>
    </row>
    <row r="1097" spans="9:11" x14ac:dyDescent="0.2">
      <c r="I1097" s="9"/>
      <c r="J1097" s="9"/>
      <c r="K1097" s="9"/>
    </row>
    <row r="1098" spans="9:11" x14ac:dyDescent="0.2">
      <c r="I1098" s="9"/>
      <c r="J1098" s="9"/>
      <c r="K1098" s="9"/>
    </row>
    <row r="1099" spans="9:11" x14ac:dyDescent="0.2">
      <c r="I1099" s="9"/>
      <c r="J1099" s="9"/>
      <c r="K1099" s="9"/>
    </row>
    <row r="1100" spans="9:11" x14ac:dyDescent="0.2">
      <c r="I1100" s="9"/>
      <c r="J1100" s="9"/>
      <c r="K1100" s="9"/>
    </row>
    <row r="1101" spans="9:11" x14ac:dyDescent="0.2">
      <c r="I1101" s="9"/>
      <c r="J1101" s="9"/>
      <c r="K1101" s="9"/>
    </row>
    <row r="1102" spans="9:11" x14ac:dyDescent="0.2">
      <c r="I1102" s="9"/>
      <c r="J1102" s="9"/>
      <c r="K1102" s="9"/>
    </row>
    <row r="1103" spans="9:11" x14ac:dyDescent="0.2">
      <c r="I1103" s="9"/>
      <c r="J1103" s="9"/>
      <c r="K1103" s="9"/>
    </row>
    <row r="1104" spans="9:11" x14ac:dyDescent="0.2">
      <c r="I1104" s="9"/>
      <c r="J1104" s="9"/>
      <c r="K1104" s="9"/>
    </row>
    <row r="1105" spans="9:11" x14ac:dyDescent="0.2">
      <c r="I1105" s="9"/>
      <c r="J1105" s="9"/>
      <c r="K1105" s="9"/>
    </row>
    <row r="1106" spans="9:11" x14ac:dyDescent="0.2">
      <c r="I1106" s="9"/>
      <c r="J1106" s="9"/>
      <c r="K1106" s="9"/>
    </row>
    <row r="1107" spans="9:11" x14ac:dyDescent="0.2">
      <c r="I1107" s="9"/>
      <c r="J1107" s="9"/>
      <c r="K1107" s="9"/>
    </row>
    <row r="1108" spans="9:11" x14ac:dyDescent="0.2">
      <c r="I1108" s="9"/>
      <c r="J1108" s="9"/>
      <c r="K1108" s="9"/>
    </row>
    <row r="1109" spans="9:11" x14ac:dyDescent="0.2">
      <c r="I1109" s="9"/>
      <c r="J1109" s="9"/>
      <c r="K1109" s="9"/>
    </row>
    <row r="1110" spans="9:11" x14ac:dyDescent="0.2">
      <c r="I1110" s="9"/>
      <c r="J1110" s="9"/>
      <c r="K1110" s="9"/>
    </row>
    <row r="1111" spans="9:11" x14ac:dyDescent="0.2">
      <c r="I1111" s="9"/>
      <c r="J1111" s="9"/>
      <c r="K1111" s="9"/>
    </row>
    <row r="1112" spans="9:11" x14ac:dyDescent="0.2">
      <c r="I1112" s="9"/>
      <c r="J1112" s="9"/>
      <c r="K1112" s="9"/>
    </row>
    <row r="1113" spans="9:11" x14ac:dyDescent="0.2">
      <c r="I1113" s="9"/>
      <c r="J1113" s="9"/>
      <c r="K1113" s="9"/>
    </row>
    <row r="1114" spans="9:11" x14ac:dyDescent="0.2">
      <c r="I1114" s="9"/>
      <c r="J1114" s="9"/>
      <c r="K1114" s="9"/>
    </row>
    <row r="1115" spans="9:11" x14ac:dyDescent="0.2">
      <c r="I1115" s="9"/>
      <c r="J1115" s="9"/>
      <c r="K1115" s="9"/>
    </row>
    <row r="1116" spans="9:11" x14ac:dyDescent="0.2">
      <c r="I1116" s="9"/>
      <c r="J1116" s="9"/>
      <c r="K1116" s="9"/>
    </row>
    <row r="1117" spans="9:11" x14ac:dyDescent="0.2">
      <c r="I1117" s="9"/>
      <c r="J1117" s="9"/>
      <c r="K1117" s="9"/>
    </row>
    <row r="1118" spans="9:11" x14ac:dyDescent="0.2">
      <c r="I1118" s="9"/>
      <c r="J1118" s="9"/>
      <c r="K1118" s="9"/>
    </row>
    <row r="1119" spans="9:11" x14ac:dyDescent="0.2">
      <c r="I1119" s="9"/>
      <c r="J1119" s="9"/>
      <c r="K1119" s="9"/>
    </row>
    <row r="1120" spans="9:11" x14ac:dyDescent="0.2">
      <c r="I1120" s="9"/>
      <c r="J1120" s="9"/>
      <c r="K1120" s="9"/>
    </row>
    <row r="1121" spans="9:11" x14ac:dyDescent="0.2">
      <c r="I1121" s="9"/>
      <c r="J1121" s="9"/>
      <c r="K1121" s="9"/>
    </row>
    <row r="1122" spans="9:11" x14ac:dyDescent="0.2">
      <c r="I1122" s="9"/>
      <c r="J1122" s="9"/>
      <c r="K1122" s="9"/>
    </row>
    <row r="1123" spans="9:11" x14ac:dyDescent="0.2">
      <c r="I1123" s="9"/>
      <c r="J1123" s="9"/>
      <c r="K1123" s="9"/>
    </row>
    <row r="1124" spans="9:11" x14ac:dyDescent="0.2">
      <c r="I1124" s="9"/>
      <c r="J1124" s="9"/>
      <c r="K1124" s="9"/>
    </row>
    <row r="1125" spans="9:11" x14ac:dyDescent="0.2">
      <c r="I1125" s="9"/>
      <c r="J1125" s="9"/>
      <c r="K1125" s="9"/>
    </row>
    <row r="1126" spans="9:11" x14ac:dyDescent="0.2">
      <c r="I1126" s="9"/>
      <c r="J1126" s="9"/>
      <c r="K1126" s="9"/>
    </row>
    <row r="1127" spans="9:11" x14ac:dyDescent="0.2">
      <c r="I1127" s="9"/>
      <c r="J1127" s="9"/>
      <c r="K1127" s="9"/>
    </row>
    <row r="1128" spans="9:11" x14ac:dyDescent="0.2">
      <c r="I1128" s="9"/>
      <c r="J1128" s="9"/>
      <c r="K1128" s="9"/>
    </row>
    <row r="1129" spans="9:11" x14ac:dyDescent="0.2">
      <c r="I1129" s="9"/>
      <c r="J1129" s="9"/>
      <c r="K1129" s="9"/>
    </row>
    <row r="1130" spans="9:11" x14ac:dyDescent="0.2">
      <c r="I1130" s="9"/>
      <c r="J1130" s="9"/>
      <c r="K1130" s="9"/>
    </row>
    <row r="1131" spans="9:11" x14ac:dyDescent="0.2">
      <c r="I1131" s="9"/>
      <c r="J1131" s="9"/>
      <c r="K1131" s="9"/>
    </row>
    <row r="1132" spans="9:11" x14ac:dyDescent="0.2">
      <c r="I1132" s="9"/>
      <c r="J1132" s="9"/>
      <c r="K1132" s="9"/>
    </row>
    <row r="1133" spans="9:11" x14ac:dyDescent="0.2">
      <c r="I1133" s="9"/>
      <c r="J1133" s="9"/>
      <c r="K1133" s="9"/>
    </row>
    <row r="1134" spans="9:11" x14ac:dyDescent="0.2">
      <c r="I1134" s="9"/>
      <c r="J1134" s="9"/>
      <c r="K1134" s="9"/>
    </row>
    <row r="1135" spans="9:11" x14ac:dyDescent="0.2">
      <c r="I1135" s="9"/>
      <c r="J1135" s="9"/>
      <c r="K1135" s="9"/>
    </row>
    <row r="1136" spans="9:11" x14ac:dyDescent="0.2">
      <c r="I1136" s="9"/>
      <c r="J1136" s="9"/>
      <c r="K1136" s="9"/>
    </row>
    <row r="1137" spans="9:11" x14ac:dyDescent="0.2">
      <c r="I1137" s="9"/>
      <c r="J1137" s="9"/>
      <c r="K1137" s="9"/>
    </row>
    <row r="1138" spans="9:11" x14ac:dyDescent="0.2">
      <c r="I1138" s="9"/>
      <c r="J1138" s="9"/>
      <c r="K1138" s="9"/>
    </row>
    <row r="1139" spans="9:11" x14ac:dyDescent="0.2">
      <c r="I1139" s="9"/>
      <c r="J1139" s="9"/>
      <c r="K1139" s="9"/>
    </row>
    <row r="1140" spans="9:11" x14ac:dyDescent="0.2">
      <c r="I1140" s="9"/>
      <c r="J1140" s="9"/>
      <c r="K1140" s="9"/>
    </row>
    <row r="1141" spans="9:11" x14ac:dyDescent="0.2">
      <c r="I1141" s="9"/>
      <c r="J1141" s="9"/>
      <c r="K1141" s="9"/>
    </row>
    <row r="1142" spans="9:11" x14ac:dyDescent="0.2">
      <c r="I1142" s="9"/>
      <c r="J1142" s="9"/>
      <c r="K1142" s="9"/>
    </row>
    <row r="1143" spans="9:11" x14ac:dyDescent="0.2">
      <c r="I1143" s="9"/>
      <c r="J1143" s="9"/>
      <c r="K1143" s="9"/>
    </row>
    <row r="1144" spans="9:11" x14ac:dyDescent="0.2">
      <c r="I1144" s="9"/>
      <c r="J1144" s="9"/>
      <c r="K1144" s="9"/>
    </row>
    <row r="1145" spans="9:11" x14ac:dyDescent="0.2">
      <c r="I1145" s="9"/>
      <c r="J1145" s="9"/>
      <c r="K1145" s="9"/>
    </row>
    <row r="1146" spans="9:11" x14ac:dyDescent="0.2">
      <c r="I1146" s="9"/>
      <c r="J1146" s="9"/>
      <c r="K1146" s="9"/>
    </row>
    <row r="1147" spans="9:11" x14ac:dyDescent="0.2">
      <c r="I1147" s="9"/>
      <c r="J1147" s="9"/>
      <c r="K1147" s="9"/>
    </row>
    <row r="1148" spans="9:11" x14ac:dyDescent="0.2">
      <c r="I1148" s="9"/>
      <c r="J1148" s="9"/>
      <c r="K1148" s="9"/>
    </row>
    <row r="1149" spans="9:11" x14ac:dyDescent="0.2">
      <c r="I1149" s="9"/>
      <c r="J1149" s="9"/>
      <c r="K1149" s="9"/>
    </row>
    <row r="1150" spans="9:11" x14ac:dyDescent="0.2">
      <c r="I1150" s="9"/>
      <c r="J1150" s="9"/>
      <c r="K1150" s="9"/>
    </row>
    <row r="1151" spans="9:11" x14ac:dyDescent="0.2">
      <c r="I1151" s="9"/>
      <c r="J1151" s="9"/>
      <c r="K1151" s="9"/>
    </row>
    <row r="1152" spans="9:11" x14ac:dyDescent="0.2">
      <c r="I1152" s="9"/>
      <c r="J1152" s="9"/>
      <c r="K1152" s="9"/>
    </row>
    <row r="1153" spans="9:11" x14ac:dyDescent="0.2">
      <c r="I1153" s="9"/>
      <c r="J1153" s="9"/>
      <c r="K1153" s="9"/>
    </row>
    <row r="1154" spans="9:11" x14ac:dyDescent="0.2">
      <c r="I1154" s="9"/>
      <c r="J1154" s="9"/>
      <c r="K1154" s="9"/>
    </row>
    <row r="1155" spans="9:11" x14ac:dyDescent="0.2">
      <c r="I1155" s="9"/>
      <c r="J1155" s="9"/>
      <c r="K1155" s="9"/>
    </row>
    <row r="1156" spans="9:11" x14ac:dyDescent="0.2">
      <c r="I1156" s="9"/>
      <c r="J1156" s="9"/>
      <c r="K1156" s="9"/>
    </row>
    <row r="1157" spans="9:11" x14ac:dyDescent="0.2">
      <c r="I1157" s="9"/>
      <c r="J1157" s="9"/>
      <c r="K1157" s="9"/>
    </row>
    <row r="1158" spans="9:11" x14ac:dyDescent="0.2">
      <c r="I1158" s="9"/>
      <c r="J1158" s="9"/>
      <c r="K1158" s="9"/>
    </row>
    <row r="1159" spans="9:11" x14ac:dyDescent="0.2">
      <c r="I1159" s="9"/>
      <c r="J1159" s="9"/>
      <c r="K1159" s="9"/>
    </row>
    <row r="1160" spans="9:11" x14ac:dyDescent="0.2">
      <c r="I1160" s="9"/>
      <c r="J1160" s="9"/>
      <c r="K1160" s="9"/>
    </row>
    <row r="1161" spans="9:11" x14ac:dyDescent="0.2">
      <c r="I1161" s="9"/>
      <c r="J1161" s="9"/>
      <c r="K1161" s="9"/>
    </row>
    <row r="1162" spans="9:11" x14ac:dyDescent="0.2">
      <c r="I1162" s="9"/>
      <c r="J1162" s="9"/>
      <c r="K1162" s="9"/>
    </row>
    <row r="1163" spans="9:11" x14ac:dyDescent="0.2">
      <c r="I1163" s="9"/>
      <c r="J1163" s="9"/>
      <c r="K1163" s="9"/>
    </row>
    <row r="1164" spans="9:11" x14ac:dyDescent="0.2">
      <c r="I1164" s="9"/>
      <c r="J1164" s="9"/>
      <c r="K1164" s="9"/>
    </row>
    <row r="1165" spans="9:11" x14ac:dyDescent="0.2">
      <c r="I1165" s="9"/>
      <c r="J1165" s="9"/>
      <c r="K1165" s="9"/>
    </row>
    <row r="1166" spans="9:11" x14ac:dyDescent="0.2">
      <c r="I1166" s="9"/>
      <c r="J1166" s="9"/>
      <c r="K1166" s="9"/>
    </row>
    <row r="1167" spans="9:11" x14ac:dyDescent="0.2">
      <c r="I1167" s="9"/>
      <c r="J1167" s="9"/>
      <c r="K1167" s="9"/>
    </row>
    <row r="1168" spans="9:11" x14ac:dyDescent="0.2">
      <c r="I1168" s="9"/>
      <c r="J1168" s="9"/>
      <c r="K1168" s="9"/>
    </row>
    <row r="1169" spans="9:11" x14ac:dyDescent="0.2">
      <c r="I1169" s="9"/>
      <c r="J1169" s="9"/>
      <c r="K1169" s="9"/>
    </row>
    <row r="1170" spans="9:11" x14ac:dyDescent="0.2">
      <c r="I1170" s="9"/>
      <c r="J1170" s="9"/>
      <c r="K1170" s="9"/>
    </row>
    <row r="1171" spans="9:11" x14ac:dyDescent="0.2">
      <c r="I1171" s="9"/>
      <c r="J1171" s="9"/>
      <c r="K1171" s="9"/>
    </row>
    <row r="1172" spans="9:11" x14ac:dyDescent="0.2">
      <c r="I1172" s="9"/>
      <c r="J1172" s="9"/>
      <c r="K1172" s="9"/>
    </row>
    <row r="1173" spans="9:11" x14ac:dyDescent="0.2">
      <c r="I1173" s="9"/>
      <c r="J1173" s="9"/>
      <c r="K1173" s="9"/>
    </row>
    <row r="1174" spans="9:11" x14ac:dyDescent="0.2">
      <c r="I1174" s="9"/>
      <c r="J1174" s="9"/>
      <c r="K1174" s="9"/>
    </row>
    <row r="1175" spans="9:11" x14ac:dyDescent="0.2">
      <c r="I1175" s="9"/>
      <c r="J1175" s="9"/>
      <c r="K1175" s="9"/>
    </row>
    <row r="1176" spans="9:11" x14ac:dyDescent="0.2">
      <c r="I1176" s="9"/>
      <c r="J1176" s="9"/>
      <c r="K1176" s="9"/>
    </row>
    <row r="1177" spans="9:11" x14ac:dyDescent="0.2">
      <c r="I1177" s="9"/>
      <c r="J1177" s="9"/>
      <c r="K1177" s="9"/>
    </row>
    <row r="1178" spans="9:11" x14ac:dyDescent="0.2">
      <c r="I1178" s="9"/>
      <c r="J1178" s="9"/>
      <c r="K1178" s="9"/>
    </row>
    <row r="1179" spans="9:11" x14ac:dyDescent="0.2">
      <c r="I1179" s="9"/>
      <c r="J1179" s="9"/>
      <c r="K1179" s="9"/>
    </row>
    <row r="1180" spans="9:11" x14ac:dyDescent="0.2">
      <c r="I1180" s="9"/>
      <c r="J1180" s="9"/>
      <c r="K1180" s="9"/>
    </row>
    <row r="1181" spans="9:11" x14ac:dyDescent="0.2">
      <c r="I1181" s="9"/>
      <c r="J1181" s="9"/>
      <c r="K1181" s="9"/>
    </row>
    <row r="1182" spans="9:11" x14ac:dyDescent="0.2">
      <c r="I1182" s="9"/>
      <c r="J1182" s="9"/>
      <c r="K1182" s="9"/>
    </row>
    <row r="1183" spans="9:11" x14ac:dyDescent="0.2">
      <c r="I1183" s="9"/>
      <c r="J1183" s="9"/>
      <c r="K1183" s="9"/>
    </row>
    <row r="1184" spans="9:11" x14ac:dyDescent="0.2">
      <c r="I1184" s="9"/>
      <c r="J1184" s="9"/>
      <c r="K1184" s="9"/>
    </row>
    <row r="1185" spans="9:11" x14ac:dyDescent="0.2">
      <c r="I1185" s="9"/>
      <c r="J1185" s="9"/>
      <c r="K1185" s="9"/>
    </row>
    <row r="1186" spans="9:11" x14ac:dyDescent="0.2">
      <c r="I1186" s="9"/>
      <c r="J1186" s="9"/>
      <c r="K1186" s="9"/>
    </row>
    <row r="1187" spans="9:11" x14ac:dyDescent="0.2">
      <c r="I1187" s="9"/>
      <c r="J1187" s="9"/>
      <c r="K1187" s="9"/>
    </row>
    <row r="1188" spans="9:11" x14ac:dyDescent="0.2">
      <c r="I1188" s="9"/>
      <c r="J1188" s="9"/>
      <c r="K1188" s="9"/>
    </row>
    <row r="1189" spans="9:11" x14ac:dyDescent="0.2">
      <c r="I1189" s="9"/>
      <c r="J1189" s="9"/>
      <c r="K1189" s="9"/>
    </row>
    <row r="1190" spans="9:11" x14ac:dyDescent="0.2">
      <c r="I1190" s="9"/>
      <c r="J1190" s="9"/>
      <c r="K1190" s="9"/>
    </row>
    <row r="1191" spans="9:11" x14ac:dyDescent="0.2">
      <c r="I1191" s="9"/>
      <c r="J1191" s="9"/>
      <c r="K1191" s="9"/>
    </row>
    <row r="1192" spans="9:11" x14ac:dyDescent="0.2">
      <c r="I1192" s="9"/>
      <c r="J1192" s="9"/>
      <c r="K1192" s="9"/>
    </row>
    <row r="1193" spans="9:11" x14ac:dyDescent="0.2">
      <c r="I1193" s="9"/>
      <c r="J1193" s="9"/>
      <c r="K1193" s="9"/>
    </row>
    <row r="1194" spans="9:11" x14ac:dyDescent="0.2">
      <c r="I1194" s="9"/>
      <c r="J1194" s="9"/>
      <c r="K1194" s="9"/>
    </row>
    <row r="1195" spans="9:11" x14ac:dyDescent="0.2">
      <c r="I1195" s="9"/>
      <c r="J1195" s="9"/>
      <c r="K1195" s="9"/>
    </row>
    <row r="1196" spans="9:11" x14ac:dyDescent="0.2">
      <c r="I1196" s="9"/>
      <c r="J1196" s="9"/>
      <c r="K1196" s="9"/>
    </row>
    <row r="1197" spans="9:11" x14ac:dyDescent="0.2">
      <c r="I1197" s="9"/>
      <c r="J1197" s="9"/>
      <c r="K1197" s="9"/>
    </row>
    <row r="1198" spans="9:11" x14ac:dyDescent="0.2">
      <c r="I1198" s="9"/>
      <c r="J1198" s="9"/>
      <c r="K1198" s="9"/>
    </row>
    <row r="1199" spans="9:11" x14ac:dyDescent="0.2">
      <c r="I1199" s="9"/>
      <c r="J1199" s="9"/>
      <c r="K1199" s="9"/>
    </row>
    <row r="1200" spans="9:11" x14ac:dyDescent="0.2">
      <c r="I1200" s="9"/>
      <c r="J1200" s="9"/>
      <c r="K1200" s="9"/>
    </row>
    <row r="1201" spans="9:11" x14ac:dyDescent="0.2">
      <c r="I1201" s="9"/>
      <c r="J1201" s="9"/>
      <c r="K1201" s="9"/>
    </row>
    <row r="1202" spans="9:11" x14ac:dyDescent="0.2">
      <c r="I1202" s="9"/>
      <c r="J1202" s="9"/>
      <c r="K1202" s="9"/>
    </row>
    <row r="1203" spans="9:11" x14ac:dyDescent="0.2">
      <c r="I1203" s="9"/>
      <c r="J1203" s="9"/>
      <c r="K1203" s="9"/>
    </row>
    <row r="1204" spans="9:11" x14ac:dyDescent="0.2">
      <c r="I1204" s="9"/>
      <c r="J1204" s="9"/>
      <c r="K1204" s="9"/>
    </row>
    <row r="1205" spans="9:11" x14ac:dyDescent="0.2">
      <c r="I1205" s="9"/>
      <c r="J1205" s="9"/>
      <c r="K1205" s="9"/>
    </row>
    <row r="1206" spans="9:11" x14ac:dyDescent="0.2">
      <c r="I1206" s="9"/>
      <c r="J1206" s="9"/>
      <c r="K1206" s="9"/>
    </row>
    <row r="1207" spans="9:11" x14ac:dyDescent="0.2">
      <c r="I1207" s="9"/>
      <c r="J1207" s="9"/>
      <c r="K1207" s="9"/>
    </row>
    <row r="1208" spans="9:11" x14ac:dyDescent="0.2">
      <c r="I1208" s="9"/>
      <c r="J1208" s="9"/>
      <c r="K1208" s="9"/>
    </row>
    <row r="1209" spans="9:11" x14ac:dyDescent="0.2">
      <c r="I1209" s="9"/>
      <c r="J1209" s="9"/>
      <c r="K1209" s="9"/>
    </row>
    <row r="1210" spans="9:11" x14ac:dyDescent="0.2">
      <c r="I1210" s="9"/>
      <c r="J1210" s="9"/>
      <c r="K1210" s="9"/>
    </row>
    <row r="1211" spans="9:11" x14ac:dyDescent="0.2">
      <c r="I1211" s="9"/>
      <c r="J1211" s="9"/>
      <c r="K1211" s="9"/>
    </row>
    <row r="1212" spans="9:11" x14ac:dyDescent="0.2">
      <c r="I1212" s="9"/>
      <c r="J1212" s="9"/>
      <c r="K1212" s="9"/>
    </row>
    <row r="1213" spans="9:11" x14ac:dyDescent="0.2">
      <c r="I1213" s="9"/>
      <c r="J1213" s="9"/>
      <c r="K1213" s="9"/>
    </row>
    <row r="1214" spans="9:11" x14ac:dyDescent="0.2">
      <c r="I1214" s="9"/>
      <c r="J1214" s="9"/>
      <c r="K1214" s="9"/>
    </row>
    <row r="1215" spans="9:11" x14ac:dyDescent="0.2">
      <c r="I1215" s="9"/>
      <c r="J1215" s="9"/>
      <c r="K1215" s="9"/>
    </row>
    <row r="1216" spans="9:11" x14ac:dyDescent="0.2">
      <c r="I1216" s="9"/>
      <c r="J1216" s="9"/>
      <c r="K1216" s="9"/>
    </row>
    <row r="1217" spans="9:11" x14ac:dyDescent="0.2">
      <c r="I1217" s="9"/>
      <c r="J1217" s="9"/>
      <c r="K1217" s="9"/>
    </row>
    <row r="1218" spans="9:11" x14ac:dyDescent="0.2">
      <c r="I1218" s="9"/>
      <c r="J1218" s="9"/>
      <c r="K1218" s="9"/>
    </row>
    <row r="1219" spans="9:11" x14ac:dyDescent="0.2">
      <c r="I1219" s="9"/>
      <c r="J1219" s="9"/>
      <c r="K1219" s="9"/>
    </row>
    <row r="1220" spans="9:11" x14ac:dyDescent="0.2">
      <c r="I1220" s="9"/>
      <c r="J1220" s="9"/>
      <c r="K1220" s="9"/>
    </row>
    <row r="1221" spans="9:11" x14ac:dyDescent="0.2">
      <c r="I1221" s="9"/>
      <c r="J1221" s="9"/>
      <c r="K1221" s="9"/>
    </row>
    <row r="1222" spans="9:11" x14ac:dyDescent="0.2">
      <c r="I1222" s="9"/>
      <c r="J1222" s="9"/>
      <c r="K1222" s="9"/>
    </row>
    <row r="1223" spans="9:11" x14ac:dyDescent="0.2">
      <c r="I1223" s="9"/>
      <c r="J1223" s="9"/>
      <c r="K1223" s="9"/>
    </row>
    <row r="1224" spans="9:11" x14ac:dyDescent="0.2">
      <c r="I1224" s="9"/>
      <c r="J1224" s="9"/>
      <c r="K1224" s="9"/>
    </row>
    <row r="1225" spans="9:11" x14ac:dyDescent="0.2">
      <c r="I1225" s="9"/>
      <c r="J1225" s="9"/>
      <c r="K1225" s="9"/>
    </row>
    <row r="1226" spans="9:11" x14ac:dyDescent="0.2">
      <c r="I1226" s="9"/>
      <c r="J1226" s="9"/>
      <c r="K1226" s="9"/>
    </row>
    <row r="1227" spans="9:11" x14ac:dyDescent="0.2">
      <c r="I1227" s="9"/>
      <c r="J1227" s="9"/>
      <c r="K1227" s="9"/>
    </row>
    <row r="1228" spans="9:11" x14ac:dyDescent="0.2">
      <c r="I1228" s="9"/>
      <c r="J1228" s="9"/>
      <c r="K1228" s="9"/>
    </row>
    <row r="1229" spans="9:11" x14ac:dyDescent="0.2">
      <c r="I1229" s="9"/>
      <c r="J1229" s="9"/>
      <c r="K1229" s="9"/>
    </row>
    <row r="1230" spans="9:11" x14ac:dyDescent="0.2">
      <c r="I1230" s="9"/>
      <c r="J1230" s="9"/>
      <c r="K1230" s="9"/>
    </row>
    <row r="1231" spans="9:11" x14ac:dyDescent="0.2">
      <c r="I1231" s="9"/>
      <c r="J1231" s="9"/>
      <c r="K1231" s="9"/>
    </row>
    <row r="1232" spans="9:11" x14ac:dyDescent="0.2">
      <c r="I1232" s="9"/>
      <c r="J1232" s="9"/>
      <c r="K1232" s="9"/>
    </row>
    <row r="1233" spans="9:11" x14ac:dyDescent="0.2">
      <c r="I1233" s="9"/>
      <c r="J1233" s="9"/>
      <c r="K1233" s="9"/>
    </row>
    <row r="1234" spans="9:11" x14ac:dyDescent="0.2">
      <c r="I1234" s="9"/>
      <c r="J1234" s="9"/>
      <c r="K1234" s="9"/>
    </row>
    <row r="1235" spans="9:11" x14ac:dyDescent="0.2">
      <c r="I1235" s="9"/>
      <c r="J1235" s="9"/>
      <c r="K1235" s="9"/>
    </row>
    <row r="1236" spans="9:11" x14ac:dyDescent="0.2">
      <c r="I1236" s="9"/>
      <c r="J1236" s="9"/>
      <c r="K1236" s="9"/>
    </row>
    <row r="1237" spans="9:11" x14ac:dyDescent="0.2">
      <c r="I1237" s="9"/>
      <c r="J1237" s="9"/>
      <c r="K1237" s="9"/>
    </row>
    <row r="1238" spans="9:11" x14ac:dyDescent="0.2">
      <c r="I1238" s="9"/>
      <c r="J1238" s="9"/>
      <c r="K1238" s="9"/>
    </row>
    <row r="1239" spans="9:11" x14ac:dyDescent="0.2">
      <c r="I1239" s="9"/>
      <c r="J1239" s="9"/>
      <c r="K1239" s="9"/>
    </row>
    <row r="1240" spans="9:11" x14ac:dyDescent="0.2">
      <c r="I1240" s="9"/>
      <c r="J1240" s="9"/>
      <c r="K1240" s="9"/>
    </row>
    <row r="1241" spans="9:11" x14ac:dyDescent="0.2">
      <c r="I1241" s="9"/>
      <c r="J1241" s="9"/>
      <c r="K1241" s="9"/>
    </row>
    <row r="1242" spans="9:11" x14ac:dyDescent="0.2">
      <c r="I1242" s="9"/>
      <c r="J1242" s="9"/>
      <c r="K1242" s="9"/>
    </row>
    <row r="1243" spans="9:11" x14ac:dyDescent="0.2">
      <c r="I1243" s="9"/>
      <c r="J1243" s="9"/>
      <c r="K1243" s="9"/>
    </row>
    <row r="1244" spans="9:11" x14ac:dyDescent="0.2">
      <c r="I1244" s="9"/>
      <c r="J1244" s="9"/>
      <c r="K1244" s="9"/>
    </row>
    <row r="1245" spans="9:11" x14ac:dyDescent="0.2">
      <c r="I1245" s="9"/>
      <c r="J1245" s="9"/>
      <c r="K1245" s="9"/>
    </row>
    <row r="1246" spans="9:11" x14ac:dyDescent="0.2">
      <c r="I1246" s="9"/>
      <c r="J1246" s="9"/>
      <c r="K1246" s="9"/>
    </row>
    <row r="1247" spans="9:11" x14ac:dyDescent="0.2">
      <c r="I1247" s="9"/>
      <c r="J1247" s="9"/>
      <c r="K1247" s="9"/>
    </row>
    <row r="1248" spans="9:11" x14ac:dyDescent="0.2">
      <c r="I1248" s="9"/>
      <c r="J1248" s="9"/>
      <c r="K1248" s="9"/>
    </row>
    <row r="1249" spans="9:11" x14ac:dyDescent="0.2">
      <c r="I1249" s="9"/>
      <c r="J1249" s="9"/>
      <c r="K1249" s="9"/>
    </row>
    <row r="1250" spans="9:11" x14ac:dyDescent="0.2">
      <c r="I1250" s="9"/>
      <c r="J1250" s="9"/>
      <c r="K1250" s="9"/>
    </row>
    <row r="1251" spans="9:11" x14ac:dyDescent="0.2">
      <c r="I1251" s="9"/>
      <c r="J1251" s="9"/>
      <c r="K1251" s="9"/>
    </row>
    <row r="1252" spans="9:11" x14ac:dyDescent="0.2">
      <c r="I1252" s="9"/>
      <c r="J1252" s="9"/>
      <c r="K1252" s="9"/>
    </row>
    <row r="1253" spans="9:11" x14ac:dyDescent="0.2">
      <c r="I1253" s="9"/>
      <c r="J1253" s="9"/>
      <c r="K1253" s="9"/>
    </row>
    <row r="1254" spans="9:11" x14ac:dyDescent="0.2">
      <c r="I1254" s="9"/>
      <c r="J1254" s="9"/>
      <c r="K1254" s="9"/>
    </row>
    <row r="1255" spans="9:11" x14ac:dyDescent="0.2">
      <c r="I1255" s="9"/>
      <c r="J1255" s="9"/>
      <c r="K1255" s="9"/>
    </row>
    <row r="1256" spans="9:11" x14ac:dyDescent="0.2">
      <c r="I1256" s="9"/>
      <c r="J1256" s="9"/>
      <c r="K1256" s="9"/>
    </row>
    <row r="1257" spans="9:11" x14ac:dyDescent="0.2">
      <c r="I1257" s="9"/>
      <c r="J1257" s="9"/>
      <c r="K1257" s="9"/>
    </row>
    <row r="1258" spans="9:11" x14ac:dyDescent="0.2">
      <c r="I1258" s="9"/>
      <c r="J1258" s="9"/>
      <c r="K1258" s="9"/>
    </row>
    <row r="1259" spans="9:11" x14ac:dyDescent="0.2">
      <c r="I1259" s="9"/>
      <c r="J1259" s="9"/>
      <c r="K1259" s="9"/>
    </row>
    <row r="1260" spans="9:11" x14ac:dyDescent="0.2">
      <c r="I1260" s="9"/>
      <c r="J1260" s="9"/>
      <c r="K1260" s="9"/>
    </row>
    <row r="1261" spans="9:11" x14ac:dyDescent="0.2">
      <c r="I1261" s="9"/>
      <c r="J1261" s="9"/>
      <c r="K1261" s="9"/>
    </row>
    <row r="1262" spans="9:11" x14ac:dyDescent="0.2">
      <c r="I1262" s="9"/>
      <c r="J1262" s="9"/>
      <c r="K1262" s="9"/>
    </row>
    <row r="1263" spans="9:11" x14ac:dyDescent="0.2">
      <c r="I1263" s="9"/>
      <c r="J1263" s="9"/>
      <c r="K1263" s="9"/>
    </row>
    <row r="1264" spans="9:11" x14ac:dyDescent="0.2">
      <c r="I1264" s="9"/>
      <c r="J1264" s="9"/>
      <c r="K1264" s="9"/>
    </row>
    <row r="1265" spans="9:11" x14ac:dyDescent="0.2">
      <c r="I1265" s="9"/>
      <c r="J1265" s="9"/>
      <c r="K1265" s="9"/>
    </row>
    <row r="1266" spans="9:11" x14ac:dyDescent="0.2">
      <c r="I1266" s="9"/>
      <c r="J1266" s="9"/>
      <c r="K1266" s="9"/>
    </row>
    <row r="1267" spans="9:11" x14ac:dyDescent="0.2">
      <c r="I1267" s="9"/>
      <c r="J1267" s="9"/>
      <c r="K1267" s="9"/>
    </row>
    <row r="1268" spans="9:11" x14ac:dyDescent="0.2">
      <c r="I1268" s="9"/>
      <c r="J1268" s="9"/>
      <c r="K1268" s="9"/>
    </row>
    <row r="1269" spans="9:11" x14ac:dyDescent="0.2">
      <c r="I1269" s="9"/>
      <c r="J1269" s="9"/>
      <c r="K1269" s="9"/>
    </row>
    <row r="1270" spans="9:11" x14ac:dyDescent="0.2">
      <c r="I1270" s="9"/>
      <c r="J1270" s="9"/>
      <c r="K1270" s="9"/>
    </row>
    <row r="1271" spans="9:11" x14ac:dyDescent="0.2">
      <c r="I1271" s="9"/>
      <c r="J1271" s="9"/>
      <c r="K1271" s="9"/>
    </row>
    <row r="1272" spans="9:11" x14ac:dyDescent="0.2">
      <c r="I1272" s="9"/>
      <c r="J1272" s="9"/>
      <c r="K1272" s="9"/>
    </row>
    <row r="1273" spans="9:11" x14ac:dyDescent="0.2">
      <c r="I1273" s="9"/>
      <c r="J1273" s="9"/>
      <c r="K1273" s="9"/>
    </row>
    <row r="1274" spans="9:11" x14ac:dyDescent="0.2">
      <c r="I1274" s="9"/>
      <c r="J1274" s="9"/>
      <c r="K1274" s="9"/>
    </row>
    <row r="1275" spans="9:11" x14ac:dyDescent="0.2">
      <c r="I1275" s="9"/>
      <c r="J1275" s="9"/>
      <c r="K1275" s="9"/>
    </row>
    <row r="1276" spans="9:11" x14ac:dyDescent="0.2">
      <c r="I1276" s="9"/>
      <c r="J1276" s="9"/>
      <c r="K1276" s="9"/>
    </row>
    <row r="1277" spans="9:11" x14ac:dyDescent="0.2">
      <c r="I1277" s="9"/>
      <c r="J1277" s="9"/>
      <c r="K1277" s="9"/>
    </row>
    <row r="1278" spans="9:11" x14ac:dyDescent="0.2">
      <c r="I1278" s="9"/>
      <c r="J1278" s="9"/>
      <c r="K1278" s="9"/>
    </row>
    <row r="1279" spans="9:11" x14ac:dyDescent="0.2">
      <c r="I1279" s="9"/>
      <c r="J1279" s="9"/>
      <c r="K1279" s="9"/>
    </row>
    <row r="1280" spans="9:11" x14ac:dyDescent="0.2">
      <c r="I1280" s="9"/>
      <c r="J1280" s="9"/>
      <c r="K1280" s="9"/>
    </row>
    <row r="1281" spans="9:11" x14ac:dyDescent="0.2">
      <c r="I1281" s="9"/>
      <c r="J1281" s="9"/>
      <c r="K1281" s="9"/>
    </row>
    <row r="1282" spans="9:11" x14ac:dyDescent="0.2">
      <c r="I1282" s="9"/>
      <c r="J1282" s="9"/>
      <c r="K1282" s="9"/>
    </row>
    <row r="1283" spans="9:11" x14ac:dyDescent="0.2">
      <c r="I1283" s="9"/>
      <c r="J1283" s="9"/>
      <c r="K1283" s="9"/>
    </row>
    <row r="1284" spans="9:11" x14ac:dyDescent="0.2">
      <c r="I1284" s="9"/>
      <c r="J1284" s="9"/>
      <c r="K1284" s="9"/>
    </row>
    <row r="1285" spans="9:11" x14ac:dyDescent="0.2">
      <c r="I1285" s="9"/>
      <c r="J1285" s="9"/>
      <c r="K1285" s="9"/>
    </row>
    <row r="1286" spans="9:11" x14ac:dyDescent="0.2">
      <c r="I1286" s="9"/>
      <c r="J1286" s="9"/>
      <c r="K1286" s="9"/>
    </row>
    <row r="1287" spans="9:11" x14ac:dyDescent="0.2">
      <c r="I1287" s="9"/>
      <c r="J1287" s="9"/>
      <c r="K1287" s="9"/>
    </row>
    <row r="1288" spans="9:11" x14ac:dyDescent="0.2">
      <c r="I1288" s="9"/>
      <c r="J1288" s="9"/>
      <c r="K1288" s="9"/>
    </row>
    <row r="1289" spans="9:11" x14ac:dyDescent="0.2">
      <c r="I1289" s="9"/>
      <c r="J1289" s="9"/>
      <c r="K1289" s="9"/>
    </row>
    <row r="1290" spans="9:11" x14ac:dyDescent="0.2">
      <c r="I1290" s="9"/>
      <c r="J1290" s="9"/>
      <c r="K1290" s="9"/>
    </row>
    <row r="1291" spans="9:11" x14ac:dyDescent="0.2">
      <c r="I1291" s="9"/>
      <c r="J1291" s="9"/>
      <c r="K1291" s="9"/>
    </row>
    <row r="1292" spans="9:11" x14ac:dyDescent="0.2">
      <c r="I1292" s="9"/>
      <c r="J1292" s="9"/>
      <c r="K1292" s="9"/>
    </row>
    <row r="1293" spans="9:11" x14ac:dyDescent="0.2">
      <c r="I1293" s="9"/>
      <c r="J1293" s="9"/>
      <c r="K1293" s="9"/>
    </row>
    <row r="1294" spans="9:11" x14ac:dyDescent="0.2">
      <c r="I1294" s="9"/>
      <c r="J1294" s="9"/>
      <c r="K1294" s="9"/>
    </row>
    <row r="1295" spans="9:11" x14ac:dyDescent="0.2">
      <c r="I1295" s="9"/>
      <c r="J1295" s="9"/>
      <c r="K1295" s="9"/>
    </row>
    <row r="1296" spans="9:11" x14ac:dyDescent="0.2">
      <c r="I1296" s="9"/>
      <c r="J1296" s="9"/>
      <c r="K1296" s="9"/>
    </row>
    <row r="1297" spans="9:11" x14ac:dyDescent="0.2">
      <c r="I1297" s="9"/>
      <c r="J1297" s="9"/>
      <c r="K1297" s="9"/>
    </row>
    <row r="1298" spans="9:11" x14ac:dyDescent="0.2">
      <c r="I1298" s="9"/>
      <c r="J1298" s="9"/>
      <c r="K1298" s="9"/>
    </row>
    <row r="1299" spans="9:11" x14ac:dyDescent="0.2">
      <c r="I1299" s="9"/>
      <c r="J1299" s="9"/>
      <c r="K1299" s="9"/>
    </row>
    <row r="1300" spans="9:11" x14ac:dyDescent="0.2">
      <c r="I1300" s="9"/>
      <c r="J1300" s="9"/>
      <c r="K1300" s="9"/>
    </row>
    <row r="1301" spans="9:11" x14ac:dyDescent="0.2">
      <c r="I1301" s="9"/>
      <c r="J1301" s="9"/>
      <c r="K1301" s="9"/>
    </row>
    <row r="1302" spans="9:11" x14ac:dyDescent="0.2">
      <c r="I1302" s="9"/>
      <c r="J1302" s="9"/>
      <c r="K1302" s="9"/>
    </row>
    <row r="1303" spans="9:11" x14ac:dyDescent="0.2">
      <c r="I1303" s="9"/>
      <c r="J1303" s="9"/>
      <c r="K1303" s="9"/>
    </row>
    <row r="1304" spans="9:11" x14ac:dyDescent="0.2">
      <c r="I1304" s="9"/>
      <c r="J1304" s="9"/>
      <c r="K1304" s="9"/>
    </row>
    <row r="1305" spans="9:11" x14ac:dyDescent="0.2">
      <c r="I1305" s="9"/>
      <c r="J1305" s="9"/>
      <c r="K1305" s="9"/>
    </row>
    <row r="1306" spans="9:11" x14ac:dyDescent="0.2">
      <c r="I1306" s="9"/>
      <c r="J1306" s="9"/>
      <c r="K1306" s="9"/>
    </row>
    <row r="1307" spans="9:11" x14ac:dyDescent="0.2">
      <c r="I1307" s="9"/>
      <c r="J1307" s="9"/>
      <c r="K1307" s="9"/>
    </row>
    <row r="1308" spans="9:11" x14ac:dyDescent="0.2">
      <c r="I1308" s="9"/>
      <c r="J1308" s="9"/>
      <c r="K1308" s="9"/>
    </row>
    <row r="1309" spans="9:11" x14ac:dyDescent="0.2">
      <c r="I1309" s="9"/>
      <c r="J1309" s="9"/>
      <c r="K1309" s="9"/>
    </row>
    <row r="1310" spans="9:11" x14ac:dyDescent="0.2">
      <c r="I1310" s="9"/>
      <c r="J1310" s="9"/>
      <c r="K1310" s="9"/>
    </row>
    <row r="1311" spans="9:11" x14ac:dyDescent="0.2">
      <c r="I1311" s="9"/>
      <c r="J1311" s="9"/>
      <c r="K1311" s="9"/>
    </row>
    <row r="1312" spans="9:11" x14ac:dyDescent="0.2">
      <c r="I1312" s="9"/>
      <c r="J1312" s="9"/>
      <c r="K1312" s="9"/>
    </row>
    <row r="1313" spans="9:11" x14ac:dyDescent="0.2">
      <c r="I1313" s="9"/>
      <c r="J1313" s="9"/>
      <c r="K1313" s="9"/>
    </row>
    <row r="1314" spans="9:11" x14ac:dyDescent="0.2">
      <c r="I1314" s="9"/>
      <c r="J1314" s="9"/>
      <c r="K1314" s="9"/>
    </row>
    <row r="1315" spans="9:11" x14ac:dyDescent="0.2">
      <c r="I1315" s="9"/>
      <c r="J1315" s="9"/>
      <c r="K1315" s="9"/>
    </row>
    <row r="1316" spans="9:11" x14ac:dyDescent="0.2">
      <c r="I1316" s="9"/>
      <c r="J1316" s="9"/>
      <c r="K1316" s="9"/>
    </row>
    <row r="1317" spans="9:11" x14ac:dyDescent="0.2">
      <c r="I1317" s="9"/>
      <c r="J1317" s="9"/>
      <c r="K1317" s="9"/>
    </row>
    <row r="1318" spans="9:11" x14ac:dyDescent="0.2">
      <c r="I1318" s="9"/>
      <c r="J1318" s="9"/>
      <c r="K1318" s="9"/>
    </row>
    <row r="1319" spans="9:11" x14ac:dyDescent="0.2">
      <c r="I1319" s="9"/>
      <c r="J1319" s="9"/>
      <c r="K1319" s="9"/>
    </row>
    <row r="1320" spans="9:11" x14ac:dyDescent="0.2">
      <c r="I1320" s="9"/>
      <c r="J1320" s="9"/>
      <c r="K1320" s="9"/>
    </row>
    <row r="1321" spans="9:11" x14ac:dyDescent="0.2">
      <c r="I1321" s="9"/>
      <c r="J1321" s="9"/>
      <c r="K1321" s="9"/>
    </row>
    <row r="1322" spans="9:11" x14ac:dyDescent="0.2">
      <c r="I1322" s="9"/>
      <c r="J1322" s="9"/>
      <c r="K1322" s="9"/>
    </row>
    <row r="1323" spans="9:11" x14ac:dyDescent="0.2">
      <c r="I1323" s="9"/>
      <c r="J1323" s="9"/>
      <c r="K1323" s="9"/>
    </row>
    <row r="1324" spans="9:11" x14ac:dyDescent="0.2">
      <c r="I1324" s="9"/>
      <c r="J1324" s="9"/>
      <c r="K1324" s="9"/>
    </row>
    <row r="1325" spans="9:11" x14ac:dyDescent="0.2">
      <c r="I1325" s="9"/>
      <c r="J1325" s="9"/>
      <c r="K1325" s="9"/>
    </row>
    <row r="1326" spans="9:11" x14ac:dyDescent="0.2">
      <c r="I1326" s="9"/>
      <c r="J1326" s="9"/>
      <c r="K1326" s="9"/>
    </row>
    <row r="1327" spans="9:11" x14ac:dyDescent="0.2">
      <c r="I1327" s="9"/>
      <c r="J1327" s="9"/>
      <c r="K1327" s="9"/>
    </row>
    <row r="1328" spans="9:11" x14ac:dyDescent="0.2">
      <c r="I1328" s="9"/>
      <c r="J1328" s="9"/>
      <c r="K1328" s="9"/>
    </row>
    <row r="1329" spans="9:11" x14ac:dyDescent="0.2">
      <c r="I1329" s="9"/>
      <c r="J1329" s="9"/>
      <c r="K1329" s="9"/>
    </row>
    <row r="1330" spans="9:11" x14ac:dyDescent="0.2">
      <c r="I1330" s="9"/>
      <c r="J1330" s="9"/>
      <c r="K1330" s="9"/>
    </row>
    <row r="1331" spans="9:11" x14ac:dyDescent="0.2">
      <c r="I1331" s="9"/>
      <c r="J1331" s="9"/>
      <c r="K1331" s="9"/>
    </row>
    <row r="1332" spans="9:11" x14ac:dyDescent="0.2">
      <c r="I1332" s="9"/>
      <c r="J1332" s="9"/>
      <c r="K1332" s="9"/>
    </row>
    <row r="1333" spans="9:11" x14ac:dyDescent="0.2">
      <c r="I1333" s="9"/>
      <c r="J1333" s="9"/>
      <c r="K1333" s="9"/>
    </row>
    <row r="1334" spans="9:11" x14ac:dyDescent="0.2">
      <c r="I1334" s="9"/>
      <c r="J1334" s="9"/>
      <c r="K1334" s="9"/>
    </row>
    <row r="1335" spans="9:11" x14ac:dyDescent="0.2">
      <c r="I1335" s="9"/>
      <c r="J1335" s="9"/>
      <c r="K1335" s="9"/>
    </row>
    <row r="1336" spans="9:11" x14ac:dyDescent="0.2">
      <c r="I1336" s="9"/>
      <c r="J1336" s="9"/>
      <c r="K1336" s="9"/>
    </row>
    <row r="1337" spans="9:11" x14ac:dyDescent="0.2">
      <c r="I1337" s="9"/>
      <c r="J1337" s="9"/>
      <c r="K1337" s="9"/>
    </row>
    <row r="1338" spans="9:11" x14ac:dyDescent="0.2">
      <c r="I1338" s="9"/>
      <c r="J1338" s="9"/>
      <c r="K1338" s="9"/>
    </row>
    <row r="1339" spans="9:11" x14ac:dyDescent="0.2">
      <c r="I1339" s="9"/>
      <c r="J1339" s="9"/>
      <c r="K1339" s="9"/>
    </row>
    <row r="1340" spans="9:11" x14ac:dyDescent="0.2">
      <c r="I1340" s="9"/>
      <c r="J1340" s="9"/>
      <c r="K1340" s="9"/>
    </row>
    <row r="1341" spans="9:11" x14ac:dyDescent="0.2">
      <c r="I1341" s="9"/>
      <c r="J1341" s="9"/>
      <c r="K1341" s="9"/>
    </row>
    <row r="1342" spans="9:11" x14ac:dyDescent="0.2">
      <c r="I1342" s="9"/>
      <c r="J1342" s="9"/>
      <c r="K1342" s="9"/>
    </row>
    <row r="1343" spans="9:11" x14ac:dyDescent="0.2">
      <c r="I1343" s="9"/>
      <c r="J1343" s="9"/>
      <c r="K1343" s="9"/>
    </row>
    <row r="1344" spans="9:11" x14ac:dyDescent="0.2">
      <c r="I1344" s="9"/>
      <c r="J1344" s="9"/>
      <c r="K1344" s="9"/>
    </row>
    <row r="1345" spans="9:11" x14ac:dyDescent="0.2">
      <c r="I1345" s="9"/>
      <c r="J1345" s="9"/>
      <c r="K1345" s="9"/>
    </row>
    <row r="1346" spans="9:11" x14ac:dyDescent="0.2">
      <c r="I1346" s="9"/>
      <c r="J1346" s="9"/>
      <c r="K1346" s="9"/>
    </row>
    <row r="1347" spans="9:11" x14ac:dyDescent="0.2">
      <c r="I1347" s="9"/>
      <c r="J1347" s="9"/>
      <c r="K1347" s="9"/>
    </row>
    <row r="1348" spans="9:11" x14ac:dyDescent="0.2">
      <c r="I1348" s="9"/>
      <c r="J1348" s="9"/>
      <c r="K1348" s="9"/>
    </row>
    <row r="1349" spans="9:11" x14ac:dyDescent="0.2">
      <c r="I1349" s="9"/>
      <c r="J1349" s="9"/>
      <c r="K1349" s="9"/>
    </row>
    <row r="1350" spans="9:11" x14ac:dyDescent="0.2">
      <c r="I1350" s="9"/>
      <c r="J1350" s="9"/>
      <c r="K1350" s="9"/>
    </row>
    <row r="1351" spans="9:11" x14ac:dyDescent="0.2">
      <c r="I1351" s="9"/>
      <c r="J1351" s="9"/>
      <c r="K1351" s="9"/>
    </row>
    <row r="1352" spans="9:11" x14ac:dyDescent="0.2">
      <c r="I1352" s="9"/>
      <c r="J1352" s="9"/>
      <c r="K1352" s="9"/>
    </row>
    <row r="1353" spans="9:11" x14ac:dyDescent="0.2">
      <c r="I1353" s="9"/>
      <c r="J1353" s="9"/>
      <c r="K1353" s="9"/>
    </row>
    <row r="1354" spans="9:11" x14ac:dyDescent="0.2">
      <c r="I1354" s="9"/>
      <c r="J1354" s="9"/>
      <c r="K1354" s="9"/>
    </row>
    <row r="1355" spans="9:11" x14ac:dyDescent="0.2">
      <c r="I1355" s="9"/>
      <c r="J1355" s="9"/>
      <c r="K1355" s="9"/>
    </row>
    <row r="1356" spans="9:11" x14ac:dyDescent="0.2">
      <c r="I1356" s="9"/>
      <c r="J1356" s="9"/>
      <c r="K1356" s="9"/>
    </row>
    <row r="1357" spans="9:11" x14ac:dyDescent="0.2">
      <c r="I1357" s="9"/>
      <c r="J1357" s="9"/>
      <c r="K1357" s="9"/>
    </row>
    <row r="1358" spans="9:11" x14ac:dyDescent="0.2">
      <c r="I1358" s="9"/>
      <c r="J1358" s="9"/>
      <c r="K1358" s="9"/>
    </row>
    <row r="1359" spans="9:11" x14ac:dyDescent="0.2">
      <c r="I1359" s="9"/>
      <c r="J1359" s="9"/>
      <c r="K1359" s="9"/>
    </row>
    <row r="1360" spans="9:11" x14ac:dyDescent="0.2">
      <c r="I1360" s="9"/>
      <c r="J1360" s="9"/>
      <c r="K1360" s="9"/>
    </row>
    <row r="1361" spans="9:11" x14ac:dyDescent="0.2">
      <c r="I1361" s="9"/>
      <c r="J1361" s="9"/>
      <c r="K1361" s="9"/>
    </row>
    <row r="1362" spans="9:11" x14ac:dyDescent="0.2">
      <c r="I1362" s="9"/>
      <c r="J1362" s="9"/>
      <c r="K1362" s="9"/>
    </row>
    <row r="1363" spans="9:11" x14ac:dyDescent="0.2">
      <c r="I1363" s="9"/>
      <c r="J1363" s="9"/>
      <c r="K1363" s="9"/>
    </row>
    <row r="1364" spans="9:11" x14ac:dyDescent="0.2">
      <c r="I1364" s="9"/>
      <c r="J1364" s="9"/>
      <c r="K1364" s="9"/>
    </row>
    <row r="1365" spans="9:11" x14ac:dyDescent="0.2">
      <c r="I1365" s="9"/>
      <c r="J1365" s="9"/>
      <c r="K1365" s="9"/>
    </row>
    <row r="1366" spans="9:11" x14ac:dyDescent="0.2">
      <c r="I1366" s="9"/>
      <c r="J1366" s="9"/>
      <c r="K1366" s="9"/>
    </row>
    <row r="1367" spans="9:11" x14ac:dyDescent="0.2">
      <c r="I1367" s="9"/>
      <c r="J1367" s="9"/>
      <c r="K1367" s="9"/>
    </row>
    <row r="1368" spans="9:11" x14ac:dyDescent="0.2">
      <c r="I1368" s="9"/>
      <c r="J1368" s="9"/>
      <c r="K1368" s="9"/>
    </row>
    <row r="1369" spans="9:11" x14ac:dyDescent="0.2">
      <c r="I1369" s="9"/>
      <c r="J1369" s="9"/>
      <c r="K1369" s="9"/>
    </row>
    <row r="1370" spans="9:11" x14ac:dyDescent="0.2">
      <c r="I1370" s="9"/>
      <c r="J1370" s="9"/>
      <c r="K1370" s="9"/>
    </row>
    <row r="1371" spans="9:11" x14ac:dyDescent="0.2">
      <c r="I1371" s="9"/>
      <c r="J1371" s="9"/>
      <c r="K1371" s="9"/>
    </row>
    <row r="1372" spans="9:11" x14ac:dyDescent="0.2">
      <c r="I1372" s="9"/>
      <c r="J1372" s="9"/>
      <c r="K1372" s="9"/>
    </row>
    <row r="1373" spans="9:11" x14ac:dyDescent="0.2">
      <c r="I1373" s="9"/>
      <c r="J1373" s="9"/>
      <c r="K1373" s="9"/>
    </row>
    <row r="1374" spans="9:11" x14ac:dyDescent="0.2">
      <c r="I1374" s="9"/>
      <c r="J1374" s="9"/>
      <c r="K1374" s="9"/>
    </row>
    <row r="1375" spans="9:11" x14ac:dyDescent="0.2">
      <c r="I1375" s="9"/>
      <c r="J1375" s="9"/>
      <c r="K1375" s="9"/>
    </row>
    <row r="1376" spans="9:11" x14ac:dyDescent="0.2">
      <c r="I1376" s="9"/>
      <c r="J1376" s="9"/>
      <c r="K1376" s="9"/>
    </row>
    <row r="1377" spans="9:11" x14ac:dyDescent="0.2">
      <c r="I1377" s="9"/>
      <c r="J1377" s="9"/>
      <c r="K1377" s="9"/>
    </row>
    <row r="1378" spans="9:11" x14ac:dyDescent="0.2">
      <c r="I1378" s="9"/>
      <c r="J1378" s="9"/>
      <c r="K1378" s="9"/>
    </row>
    <row r="1379" spans="9:11" x14ac:dyDescent="0.2">
      <c r="I1379" s="9"/>
      <c r="J1379" s="9"/>
      <c r="K1379" s="9"/>
    </row>
    <row r="1380" spans="9:11" x14ac:dyDescent="0.2">
      <c r="I1380" s="9"/>
      <c r="J1380" s="9"/>
      <c r="K1380" s="9"/>
    </row>
    <row r="1381" spans="9:11" x14ac:dyDescent="0.2">
      <c r="I1381" s="9"/>
      <c r="J1381" s="9"/>
      <c r="K1381" s="9"/>
    </row>
    <row r="1382" spans="9:11" x14ac:dyDescent="0.2">
      <c r="I1382" s="9"/>
      <c r="J1382" s="9"/>
      <c r="K1382" s="9"/>
    </row>
    <row r="1383" spans="9:11" x14ac:dyDescent="0.2">
      <c r="I1383" s="9"/>
      <c r="J1383" s="9"/>
      <c r="K1383" s="9"/>
    </row>
    <row r="1384" spans="9:11" x14ac:dyDescent="0.2">
      <c r="I1384" s="9"/>
      <c r="J1384" s="9"/>
      <c r="K1384" s="9"/>
    </row>
    <row r="1385" spans="9:11" x14ac:dyDescent="0.2">
      <c r="I1385" s="9"/>
      <c r="J1385" s="9"/>
      <c r="K1385" s="9"/>
    </row>
    <row r="1386" spans="9:11" x14ac:dyDescent="0.2">
      <c r="I1386" s="9"/>
      <c r="J1386" s="9"/>
      <c r="K1386" s="9"/>
    </row>
    <row r="1387" spans="9:11" x14ac:dyDescent="0.2">
      <c r="I1387" s="9"/>
      <c r="J1387" s="9"/>
      <c r="K1387" s="9"/>
    </row>
    <row r="1388" spans="9:11" x14ac:dyDescent="0.2">
      <c r="I1388" s="9"/>
      <c r="J1388" s="9"/>
      <c r="K1388" s="9"/>
    </row>
    <row r="1389" spans="9:11" x14ac:dyDescent="0.2">
      <c r="I1389" s="9"/>
      <c r="J1389" s="9"/>
      <c r="K1389" s="9"/>
    </row>
    <row r="1390" spans="9:11" x14ac:dyDescent="0.2">
      <c r="I1390" s="9"/>
      <c r="J1390" s="9"/>
      <c r="K1390" s="9"/>
    </row>
    <row r="1391" spans="9:11" x14ac:dyDescent="0.2">
      <c r="I1391" s="9"/>
      <c r="J1391" s="9"/>
      <c r="K1391" s="9"/>
    </row>
    <row r="1392" spans="9:11" x14ac:dyDescent="0.2">
      <c r="I1392" s="9"/>
      <c r="J1392" s="9"/>
      <c r="K1392" s="9"/>
    </row>
    <row r="1393" spans="9:11" x14ac:dyDescent="0.2">
      <c r="I1393" s="9"/>
      <c r="J1393" s="9"/>
      <c r="K1393" s="9"/>
    </row>
    <row r="1394" spans="9:11" x14ac:dyDescent="0.2">
      <c r="I1394" s="9"/>
      <c r="J1394" s="9"/>
      <c r="K1394" s="9"/>
    </row>
    <row r="1395" spans="9:11" x14ac:dyDescent="0.2">
      <c r="I1395" s="9"/>
      <c r="J1395" s="9"/>
      <c r="K1395" s="9"/>
    </row>
    <row r="1396" spans="9:11" x14ac:dyDescent="0.2">
      <c r="I1396" s="9"/>
      <c r="J1396" s="9"/>
      <c r="K1396" s="9"/>
    </row>
    <row r="1397" spans="9:11" x14ac:dyDescent="0.2">
      <c r="I1397" s="9"/>
      <c r="J1397" s="9"/>
      <c r="K1397" s="9"/>
    </row>
    <row r="1398" spans="9:11" x14ac:dyDescent="0.2">
      <c r="I1398" s="9"/>
      <c r="J1398" s="9"/>
      <c r="K1398" s="9"/>
    </row>
    <row r="1399" spans="9:11" x14ac:dyDescent="0.2">
      <c r="I1399" s="9"/>
      <c r="J1399" s="9"/>
      <c r="K1399" s="9"/>
    </row>
    <row r="1400" spans="9:11" x14ac:dyDescent="0.2">
      <c r="I1400" s="9"/>
      <c r="J1400" s="9"/>
      <c r="K1400" s="9"/>
    </row>
    <row r="1401" spans="9:11" x14ac:dyDescent="0.2">
      <c r="I1401" s="9"/>
      <c r="J1401" s="9"/>
      <c r="K1401" s="9"/>
    </row>
    <row r="1402" spans="9:11" x14ac:dyDescent="0.2">
      <c r="I1402" s="9"/>
      <c r="J1402" s="9"/>
      <c r="K1402" s="9"/>
    </row>
    <row r="1403" spans="9:11" x14ac:dyDescent="0.2">
      <c r="I1403" s="9"/>
      <c r="J1403" s="9"/>
      <c r="K1403" s="9"/>
    </row>
    <row r="1404" spans="9:11" x14ac:dyDescent="0.2">
      <c r="I1404" s="9"/>
      <c r="J1404" s="9"/>
      <c r="K1404" s="9"/>
    </row>
    <row r="1405" spans="9:11" x14ac:dyDescent="0.2">
      <c r="I1405" s="9"/>
      <c r="J1405" s="9"/>
      <c r="K1405" s="9"/>
    </row>
    <row r="1406" spans="9:11" x14ac:dyDescent="0.2">
      <c r="I1406" s="9"/>
      <c r="J1406" s="9"/>
      <c r="K1406" s="9"/>
    </row>
    <row r="1407" spans="9:11" x14ac:dyDescent="0.2">
      <c r="I1407" s="9"/>
      <c r="J1407" s="9"/>
      <c r="K1407" s="9"/>
    </row>
    <row r="1408" spans="9:11" x14ac:dyDescent="0.2">
      <c r="I1408" s="9"/>
      <c r="J1408" s="9"/>
      <c r="K1408" s="9"/>
    </row>
    <row r="1409" spans="9:11" x14ac:dyDescent="0.2">
      <c r="I1409" s="9"/>
      <c r="J1409" s="9"/>
      <c r="K1409" s="9"/>
    </row>
    <row r="1410" spans="9:11" x14ac:dyDescent="0.2">
      <c r="I1410" s="9"/>
      <c r="J1410" s="9"/>
      <c r="K1410" s="9"/>
    </row>
    <row r="1411" spans="9:11" x14ac:dyDescent="0.2">
      <c r="I1411" s="9"/>
      <c r="J1411" s="9"/>
      <c r="K1411" s="9"/>
    </row>
    <row r="1412" spans="9:11" x14ac:dyDescent="0.2">
      <c r="I1412" s="9"/>
      <c r="J1412" s="9"/>
      <c r="K1412" s="9"/>
    </row>
    <row r="1413" spans="9:11" x14ac:dyDescent="0.2">
      <c r="I1413" s="9"/>
      <c r="J1413" s="9"/>
      <c r="K1413" s="9"/>
    </row>
    <row r="1414" spans="9:11" x14ac:dyDescent="0.2">
      <c r="I1414" s="9"/>
      <c r="J1414" s="9"/>
      <c r="K1414" s="9"/>
    </row>
    <row r="1415" spans="9:11" x14ac:dyDescent="0.2">
      <c r="I1415" s="9"/>
      <c r="J1415" s="9"/>
      <c r="K1415" s="9"/>
    </row>
    <row r="1416" spans="9:11" x14ac:dyDescent="0.2">
      <c r="I1416" s="9"/>
      <c r="J1416" s="9"/>
      <c r="K1416" s="9"/>
    </row>
    <row r="1417" spans="9:11" x14ac:dyDescent="0.2">
      <c r="I1417" s="9"/>
      <c r="J1417" s="9"/>
      <c r="K1417" s="9"/>
    </row>
    <row r="1418" spans="9:11" x14ac:dyDescent="0.2">
      <c r="I1418" s="9"/>
      <c r="J1418" s="9"/>
      <c r="K1418" s="9"/>
    </row>
    <row r="1419" spans="9:11" x14ac:dyDescent="0.2">
      <c r="I1419" s="9"/>
      <c r="J1419" s="9"/>
      <c r="K1419" s="9"/>
    </row>
    <row r="1420" spans="9:11" x14ac:dyDescent="0.2">
      <c r="I1420" s="9"/>
      <c r="J1420" s="9"/>
      <c r="K1420" s="9"/>
    </row>
    <row r="1421" spans="9:11" x14ac:dyDescent="0.2">
      <c r="I1421" s="9"/>
      <c r="J1421" s="9"/>
      <c r="K1421" s="9"/>
    </row>
    <row r="1422" spans="9:11" x14ac:dyDescent="0.2">
      <c r="I1422" s="9"/>
      <c r="J1422" s="9"/>
      <c r="K1422" s="9"/>
    </row>
    <row r="1423" spans="9:11" x14ac:dyDescent="0.2">
      <c r="I1423" s="9"/>
      <c r="J1423" s="9"/>
      <c r="K1423" s="9"/>
    </row>
    <row r="1424" spans="9:11" x14ac:dyDescent="0.2">
      <c r="I1424" s="9"/>
      <c r="J1424" s="9"/>
      <c r="K1424" s="9"/>
    </row>
    <row r="1425" spans="9:11" x14ac:dyDescent="0.2">
      <c r="I1425" s="9"/>
      <c r="J1425" s="9"/>
      <c r="K1425" s="9"/>
    </row>
    <row r="1426" spans="9:11" x14ac:dyDescent="0.2">
      <c r="I1426" s="9"/>
      <c r="J1426" s="9"/>
      <c r="K1426" s="9"/>
    </row>
    <row r="1427" spans="9:11" x14ac:dyDescent="0.2">
      <c r="I1427" s="9"/>
      <c r="J1427" s="9"/>
      <c r="K1427" s="9"/>
    </row>
    <row r="1428" spans="9:11" x14ac:dyDescent="0.2">
      <c r="I1428" s="9"/>
      <c r="J1428" s="9"/>
      <c r="K1428" s="9"/>
    </row>
    <row r="1429" spans="9:11" x14ac:dyDescent="0.2">
      <c r="I1429" s="9"/>
      <c r="J1429" s="9"/>
      <c r="K1429" s="9"/>
    </row>
    <row r="1430" spans="9:11" x14ac:dyDescent="0.2">
      <c r="I1430" s="9"/>
      <c r="J1430" s="9"/>
      <c r="K1430" s="9"/>
    </row>
    <row r="1431" spans="9:11" x14ac:dyDescent="0.2">
      <c r="I1431" s="9"/>
      <c r="J1431" s="9"/>
      <c r="K1431" s="9"/>
    </row>
    <row r="1432" spans="9:11" x14ac:dyDescent="0.2">
      <c r="I1432" s="9"/>
      <c r="J1432" s="9"/>
      <c r="K1432" s="9"/>
    </row>
    <row r="1433" spans="9:11" x14ac:dyDescent="0.2">
      <c r="I1433" s="9"/>
      <c r="J1433" s="9"/>
      <c r="K1433" s="9"/>
    </row>
    <row r="1434" spans="9:11" x14ac:dyDescent="0.2">
      <c r="I1434" s="9"/>
      <c r="J1434" s="9"/>
      <c r="K1434" s="9"/>
    </row>
    <row r="1435" spans="9:11" x14ac:dyDescent="0.2">
      <c r="I1435" s="9"/>
      <c r="J1435" s="9"/>
      <c r="K1435" s="9"/>
    </row>
    <row r="1436" spans="9:11" x14ac:dyDescent="0.2">
      <c r="I1436" s="9"/>
      <c r="J1436" s="9"/>
      <c r="K1436" s="9"/>
    </row>
    <row r="1437" spans="9:11" x14ac:dyDescent="0.2">
      <c r="I1437" s="9"/>
      <c r="J1437" s="9"/>
      <c r="K1437" s="9"/>
    </row>
    <row r="1438" spans="9:11" x14ac:dyDescent="0.2">
      <c r="I1438" s="9"/>
      <c r="J1438" s="9"/>
      <c r="K1438" s="9"/>
    </row>
    <row r="1439" spans="9:11" x14ac:dyDescent="0.2">
      <c r="I1439" s="9"/>
      <c r="J1439" s="9"/>
      <c r="K1439" s="9"/>
    </row>
    <row r="1440" spans="9:11" x14ac:dyDescent="0.2">
      <c r="I1440" s="9"/>
      <c r="J1440" s="9"/>
      <c r="K1440" s="9"/>
    </row>
    <row r="1441" spans="9:11" x14ac:dyDescent="0.2">
      <c r="I1441" s="9"/>
      <c r="J1441" s="9"/>
      <c r="K1441" s="9"/>
    </row>
    <row r="1442" spans="9:11" x14ac:dyDescent="0.2">
      <c r="I1442" s="9"/>
      <c r="J1442" s="9"/>
      <c r="K1442" s="9"/>
    </row>
    <row r="1443" spans="9:11" x14ac:dyDescent="0.2">
      <c r="I1443" s="9"/>
      <c r="J1443" s="9"/>
      <c r="K1443" s="9"/>
    </row>
    <row r="1444" spans="9:11" x14ac:dyDescent="0.2">
      <c r="I1444" s="9"/>
      <c r="J1444" s="9"/>
      <c r="K1444" s="9"/>
    </row>
    <row r="1445" spans="9:11" x14ac:dyDescent="0.2">
      <c r="I1445" s="9"/>
      <c r="J1445" s="9"/>
      <c r="K1445" s="9"/>
    </row>
    <row r="1446" spans="9:11" x14ac:dyDescent="0.2">
      <c r="I1446" s="9"/>
      <c r="J1446" s="9"/>
      <c r="K1446" s="9"/>
    </row>
    <row r="1447" spans="9:11" x14ac:dyDescent="0.2">
      <c r="I1447" s="9"/>
      <c r="J1447" s="9"/>
      <c r="K1447" s="9"/>
    </row>
    <row r="1448" spans="9:11" x14ac:dyDescent="0.2">
      <c r="I1448" s="9"/>
      <c r="J1448" s="9"/>
      <c r="K1448" s="9"/>
    </row>
    <row r="1449" spans="9:11" x14ac:dyDescent="0.2">
      <c r="I1449" s="9"/>
      <c r="J1449" s="9"/>
      <c r="K1449" s="9"/>
    </row>
    <row r="1450" spans="9:11" x14ac:dyDescent="0.2">
      <c r="I1450" s="9"/>
      <c r="J1450" s="9"/>
      <c r="K1450" s="9"/>
    </row>
    <row r="1451" spans="9:11" x14ac:dyDescent="0.2">
      <c r="I1451" s="9"/>
      <c r="J1451" s="9"/>
      <c r="K1451" s="9"/>
    </row>
    <row r="1452" spans="9:11" x14ac:dyDescent="0.2">
      <c r="I1452" s="9"/>
      <c r="J1452" s="9"/>
      <c r="K1452" s="9"/>
    </row>
    <row r="1453" spans="9:11" x14ac:dyDescent="0.2">
      <c r="I1453" s="9"/>
      <c r="J1453" s="9"/>
      <c r="K1453" s="9"/>
    </row>
    <row r="1454" spans="9:11" x14ac:dyDescent="0.2">
      <c r="I1454" s="9"/>
      <c r="J1454" s="9"/>
      <c r="K1454" s="9"/>
    </row>
    <row r="1455" spans="9:11" x14ac:dyDescent="0.2">
      <c r="I1455" s="9"/>
      <c r="J1455" s="9"/>
      <c r="K1455" s="9"/>
    </row>
    <row r="1456" spans="9:11" x14ac:dyDescent="0.2">
      <c r="K1456" s="9"/>
    </row>
    <row r="1457" spans="11:11" x14ac:dyDescent="0.2">
      <c r="K1457" s="9"/>
    </row>
    <row r="1458" spans="11:11" x14ac:dyDescent="0.2">
      <c r="K1458" s="9"/>
    </row>
    <row r="1459" spans="11:11" x14ac:dyDescent="0.2">
      <c r="K1459" s="9"/>
    </row>
    <row r="1460" spans="11:11" x14ac:dyDescent="0.2">
      <c r="K1460" s="9"/>
    </row>
    <row r="1461" spans="11:11" x14ac:dyDescent="0.2">
      <c r="K1461" s="9"/>
    </row>
    <row r="1462" spans="11:11" x14ac:dyDescent="0.2">
      <c r="K1462" s="9"/>
    </row>
    <row r="1463" spans="11:11" x14ac:dyDescent="0.2">
      <c r="K1463" s="9"/>
    </row>
    <row r="1464" spans="11:11" x14ac:dyDescent="0.2">
      <c r="K1464" s="9"/>
    </row>
    <row r="1465" spans="11:11" x14ac:dyDescent="0.2">
      <c r="K1465" s="9"/>
    </row>
    <row r="1466" spans="11:11" x14ac:dyDescent="0.2">
      <c r="K1466" s="9"/>
    </row>
  </sheetData>
  <sheetProtection password="D460" sheet="1" selectLockedCells="1"/>
  <mergeCells count="45">
    <mergeCell ref="O44:P44"/>
    <mergeCell ref="L63:S63"/>
    <mergeCell ref="L64:S64"/>
    <mergeCell ref="L57:S58"/>
    <mergeCell ref="L48:S48"/>
    <mergeCell ref="L49:S51"/>
    <mergeCell ref="L56:S56"/>
    <mergeCell ref="R37:S37"/>
    <mergeCell ref="L40:S40"/>
    <mergeCell ref="M38:O38"/>
    <mergeCell ref="R38:S38"/>
    <mergeCell ref="P38:Q38"/>
    <mergeCell ref="M37:O37"/>
    <mergeCell ref="P37:Q37"/>
    <mergeCell ref="L1:S1"/>
    <mergeCell ref="L12:S12"/>
    <mergeCell ref="L3:O3"/>
    <mergeCell ref="L5:O5"/>
    <mergeCell ref="L4:O4"/>
    <mergeCell ref="P4:S4"/>
    <mergeCell ref="P3:S3"/>
    <mergeCell ref="P2:S2"/>
    <mergeCell ref="L10:M10"/>
    <mergeCell ref="P10:Q10"/>
    <mergeCell ref="P7:S7"/>
    <mergeCell ref="P5:S5"/>
    <mergeCell ref="L9:S9"/>
    <mergeCell ref="R10:S10"/>
    <mergeCell ref="N10:O10"/>
    <mergeCell ref="O43:P43"/>
    <mergeCell ref="Q34:R34"/>
    <mergeCell ref="L30:S30"/>
    <mergeCell ref="M31:N31"/>
    <mergeCell ref="O31:O34"/>
    <mergeCell ref="Q31:R31"/>
    <mergeCell ref="M32:N32"/>
    <mergeCell ref="Q32:R32"/>
    <mergeCell ref="M33:N33"/>
    <mergeCell ref="Q33:R33"/>
    <mergeCell ref="M34:N34"/>
    <mergeCell ref="L36:S36"/>
    <mergeCell ref="S32:S34"/>
    <mergeCell ref="O41:P41"/>
    <mergeCell ref="O42:P42"/>
    <mergeCell ref="Q41:S41"/>
  </mergeCells>
  <phoneticPr fontId="2" type="noConversion"/>
  <dataValidations count="3">
    <dataValidation type="list" allowBlank="1" showInputMessage="1" showErrorMessage="1" errorTitle="Select Employee Type" error="You must select one of the employee types from the drop-down list." sqref="P5" xr:uid="{00000000-0002-0000-0000-000000000000}">
      <formula1>$B$2:$B$6</formula1>
    </dataValidation>
    <dataValidation type="list" allowBlank="1" showInputMessage="1" showErrorMessage="1" errorTitle="Selection Required" error="Please utilize the drop-down functionality to select the time to enter." sqref="R10:S10" xr:uid="{00000000-0002-0000-0000-000001000000}">
      <formula1>$D$29:$D$47</formula1>
    </dataValidation>
    <dataValidation type="time" allowBlank="1" showErrorMessage="1" errorTitle="CORRECT FORMAT REQUIRED" error="You must enter your time in the following format:  HH:MM *M_x000a__x000a_Example: 12:00 PM or 5:41 AM_x000a__x000a_No other formats are accepted." sqref="M14:P28" xr:uid="{00000000-0002-0000-0000-000002000000}">
      <formula1>$J$1</formula1>
      <formula2>$J$2</formula2>
    </dataValidation>
  </dataValidations>
  <printOptions horizontalCentered="1" verticalCentered="1"/>
  <pageMargins left="0.5" right="0.5" top="0.9" bottom="0.5" header="0.5" footer="0.5"/>
  <pageSetup scale="76" orientation="portrait" r:id="rId1"/>
  <headerFooter alignWithMargins="0">
    <oddHeader>&amp;C&amp;"Arial,Bold"&amp;14HOURLY TIME AND EFFORT REPORT&amp;"Arial,Regular"&amp;10
CALIFORNIA STATE UNIVERSITY, FRESNO FOUNDATION</oddHeader>
  </headerFooter>
  <drawing r:id="rId2"/>
  <legacyDrawing r:id="rId3"/>
  <mc:AlternateContent xmlns:mc="http://schemas.openxmlformats.org/markup-compatibility/2006">
    <mc:Choice Requires="x14">
      <controls>
        <mc:AlternateContent xmlns:mc="http://schemas.openxmlformats.org/markup-compatibility/2006">
          <mc:Choice Requires="x14">
            <control shapeId="1032" r:id="rId4" name="Check Box 8">
              <controlPr locked="0" defaultSize="0" autoFill="0" autoLine="0" autoPict="0">
                <anchor moveWithCells="1">
                  <from>
                    <xdr:col>14</xdr:col>
                    <xdr:colOff>581025</xdr:colOff>
                    <xdr:row>44</xdr:row>
                    <xdr:rowOff>9525</xdr:rowOff>
                  </from>
                  <to>
                    <xdr:col>16</xdr:col>
                    <xdr:colOff>19050</xdr:colOff>
                    <xdr:row>45</xdr:row>
                    <xdr:rowOff>19050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1468"/>
  <sheetViews>
    <sheetView topLeftCell="L1" zoomScaleNormal="100" workbookViewId="0">
      <selection activeCell="N28" sqref="N28"/>
    </sheetView>
  </sheetViews>
  <sheetFormatPr defaultColWidth="9.140625" defaultRowHeight="12.75" x14ac:dyDescent="0.2"/>
  <cols>
    <col min="1" max="6" width="9.140625" style="1" hidden="1" customWidth="1"/>
    <col min="7" max="7" width="10.85546875" style="1" hidden="1" customWidth="1"/>
    <col min="8" max="8" width="11.7109375" style="1" hidden="1" customWidth="1"/>
    <col min="9" max="11" width="12" style="1" hidden="1" customWidth="1"/>
    <col min="12" max="12" width="8.140625" style="1" customWidth="1"/>
    <col min="13" max="13" width="13.5703125" style="1" customWidth="1"/>
    <col min="14" max="14" width="10.5703125" style="1" customWidth="1"/>
    <col min="15" max="15" width="10.42578125" style="1" customWidth="1"/>
    <col min="16" max="16" width="9.85546875" style="1" customWidth="1"/>
    <col min="17" max="17" width="9.7109375" style="1" customWidth="1"/>
    <col min="18" max="18" width="10.140625" style="1" customWidth="1"/>
    <col min="19" max="19" width="9" style="1" customWidth="1"/>
    <col min="20" max="20" width="12.28515625" style="1" customWidth="1"/>
    <col min="21" max="16384" width="9.140625" style="1"/>
  </cols>
  <sheetData>
    <row r="1" spans="1:29" ht="18.75" thickTop="1" x14ac:dyDescent="0.25">
      <c r="K1" s="9">
        <v>0</v>
      </c>
      <c r="M1" s="103" t="s">
        <v>10</v>
      </c>
      <c r="N1" s="104"/>
      <c r="O1" s="104"/>
      <c r="P1" s="104"/>
      <c r="Q1" s="104"/>
      <c r="R1" s="104"/>
      <c r="S1" s="104"/>
      <c r="T1" s="105"/>
    </row>
    <row r="2" spans="1:29" x14ac:dyDescent="0.2">
      <c r="K2" s="9">
        <v>0.99930555555555556</v>
      </c>
      <c r="M2" s="59" t="s">
        <v>11</v>
      </c>
      <c r="N2" s="2"/>
      <c r="O2" s="3"/>
      <c r="P2" s="60"/>
      <c r="Q2" s="117" t="s">
        <v>12</v>
      </c>
      <c r="R2" s="118"/>
      <c r="S2" s="118"/>
      <c r="T2" s="119"/>
      <c r="V2"/>
      <c r="W2" s="5" t="s">
        <v>82</v>
      </c>
    </row>
    <row r="3" spans="1:29" x14ac:dyDescent="0.2">
      <c r="B3" s="1" t="s">
        <v>15</v>
      </c>
      <c r="M3" s="106" t="s">
        <v>107</v>
      </c>
      <c r="N3" s="107"/>
      <c r="O3" s="107"/>
      <c r="P3" s="108"/>
      <c r="Q3" s="115"/>
      <c r="R3" s="107"/>
      <c r="S3" s="107"/>
      <c r="T3" s="116"/>
      <c r="Y3" s="4"/>
    </row>
    <row r="4" spans="1:29" x14ac:dyDescent="0.2">
      <c r="B4" s="1" t="s">
        <v>16</v>
      </c>
      <c r="M4" s="112" t="s">
        <v>21</v>
      </c>
      <c r="N4" s="113"/>
      <c r="O4" s="113"/>
      <c r="P4" s="100"/>
      <c r="Q4" s="99" t="s">
        <v>14</v>
      </c>
      <c r="R4" s="113"/>
      <c r="S4" s="113"/>
      <c r="T4" s="114"/>
    </row>
    <row r="5" spans="1:29" ht="13.5" thickBot="1" x14ac:dyDescent="0.25">
      <c r="B5" s="1" t="s">
        <v>17</v>
      </c>
      <c r="G5" s="1">
        <v>40</v>
      </c>
      <c r="H5" s="5" t="s">
        <v>6</v>
      </c>
      <c r="I5" s="5" t="s">
        <v>5</v>
      </c>
      <c r="J5" s="5"/>
      <c r="K5" s="5"/>
      <c r="L5" s="5"/>
      <c r="M5" s="109" t="s">
        <v>108</v>
      </c>
      <c r="N5" s="110"/>
      <c r="O5" s="110"/>
      <c r="P5" s="111"/>
      <c r="Q5" s="124"/>
      <c r="R5" s="110"/>
      <c r="S5" s="110"/>
      <c r="T5" s="125"/>
    </row>
    <row r="6" spans="1:29" ht="12.75" hidden="1" customHeight="1" x14ac:dyDescent="0.2">
      <c r="B6" s="1" t="s">
        <v>18</v>
      </c>
      <c r="X6" s="6">
        <v>8</v>
      </c>
      <c r="Y6" s="1" t="s">
        <v>9</v>
      </c>
    </row>
    <row r="7" spans="1:29" ht="12.75" customHeight="1" thickTop="1" x14ac:dyDescent="0.2">
      <c r="B7" s="1" t="s">
        <v>19</v>
      </c>
      <c r="Q7" s="123" t="s">
        <v>78</v>
      </c>
      <c r="R7" s="123"/>
      <c r="S7" s="123"/>
      <c r="T7" s="123"/>
      <c r="X7" s="6"/>
    </row>
    <row r="8" spans="1:29" ht="5.25" customHeight="1" thickBot="1" x14ac:dyDescent="0.25">
      <c r="X8" s="6"/>
    </row>
    <row r="9" spans="1:29" ht="18.75" thickTop="1" x14ac:dyDescent="0.25">
      <c r="M9" s="93" t="s">
        <v>22</v>
      </c>
      <c r="N9" s="94"/>
      <c r="O9" s="94"/>
      <c r="P9" s="94"/>
      <c r="Q9" s="94"/>
      <c r="R9" s="94"/>
      <c r="S9" s="94"/>
      <c r="T9" s="95"/>
      <c r="X9" s="6"/>
    </row>
    <row r="10" spans="1:29" ht="13.5" thickBot="1" x14ac:dyDescent="0.25">
      <c r="M10" s="120" t="s">
        <v>24</v>
      </c>
      <c r="N10" s="121"/>
      <c r="O10" s="110">
        <v>2020</v>
      </c>
      <c r="P10" s="110"/>
      <c r="Q10" s="122" t="s">
        <v>23</v>
      </c>
      <c r="R10" s="122"/>
      <c r="S10" s="110">
        <v>10</v>
      </c>
      <c r="T10" s="125"/>
      <c r="V10"/>
      <c r="W10" s="5" t="s">
        <v>83</v>
      </c>
    </row>
    <row r="11" spans="1:29" ht="14.25" thickTop="1" thickBot="1" x14ac:dyDescent="0.25">
      <c r="H11" s="7" t="s">
        <v>3</v>
      </c>
      <c r="I11" s="7" t="s">
        <v>4</v>
      </c>
      <c r="J11" s="7"/>
      <c r="K11" s="7"/>
      <c r="L11" s="7"/>
      <c r="S11" s="8"/>
    </row>
    <row r="12" spans="1:29" ht="18.75" thickTop="1" x14ac:dyDescent="0.25">
      <c r="A12" s="1">
        <f t="shared" ref="A12:A27" si="0">IF(B12,0,C12)</f>
        <v>0</v>
      </c>
      <c r="B12" s="1" t="b">
        <f>ISERROR(C12)</f>
        <v>0</v>
      </c>
      <c r="C12" s="1">
        <f>D12</f>
        <v>0</v>
      </c>
      <c r="D12" s="1">
        <f>IF(E12&gt;0,E12,0)</f>
        <v>0</v>
      </c>
      <c r="E12" s="6">
        <f>F12-40</f>
        <v>-40</v>
      </c>
      <c r="F12" s="6" t="str">
        <f>IF(G12&lt;1,0,G12)</f>
        <v>0.0</v>
      </c>
      <c r="G12" s="6" t="str">
        <f>IF(H12=7,SUM(R3:R14),"0.0")</f>
        <v>0.0</v>
      </c>
      <c r="H12" s="1">
        <f>WEEKDAY(K14)</f>
        <v>6</v>
      </c>
      <c r="I12" s="1">
        <v>16</v>
      </c>
      <c r="J12" s="9"/>
      <c r="K12" s="9"/>
      <c r="L12" s="9"/>
      <c r="M12" s="93" t="s">
        <v>13</v>
      </c>
      <c r="N12" s="94"/>
      <c r="O12" s="94"/>
      <c r="P12" s="94"/>
      <c r="Q12" s="94"/>
      <c r="R12" s="94"/>
      <c r="S12" s="94"/>
      <c r="T12" s="95"/>
    </row>
    <row r="13" spans="1:29" x14ac:dyDescent="0.2">
      <c r="A13" s="1">
        <f t="shared" si="0"/>
        <v>0</v>
      </c>
      <c r="B13" s="1" t="b">
        <f t="shared" ref="B13:B27" si="1">ISERROR(C13)</f>
        <v>0</v>
      </c>
      <c r="C13" s="1">
        <f t="shared" ref="C13:C24" si="2">D13</f>
        <v>0</v>
      </c>
      <c r="D13" s="1">
        <f t="shared" ref="D13:D26" si="3">IF(E13&gt;0,E13,0)</f>
        <v>0</v>
      </c>
      <c r="E13" s="6">
        <f t="shared" ref="E13:E26" si="4">F13-40</f>
        <v>-31.999999999999996</v>
      </c>
      <c r="F13" s="6">
        <f t="shared" ref="F13:F26" si="5">IF(G13&lt;1,0,G13)</f>
        <v>8.0000000000000036</v>
      </c>
      <c r="G13" s="6">
        <f>IF(H13=7,SUM(R4:R15),"0.0")</f>
        <v>8.0000000000000036</v>
      </c>
      <c r="H13" s="1">
        <f t="shared" ref="H13:H27" si="6">WEEKDAY(K15)</f>
        <v>7</v>
      </c>
      <c r="I13" s="1">
        <v>17</v>
      </c>
      <c r="J13" s="9"/>
      <c r="K13" s="9"/>
      <c r="L13" s="9"/>
      <c r="M13" s="24" t="s">
        <v>2</v>
      </c>
      <c r="N13" s="10" t="s">
        <v>0</v>
      </c>
      <c r="O13" s="10" t="s">
        <v>1</v>
      </c>
      <c r="P13" s="10" t="s">
        <v>0</v>
      </c>
      <c r="Q13" s="10" t="s">
        <v>1</v>
      </c>
      <c r="R13" s="10" t="s">
        <v>20</v>
      </c>
      <c r="S13" s="10" t="s">
        <v>7</v>
      </c>
      <c r="T13" s="25" t="s">
        <v>8</v>
      </c>
    </row>
    <row r="14" spans="1:29" x14ac:dyDescent="0.2">
      <c r="A14" s="1">
        <f t="shared" si="0"/>
        <v>0</v>
      </c>
      <c r="B14" s="1" t="b">
        <f t="shared" si="1"/>
        <v>0</v>
      </c>
      <c r="C14" s="1">
        <f t="shared" si="2"/>
        <v>0</v>
      </c>
      <c r="D14" s="1">
        <f t="shared" si="3"/>
        <v>0</v>
      </c>
      <c r="E14" s="6">
        <f t="shared" si="4"/>
        <v>-40</v>
      </c>
      <c r="F14" s="6" t="str">
        <f t="shared" si="5"/>
        <v>0.0</v>
      </c>
      <c r="G14" s="6" t="str">
        <f>IF(H14=7,SUM(R6:R16),"0.0")</f>
        <v>0.0</v>
      </c>
      <c r="H14" s="1">
        <f t="shared" si="6"/>
        <v>1</v>
      </c>
      <c r="I14" s="1">
        <v>18</v>
      </c>
      <c r="J14" s="9"/>
      <c r="K14" s="9" t="str">
        <f>CONCATENATE($S$10,"/",I12,"/",$O$10)</f>
        <v>10/16/2020</v>
      </c>
      <c r="L14" s="9"/>
      <c r="M14" s="36" t="s">
        <v>54</v>
      </c>
      <c r="N14" s="39">
        <v>0.72916666666666663</v>
      </c>
      <c r="O14" s="39">
        <v>0.89583333333333337</v>
      </c>
      <c r="P14" s="39"/>
      <c r="Q14" s="39"/>
      <c r="R14" s="41">
        <f>ABS(((N14-O14)*24))+ABS(((Q14-P14)*24))</f>
        <v>4.0000000000000018</v>
      </c>
      <c r="S14" s="41">
        <f t="shared" ref="S14:S29" si="7">R14-T14</f>
        <v>4.0000000000000018</v>
      </c>
      <c r="T14" s="42">
        <f t="shared" ref="T14:T29" si="8">IF(R14&gt;$X$6, R14-$X$6, 0)</f>
        <v>0</v>
      </c>
      <c r="W14" s="5" t="s">
        <v>89</v>
      </c>
      <c r="AC14" s="1" t="s">
        <v>90</v>
      </c>
    </row>
    <row r="15" spans="1:29" x14ac:dyDescent="0.2">
      <c r="A15" s="1">
        <f t="shared" si="0"/>
        <v>0</v>
      </c>
      <c r="B15" s="1" t="b">
        <f t="shared" si="1"/>
        <v>0</v>
      </c>
      <c r="C15" s="1">
        <f t="shared" si="2"/>
        <v>0</v>
      </c>
      <c r="D15" s="1">
        <f t="shared" si="3"/>
        <v>0</v>
      </c>
      <c r="E15" s="6">
        <f t="shared" si="4"/>
        <v>-40</v>
      </c>
      <c r="F15" s="6" t="str">
        <f t="shared" si="5"/>
        <v>0.0</v>
      </c>
      <c r="G15" s="6" t="str">
        <f>IF(H15=7,SUM(R6:R17),"0.0")</f>
        <v>0.0</v>
      </c>
      <c r="H15" s="1">
        <f t="shared" si="6"/>
        <v>2</v>
      </c>
      <c r="I15" s="1">
        <v>19</v>
      </c>
      <c r="J15" s="9"/>
      <c r="K15" s="9" t="str">
        <f t="shared" ref="K15:K29" si="9">CONCATENATE($S$10,"/",I13,"/",$O$10)</f>
        <v>10/17/2020</v>
      </c>
      <c r="L15" s="9"/>
      <c r="M15" s="37" t="s">
        <v>55</v>
      </c>
      <c r="N15" s="39">
        <v>0.72916666666666663</v>
      </c>
      <c r="O15" s="39">
        <v>0.89583333333333337</v>
      </c>
      <c r="P15" s="39"/>
      <c r="Q15" s="39"/>
      <c r="R15" s="11">
        <f t="shared" ref="R15:R29" si="10">ABS(((N15-O15)*24))+ABS(((Q15-P15)*24))</f>
        <v>4.0000000000000018</v>
      </c>
      <c r="S15" s="11">
        <f t="shared" si="7"/>
        <v>4.0000000000000018</v>
      </c>
      <c r="T15" s="43">
        <f t="shared" si="8"/>
        <v>0</v>
      </c>
    </row>
    <row r="16" spans="1:29" x14ac:dyDescent="0.2">
      <c r="A16" s="1">
        <f t="shared" si="0"/>
        <v>0</v>
      </c>
      <c r="B16" s="1" t="b">
        <f t="shared" si="1"/>
        <v>0</v>
      </c>
      <c r="C16" s="1">
        <f t="shared" si="2"/>
        <v>0</v>
      </c>
      <c r="D16" s="1">
        <f t="shared" si="3"/>
        <v>0</v>
      </c>
      <c r="E16" s="6">
        <f t="shared" si="4"/>
        <v>-40</v>
      </c>
      <c r="F16" s="6" t="str">
        <f t="shared" si="5"/>
        <v>0.0</v>
      </c>
      <c r="G16" s="6" t="str">
        <f>IF(H16=7,SUM(R11:R18),"0.0")</f>
        <v>0.0</v>
      </c>
      <c r="H16" s="1">
        <f t="shared" si="6"/>
        <v>3</v>
      </c>
      <c r="I16" s="1">
        <v>20</v>
      </c>
      <c r="J16" s="9"/>
      <c r="K16" s="9" t="str">
        <f t="shared" si="9"/>
        <v>10/18/2020</v>
      </c>
      <c r="L16" s="9"/>
      <c r="M16" s="36" t="s">
        <v>56</v>
      </c>
      <c r="N16" s="39">
        <v>0</v>
      </c>
      <c r="O16" s="39">
        <v>0</v>
      </c>
      <c r="P16" s="39"/>
      <c r="Q16" s="39"/>
      <c r="R16" s="11">
        <f t="shared" si="10"/>
        <v>0</v>
      </c>
      <c r="S16" s="11">
        <f t="shared" si="7"/>
        <v>0</v>
      </c>
      <c r="T16" s="43">
        <f t="shared" si="8"/>
        <v>0</v>
      </c>
      <c r="AC16" s="1" t="s">
        <v>91</v>
      </c>
    </row>
    <row r="17" spans="1:29" x14ac:dyDescent="0.2">
      <c r="A17" s="1">
        <f t="shared" si="0"/>
        <v>0</v>
      </c>
      <c r="B17" s="1" t="b">
        <f t="shared" si="1"/>
        <v>0</v>
      </c>
      <c r="C17" s="1">
        <f t="shared" si="2"/>
        <v>0</v>
      </c>
      <c r="D17" s="1">
        <f t="shared" si="3"/>
        <v>0</v>
      </c>
      <c r="E17" s="6">
        <f t="shared" si="4"/>
        <v>-40</v>
      </c>
      <c r="F17" s="6" t="str">
        <f t="shared" si="5"/>
        <v>0.0</v>
      </c>
      <c r="G17" s="6" t="str">
        <f t="shared" ref="G17:G25" si="11">IF(H17=7,SUM(R13:R19),"0.0")</f>
        <v>0.0</v>
      </c>
      <c r="H17" s="1">
        <f t="shared" si="6"/>
        <v>4</v>
      </c>
      <c r="I17" s="1">
        <v>21</v>
      </c>
      <c r="J17" s="9"/>
      <c r="K17" s="9" t="str">
        <f t="shared" si="9"/>
        <v>10/19/2020</v>
      </c>
      <c r="L17" s="9"/>
      <c r="M17" s="37" t="s">
        <v>57</v>
      </c>
      <c r="N17" s="39">
        <v>0.72916666666666663</v>
      </c>
      <c r="O17" s="39">
        <v>0.8125</v>
      </c>
      <c r="P17" s="39"/>
      <c r="Q17" s="39"/>
      <c r="R17" s="11">
        <f t="shared" si="10"/>
        <v>2.0000000000000009</v>
      </c>
      <c r="S17" s="11">
        <f t="shared" si="7"/>
        <v>2.0000000000000009</v>
      </c>
      <c r="T17" s="43">
        <f t="shared" si="8"/>
        <v>0</v>
      </c>
    </row>
    <row r="18" spans="1:29" x14ac:dyDescent="0.2">
      <c r="A18" s="1">
        <f t="shared" si="0"/>
        <v>0</v>
      </c>
      <c r="B18" s="1" t="b">
        <f t="shared" si="1"/>
        <v>0</v>
      </c>
      <c r="C18" s="1">
        <f t="shared" si="2"/>
        <v>0</v>
      </c>
      <c r="D18" s="1">
        <f t="shared" si="3"/>
        <v>0</v>
      </c>
      <c r="E18" s="6">
        <f t="shared" si="4"/>
        <v>-40</v>
      </c>
      <c r="F18" s="6" t="str">
        <f t="shared" si="5"/>
        <v>0.0</v>
      </c>
      <c r="G18" s="6" t="str">
        <f t="shared" si="11"/>
        <v>0.0</v>
      </c>
      <c r="H18" s="1">
        <f t="shared" si="6"/>
        <v>5</v>
      </c>
      <c r="I18" s="1">
        <v>22</v>
      </c>
      <c r="J18" s="9"/>
      <c r="K18" s="9" t="str">
        <f t="shared" si="9"/>
        <v>10/20/2020</v>
      </c>
      <c r="L18" s="9"/>
      <c r="M18" s="36" t="s">
        <v>58</v>
      </c>
      <c r="N18" s="39">
        <v>0.72916666666666663</v>
      </c>
      <c r="O18" s="39">
        <v>0.89583333333333337</v>
      </c>
      <c r="P18" s="39"/>
      <c r="Q18" s="39"/>
      <c r="R18" s="11">
        <f t="shared" si="10"/>
        <v>4.0000000000000018</v>
      </c>
      <c r="S18" s="11">
        <f t="shared" si="7"/>
        <v>4.0000000000000018</v>
      </c>
      <c r="T18" s="43">
        <f t="shared" si="8"/>
        <v>0</v>
      </c>
      <c r="AC18" s="1" t="s">
        <v>92</v>
      </c>
    </row>
    <row r="19" spans="1:29" x14ac:dyDescent="0.2">
      <c r="A19" s="1">
        <f t="shared" si="0"/>
        <v>0</v>
      </c>
      <c r="B19" s="1" t="b">
        <f t="shared" si="1"/>
        <v>0</v>
      </c>
      <c r="C19" s="1">
        <f t="shared" si="2"/>
        <v>0</v>
      </c>
      <c r="D19" s="1">
        <f t="shared" si="3"/>
        <v>0</v>
      </c>
      <c r="E19" s="6">
        <f t="shared" si="4"/>
        <v>-40</v>
      </c>
      <c r="F19" s="6" t="str">
        <f t="shared" si="5"/>
        <v>0.0</v>
      </c>
      <c r="G19" s="6" t="str">
        <f t="shared" si="11"/>
        <v>0.0</v>
      </c>
      <c r="H19" s="1">
        <f t="shared" si="6"/>
        <v>6</v>
      </c>
      <c r="I19" s="1">
        <v>23</v>
      </c>
      <c r="J19" s="9"/>
      <c r="K19" s="9" t="str">
        <f t="shared" si="9"/>
        <v>10/21/2020</v>
      </c>
      <c r="L19" s="9"/>
      <c r="M19" s="37" t="s">
        <v>59</v>
      </c>
      <c r="N19" s="39">
        <v>0.72916666666666663</v>
      </c>
      <c r="O19" s="39">
        <v>0.89583333333333337</v>
      </c>
      <c r="P19" s="39"/>
      <c r="Q19" s="39"/>
      <c r="R19" s="11">
        <f t="shared" si="10"/>
        <v>4.0000000000000018</v>
      </c>
      <c r="S19" s="11">
        <f t="shared" si="7"/>
        <v>4.0000000000000018</v>
      </c>
      <c r="T19" s="43">
        <f t="shared" si="8"/>
        <v>0</v>
      </c>
    </row>
    <row r="20" spans="1:29" x14ac:dyDescent="0.2">
      <c r="A20" s="1">
        <f t="shared" si="0"/>
        <v>0</v>
      </c>
      <c r="B20" s="1" t="b">
        <f t="shared" si="1"/>
        <v>0</v>
      </c>
      <c r="C20" s="1">
        <f t="shared" si="2"/>
        <v>0</v>
      </c>
      <c r="D20" s="1">
        <f t="shared" si="3"/>
        <v>0</v>
      </c>
      <c r="E20" s="6">
        <f t="shared" si="4"/>
        <v>-21.499999999999993</v>
      </c>
      <c r="F20" s="6">
        <f t="shared" si="5"/>
        <v>18.500000000000007</v>
      </c>
      <c r="G20" s="6">
        <f t="shared" si="11"/>
        <v>18.500000000000007</v>
      </c>
      <c r="H20" s="1">
        <f t="shared" si="6"/>
        <v>7</v>
      </c>
      <c r="I20" s="1">
        <v>24</v>
      </c>
      <c r="J20" s="9"/>
      <c r="K20" s="9" t="str">
        <f t="shared" si="9"/>
        <v>10/22/2020</v>
      </c>
      <c r="L20" s="9"/>
      <c r="M20" s="36" t="s">
        <v>60</v>
      </c>
      <c r="N20" s="39">
        <v>0.70833333333333337</v>
      </c>
      <c r="O20" s="39">
        <v>0.89583333333333337</v>
      </c>
      <c r="P20" s="39"/>
      <c r="Q20" s="39"/>
      <c r="R20" s="11">
        <f t="shared" si="10"/>
        <v>4.5</v>
      </c>
      <c r="S20" s="11">
        <f t="shared" si="7"/>
        <v>4.5</v>
      </c>
      <c r="T20" s="43">
        <f t="shared" si="8"/>
        <v>0</v>
      </c>
      <c r="AC20" s="9">
        <v>0.42708333333333331</v>
      </c>
    </row>
    <row r="21" spans="1:29" x14ac:dyDescent="0.2">
      <c r="A21" s="1">
        <f t="shared" si="0"/>
        <v>0</v>
      </c>
      <c r="B21" s="1" t="b">
        <f t="shared" si="1"/>
        <v>0</v>
      </c>
      <c r="C21" s="1">
        <f t="shared" si="2"/>
        <v>0</v>
      </c>
      <c r="D21" s="1">
        <f t="shared" si="3"/>
        <v>0</v>
      </c>
      <c r="E21" s="6">
        <f t="shared" si="4"/>
        <v>-40</v>
      </c>
      <c r="F21" s="6" t="str">
        <f t="shared" si="5"/>
        <v>0.0</v>
      </c>
      <c r="G21" s="6" t="str">
        <f t="shared" si="11"/>
        <v>0.0</v>
      </c>
      <c r="H21" s="1">
        <f t="shared" si="6"/>
        <v>1</v>
      </c>
      <c r="I21" s="1">
        <v>25</v>
      </c>
      <c r="J21" s="9"/>
      <c r="K21" s="9" t="str">
        <f t="shared" si="9"/>
        <v>10/23/2020</v>
      </c>
      <c r="L21" s="9"/>
      <c r="M21" s="37" t="s">
        <v>61</v>
      </c>
      <c r="N21" s="39">
        <v>0</v>
      </c>
      <c r="O21" s="39">
        <v>0</v>
      </c>
      <c r="P21" s="39"/>
      <c r="Q21" s="39"/>
      <c r="R21" s="11">
        <f t="shared" si="10"/>
        <v>0</v>
      </c>
      <c r="S21" s="11">
        <f t="shared" si="7"/>
        <v>0</v>
      </c>
      <c r="T21" s="43">
        <f t="shared" si="8"/>
        <v>0</v>
      </c>
      <c r="AC21" s="9">
        <v>0.71875</v>
      </c>
    </row>
    <row r="22" spans="1:29" x14ac:dyDescent="0.2">
      <c r="A22" s="1">
        <f t="shared" si="0"/>
        <v>0</v>
      </c>
      <c r="B22" s="1" t="b">
        <f t="shared" si="1"/>
        <v>0</v>
      </c>
      <c r="C22" s="1">
        <f t="shared" si="2"/>
        <v>0</v>
      </c>
      <c r="D22" s="1">
        <f t="shared" si="3"/>
        <v>0</v>
      </c>
      <c r="E22" s="6">
        <f t="shared" si="4"/>
        <v>-40</v>
      </c>
      <c r="F22" s="6" t="str">
        <f t="shared" si="5"/>
        <v>0.0</v>
      </c>
      <c r="G22" s="6" t="str">
        <f t="shared" si="11"/>
        <v>0.0</v>
      </c>
      <c r="H22" s="1">
        <f t="shared" si="6"/>
        <v>2</v>
      </c>
      <c r="I22" s="1">
        <v>26</v>
      </c>
      <c r="J22" s="9"/>
      <c r="K22" s="9" t="str">
        <f t="shared" si="9"/>
        <v>10/24/2020</v>
      </c>
      <c r="L22" s="9"/>
      <c r="M22" s="36" t="s">
        <v>62</v>
      </c>
      <c r="N22" s="39">
        <v>0.72916666666666663</v>
      </c>
      <c r="O22" s="39">
        <v>0.89583333333333337</v>
      </c>
      <c r="P22" s="39"/>
      <c r="Q22" s="39"/>
      <c r="R22" s="11">
        <f t="shared" si="10"/>
        <v>4.0000000000000018</v>
      </c>
      <c r="S22" s="11">
        <f t="shared" si="7"/>
        <v>4.0000000000000018</v>
      </c>
      <c r="T22" s="43">
        <f t="shared" si="8"/>
        <v>0</v>
      </c>
    </row>
    <row r="23" spans="1:29" x14ac:dyDescent="0.2">
      <c r="A23" s="1">
        <f t="shared" si="0"/>
        <v>0</v>
      </c>
      <c r="B23" s="1" t="b">
        <f t="shared" si="1"/>
        <v>0</v>
      </c>
      <c r="C23" s="1">
        <f t="shared" si="2"/>
        <v>0</v>
      </c>
      <c r="D23" s="1">
        <f t="shared" si="3"/>
        <v>0</v>
      </c>
      <c r="E23" s="6">
        <f t="shared" si="4"/>
        <v>-40</v>
      </c>
      <c r="F23" s="6" t="str">
        <f t="shared" si="5"/>
        <v>0.0</v>
      </c>
      <c r="G23" s="6" t="str">
        <f t="shared" si="11"/>
        <v>0.0</v>
      </c>
      <c r="H23" s="1">
        <f t="shared" si="6"/>
        <v>3</v>
      </c>
      <c r="I23" s="1">
        <v>27</v>
      </c>
      <c r="J23" s="9"/>
      <c r="K23" s="9" t="str">
        <f t="shared" si="9"/>
        <v>10/25/2020</v>
      </c>
      <c r="L23" s="9"/>
      <c r="M23" s="37" t="s">
        <v>63</v>
      </c>
      <c r="N23" s="39">
        <v>0</v>
      </c>
      <c r="O23" s="39">
        <v>0</v>
      </c>
      <c r="P23" s="39"/>
      <c r="Q23" s="39"/>
      <c r="R23" s="11">
        <f t="shared" si="10"/>
        <v>0</v>
      </c>
      <c r="S23" s="11">
        <f t="shared" si="7"/>
        <v>0</v>
      </c>
      <c r="T23" s="43">
        <f t="shared" si="8"/>
        <v>0</v>
      </c>
    </row>
    <row r="24" spans="1:29" x14ac:dyDescent="0.2">
      <c r="A24" s="1">
        <f t="shared" si="0"/>
        <v>0</v>
      </c>
      <c r="B24" s="1" t="b">
        <f t="shared" si="1"/>
        <v>0</v>
      </c>
      <c r="C24" s="1">
        <f t="shared" si="2"/>
        <v>0</v>
      </c>
      <c r="D24" s="1">
        <f t="shared" si="3"/>
        <v>0</v>
      </c>
      <c r="E24" s="6">
        <f t="shared" si="4"/>
        <v>-40</v>
      </c>
      <c r="F24" s="6" t="str">
        <f t="shared" si="5"/>
        <v>0.0</v>
      </c>
      <c r="G24" s="6" t="str">
        <f t="shared" si="11"/>
        <v>0.0</v>
      </c>
      <c r="H24" s="1">
        <f t="shared" si="6"/>
        <v>4</v>
      </c>
      <c r="I24" s="1">
        <v>28</v>
      </c>
      <c r="J24" s="9"/>
      <c r="K24" s="9" t="str">
        <f t="shared" si="9"/>
        <v>10/26/2020</v>
      </c>
      <c r="L24" s="9"/>
      <c r="M24" s="36" t="s">
        <v>64</v>
      </c>
      <c r="N24" s="39">
        <v>0</v>
      </c>
      <c r="O24" s="39">
        <v>0</v>
      </c>
      <c r="P24" s="39"/>
      <c r="Q24" s="39"/>
      <c r="R24" s="11">
        <f t="shared" si="10"/>
        <v>0</v>
      </c>
      <c r="S24" s="11">
        <f t="shared" si="7"/>
        <v>0</v>
      </c>
      <c r="T24" s="43">
        <f t="shared" si="8"/>
        <v>0</v>
      </c>
    </row>
    <row r="25" spans="1:29" x14ac:dyDescent="0.2">
      <c r="A25" s="1">
        <f t="shared" si="0"/>
        <v>0</v>
      </c>
      <c r="B25" s="1" t="b">
        <f t="shared" si="1"/>
        <v>0</v>
      </c>
      <c r="C25" s="1">
        <f>IFERROR(D25,0)</f>
        <v>0</v>
      </c>
      <c r="D25" s="1">
        <f t="shared" si="3"/>
        <v>0</v>
      </c>
      <c r="E25" s="6">
        <f t="shared" si="4"/>
        <v>-40</v>
      </c>
      <c r="F25" s="6" t="str">
        <f t="shared" si="5"/>
        <v>0.0</v>
      </c>
      <c r="G25" s="6" t="str">
        <f t="shared" si="11"/>
        <v>0.0</v>
      </c>
      <c r="H25" s="1">
        <f t="shared" si="6"/>
        <v>5</v>
      </c>
      <c r="I25" s="1">
        <v>29</v>
      </c>
      <c r="J25" s="9"/>
      <c r="K25" s="9" t="str">
        <f t="shared" si="9"/>
        <v>10/27/2020</v>
      </c>
      <c r="L25" s="9"/>
      <c r="M25" s="37" t="s">
        <v>65</v>
      </c>
      <c r="N25" s="39">
        <v>0.72916666666666663</v>
      </c>
      <c r="O25" s="39">
        <v>0.8125</v>
      </c>
      <c r="P25" s="39"/>
      <c r="Q25" s="39"/>
      <c r="R25" s="11">
        <f t="shared" si="10"/>
        <v>2.0000000000000009</v>
      </c>
      <c r="S25" s="11">
        <f t="shared" si="7"/>
        <v>2.0000000000000009</v>
      </c>
      <c r="T25" s="43">
        <f t="shared" si="8"/>
        <v>0</v>
      </c>
    </row>
    <row r="26" spans="1:29" x14ac:dyDescent="0.2">
      <c r="A26" s="1">
        <f t="shared" si="0"/>
        <v>0</v>
      </c>
      <c r="B26" s="1" t="b">
        <f t="shared" si="1"/>
        <v>0</v>
      </c>
      <c r="C26" s="1">
        <f>IFERROR(D26,0)</f>
        <v>0</v>
      </c>
      <c r="D26" s="1">
        <f t="shared" si="3"/>
        <v>0</v>
      </c>
      <c r="E26" s="6">
        <f t="shared" si="4"/>
        <v>-40</v>
      </c>
      <c r="F26" s="6" t="str">
        <f t="shared" si="5"/>
        <v>0.0</v>
      </c>
      <c r="G26" s="6" t="str">
        <f>IF(H26=7,SUM(R22:R29),"0.0")</f>
        <v>0.0</v>
      </c>
      <c r="H26" s="1">
        <f t="shared" si="6"/>
        <v>6</v>
      </c>
      <c r="I26" s="1">
        <v>30</v>
      </c>
      <c r="J26" s="9"/>
      <c r="K26" s="9" t="str">
        <f t="shared" si="9"/>
        <v>10/28/2020</v>
      </c>
      <c r="L26" s="9"/>
      <c r="M26" s="36" t="s">
        <v>66</v>
      </c>
      <c r="N26" s="39">
        <v>0.72916666666666663</v>
      </c>
      <c r="O26" s="39">
        <v>0.89583333333333337</v>
      </c>
      <c r="P26" s="39"/>
      <c r="Q26" s="39"/>
      <c r="R26" s="11">
        <f t="shared" si="10"/>
        <v>4.0000000000000018</v>
      </c>
      <c r="S26" s="11">
        <f t="shared" si="7"/>
        <v>4.0000000000000018</v>
      </c>
      <c r="T26" s="43">
        <f t="shared" si="8"/>
        <v>0</v>
      </c>
    </row>
    <row r="27" spans="1:29" x14ac:dyDescent="0.2">
      <c r="A27" s="1">
        <f t="shared" si="0"/>
        <v>0</v>
      </c>
      <c r="B27" s="1" t="b">
        <f t="shared" si="1"/>
        <v>0</v>
      </c>
      <c r="C27" s="1">
        <f>IFERROR(D27,0)</f>
        <v>0</v>
      </c>
      <c r="D27" s="1">
        <f>IF(E27&gt;0,E27,0)</f>
        <v>0</v>
      </c>
      <c r="E27" s="6">
        <f>F27-40</f>
        <v>-25.499999999999993</v>
      </c>
      <c r="F27" s="6">
        <f>IF(G27&lt;1,0,G27)</f>
        <v>14.500000000000005</v>
      </c>
      <c r="G27" s="6">
        <f>IF(H27=7,SUM(R23:R30),"0.0")</f>
        <v>14.500000000000005</v>
      </c>
      <c r="H27" s="1">
        <f t="shared" si="6"/>
        <v>7</v>
      </c>
      <c r="I27" s="1">
        <v>31</v>
      </c>
      <c r="J27" s="9"/>
      <c r="K27" s="9" t="str">
        <f t="shared" si="9"/>
        <v>10/29/2020</v>
      </c>
      <c r="L27" s="9"/>
      <c r="M27" s="37" t="s">
        <v>67</v>
      </c>
      <c r="N27" s="39">
        <v>0.70833333333333337</v>
      </c>
      <c r="O27" s="39">
        <v>0.89583333333333337</v>
      </c>
      <c r="P27" s="39"/>
      <c r="Q27" s="39"/>
      <c r="R27" s="11">
        <f t="shared" si="10"/>
        <v>4.5</v>
      </c>
      <c r="S27" s="11">
        <f t="shared" si="7"/>
        <v>4.5</v>
      </c>
      <c r="T27" s="43">
        <f t="shared" si="8"/>
        <v>0</v>
      </c>
    </row>
    <row r="28" spans="1:29" x14ac:dyDescent="0.2">
      <c r="F28" s="6"/>
      <c r="J28" s="9"/>
      <c r="K28" s="9" t="str">
        <f t="shared" si="9"/>
        <v>10/30/2020</v>
      </c>
      <c r="L28" s="9"/>
      <c r="M28" s="36" t="s">
        <v>68</v>
      </c>
      <c r="N28" s="39">
        <v>0.72916666666666663</v>
      </c>
      <c r="O28" s="39">
        <v>0.89583333333333337</v>
      </c>
      <c r="P28" s="39"/>
      <c r="Q28" s="39"/>
      <c r="R28" s="61">
        <f>ABS(((N28-O28)*24))+ABS(((Q28-P28)*24))</f>
        <v>4.0000000000000018</v>
      </c>
      <c r="S28" s="61">
        <f>R28-T28</f>
        <v>4.0000000000000018</v>
      </c>
      <c r="T28" s="62">
        <f>IF(R28&gt;$X$6, R28-$X$6, 0)</f>
        <v>0</v>
      </c>
    </row>
    <row r="29" spans="1:29" ht="13.5" thickBot="1" x14ac:dyDescent="0.25">
      <c r="J29" s="9"/>
      <c r="K29" s="9" t="str">
        <f t="shared" si="9"/>
        <v>10/31/2020</v>
      </c>
      <c r="L29" s="9"/>
      <c r="M29" s="38" t="s">
        <v>69</v>
      </c>
      <c r="N29" s="39">
        <v>0</v>
      </c>
      <c r="O29" s="39">
        <v>0</v>
      </c>
      <c r="P29" s="40"/>
      <c r="Q29" s="40"/>
      <c r="R29" s="26">
        <f t="shared" si="10"/>
        <v>0</v>
      </c>
      <c r="S29" s="26">
        <f t="shared" si="7"/>
        <v>0</v>
      </c>
      <c r="T29" s="44">
        <f t="shared" si="8"/>
        <v>0</v>
      </c>
    </row>
    <row r="30" spans="1:29" ht="14.25" thickTop="1" thickBot="1" x14ac:dyDescent="0.25">
      <c r="E30" s="1">
        <v>1</v>
      </c>
      <c r="J30" s="9"/>
      <c r="K30" s="9"/>
      <c r="L30" s="9"/>
    </row>
    <row r="31" spans="1:29" ht="18" x14ac:dyDescent="0.25">
      <c r="J31" s="9"/>
      <c r="K31" s="9"/>
      <c r="L31" s="9"/>
      <c r="M31" s="81" t="s">
        <v>93</v>
      </c>
      <c r="N31" s="82"/>
      <c r="O31" s="82"/>
      <c r="P31" s="82"/>
      <c r="Q31" s="82"/>
      <c r="R31" s="82"/>
      <c r="S31" s="82"/>
      <c r="T31" s="83"/>
    </row>
    <row r="32" spans="1:29" x14ac:dyDescent="0.2">
      <c r="J32" s="9"/>
      <c r="K32" s="9"/>
      <c r="L32" s="9"/>
      <c r="M32" s="68" t="s">
        <v>2</v>
      </c>
      <c r="N32" s="84" t="s">
        <v>94</v>
      </c>
      <c r="O32" s="85"/>
      <c r="P32" s="86"/>
      <c r="Q32" s="10" t="s">
        <v>95</v>
      </c>
      <c r="R32" s="84" t="s">
        <v>94</v>
      </c>
      <c r="S32" s="85"/>
      <c r="T32" s="69" t="s">
        <v>97</v>
      </c>
      <c r="W32" s="5" t="s">
        <v>99</v>
      </c>
    </row>
    <row r="33" spans="5:23" x14ac:dyDescent="0.2">
      <c r="J33" s="9"/>
      <c r="K33" s="9"/>
      <c r="L33" s="9"/>
      <c r="M33" s="73"/>
      <c r="N33" s="89"/>
      <c r="O33" s="89"/>
      <c r="P33" s="87"/>
      <c r="Q33" s="75"/>
      <c r="R33" s="90"/>
      <c r="S33" s="91"/>
      <c r="T33" s="96">
        <f>N33+N34+N35+R33+R34+R35</f>
        <v>0</v>
      </c>
    </row>
    <row r="34" spans="5:23" x14ac:dyDescent="0.2">
      <c r="J34" s="9"/>
      <c r="K34" s="9"/>
      <c r="L34" s="9"/>
      <c r="M34" s="73"/>
      <c r="N34" s="89"/>
      <c r="O34" s="89"/>
      <c r="P34" s="87"/>
      <c r="Q34" s="75"/>
      <c r="R34" s="90"/>
      <c r="S34" s="91"/>
      <c r="T34" s="97"/>
    </row>
    <row r="35" spans="5:23" ht="13.5" thickBot="1" x14ac:dyDescent="0.25">
      <c r="J35" s="9"/>
      <c r="K35" s="9"/>
      <c r="L35" s="9"/>
      <c r="M35" s="74"/>
      <c r="N35" s="92"/>
      <c r="O35" s="92"/>
      <c r="P35" s="88"/>
      <c r="Q35" s="76"/>
      <c r="R35" s="79"/>
      <c r="S35" s="80"/>
      <c r="T35" s="98"/>
    </row>
    <row r="36" spans="5:23" ht="13.5" thickBot="1" x14ac:dyDescent="0.25">
      <c r="J36" s="9"/>
      <c r="K36" s="9"/>
      <c r="L36" s="9"/>
    </row>
    <row r="37" spans="5:23" ht="18.75" thickTop="1" x14ac:dyDescent="0.25">
      <c r="E37" s="1">
        <v>2</v>
      </c>
      <c r="J37" s="9"/>
      <c r="K37" s="9"/>
      <c r="L37" s="9"/>
      <c r="M37" s="93" t="s">
        <v>27</v>
      </c>
      <c r="N37" s="94"/>
      <c r="O37" s="94"/>
      <c r="P37" s="94"/>
      <c r="Q37" s="94"/>
      <c r="R37" s="94"/>
      <c r="S37" s="94"/>
      <c r="T37" s="95"/>
    </row>
    <row r="38" spans="5:23" x14ac:dyDescent="0.2">
      <c r="E38" s="1">
        <v>3</v>
      </c>
      <c r="J38" s="9"/>
      <c r="K38" s="9"/>
      <c r="L38" s="9"/>
      <c r="M38" s="24" t="s">
        <v>25</v>
      </c>
      <c r="N38" s="90" t="s">
        <v>110</v>
      </c>
      <c r="O38" s="133"/>
      <c r="P38" s="91"/>
      <c r="Q38" s="99" t="s">
        <v>36</v>
      </c>
      <c r="R38" s="100"/>
      <c r="S38" s="126">
        <v>13</v>
      </c>
      <c r="T38" s="127"/>
      <c r="W38" s="5" t="s">
        <v>100</v>
      </c>
    </row>
    <row r="39" spans="5:23" ht="13.5" thickBot="1" x14ac:dyDescent="0.25">
      <c r="E39" s="1">
        <v>4</v>
      </c>
      <c r="J39" s="9"/>
      <c r="K39" s="9"/>
      <c r="L39" s="9"/>
      <c r="M39" s="27" t="s">
        <v>26</v>
      </c>
      <c r="N39" s="128" t="s">
        <v>106</v>
      </c>
      <c r="O39" s="129"/>
      <c r="P39" s="130"/>
      <c r="Q39" s="121" t="s">
        <v>88</v>
      </c>
      <c r="R39" s="132"/>
      <c r="S39" s="129" t="s">
        <v>109</v>
      </c>
      <c r="T39" s="131"/>
    </row>
    <row r="40" spans="5:23" ht="14.25" thickTop="1" thickBot="1" x14ac:dyDescent="0.25">
      <c r="E40" s="1">
        <v>5</v>
      </c>
      <c r="J40" s="9"/>
      <c r="K40" s="9"/>
      <c r="L40" s="9"/>
      <c r="M40" s="4"/>
      <c r="N40" s="13"/>
      <c r="O40" s="13"/>
      <c r="P40" s="28"/>
      <c r="Q40" s="29"/>
      <c r="R40" s="14"/>
      <c r="S40" s="15"/>
      <c r="T40" s="15"/>
    </row>
    <row r="41" spans="5:23" ht="18.75" thickTop="1" x14ac:dyDescent="0.25">
      <c r="E41" s="1">
        <v>6</v>
      </c>
      <c r="J41" s="9"/>
      <c r="K41" s="9"/>
      <c r="L41" s="9"/>
      <c r="M41" s="93" t="s">
        <v>28</v>
      </c>
      <c r="N41" s="94"/>
      <c r="O41" s="94"/>
      <c r="P41" s="94"/>
      <c r="Q41" s="94"/>
      <c r="R41" s="94"/>
      <c r="S41" s="94"/>
      <c r="T41" s="95"/>
    </row>
    <row r="42" spans="5:23" x14ac:dyDescent="0.2">
      <c r="E42" s="1">
        <v>7</v>
      </c>
      <c r="J42" s="9"/>
      <c r="K42" s="9"/>
      <c r="L42" s="9"/>
      <c r="M42" s="24"/>
      <c r="N42" s="12" t="s">
        <v>32</v>
      </c>
      <c r="O42" s="12" t="s">
        <v>29</v>
      </c>
      <c r="P42" s="99" t="s">
        <v>33</v>
      </c>
      <c r="Q42" s="100"/>
      <c r="R42" s="101" t="s">
        <v>35</v>
      </c>
      <c r="S42" s="101"/>
      <c r="T42" s="102"/>
    </row>
    <row r="43" spans="5:23" ht="24" customHeight="1" x14ac:dyDescent="0.2">
      <c r="E43" s="1">
        <v>8</v>
      </c>
      <c r="J43" s="9"/>
      <c r="K43" s="9"/>
      <c r="L43" s="9"/>
      <c r="M43" s="47" t="s">
        <v>30</v>
      </c>
      <c r="N43" s="51">
        <f>ROUND((SUM(S14:S29)-SUM(A12:A27)),2)</f>
        <v>41</v>
      </c>
      <c r="O43" s="52">
        <f>S38</f>
        <v>13</v>
      </c>
      <c r="P43" s="77">
        <f>N43*O43</f>
        <v>533</v>
      </c>
      <c r="Q43" s="78"/>
      <c r="R43" s="50" t="s">
        <v>34</v>
      </c>
      <c r="S43" s="53"/>
      <c r="T43" s="54">
        <f>SUM(R14:R29)</f>
        <v>41.000000000000007</v>
      </c>
      <c r="W43" s="5" t="s">
        <v>101</v>
      </c>
    </row>
    <row r="44" spans="5:23" ht="24" customHeight="1" x14ac:dyDescent="0.2">
      <c r="J44" s="9"/>
      <c r="K44" s="9"/>
      <c r="L44" s="9"/>
      <c r="M44" s="47" t="s">
        <v>96</v>
      </c>
      <c r="N44" s="51">
        <f>T33</f>
        <v>0</v>
      </c>
      <c r="O44" s="52">
        <f>S38</f>
        <v>13</v>
      </c>
      <c r="P44" s="77">
        <f>N44*O44</f>
        <v>0</v>
      </c>
      <c r="Q44" s="78"/>
      <c r="R44" s="70" t="s">
        <v>98</v>
      </c>
      <c r="S44" s="71"/>
      <c r="T44" s="72">
        <f>T33</f>
        <v>0</v>
      </c>
      <c r="W44" s="5"/>
    </row>
    <row r="45" spans="5:23" ht="24" customHeight="1" thickBot="1" x14ac:dyDescent="0.25">
      <c r="E45" s="1">
        <v>9</v>
      </c>
      <c r="J45" s="9"/>
      <c r="K45" s="9"/>
      <c r="L45" s="9"/>
      <c r="M45" s="48" t="s">
        <v>31</v>
      </c>
      <c r="N45" s="55">
        <f>ROUND(SUM(T14:T29)+SUM(A12:A27),2)</f>
        <v>0</v>
      </c>
      <c r="O45" s="56">
        <f>S38*1.5</f>
        <v>19.5</v>
      </c>
      <c r="P45" s="134">
        <f>N45*O45</f>
        <v>0</v>
      </c>
      <c r="Q45" s="135"/>
      <c r="R45" s="49" t="s">
        <v>41</v>
      </c>
      <c r="S45" s="57"/>
      <c r="T45" s="58">
        <f>SUM(P43:P45)</f>
        <v>533</v>
      </c>
      <c r="W45" s="5" t="s">
        <v>81</v>
      </c>
    </row>
    <row r="46" spans="5:23" ht="14.25" thickTop="1" thickBot="1" x14ac:dyDescent="0.25">
      <c r="E46" s="1">
        <v>10</v>
      </c>
      <c r="J46" s="9"/>
      <c r="K46" s="9"/>
      <c r="L46" s="9"/>
      <c r="M46" s="30" t="s">
        <v>42</v>
      </c>
      <c r="N46" s="31"/>
      <c r="O46" s="32"/>
      <c r="P46" s="32"/>
      <c r="Q46" s="33"/>
      <c r="S46" s="34" t="s">
        <v>43</v>
      </c>
      <c r="T46" s="35"/>
    </row>
    <row r="47" spans="5:23" ht="13.5" thickBot="1" x14ac:dyDescent="0.25">
      <c r="E47" s="1">
        <v>11</v>
      </c>
      <c r="J47" s="9"/>
      <c r="K47" s="9"/>
      <c r="L47" s="9"/>
      <c r="M47" s="46" t="s">
        <v>80</v>
      </c>
      <c r="N47" s="21"/>
      <c r="O47" s="21"/>
      <c r="P47" s="21"/>
      <c r="Q47" s="21"/>
      <c r="R47" s="21"/>
      <c r="S47" s="21"/>
      <c r="T47" s="22"/>
    </row>
    <row r="48" spans="5:23" ht="14.25" thickTop="1" thickBot="1" x14ac:dyDescent="0.25">
      <c r="E48" s="1">
        <v>12</v>
      </c>
      <c r="J48" s="9"/>
      <c r="K48" s="9"/>
      <c r="L48" s="9"/>
    </row>
    <row r="49" spans="9:23" ht="18.75" thickTop="1" x14ac:dyDescent="0.25">
      <c r="J49" s="9"/>
      <c r="K49" s="9"/>
      <c r="L49" s="9"/>
      <c r="M49" s="93" t="s">
        <v>37</v>
      </c>
      <c r="N49" s="94"/>
      <c r="O49" s="94"/>
      <c r="P49" s="94"/>
      <c r="Q49" s="94"/>
      <c r="R49" s="94"/>
      <c r="S49" s="94"/>
      <c r="T49" s="95"/>
      <c r="W49" s="5" t="s">
        <v>102</v>
      </c>
    </row>
    <row r="50" spans="9:23" ht="12.75" customHeight="1" x14ac:dyDescent="0.2">
      <c r="J50" s="9"/>
      <c r="K50" s="9"/>
      <c r="L50" s="9"/>
      <c r="M50" s="138" t="s">
        <v>75</v>
      </c>
      <c r="N50" s="139"/>
      <c r="O50" s="139"/>
      <c r="P50" s="139"/>
      <c r="Q50" s="139"/>
      <c r="R50" s="139"/>
      <c r="S50" s="139"/>
      <c r="T50" s="140"/>
    </row>
    <row r="51" spans="9:23" x14ac:dyDescent="0.2">
      <c r="J51" s="9"/>
      <c r="K51" s="9"/>
      <c r="L51" s="9"/>
      <c r="M51" s="141"/>
      <c r="N51" s="142"/>
      <c r="O51" s="142"/>
      <c r="P51" s="142"/>
      <c r="Q51" s="142"/>
      <c r="R51" s="142"/>
      <c r="S51" s="142"/>
      <c r="T51" s="143"/>
    </row>
    <row r="52" spans="9:23" ht="30" customHeight="1" x14ac:dyDescent="0.2">
      <c r="J52" s="9"/>
      <c r="K52" s="9"/>
      <c r="L52" s="9"/>
      <c r="M52" s="141"/>
      <c r="N52" s="142"/>
      <c r="O52" s="142"/>
      <c r="P52" s="142"/>
      <c r="Q52" s="142"/>
      <c r="R52" s="142"/>
      <c r="S52" s="142"/>
      <c r="T52" s="143"/>
    </row>
    <row r="53" spans="9:23" x14ac:dyDescent="0.2">
      <c r="J53" s="9"/>
      <c r="K53" s="9"/>
      <c r="L53" s="9"/>
      <c r="M53" s="63"/>
      <c r="N53" s="16"/>
      <c r="O53" s="17"/>
      <c r="P53" s="17"/>
      <c r="Q53" s="17"/>
      <c r="R53" s="17"/>
      <c r="S53" s="17"/>
      <c r="T53" s="18"/>
    </row>
    <row r="54" spans="9:23" x14ac:dyDescent="0.2">
      <c r="J54" s="9"/>
      <c r="K54" s="9"/>
      <c r="L54" s="9"/>
      <c r="M54" s="63"/>
      <c r="N54" s="17"/>
      <c r="O54" s="17"/>
      <c r="P54" s="65"/>
      <c r="Q54" s="17"/>
      <c r="R54" s="19"/>
      <c r="T54" s="18"/>
    </row>
    <row r="55" spans="9:23" ht="13.5" thickBot="1" x14ac:dyDescent="0.25">
      <c r="J55" s="9"/>
      <c r="K55" s="9"/>
      <c r="L55" s="9"/>
      <c r="M55" s="64" t="s">
        <v>38</v>
      </c>
      <c r="N55" s="20"/>
      <c r="O55" s="20"/>
      <c r="P55" s="21"/>
      <c r="Q55" s="20" t="s">
        <v>39</v>
      </c>
      <c r="R55" s="21"/>
      <c r="S55" s="21"/>
      <c r="T55" s="22"/>
    </row>
    <row r="56" spans="9:23" ht="14.25" thickTop="1" thickBot="1" x14ac:dyDescent="0.25">
      <c r="J56" s="9"/>
      <c r="K56" s="9"/>
      <c r="L56" s="9"/>
    </row>
    <row r="57" spans="9:23" ht="18.75" thickTop="1" x14ac:dyDescent="0.25">
      <c r="J57" s="9"/>
      <c r="K57" s="9"/>
      <c r="L57" s="9"/>
      <c r="M57" s="93" t="s">
        <v>40</v>
      </c>
      <c r="N57" s="94"/>
      <c r="O57" s="94"/>
      <c r="P57" s="94"/>
      <c r="Q57" s="94"/>
      <c r="R57" s="94"/>
      <c r="S57" s="94"/>
      <c r="T57" s="95"/>
      <c r="W57" s="5" t="s">
        <v>103</v>
      </c>
    </row>
    <row r="58" spans="9:23" x14ac:dyDescent="0.2">
      <c r="I58" s="23"/>
      <c r="J58" s="9"/>
      <c r="K58" s="9"/>
      <c r="L58" s="9"/>
      <c r="M58" s="138" t="s">
        <v>79</v>
      </c>
      <c r="N58" s="139"/>
      <c r="O58" s="139"/>
      <c r="P58" s="139"/>
      <c r="Q58" s="139"/>
      <c r="R58" s="139"/>
      <c r="S58" s="139"/>
      <c r="T58" s="140"/>
    </row>
    <row r="59" spans="9:23" ht="21.75" customHeight="1" x14ac:dyDescent="0.2">
      <c r="J59" s="9"/>
      <c r="K59" s="9"/>
      <c r="L59" s="9"/>
      <c r="M59" s="141"/>
      <c r="N59" s="142"/>
      <c r="O59" s="142"/>
      <c r="P59" s="142"/>
      <c r="Q59" s="142"/>
      <c r="R59" s="142"/>
      <c r="S59" s="142"/>
      <c r="T59" s="143"/>
    </row>
    <row r="60" spans="9:23" ht="25.5" customHeight="1" x14ac:dyDescent="0.2">
      <c r="J60" s="9"/>
      <c r="K60" s="9"/>
      <c r="L60" s="9"/>
      <c r="M60" s="63"/>
      <c r="N60" s="16"/>
      <c r="O60" s="17"/>
      <c r="P60" s="17"/>
      <c r="Q60" s="17"/>
      <c r="R60" s="17"/>
      <c r="S60" s="17"/>
      <c r="T60" s="18"/>
    </row>
    <row r="61" spans="9:23" x14ac:dyDescent="0.2">
      <c r="J61" s="9"/>
      <c r="K61" s="9"/>
      <c r="L61" s="9"/>
      <c r="M61" s="63"/>
      <c r="N61" s="17"/>
      <c r="O61" s="17"/>
      <c r="P61" s="17"/>
      <c r="Q61" s="17"/>
      <c r="R61" s="65"/>
      <c r="S61" s="17"/>
      <c r="T61" s="66"/>
    </row>
    <row r="62" spans="9:23" ht="13.5" thickBot="1" x14ac:dyDescent="0.25">
      <c r="J62" s="9"/>
      <c r="K62" s="9"/>
      <c r="L62" s="9"/>
      <c r="M62" s="64" t="s">
        <v>85</v>
      </c>
      <c r="N62" s="20"/>
      <c r="O62" s="20" t="s">
        <v>84</v>
      </c>
      <c r="P62" s="20"/>
      <c r="Q62" s="20"/>
      <c r="R62" s="20" t="s">
        <v>39</v>
      </c>
      <c r="S62" s="21"/>
      <c r="T62" s="22"/>
    </row>
    <row r="63" spans="9:23" ht="13.5" thickTop="1" x14ac:dyDescent="0.2">
      <c r="J63" s="9"/>
      <c r="K63" s="9"/>
      <c r="L63" s="9"/>
      <c r="T63" s="67" t="s">
        <v>105</v>
      </c>
    </row>
    <row r="64" spans="9:23" x14ac:dyDescent="0.2">
      <c r="J64" s="9"/>
      <c r="K64" s="9"/>
      <c r="L64" s="9"/>
      <c r="M64" s="136" t="s">
        <v>87</v>
      </c>
      <c r="N64" s="136"/>
      <c r="O64" s="136"/>
      <c r="P64" s="136"/>
      <c r="Q64" s="136"/>
      <c r="R64" s="136"/>
      <c r="S64" s="136"/>
      <c r="T64" s="136"/>
      <c r="W64" s="5" t="s">
        <v>104</v>
      </c>
    </row>
    <row r="65" spans="10:20" x14ac:dyDescent="0.2">
      <c r="J65" s="9"/>
      <c r="K65" s="9"/>
      <c r="L65" s="9"/>
      <c r="M65" s="137" t="s">
        <v>86</v>
      </c>
      <c r="N65" s="137"/>
      <c r="O65" s="137"/>
      <c r="P65" s="137"/>
      <c r="Q65" s="137"/>
      <c r="R65" s="137"/>
      <c r="S65" s="137"/>
      <c r="T65" s="137"/>
    </row>
    <row r="66" spans="10:20" x14ac:dyDescent="0.2">
      <c r="J66" s="9"/>
      <c r="K66" s="9"/>
      <c r="L66" s="9"/>
      <c r="M66" s="136"/>
      <c r="N66" s="136"/>
      <c r="O66" s="136"/>
      <c r="P66" s="136"/>
      <c r="Q66" s="136"/>
      <c r="R66" s="136"/>
      <c r="S66" s="136"/>
      <c r="T66" s="136"/>
    </row>
    <row r="67" spans="10:20" x14ac:dyDescent="0.2">
      <c r="J67" s="9"/>
      <c r="K67" s="9"/>
      <c r="L67" s="9"/>
    </row>
    <row r="68" spans="10:20" x14ac:dyDescent="0.2">
      <c r="J68" s="9"/>
      <c r="K68" s="9"/>
      <c r="L68" s="9"/>
    </row>
    <row r="69" spans="10:20" x14ac:dyDescent="0.2">
      <c r="J69" s="9"/>
      <c r="K69" s="9"/>
      <c r="L69" s="9"/>
    </row>
    <row r="70" spans="10:20" x14ac:dyDescent="0.2">
      <c r="J70" s="9"/>
      <c r="K70" s="9"/>
      <c r="L70" s="9"/>
    </row>
    <row r="71" spans="10:20" x14ac:dyDescent="0.2">
      <c r="J71" s="9"/>
      <c r="K71" s="9"/>
      <c r="L71" s="9"/>
    </row>
    <row r="72" spans="10:20" x14ac:dyDescent="0.2">
      <c r="J72" s="9"/>
      <c r="K72" s="9"/>
      <c r="L72" s="9"/>
    </row>
    <row r="73" spans="10:20" x14ac:dyDescent="0.2">
      <c r="J73" s="9"/>
      <c r="K73" s="9"/>
      <c r="L73" s="9"/>
    </row>
    <row r="74" spans="10:20" x14ac:dyDescent="0.2">
      <c r="J74" s="9"/>
      <c r="K74" s="9"/>
      <c r="L74" s="9"/>
    </row>
    <row r="75" spans="10:20" x14ac:dyDescent="0.2">
      <c r="J75" s="9"/>
      <c r="K75" s="9"/>
      <c r="L75" s="9"/>
    </row>
    <row r="76" spans="10:20" x14ac:dyDescent="0.2">
      <c r="J76" s="9"/>
      <c r="K76" s="9"/>
      <c r="L76" s="9"/>
    </row>
    <row r="77" spans="10:20" x14ac:dyDescent="0.2">
      <c r="J77" s="9"/>
      <c r="K77" s="9"/>
      <c r="L77" s="9"/>
    </row>
    <row r="78" spans="10:20" x14ac:dyDescent="0.2">
      <c r="J78" s="9"/>
      <c r="K78" s="9"/>
      <c r="L78" s="9"/>
    </row>
    <row r="79" spans="10:20" x14ac:dyDescent="0.2">
      <c r="J79" s="9"/>
      <c r="K79" s="9"/>
      <c r="L79" s="9"/>
    </row>
    <row r="80" spans="10:20" x14ac:dyDescent="0.2">
      <c r="J80" s="9"/>
      <c r="K80" s="9"/>
      <c r="L80" s="9"/>
    </row>
    <row r="81" spans="10:12" x14ac:dyDescent="0.2">
      <c r="J81" s="9"/>
      <c r="K81" s="9"/>
      <c r="L81" s="9"/>
    </row>
    <row r="82" spans="10:12" x14ac:dyDescent="0.2">
      <c r="J82" s="9"/>
      <c r="K82" s="9"/>
      <c r="L82" s="9"/>
    </row>
    <row r="83" spans="10:12" x14ac:dyDescent="0.2">
      <c r="J83" s="9"/>
      <c r="K83" s="9"/>
      <c r="L83" s="9"/>
    </row>
    <row r="84" spans="10:12" x14ac:dyDescent="0.2">
      <c r="J84" s="9"/>
      <c r="K84" s="9"/>
      <c r="L84" s="9"/>
    </row>
    <row r="85" spans="10:12" x14ac:dyDescent="0.2">
      <c r="J85" s="9"/>
      <c r="K85" s="9"/>
      <c r="L85" s="9"/>
    </row>
    <row r="86" spans="10:12" x14ac:dyDescent="0.2">
      <c r="J86" s="9"/>
      <c r="K86" s="9"/>
      <c r="L86" s="9"/>
    </row>
    <row r="87" spans="10:12" x14ac:dyDescent="0.2">
      <c r="J87" s="9"/>
      <c r="K87" s="9"/>
      <c r="L87" s="9"/>
    </row>
    <row r="88" spans="10:12" x14ac:dyDescent="0.2">
      <c r="J88" s="9"/>
      <c r="K88" s="9"/>
      <c r="L88" s="9"/>
    </row>
    <row r="89" spans="10:12" x14ac:dyDescent="0.2">
      <c r="J89" s="9"/>
      <c r="K89" s="9"/>
      <c r="L89" s="9"/>
    </row>
    <row r="90" spans="10:12" x14ac:dyDescent="0.2">
      <c r="J90" s="9"/>
      <c r="K90" s="9"/>
      <c r="L90" s="9"/>
    </row>
    <row r="91" spans="10:12" x14ac:dyDescent="0.2">
      <c r="J91" s="9"/>
      <c r="K91" s="9"/>
      <c r="L91" s="9"/>
    </row>
    <row r="92" spans="10:12" x14ac:dyDescent="0.2">
      <c r="J92" s="9"/>
      <c r="K92" s="9"/>
      <c r="L92" s="9"/>
    </row>
    <row r="93" spans="10:12" x14ac:dyDescent="0.2">
      <c r="J93" s="9"/>
      <c r="K93" s="9"/>
      <c r="L93" s="9"/>
    </row>
    <row r="94" spans="10:12" x14ac:dyDescent="0.2">
      <c r="J94" s="9"/>
      <c r="K94" s="9"/>
      <c r="L94" s="9"/>
    </row>
    <row r="95" spans="10:12" x14ac:dyDescent="0.2">
      <c r="J95" s="9"/>
      <c r="K95" s="9"/>
      <c r="L95" s="9"/>
    </row>
    <row r="96" spans="10:12" x14ac:dyDescent="0.2">
      <c r="J96" s="9"/>
      <c r="K96" s="9"/>
      <c r="L96" s="9"/>
    </row>
    <row r="97" spans="10:12" x14ac:dyDescent="0.2">
      <c r="J97" s="9"/>
      <c r="K97" s="9"/>
      <c r="L97" s="9"/>
    </row>
    <row r="98" spans="10:12" x14ac:dyDescent="0.2">
      <c r="J98" s="9"/>
      <c r="K98" s="9"/>
      <c r="L98" s="9"/>
    </row>
    <row r="99" spans="10:12" x14ac:dyDescent="0.2">
      <c r="J99" s="9"/>
      <c r="K99" s="9"/>
      <c r="L99" s="9"/>
    </row>
    <row r="100" spans="10:12" x14ac:dyDescent="0.2">
      <c r="J100" s="9"/>
      <c r="K100" s="9"/>
      <c r="L100" s="9"/>
    </row>
    <row r="101" spans="10:12" x14ac:dyDescent="0.2">
      <c r="J101" s="9"/>
      <c r="K101" s="9"/>
      <c r="L101" s="9"/>
    </row>
    <row r="102" spans="10:12" x14ac:dyDescent="0.2">
      <c r="J102" s="9"/>
      <c r="K102" s="9"/>
      <c r="L102" s="9"/>
    </row>
    <row r="103" spans="10:12" x14ac:dyDescent="0.2">
      <c r="J103" s="9"/>
      <c r="K103" s="9"/>
      <c r="L103" s="9"/>
    </row>
    <row r="104" spans="10:12" x14ac:dyDescent="0.2">
      <c r="J104" s="9"/>
      <c r="K104" s="9"/>
      <c r="L104" s="9"/>
    </row>
    <row r="105" spans="10:12" x14ac:dyDescent="0.2">
      <c r="J105" s="9"/>
      <c r="K105" s="9"/>
      <c r="L105" s="9"/>
    </row>
    <row r="106" spans="10:12" x14ac:dyDescent="0.2">
      <c r="J106" s="9"/>
      <c r="K106" s="9"/>
      <c r="L106" s="9"/>
    </row>
    <row r="107" spans="10:12" x14ac:dyDescent="0.2">
      <c r="J107" s="9"/>
      <c r="K107" s="9"/>
      <c r="L107" s="9"/>
    </row>
    <row r="108" spans="10:12" x14ac:dyDescent="0.2">
      <c r="J108" s="9"/>
      <c r="K108" s="9"/>
      <c r="L108" s="9"/>
    </row>
    <row r="109" spans="10:12" x14ac:dyDescent="0.2">
      <c r="J109" s="9"/>
      <c r="K109" s="9"/>
      <c r="L109" s="9"/>
    </row>
    <row r="110" spans="10:12" x14ac:dyDescent="0.2">
      <c r="J110" s="9"/>
      <c r="K110" s="9"/>
      <c r="L110" s="9"/>
    </row>
    <row r="111" spans="10:12" x14ac:dyDescent="0.2">
      <c r="J111" s="9"/>
      <c r="K111" s="9"/>
      <c r="L111" s="9"/>
    </row>
    <row r="112" spans="10:12" x14ac:dyDescent="0.2">
      <c r="J112" s="9"/>
      <c r="K112" s="9"/>
      <c r="L112" s="9"/>
    </row>
    <row r="113" spans="10:12" x14ac:dyDescent="0.2">
      <c r="J113" s="9"/>
      <c r="K113" s="9"/>
      <c r="L113" s="9"/>
    </row>
    <row r="114" spans="10:12" x14ac:dyDescent="0.2">
      <c r="J114" s="9"/>
      <c r="K114" s="9"/>
      <c r="L114" s="9"/>
    </row>
    <row r="115" spans="10:12" x14ac:dyDescent="0.2">
      <c r="J115" s="9"/>
      <c r="K115" s="9"/>
      <c r="L115" s="9"/>
    </row>
    <row r="116" spans="10:12" x14ac:dyDescent="0.2">
      <c r="J116" s="9"/>
      <c r="K116" s="9"/>
      <c r="L116" s="9"/>
    </row>
    <row r="117" spans="10:12" x14ac:dyDescent="0.2">
      <c r="J117" s="9"/>
      <c r="K117" s="9"/>
      <c r="L117" s="9"/>
    </row>
    <row r="118" spans="10:12" x14ac:dyDescent="0.2">
      <c r="J118" s="9"/>
      <c r="K118" s="9"/>
      <c r="L118" s="9"/>
    </row>
    <row r="119" spans="10:12" x14ac:dyDescent="0.2">
      <c r="J119" s="9"/>
      <c r="K119" s="9"/>
      <c r="L119" s="9"/>
    </row>
    <row r="120" spans="10:12" x14ac:dyDescent="0.2">
      <c r="J120" s="9"/>
      <c r="K120" s="9"/>
      <c r="L120" s="9"/>
    </row>
    <row r="121" spans="10:12" x14ac:dyDescent="0.2">
      <c r="J121" s="9"/>
      <c r="K121" s="9"/>
      <c r="L121" s="9"/>
    </row>
    <row r="122" spans="10:12" x14ac:dyDescent="0.2">
      <c r="J122" s="9"/>
      <c r="K122" s="9"/>
      <c r="L122" s="9"/>
    </row>
    <row r="123" spans="10:12" x14ac:dyDescent="0.2">
      <c r="J123" s="9"/>
      <c r="K123" s="9"/>
      <c r="L123" s="9"/>
    </row>
    <row r="124" spans="10:12" x14ac:dyDescent="0.2">
      <c r="J124" s="9"/>
      <c r="K124" s="9"/>
      <c r="L124" s="9"/>
    </row>
    <row r="125" spans="10:12" x14ac:dyDescent="0.2">
      <c r="J125" s="9"/>
      <c r="K125" s="9"/>
      <c r="L125" s="9"/>
    </row>
    <row r="126" spans="10:12" x14ac:dyDescent="0.2">
      <c r="J126" s="9"/>
      <c r="K126" s="9"/>
      <c r="L126" s="9"/>
    </row>
    <row r="127" spans="10:12" x14ac:dyDescent="0.2">
      <c r="J127" s="9"/>
      <c r="K127" s="9"/>
      <c r="L127" s="9"/>
    </row>
    <row r="128" spans="10:12" x14ac:dyDescent="0.2">
      <c r="J128" s="9"/>
      <c r="K128" s="9"/>
      <c r="L128" s="9"/>
    </row>
    <row r="129" spans="10:12" x14ac:dyDescent="0.2">
      <c r="J129" s="9"/>
      <c r="K129" s="9"/>
      <c r="L129" s="9"/>
    </row>
    <row r="130" spans="10:12" x14ac:dyDescent="0.2">
      <c r="J130" s="9"/>
      <c r="K130" s="9"/>
      <c r="L130" s="9"/>
    </row>
    <row r="131" spans="10:12" x14ac:dyDescent="0.2">
      <c r="J131" s="9"/>
      <c r="K131" s="9"/>
      <c r="L131" s="9"/>
    </row>
    <row r="132" spans="10:12" x14ac:dyDescent="0.2">
      <c r="J132" s="9"/>
      <c r="K132" s="9"/>
      <c r="L132" s="9"/>
    </row>
    <row r="133" spans="10:12" x14ac:dyDescent="0.2">
      <c r="J133" s="9"/>
      <c r="K133" s="9"/>
      <c r="L133" s="9"/>
    </row>
    <row r="134" spans="10:12" x14ac:dyDescent="0.2">
      <c r="J134" s="9"/>
      <c r="K134" s="9"/>
      <c r="L134" s="9"/>
    </row>
    <row r="135" spans="10:12" x14ac:dyDescent="0.2">
      <c r="J135" s="9"/>
      <c r="K135" s="9"/>
      <c r="L135" s="9"/>
    </row>
    <row r="136" spans="10:12" x14ac:dyDescent="0.2">
      <c r="J136" s="9"/>
      <c r="K136" s="9"/>
      <c r="L136" s="9"/>
    </row>
    <row r="137" spans="10:12" x14ac:dyDescent="0.2">
      <c r="J137" s="9"/>
      <c r="K137" s="9"/>
      <c r="L137" s="9"/>
    </row>
    <row r="138" spans="10:12" x14ac:dyDescent="0.2">
      <c r="J138" s="9"/>
      <c r="K138" s="9"/>
      <c r="L138" s="9"/>
    </row>
    <row r="139" spans="10:12" x14ac:dyDescent="0.2">
      <c r="J139" s="9"/>
      <c r="K139" s="9"/>
      <c r="L139" s="9"/>
    </row>
    <row r="140" spans="10:12" x14ac:dyDescent="0.2">
      <c r="J140" s="9"/>
      <c r="K140" s="9"/>
      <c r="L140" s="9"/>
    </row>
    <row r="141" spans="10:12" x14ac:dyDescent="0.2">
      <c r="J141" s="9"/>
      <c r="K141" s="9"/>
      <c r="L141" s="9"/>
    </row>
    <row r="142" spans="10:12" x14ac:dyDescent="0.2">
      <c r="J142" s="9"/>
      <c r="K142" s="9"/>
      <c r="L142" s="9"/>
    </row>
    <row r="143" spans="10:12" x14ac:dyDescent="0.2">
      <c r="J143" s="9"/>
      <c r="K143" s="9"/>
      <c r="L143" s="9"/>
    </row>
    <row r="144" spans="10:12" x14ac:dyDescent="0.2">
      <c r="J144" s="9"/>
      <c r="K144" s="9"/>
      <c r="L144" s="9"/>
    </row>
    <row r="145" spans="10:12" x14ac:dyDescent="0.2">
      <c r="J145" s="9"/>
      <c r="K145" s="9"/>
      <c r="L145" s="9"/>
    </row>
    <row r="146" spans="10:12" x14ac:dyDescent="0.2">
      <c r="J146" s="9"/>
      <c r="K146" s="9"/>
      <c r="L146" s="9"/>
    </row>
    <row r="147" spans="10:12" x14ac:dyDescent="0.2">
      <c r="J147" s="9"/>
      <c r="K147" s="9"/>
      <c r="L147" s="9"/>
    </row>
    <row r="148" spans="10:12" x14ac:dyDescent="0.2">
      <c r="J148" s="9"/>
      <c r="K148" s="9"/>
      <c r="L148" s="9"/>
    </row>
    <row r="149" spans="10:12" x14ac:dyDescent="0.2">
      <c r="J149" s="9"/>
      <c r="K149" s="9"/>
      <c r="L149" s="9"/>
    </row>
    <row r="150" spans="10:12" x14ac:dyDescent="0.2">
      <c r="J150" s="9"/>
      <c r="K150" s="9"/>
      <c r="L150" s="9"/>
    </row>
    <row r="151" spans="10:12" x14ac:dyDescent="0.2">
      <c r="J151" s="9"/>
      <c r="K151" s="9"/>
      <c r="L151" s="9"/>
    </row>
    <row r="152" spans="10:12" x14ac:dyDescent="0.2">
      <c r="J152" s="9"/>
      <c r="K152" s="9"/>
      <c r="L152" s="9"/>
    </row>
    <row r="153" spans="10:12" x14ac:dyDescent="0.2">
      <c r="J153" s="9"/>
      <c r="K153" s="9"/>
      <c r="L153" s="9"/>
    </row>
    <row r="154" spans="10:12" x14ac:dyDescent="0.2">
      <c r="J154" s="9"/>
      <c r="K154" s="9"/>
      <c r="L154" s="9"/>
    </row>
    <row r="155" spans="10:12" x14ac:dyDescent="0.2">
      <c r="J155" s="9"/>
      <c r="K155" s="9"/>
      <c r="L155" s="9"/>
    </row>
    <row r="156" spans="10:12" x14ac:dyDescent="0.2">
      <c r="J156" s="9"/>
      <c r="K156" s="9"/>
      <c r="L156" s="9"/>
    </row>
    <row r="157" spans="10:12" x14ac:dyDescent="0.2">
      <c r="J157" s="9"/>
      <c r="K157" s="9"/>
      <c r="L157" s="9"/>
    </row>
    <row r="158" spans="10:12" x14ac:dyDescent="0.2">
      <c r="J158" s="9"/>
      <c r="K158" s="9"/>
      <c r="L158" s="9"/>
    </row>
    <row r="159" spans="10:12" x14ac:dyDescent="0.2">
      <c r="J159" s="9"/>
      <c r="K159" s="9"/>
      <c r="L159" s="9"/>
    </row>
    <row r="160" spans="10:12" x14ac:dyDescent="0.2">
      <c r="J160" s="9"/>
      <c r="K160" s="9"/>
      <c r="L160" s="9"/>
    </row>
    <row r="161" spans="10:12" x14ac:dyDescent="0.2">
      <c r="J161" s="9"/>
      <c r="K161" s="9"/>
      <c r="L161" s="9"/>
    </row>
    <row r="162" spans="10:12" x14ac:dyDescent="0.2">
      <c r="J162" s="9"/>
      <c r="K162" s="9"/>
      <c r="L162" s="9"/>
    </row>
    <row r="163" spans="10:12" x14ac:dyDescent="0.2">
      <c r="J163" s="9"/>
      <c r="K163" s="9"/>
      <c r="L163" s="9"/>
    </row>
    <row r="164" spans="10:12" x14ac:dyDescent="0.2">
      <c r="J164" s="9"/>
      <c r="K164" s="9"/>
      <c r="L164" s="9"/>
    </row>
    <row r="165" spans="10:12" x14ac:dyDescent="0.2">
      <c r="J165" s="9"/>
      <c r="K165" s="9"/>
      <c r="L165" s="9"/>
    </row>
    <row r="166" spans="10:12" x14ac:dyDescent="0.2">
      <c r="J166" s="9"/>
      <c r="K166" s="9"/>
      <c r="L166" s="9"/>
    </row>
    <row r="167" spans="10:12" x14ac:dyDescent="0.2">
      <c r="J167" s="9"/>
      <c r="K167" s="9"/>
      <c r="L167" s="9"/>
    </row>
    <row r="168" spans="10:12" x14ac:dyDescent="0.2">
      <c r="J168" s="9"/>
      <c r="K168" s="9"/>
      <c r="L168" s="9"/>
    </row>
    <row r="169" spans="10:12" x14ac:dyDescent="0.2">
      <c r="J169" s="9"/>
      <c r="K169" s="9"/>
      <c r="L169" s="9"/>
    </row>
    <row r="170" spans="10:12" x14ac:dyDescent="0.2">
      <c r="J170" s="9"/>
      <c r="K170" s="9"/>
      <c r="L170" s="9"/>
    </row>
    <row r="171" spans="10:12" x14ac:dyDescent="0.2">
      <c r="J171" s="9"/>
      <c r="K171" s="9"/>
      <c r="L171" s="9"/>
    </row>
    <row r="172" spans="10:12" x14ac:dyDescent="0.2">
      <c r="J172" s="9"/>
      <c r="K172" s="9"/>
      <c r="L172" s="9"/>
    </row>
    <row r="173" spans="10:12" x14ac:dyDescent="0.2">
      <c r="J173" s="9"/>
      <c r="K173" s="9"/>
      <c r="L173" s="9"/>
    </row>
    <row r="174" spans="10:12" x14ac:dyDescent="0.2">
      <c r="J174" s="9"/>
      <c r="K174" s="9"/>
      <c r="L174" s="9"/>
    </row>
    <row r="175" spans="10:12" x14ac:dyDescent="0.2">
      <c r="J175" s="9"/>
      <c r="K175" s="9"/>
      <c r="L175" s="9"/>
    </row>
    <row r="176" spans="10:12" x14ac:dyDescent="0.2">
      <c r="J176" s="9"/>
      <c r="K176" s="9"/>
      <c r="L176" s="9"/>
    </row>
    <row r="177" spans="10:12" x14ac:dyDescent="0.2">
      <c r="J177" s="9"/>
      <c r="K177" s="9"/>
      <c r="L177" s="9"/>
    </row>
    <row r="178" spans="10:12" x14ac:dyDescent="0.2">
      <c r="J178" s="9"/>
      <c r="K178" s="9"/>
      <c r="L178" s="9"/>
    </row>
    <row r="179" spans="10:12" x14ac:dyDescent="0.2">
      <c r="J179" s="9"/>
      <c r="K179" s="9"/>
      <c r="L179" s="9"/>
    </row>
    <row r="180" spans="10:12" x14ac:dyDescent="0.2">
      <c r="J180" s="9"/>
      <c r="K180" s="9"/>
      <c r="L180" s="9"/>
    </row>
    <row r="181" spans="10:12" x14ac:dyDescent="0.2">
      <c r="J181" s="9"/>
      <c r="K181" s="9"/>
      <c r="L181" s="9"/>
    </row>
    <row r="182" spans="10:12" x14ac:dyDescent="0.2">
      <c r="J182" s="9"/>
      <c r="K182" s="9"/>
      <c r="L182" s="9"/>
    </row>
    <row r="183" spans="10:12" x14ac:dyDescent="0.2">
      <c r="J183" s="9"/>
      <c r="K183" s="9"/>
      <c r="L183" s="9"/>
    </row>
    <row r="184" spans="10:12" x14ac:dyDescent="0.2">
      <c r="J184" s="9"/>
      <c r="K184" s="9"/>
      <c r="L184" s="9"/>
    </row>
    <row r="185" spans="10:12" x14ac:dyDescent="0.2">
      <c r="J185" s="9"/>
      <c r="K185" s="9"/>
      <c r="L185" s="9"/>
    </row>
    <row r="186" spans="10:12" x14ac:dyDescent="0.2">
      <c r="J186" s="9"/>
      <c r="K186" s="9"/>
      <c r="L186" s="9"/>
    </row>
    <row r="187" spans="10:12" x14ac:dyDescent="0.2">
      <c r="J187" s="9"/>
      <c r="K187" s="9"/>
      <c r="L187" s="9"/>
    </row>
    <row r="188" spans="10:12" x14ac:dyDescent="0.2">
      <c r="J188" s="9"/>
      <c r="K188" s="9"/>
      <c r="L188" s="9"/>
    </row>
    <row r="189" spans="10:12" x14ac:dyDescent="0.2">
      <c r="J189" s="9"/>
      <c r="K189" s="9"/>
      <c r="L189" s="9"/>
    </row>
    <row r="190" spans="10:12" x14ac:dyDescent="0.2">
      <c r="J190" s="9"/>
      <c r="K190" s="9"/>
      <c r="L190" s="9"/>
    </row>
    <row r="191" spans="10:12" x14ac:dyDescent="0.2">
      <c r="J191" s="9"/>
      <c r="K191" s="9"/>
      <c r="L191" s="9"/>
    </row>
    <row r="192" spans="10:12" x14ac:dyDescent="0.2">
      <c r="J192" s="9"/>
      <c r="K192" s="9"/>
      <c r="L192" s="9"/>
    </row>
    <row r="193" spans="10:12" x14ac:dyDescent="0.2">
      <c r="J193" s="9"/>
      <c r="K193" s="9"/>
      <c r="L193" s="9"/>
    </row>
    <row r="194" spans="10:12" x14ac:dyDescent="0.2">
      <c r="J194" s="9"/>
      <c r="K194" s="9"/>
      <c r="L194" s="9"/>
    </row>
    <row r="195" spans="10:12" x14ac:dyDescent="0.2">
      <c r="J195" s="9"/>
      <c r="K195" s="9"/>
      <c r="L195" s="9"/>
    </row>
    <row r="196" spans="10:12" x14ac:dyDescent="0.2">
      <c r="J196" s="9"/>
      <c r="K196" s="9"/>
      <c r="L196" s="9"/>
    </row>
    <row r="197" spans="10:12" x14ac:dyDescent="0.2">
      <c r="J197" s="9"/>
      <c r="K197" s="9"/>
      <c r="L197" s="9"/>
    </row>
    <row r="198" spans="10:12" x14ac:dyDescent="0.2">
      <c r="J198" s="9"/>
      <c r="K198" s="9"/>
      <c r="L198" s="9"/>
    </row>
    <row r="199" spans="10:12" x14ac:dyDescent="0.2">
      <c r="J199" s="9"/>
      <c r="K199" s="9"/>
      <c r="L199" s="9"/>
    </row>
    <row r="200" spans="10:12" x14ac:dyDescent="0.2">
      <c r="J200" s="9"/>
      <c r="K200" s="9"/>
      <c r="L200" s="9"/>
    </row>
    <row r="201" spans="10:12" x14ac:dyDescent="0.2">
      <c r="J201" s="9"/>
      <c r="K201" s="9"/>
      <c r="L201" s="9"/>
    </row>
    <row r="202" spans="10:12" x14ac:dyDescent="0.2">
      <c r="J202" s="9"/>
      <c r="K202" s="9"/>
      <c r="L202" s="9"/>
    </row>
    <row r="203" spans="10:12" x14ac:dyDescent="0.2">
      <c r="J203" s="9"/>
      <c r="K203" s="9"/>
      <c r="L203" s="9"/>
    </row>
    <row r="204" spans="10:12" x14ac:dyDescent="0.2">
      <c r="J204" s="9"/>
      <c r="K204" s="9"/>
      <c r="L204" s="9"/>
    </row>
    <row r="205" spans="10:12" x14ac:dyDescent="0.2">
      <c r="J205" s="9"/>
      <c r="K205" s="9"/>
      <c r="L205" s="9"/>
    </row>
    <row r="206" spans="10:12" x14ac:dyDescent="0.2">
      <c r="J206" s="9"/>
      <c r="K206" s="9"/>
      <c r="L206" s="9"/>
    </row>
    <row r="207" spans="10:12" x14ac:dyDescent="0.2">
      <c r="J207" s="9"/>
      <c r="K207" s="9"/>
      <c r="L207" s="9"/>
    </row>
    <row r="208" spans="10:12" x14ac:dyDescent="0.2">
      <c r="J208" s="9"/>
      <c r="K208" s="9"/>
      <c r="L208" s="9"/>
    </row>
    <row r="209" spans="10:12" x14ac:dyDescent="0.2">
      <c r="J209" s="9"/>
      <c r="K209" s="9"/>
      <c r="L209" s="9"/>
    </row>
    <row r="210" spans="10:12" x14ac:dyDescent="0.2">
      <c r="J210" s="9"/>
      <c r="K210" s="9"/>
      <c r="L210" s="9"/>
    </row>
    <row r="211" spans="10:12" x14ac:dyDescent="0.2">
      <c r="J211" s="9"/>
      <c r="K211" s="9"/>
      <c r="L211" s="9"/>
    </row>
    <row r="212" spans="10:12" x14ac:dyDescent="0.2">
      <c r="J212" s="9"/>
      <c r="K212" s="9"/>
      <c r="L212" s="9"/>
    </row>
    <row r="213" spans="10:12" x14ac:dyDescent="0.2">
      <c r="J213" s="9"/>
      <c r="K213" s="9"/>
      <c r="L213" s="9"/>
    </row>
    <row r="214" spans="10:12" x14ac:dyDescent="0.2">
      <c r="J214" s="9"/>
      <c r="K214" s="9"/>
      <c r="L214" s="9"/>
    </row>
    <row r="215" spans="10:12" x14ac:dyDescent="0.2">
      <c r="J215" s="9"/>
      <c r="K215" s="9"/>
      <c r="L215" s="9"/>
    </row>
    <row r="216" spans="10:12" x14ac:dyDescent="0.2">
      <c r="J216" s="9"/>
      <c r="K216" s="9"/>
      <c r="L216" s="9"/>
    </row>
    <row r="217" spans="10:12" x14ac:dyDescent="0.2">
      <c r="J217" s="9"/>
      <c r="K217" s="9"/>
      <c r="L217" s="9"/>
    </row>
    <row r="218" spans="10:12" x14ac:dyDescent="0.2">
      <c r="J218" s="9"/>
      <c r="K218" s="9"/>
      <c r="L218" s="9"/>
    </row>
    <row r="219" spans="10:12" x14ac:dyDescent="0.2">
      <c r="J219" s="9"/>
      <c r="K219" s="9"/>
      <c r="L219" s="9"/>
    </row>
    <row r="220" spans="10:12" x14ac:dyDescent="0.2">
      <c r="J220" s="9"/>
      <c r="K220" s="9"/>
      <c r="L220" s="9"/>
    </row>
    <row r="221" spans="10:12" x14ac:dyDescent="0.2">
      <c r="J221" s="9"/>
      <c r="K221" s="9"/>
      <c r="L221" s="9"/>
    </row>
    <row r="222" spans="10:12" x14ac:dyDescent="0.2">
      <c r="J222" s="9"/>
      <c r="K222" s="9"/>
      <c r="L222" s="9"/>
    </row>
    <row r="223" spans="10:12" x14ac:dyDescent="0.2">
      <c r="J223" s="9"/>
      <c r="K223" s="9"/>
      <c r="L223" s="9"/>
    </row>
    <row r="224" spans="10:12" x14ac:dyDescent="0.2">
      <c r="J224" s="9"/>
      <c r="K224" s="9"/>
      <c r="L224" s="9"/>
    </row>
    <row r="225" spans="10:12" x14ac:dyDescent="0.2">
      <c r="J225" s="9"/>
      <c r="K225" s="9"/>
      <c r="L225" s="9"/>
    </row>
    <row r="226" spans="10:12" x14ac:dyDescent="0.2">
      <c r="J226" s="9"/>
      <c r="K226" s="9"/>
      <c r="L226" s="9"/>
    </row>
    <row r="227" spans="10:12" x14ac:dyDescent="0.2">
      <c r="J227" s="9"/>
      <c r="K227" s="9"/>
      <c r="L227" s="9"/>
    </row>
    <row r="228" spans="10:12" x14ac:dyDescent="0.2">
      <c r="J228" s="9"/>
      <c r="K228" s="9"/>
      <c r="L228" s="9"/>
    </row>
    <row r="229" spans="10:12" x14ac:dyDescent="0.2">
      <c r="J229" s="9"/>
      <c r="K229" s="9"/>
      <c r="L229" s="9"/>
    </row>
    <row r="230" spans="10:12" x14ac:dyDescent="0.2">
      <c r="J230" s="9"/>
      <c r="K230" s="9"/>
      <c r="L230" s="9"/>
    </row>
    <row r="231" spans="10:12" x14ac:dyDescent="0.2">
      <c r="J231" s="9"/>
      <c r="K231" s="9"/>
      <c r="L231" s="9"/>
    </row>
    <row r="232" spans="10:12" x14ac:dyDescent="0.2">
      <c r="J232" s="9"/>
      <c r="K232" s="9"/>
      <c r="L232" s="9"/>
    </row>
    <row r="233" spans="10:12" x14ac:dyDescent="0.2">
      <c r="J233" s="9"/>
      <c r="K233" s="9"/>
      <c r="L233" s="9"/>
    </row>
    <row r="234" spans="10:12" x14ac:dyDescent="0.2">
      <c r="J234" s="9"/>
      <c r="K234" s="9"/>
      <c r="L234" s="9"/>
    </row>
    <row r="235" spans="10:12" x14ac:dyDescent="0.2">
      <c r="J235" s="9"/>
      <c r="K235" s="9"/>
      <c r="L235" s="9"/>
    </row>
    <row r="236" spans="10:12" x14ac:dyDescent="0.2">
      <c r="J236" s="9"/>
      <c r="K236" s="9"/>
      <c r="L236" s="9"/>
    </row>
    <row r="237" spans="10:12" x14ac:dyDescent="0.2">
      <c r="J237" s="9"/>
      <c r="K237" s="9"/>
      <c r="L237" s="9"/>
    </row>
    <row r="238" spans="10:12" x14ac:dyDescent="0.2">
      <c r="J238" s="9"/>
      <c r="K238" s="9"/>
      <c r="L238" s="9"/>
    </row>
    <row r="239" spans="10:12" x14ac:dyDescent="0.2">
      <c r="J239" s="9"/>
      <c r="K239" s="9"/>
      <c r="L239" s="9"/>
    </row>
    <row r="240" spans="10:12" x14ac:dyDescent="0.2">
      <c r="J240" s="9"/>
      <c r="K240" s="9"/>
      <c r="L240" s="9"/>
    </row>
    <row r="241" spans="10:12" x14ac:dyDescent="0.2">
      <c r="J241" s="9"/>
      <c r="K241" s="9"/>
      <c r="L241" s="9"/>
    </row>
    <row r="242" spans="10:12" x14ac:dyDescent="0.2">
      <c r="J242" s="9"/>
      <c r="K242" s="9"/>
      <c r="L242" s="9"/>
    </row>
    <row r="243" spans="10:12" x14ac:dyDescent="0.2">
      <c r="J243" s="9"/>
      <c r="K243" s="9"/>
      <c r="L243" s="9"/>
    </row>
    <row r="244" spans="10:12" x14ac:dyDescent="0.2">
      <c r="J244" s="9"/>
      <c r="K244" s="9"/>
      <c r="L244" s="9"/>
    </row>
    <row r="245" spans="10:12" x14ac:dyDescent="0.2">
      <c r="J245" s="9"/>
      <c r="K245" s="9"/>
      <c r="L245" s="9"/>
    </row>
    <row r="246" spans="10:12" x14ac:dyDescent="0.2">
      <c r="J246" s="9"/>
      <c r="K246" s="9"/>
      <c r="L246" s="9"/>
    </row>
    <row r="247" spans="10:12" x14ac:dyDescent="0.2">
      <c r="J247" s="9"/>
      <c r="K247" s="9"/>
      <c r="L247" s="9"/>
    </row>
    <row r="248" spans="10:12" x14ac:dyDescent="0.2">
      <c r="J248" s="9"/>
      <c r="K248" s="9"/>
      <c r="L248" s="9"/>
    </row>
    <row r="249" spans="10:12" x14ac:dyDescent="0.2">
      <c r="J249" s="9"/>
      <c r="K249" s="9"/>
      <c r="L249" s="9"/>
    </row>
    <row r="250" spans="10:12" x14ac:dyDescent="0.2">
      <c r="J250" s="9"/>
      <c r="K250" s="9"/>
      <c r="L250" s="9"/>
    </row>
    <row r="251" spans="10:12" x14ac:dyDescent="0.2">
      <c r="J251" s="9"/>
      <c r="K251" s="9"/>
      <c r="L251" s="9"/>
    </row>
    <row r="252" spans="10:12" x14ac:dyDescent="0.2">
      <c r="J252" s="9"/>
      <c r="K252" s="9"/>
      <c r="L252" s="9"/>
    </row>
    <row r="253" spans="10:12" x14ac:dyDescent="0.2">
      <c r="J253" s="9"/>
      <c r="K253" s="9"/>
      <c r="L253" s="9"/>
    </row>
    <row r="254" spans="10:12" x14ac:dyDescent="0.2">
      <c r="J254" s="9"/>
      <c r="K254" s="9"/>
      <c r="L254" s="9"/>
    </row>
    <row r="255" spans="10:12" x14ac:dyDescent="0.2">
      <c r="J255" s="9"/>
      <c r="K255" s="9"/>
      <c r="L255" s="9"/>
    </row>
    <row r="256" spans="10:12" x14ac:dyDescent="0.2">
      <c r="J256" s="9"/>
      <c r="K256" s="9"/>
      <c r="L256" s="9"/>
    </row>
    <row r="257" spans="10:12" x14ac:dyDescent="0.2">
      <c r="J257" s="9"/>
      <c r="K257" s="9"/>
      <c r="L257" s="9"/>
    </row>
    <row r="258" spans="10:12" x14ac:dyDescent="0.2">
      <c r="J258" s="9"/>
      <c r="K258" s="9"/>
      <c r="L258" s="9"/>
    </row>
    <row r="259" spans="10:12" x14ac:dyDescent="0.2">
      <c r="J259" s="9"/>
      <c r="K259" s="9"/>
      <c r="L259" s="9"/>
    </row>
    <row r="260" spans="10:12" x14ac:dyDescent="0.2">
      <c r="J260" s="9"/>
      <c r="K260" s="9"/>
      <c r="L260" s="9"/>
    </row>
    <row r="261" spans="10:12" x14ac:dyDescent="0.2">
      <c r="J261" s="9"/>
      <c r="K261" s="9"/>
      <c r="L261" s="9"/>
    </row>
    <row r="262" spans="10:12" x14ac:dyDescent="0.2">
      <c r="J262" s="9"/>
      <c r="K262" s="9"/>
      <c r="L262" s="9"/>
    </row>
    <row r="263" spans="10:12" x14ac:dyDescent="0.2">
      <c r="J263" s="9"/>
      <c r="K263" s="9"/>
      <c r="L263" s="9"/>
    </row>
    <row r="264" spans="10:12" x14ac:dyDescent="0.2">
      <c r="J264" s="9"/>
      <c r="K264" s="9"/>
      <c r="L264" s="9"/>
    </row>
    <row r="265" spans="10:12" x14ac:dyDescent="0.2">
      <c r="J265" s="9"/>
      <c r="K265" s="9"/>
      <c r="L265" s="9"/>
    </row>
    <row r="266" spans="10:12" x14ac:dyDescent="0.2">
      <c r="J266" s="9"/>
      <c r="K266" s="9"/>
      <c r="L266" s="9"/>
    </row>
    <row r="267" spans="10:12" x14ac:dyDescent="0.2">
      <c r="J267" s="9"/>
      <c r="K267" s="9"/>
      <c r="L267" s="9"/>
    </row>
    <row r="268" spans="10:12" x14ac:dyDescent="0.2">
      <c r="J268" s="9"/>
      <c r="K268" s="9"/>
      <c r="L268" s="9"/>
    </row>
    <row r="269" spans="10:12" x14ac:dyDescent="0.2">
      <c r="J269" s="9"/>
      <c r="K269" s="9"/>
      <c r="L269" s="9"/>
    </row>
    <row r="270" spans="10:12" x14ac:dyDescent="0.2">
      <c r="J270" s="9"/>
      <c r="K270" s="9"/>
      <c r="L270" s="9"/>
    </row>
    <row r="271" spans="10:12" x14ac:dyDescent="0.2">
      <c r="J271" s="9"/>
      <c r="K271" s="9"/>
      <c r="L271" s="9"/>
    </row>
    <row r="272" spans="10:12" x14ac:dyDescent="0.2">
      <c r="J272" s="9"/>
      <c r="K272" s="9"/>
      <c r="L272" s="9"/>
    </row>
    <row r="273" spans="10:12" x14ac:dyDescent="0.2">
      <c r="J273" s="9"/>
      <c r="K273" s="9"/>
      <c r="L273" s="9"/>
    </row>
    <row r="274" spans="10:12" x14ac:dyDescent="0.2">
      <c r="J274" s="9"/>
      <c r="K274" s="9"/>
      <c r="L274" s="9"/>
    </row>
    <row r="275" spans="10:12" x14ac:dyDescent="0.2">
      <c r="J275" s="9"/>
      <c r="K275" s="9"/>
      <c r="L275" s="9"/>
    </row>
    <row r="276" spans="10:12" x14ac:dyDescent="0.2">
      <c r="J276" s="9"/>
      <c r="K276" s="9"/>
      <c r="L276" s="9"/>
    </row>
    <row r="277" spans="10:12" x14ac:dyDescent="0.2">
      <c r="J277" s="9"/>
      <c r="K277" s="9"/>
      <c r="L277" s="9"/>
    </row>
    <row r="278" spans="10:12" x14ac:dyDescent="0.2">
      <c r="J278" s="9"/>
      <c r="K278" s="9"/>
      <c r="L278" s="9"/>
    </row>
    <row r="279" spans="10:12" x14ac:dyDescent="0.2">
      <c r="J279" s="9"/>
      <c r="K279" s="9"/>
      <c r="L279" s="9"/>
    </row>
    <row r="280" spans="10:12" x14ac:dyDescent="0.2">
      <c r="J280" s="9"/>
      <c r="K280" s="9"/>
      <c r="L280" s="9"/>
    </row>
    <row r="281" spans="10:12" x14ac:dyDescent="0.2">
      <c r="J281" s="9"/>
      <c r="K281" s="9"/>
      <c r="L281" s="9"/>
    </row>
    <row r="282" spans="10:12" x14ac:dyDescent="0.2">
      <c r="J282" s="9"/>
      <c r="K282" s="9"/>
      <c r="L282" s="9"/>
    </row>
    <row r="283" spans="10:12" x14ac:dyDescent="0.2">
      <c r="J283" s="9"/>
      <c r="K283" s="9"/>
      <c r="L283" s="9"/>
    </row>
    <row r="284" spans="10:12" x14ac:dyDescent="0.2">
      <c r="J284" s="9"/>
      <c r="K284" s="9"/>
      <c r="L284" s="9"/>
    </row>
    <row r="285" spans="10:12" x14ac:dyDescent="0.2">
      <c r="J285" s="9"/>
      <c r="K285" s="9"/>
      <c r="L285" s="9"/>
    </row>
    <row r="286" spans="10:12" x14ac:dyDescent="0.2">
      <c r="J286" s="9"/>
      <c r="K286" s="9"/>
      <c r="L286" s="9"/>
    </row>
    <row r="287" spans="10:12" x14ac:dyDescent="0.2">
      <c r="J287" s="9"/>
      <c r="K287" s="9"/>
      <c r="L287" s="9"/>
    </row>
    <row r="288" spans="10:12" x14ac:dyDescent="0.2">
      <c r="J288" s="9"/>
      <c r="K288" s="9"/>
      <c r="L288" s="9"/>
    </row>
    <row r="289" spans="10:12" x14ac:dyDescent="0.2">
      <c r="J289" s="9"/>
      <c r="K289" s="9"/>
      <c r="L289" s="9"/>
    </row>
    <row r="290" spans="10:12" x14ac:dyDescent="0.2">
      <c r="J290" s="9"/>
      <c r="K290" s="9"/>
      <c r="L290" s="9"/>
    </row>
    <row r="291" spans="10:12" x14ac:dyDescent="0.2">
      <c r="J291" s="9"/>
      <c r="K291" s="9"/>
      <c r="L291" s="9"/>
    </row>
    <row r="292" spans="10:12" x14ac:dyDescent="0.2">
      <c r="J292" s="9"/>
      <c r="K292" s="9"/>
      <c r="L292" s="9"/>
    </row>
    <row r="293" spans="10:12" x14ac:dyDescent="0.2">
      <c r="J293" s="9"/>
      <c r="K293" s="9"/>
      <c r="L293" s="9"/>
    </row>
    <row r="294" spans="10:12" x14ac:dyDescent="0.2">
      <c r="J294" s="9"/>
      <c r="K294" s="9"/>
      <c r="L294" s="9"/>
    </row>
    <row r="295" spans="10:12" x14ac:dyDescent="0.2">
      <c r="J295" s="9"/>
      <c r="K295" s="9"/>
      <c r="L295" s="9"/>
    </row>
    <row r="296" spans="10:12" x14ac:dyDescent="0.2">
      <c r="J296" s="9"/>
      <c r="K296" s="9"/>
      <c r="L296" s="9"/>
    </row>
    <row r="297" spans="10:12" x14ac:dyDescent="0.2">
      <c r="J297" s="9"/>
      <c r="K297" s="9"/>
      <c r="L297" s="9"/>
    </row>
    <row r="298" spans="10:12" x14ac:dyDescent="0.2">
      <c r="J298" s="9"/>
      <c r="K298" s="9"/>
      <c r="L298" s="9"/>
    </row>
    <row r="299" spans="10:12" x14ac:dyDescent="0.2">
      <c r="J299" s="9"/>
      <c r="K299" s="9"/>
      <c r="L299" s="9"/>
    </row>
    <row r="300" spans="10:12" x14ac:dyDescent="0.2">
      <c r="J300" s="9"/>
      <c r="K300" s="9"/>
      <c r="L300" s="9"/>
    </row>
    <row r="301" spans="10:12" x14ac:dyDescent="0.2">
      <c r="J301" s="9"/>
      <c r="K301" s="9"/>
      <c r="L301" s="9"/>
    </row>
    <row r="302" spans="10:12" x14ac:dyDescent="0.2">
      <c r="J302" s="9"/>
      <c r="K302" s="9"/>
      <c r="L302" s="9"/>
    </row>
    <row r="303" spans="10:12" x14ac:dyDescent="0.2">
      <c r="J303" s="9"/>
      <c r="K303" s="9"/>
      <c r="L303" s="9"/>
    </row>
    <row r="304" spans="10:12" x14ac:dyDescent="0.2">
      <c r="J304" s="9"/>
      <c r="K304" s="9"/>
      <c r="L304" s="9"/>
    </row>
    <row r="305" spans="10:12" x14ac:dyDescent="0.2">
      <c r="J305" s="9"/>
      <c r="K305" s="9"/>
      <c r="L305" s="9"/>
    </row>
    <row r="306" spans="10:12" x14ac:dyDescent="0.2">
      <c r="J306" s="9"/>
      <c r="K306" s="9"/>
      <c r="L306" s="9"/>
    </row>
    <row r="307" spans="10:12" x14ac:dyDescent="0.2">
      <c r="J307" s="9"/>
      <c r="K307" s="9"/>
      <c r="L307" s="9"/>
    </row>
    <row r="308" spans="10:12" x14ac:dyDescent="0.2">
      <c r="J308" s="9"/>
      <c r="K308" s="9"/>
      <c r="L308" s="9"/>
    </row>
    <row r="309" spans="10:12" x14ac:dyDescent="0.2">
      <c r="J309" s="9"/>
      <c r="K309" s="9"/>
      <c r="L309" s="9"/>
    </row>
    <row r="310" spans="10:12" x14ac:dyDescent="0.2">
      <c r="J310" s="9"/>
      <c r="K310" s="9"/>
      <c r="L310" s="9"/>
    </row>
    <row r="311" spans="10:12" x14ac:dyDescent="0.2">
      <c r="J311" s="9"/>
      <c r="K311" s="9"/>
      <c r="L311" s="9"/>
    </row>
    <row r="312" spans="10:12" x14ac:dyDescent="0.2">
      <c r="J312" s="9"/>
      <c r="K312" s="9"/>
      <c r="L312" s="9"/>
    </row>
    <row r="313" spans="10:12" x14ac:dyDescent="0.2">
      <c r="J313" s="9"/>
      <c r="K313" s="9"/>
      <c r="L313" s="9"/>
    </row>
    <row r="314" spans="10:12" x14ac:dyDescent="0.2">
      <c r="J314" s="9"/>
      <c r="K314" s="9"/>
      <c r="L314" s="9"/>
    </row>
    <row r="315" spans="10:12" x14ac:dyDescent="0.2">
      <c r="J315" s="9"/>
      <c r="K315" s="9"/>
      <c r="L315" s="9"/>
    </row>
    <row r="316" spans="10:12" x14ac:dyDescent="0.2">
      <c r="J316" s="9"/>
      <c r="K316" s="9"/>
      <c r="L316" s="9"/>
    </row>
    <row r="317" spans="10:12" x14ac:dyDescent="0.2">
      <c r="J317" s="9"/>
      <c r="K317" s="9"/>
      <c r="L317" s="9"/>
    </row>
    <row r="318" spans="10:12" x14ac:dyDescent="0.2">
      <c r="J318" s="9"/>
      <c r="K318" s="9"/>
      <c r="L318" s="9"/>
    </row>
    <row r="319" spans="10:12" x14ac:dyDescent="0.2">
      <c r="J319" s="9"/>
      <c r="K319" s="9"/>
      <c r="L319" s="9"/>
    </row>
    <row r="320" spans="10:12" x14ac:dyDescent="0.2">
      <c r="J320" s="9"/>
      <c r="K320" s="9"/>
      <c r="L320" s="9"/>
    </row>
    <row r="321" spans="10:12" x14ac:dyDescent="0.2">
      <c r="J321" s="9"/>
      <c r="K321" s="9"/>
      <c r="L321" s="9"/>
    </row>
    <row r="322" spans="10:12" x14ac:dyDescent="0.2">
      <c r="J322" s="9"/>
      <c r="K322" s="9"/>
      <c r="L322" s="9"/>
    </row>
    <row r="323" spans="10:12" x14ac:dyDescent="0.2">
      <c r="J323" s="9"/>
      <c r="K323" s="9"/>
      <c r="L323" s="9"/>
    </row>
    <row r="324" spans="10:12" x14ac:dyDescent="0.2">
      <c r="J324" s="9"/>
      <c r="K324" s="9"/>
      <c r="L324" s="9"/>
    </row>
    <row r="325" spans="10:12" x14ac:dyDescent="0.2">
      <c r="J325" s="9"/>
      <c r="K325" s="9"/>
      <c r="L325" s="9"/>
    </row>
    <row r="326" spans="10:12" x14ac:dyDescent="0.2">
      <c r="J326" s="9"/>
      <c r="K326" s="9"/>
      <c r="L326" s="9"/>
    </row>
    <row r="327" spans="10:12" x14ac:dyDescent="0.2">
      <c r="J327" s="9"/>
      <c r="K327" s="9"/>
      <c r="L327" s="9"/>
    </row>
    <row r="328" spans="10:12" x14ac:dyDescent="0.2">
      <c r="J328" s="9"/>
      <c r="K328" s="9"/>
      <c r="L328" s="9"/>
    </row>
    <row r="329" spans="10:12" x14ac:dyDescent="0.2">
      <c r="J329" s="9"/>
      <c r="K329" s="9"/>
      <c r="L329" s="9"/>
    </row>
    <row r="330" spans="10:12" x14ac:dyDescent="0.2">
      <c r="J330" s="9"/>
      <c r="K330" s="9"/>
      <c r="L330" s="9"/>
    </row>
    <row r="331" spans="10:12" x14ac:dyDescent="0.2">
      <c r="J331" s="9"/>
      <c r="K331" s="9"/>
      <c r="L331" s="9"/>
    </row>
    <row r="332" spans="10:12" x14ac:dyDescent="0.2">
      <c r="J332" s="9"/>
      <c r="K332" s="9"/>
      <c r="L332" s="9"/>
    </row>
    <row r="333" spans="10:12" x14ac:dyDescent="0.2">
      <c r="J333" s="9"/>
      <c r="K333" s="9"/>
      <c r="L333" s="9"/>
    </row>
    <row r="334" spans="10:12" x14ac:dyDescent="0.2">
      <c r="J334" s="9"/>
      <c r="K334" s="9"/>
      <c r="L334" s="9"/>
    </row>
    <row r="335" spans="10:12" x14ac:dyDescent="0.2">
      <c r="J335" s="9"/>
      <c r="K335" s="9"/>
      <c r="L335" s="9"/>
    </row>
    <row r="336" spans="10:12" x14ac:dyDescent="0.2">
      <c r="J336" s="9"/>
      <c r="K336" s="9"/>
      <c r="L336" s="9"/>
    </row>
    <row r="337" spans="10:12" x14ac:dyDescent="0.2">
      <c r="J337" s="9"/>
      <c r="K337" s="9"/>
      <c r="L337" s="9"/>
    </row>
    <row r="338" spans="10:12" x14ac:dyDescent="0.2">
      <c r="J338" s="9"/>
      <c r="K338" s="9"/>
      <c r="L338" s="9"/>
    </row>
    <row r="339" spans="10:12" x14ac:dyDescent="0.2">
      <c r="J339" s="9"/>
      <c r="K339" s="9"/>
      <c r="L339" s="9"/>
    </row>
    <row r="340" spans="10:12" x14ac:dyDescent="0.2">
      <c r="J340" s="9"/>
      <c r="K340" s="9"/>
      <c r="L340" s="9"/>
    </row>
    <row r="341" spans="10:12" x14ac:dyDescent="0.2">
      <c r="J341" s="9"/>
      <c r="K341" s="9"/>
      <c r="L341" s="9"/>
    </row>
    <row r="342" spans="10:12" x14ac:dyDescent="0.2">
      <c r="J342" s="9"/>
      <c r="K342" s="9"/>
      <c r="L342" s="9"/>
    </row>
    <row r="343" spans="10:12" x14ac:dyDescent="0.2">
      <c r="J343" s="9"/>
      <c r="K343" s="9"/>
      <c r="L343" s="9"/>
    </row>
    <row r="344" spans="10:12" x14ac:dyDescent="0.2">
      <c r="J344" s="9"/>
      <c r="K344" s="9"/>
      <c r="L344" s="9"/>
    </row>
    <row r="345" spans="10:12" x14ac:dyDescent="0.2">
      <c r="J345" s="9"/>
      <c r="K345" s="9"/>
      <c r="L345" s="9"/>
    </row>
    <row r="346" spans="10:12" x14ac:dyDescent="0.2">
      <c r="J346" s="9"/>
      <c r="K346" s="9"/>
      <c r="L346" s="9"/>
    </row>
    <row r="347" spans="10:12" x14ac:dyDescent="0.2">
      <c r="J347" s="9"/>
      <c r="K347" s="9"/>
      <c r="L347" s="9"/>
    </row>
    <row r="348" spans="10:12" x14ac:dyDescent="0.2">
      <c r="J348" s="9"/>
      <c r="K348" s="9"/>
      <c r="L348" s="9"/>
    </row>
    <row r="349" spans="10:12" x14ac:dyDescent="0.2">
      <c r="J349" s="9"/>
      <c r="K349" s="9"/>
      <c r="L349" s="9"/>
    </row>
    <row r="350" spans="10:12" x14ac:dyDescent="0.2">
      <c r="J350" s="9"/>
      <c r="K350" s="9"/>
      <c r="L350" s="9"/>
    </row>
    <row r="351" spans="10:12" x14ac:dyDescent="0.2">
      <c r="J351" s="9"/>
      <c r="K351" s="9"/>
      <c r="L351" s="9"/>
    </row>
    <row r="352" spans="10:12" x14ac:dyDescent="0.2">
      <c r="J352" s="9"/>
      <c r="K352" s="9"/>
      <c r="L352" s="9"/>
    </row>
    <row r="353" spans="10:12" x14ac:dyDescent="0.2">
      <c r="J353" s="9"/>
      <c r="K353" s="9"/>
      <c r="L353" s="9"/>
    </row>
    <row r="354" spans="10:12" x14ac:dyDescent="0.2">
      <c r="J354" s="9"/>
      <c r="K354" s="9"/>
      <c r="L354" s="9"/>
    </row>
    <row r="355" spans="10:12" x14ac:dyDescent="0.2">
      <c r="J355" s="9"/>
      <c r="K355" s="9"/>
      <c r="L355" s="9"/>
    </row>
    <row r="356" spans="10:12" x14ac:dyDescent="0.2">
      <c r="J356" s="9"/>
      <c r="K356" s="9"/>
      <c r="L356" s="9"/>
    </row>
    <row r="357" spans="10:12" x14ac:dyDescent="0.2">
      <c r="J357" s="9"/>
      <c r="K357" s="9"/>
      <c r="L357" s="9"/>
    </row>
    <row r="358" spans="10:12" x14ac:dyDescent="0.2">
      <c r="J358" s="9"/>
      <c r="K358" s="9"/>
      <c r="L358" s="9"/>
    </row>
    <row r="359" spans="10:12" x14ac:dyDescent="0.2">
      <c r="J359" s="9"/>
      <c r="K359" s="9"/>
      <c r="L359" s="9"/>
    </row>
    <row r="360" spans="10:12" x14ac:dyDescent="0.2">
      <c r="J360" s="9"/>
      <c r="K360" s="9"/>
      <c r="L360" s="9"/>
    </row>
    <row r="361" spans="10:12" x14ac:dyDescent="0.2">
      <c r="J361" s="9"/>
      <c r="K361" s="9"/>
      <c r="L361" s="9"/>
    </row>
    <row r="362" spans="10:12" x14ac:dyDescent="0.2">
      <c r="J362" s="9"/>
      <c r="K362" s="9"/>
      <c r="L362" s="9"/>
    </row>
    <row r="363" spans="10:12" x14ac:dyDescent="0.2">
      <c r="J363" s="9"/>
      <c r="K363" s="9"/>
      <c r="L363" s="9"/>
    </row>
    <row r="364" spans="10:12" x14ac:dyDescent="0.2">
      <c r="J364" s="9"/>
      <c r="K364" s="9"/>
      <c r="L364" s="9"/>
    </row>
    <row r="365" spans="10:12" x14ac:dyDescent="0.2">
      <c r="J365" s="9"/>
      <c r="K365" s="9"/>
      <c r="L365" s="9"/>
    </row>
    <row r="366" spans="10:12" x14ac:dyDescent="0.2">
      <c r="J366" s="9"/>
      <c r="K366" s="9"/>
      <c r="L366" s="9"/>
    </row>
    <row r="367" spans="10:12" x14ac:dyDescent="0.2">
      <c r="J367" s="9"/>
      <c r="K367" s="9"/>
      <c r="L367" s="9"/>
    </row>
    <row r="368" spans="10:12" x14ac:dyDescent="0.2">
      <c r="J368" s="9"/>
      <c r="K368" s="9"/>
      <c r="L368" s="9"/>
    </row>
    <row r="369" spans="10:12" x14ac:dyDescent="0.2">
      <c r="J369" s="9"/>
      <c r="K369" s="9"/>
      <c r="L369" s="9"/>
    </row>
    <row r="370" spans="10:12" x14ac:dyDescent="0.2">
      <c r="J370" s="9"/>
      <c r="K370" s="9"/>
      <c r="L370" s="9"/>
    </row>
    <row r="371" spans="10:12" x14ac:dyDescent="0.2">
      <c r="J371" s="9"/>
      <c r="K371" s="9"/>
      <c r="L371" s="9"/>
    </row>
    <row r="372" spans="10:12" x14ac:dyDescent="0.2">
      <c r="J372" s="9"/>
      <c r="K372" s="9"/>
      <c r="L372" s="9"/>
    </row>
    <row r="373" spans="10:12" x14ac:dyDescent="0.2">
      <c r="J373" s="9"/>
      <c r="K373" s="9"/>
      <c r="L373" s="9"/>
    </row>
    <row r="374" spans="10:12" x14ac:dyDescent="0.2">
      <c r="J374" s="9"/>
      <c r="K374" s="9"/>
      <c r="L374" s="9"/>
    </row>
    <row r="375" spans="10:12" x14ac:dyDescent="0.2">
      <c r="J375" s="9"/>
      <c r="K375" s="9"/>
      <c r="L375" s="9"/>
    </row>
    <row r="376" spans="10:12" x14ac:dyDescent="0.2">
      <c r="J376" s="9"/>
      <c r="K376" s="9"/>
      <c r="L376" s="9"/>
    </row>
    <row r="377" spans="10:12" x14ac:dyDescent="0.2">
      <c r="J377" s="9"/>
      <c r="K377" s="9"/>
      <c r="L377" s="9"/>
    </row>
    <row r="378" spans="10:12" x14ac:dyDescent="0.2">
      <c r="J378" s="9"/>
      <c r="K378" s="9"/>
      <c r="L378" s="9"/>
    </row>
    <row r="379" spans="10:12" x14ac:dyDescent="0.2">
      <c r="J379" s="9"/>
      <c r="K379" s="9"/>
      <c r="L379" s="9"/>
    </row>
    <row r="380" spans="10:12" x14ac:dyDescent="0.2">
      <c r="J380" s="9"/>
      <c r="K380" s="9"/>
      <c r="L380" s="9"/>
    </row>
    <row r="381" spans="10:12" x14ac:dyDescent="0.2">
      <c r="J381" s="9"/>
      <c r="K381" s="9"/>
      <c r="L381" s="9"/>
    </row>
    <row r="382" spans="10:12" x14ac:dyDescent="0.2">
      <c r="J382" s="9"/>
      <c r="K382" s="9"/>
      <c r="L382" s="9"/>
    </row>
    <row r="383" spans="10:12" x14ac:dyDescent="0.2">
      <c r="J383" s="9"/>
      <c r="K383" s="9"/>
      <c r="L383" s="9"/>
    </row>
    <row r="384" spans="10:12" x14ac:dyDescent="0.2">
      <c r="J384" s="9"/>
      <c r="K384" s="9"/>
      <c r="L384" s="9"/>
    </row>
    <row r="385" spans="10:12" x14ac:dyDescent="0.2">
      <c r="J385" s="9"/>
      <c r="K385" s="9"/>
      <c r="L385" s="9"/>
    </row>
    <row r="386" spans="10:12" x14ac:dyDescent="0.2">
      <c r="J386" s="9"/>
      <c r="K386" s="9"/>
      <c r="L386" s="9"/>
    </row>
    <row r="387" spans="10:12" x14ac:dyDescent="0.2">
      <c r="J387" s="9"/>
      <c r="K387" s="9"/>
      <c r="L387" s="9"/>
    </row>
    <row r="388" spans="10:12" x14ac:dyDescent="0.2">
      <c r="J388" s="9"/>
      <c r="K388" s="9"/>
      <c r="L388" s="9"/>
    </row>
    <row r="389" spans="10:12" x14ac:dyDescent="0.2">
      <c r="J389" s="9"/>
      <c r="K389" s="9"/>
      <c r="L389" s="9"/>
    </row>
    <row r="390" spans="10:12" x14ac:dyDescent="0.2">
      <c r="J390" s="9"/>
      <c r="K390" s="9"/>
      <c r="L390" s="9"/>
    </row>
    <row r="391" spans="10:12" x14ac:dyDescent="0.2">
      <c r="J391" s="9"/>
      <c r="K391" s="9"/>
      <c r="L391" s="9"/>
    </row>
    <row r="392" spans="10:12" x14ac:dyDescent="0.2">
      <c r="J392" s="9"/>
      <c r="K392" s="9"/>
      <c r="L392" s="9"/>
    </row>
    <row r="393" spans="10:12" x14ac:dyDescent="0.2">
      <c r="J393" s="9"/>
      <c r="K393" s="9"/>
      <c r="L393" s="9"/>
    </row>
    <row r="394" spans="10:12" x14ac:dyDescent="0.2">
      <c r="J394" s="9"/>
      <c r="K394" s="9"/>
      <c r="L394" s="9"/>
    </row>
    <row r="395" spans="10:12" x14ac:dyDescent="0.2">
      <c r="J395" s="9"/>
      <c r="K395" s="9"/>
      <c r="L395" s="9"/>
    </row>
    <row r="396" spans="10:12" x14ac:dyDescent="0.2">
      <c r="J396" s="9"/>
      <c r="K396" s="9"/>
      <c r="L396" s="9"/>
    </row>
    <row r="397" spans="10:12" x14ac:dyDescent="0.2">
      <c r="J397" s="9"/>
      <c r="K397" s="9"/>
      <c r="L397" s="9"/>
    </row>
    <row r="398" spans="10:12" x14ac:dyDescent="0.2">
      <c r="J398" s="9"/>
      <c r="K398" s="9"/>
      <c r="L398" s="9"/>
    </row>
    <row r="399" spans="10:12" x14ac:dyDescent="0.2">
      <c r="J399" s="9"/>
      <c r="K399" s="9"/>
      <c r="L399" s="9"/>
    </row>
    <row r="400" spans="10:12" x14ac:dyDescent="0.2">
      <c r="J400" s="9"/>
      <c r="K400" s="9"/>
      <c r="L400" s="9"/>
    </row>
    <row r="401" spans="10:12" x14ac:dyDescent="0.2">
      <c r="J401" s="9"/>
      <c r="K401" s="9"/>
      <c r="L401" s="9"/>
    </row>
    <row r="402" spans="10:12" x14ac:dyDescent="0.2">
      <c r="J402" s="9"/>
      <c r="K402" s="9"/>
      <c r="L402" s="9"/>
    </row>
    <row r="403" spans="10:12" x14ac:dyDescent="0.2">
      <c r="J403" s="9"/>
      <c r="K403" s="9"/>
      <c r="L403" s="9"/>
    </row>
    <row r="404" spans="10:12" x14ac:dyDescent="0.2">
      <c r="J404" s="9"/>
      <c r="K404" s="9"/>
      <c r="L404" s="9"/>
    </row>
    <row r="405" spans="10:12" x14ac:dyDescent="0.2">
      <c r="J405" s="9"/>
      <c r="K405" s="9"/>
      <c r="L405" s="9"/>
    </row>
    <row r="406" spans="10:12" x14ac:dyDescent="0.2">
      <c r="J406" s="9"/>
      <c r="K406" s="9"/>
      <c r="L406" s="9"/>
    </row>
    <row r="407" spans="10:12" x14ac:dyDescent="0.2">
      <c r="J407" s="9"/>
      <c r="K407" s="9"/>
      <c r="L407" s="9"/>
    </row>
    <row r="408" spans="10:12" x14ac:dyDescent="0.2">
      <c r="J408" s="9"/>
      <c r="K408" s="9"/>
      <c r="L408" s="9"/>
    </row>
    <row r="409" spans="10:12" x14ac:dyDescent="0.2">
      <c r="J409" s="9"/>
      <c r="K409" s="9"/>
      <c r="L409" s="9"/>
    </row>
    <row r="410" spans="10:12" x14ac:dyDescent="0.2">
      <c r="J410" s="9"/>
      <c r="K410" s="9"/>
      <c r="L410" s="9"/>
    </row>
    <row r="411" spans="10:12" x14ac:dyDescent="0.2">
      <c r="J411" s="9"/>
      <c r="K411" s="9"/>
      <c r="L411" s="9"/>
    </row>
    <row r="412" spans="10:12" x14ac:dyDescent="0.2">
      <c r="J412" s="9"/>
      <c r="K412" s="9"/>
      <c r="L412" s="9"/>
    </row>
    <row r="413" spans="10:12" x14ac:dyDescent="0.2">
      <c r="J413" s="9"/>
      <c r="K413" s="9"/>
      <c r="L413" s="9"/>
    </row>
    <row r="414" spans="10:12" x14ac:dyDescent="0.2">
      <c r="J414" s="9"/>
      <c r="K414" s="9"/>
      <c r="L414" s="9"/>
    </row>
    <row r="415" spans="10:12" x14ac:dyDescent="0.2">
      <c r="J415" s="9"/>
      <c r="K415" s="9"/>
      <c r="L415" s="9"/>
    </row>
    <row r="416" spans="10:12" x14ac:dyDescent="0.2">
      <c r="J416" s="9"/>
      <c r="K416" s="9"/>
      <c r="L416" s="9"/>
    </row>
    <row r="417" spans="10:12" x14ac:dyDescent="0.2">
      <c r="J417" s="9"/>
      <c r="K417" s="9"/>
      <c r="L417" s="9"/>
    </row>
    <row r="418" spans="10:12" x14ac:dyDescent="0.2">
      <c r="J418" s="9"/>
      <c r="K418" s="9"/>
      <c r="L418" s="9"/>
    </row>
    <row r="419" spans="10:12" x14ac:dyDescent="0.2">
      <c r="J419" s="9"/>
      <c r="K419" s="9"/>
      <c r="L419" s="9"/>
    </row>
    <row r="420" spans="10:12" x14ac:dyDescent="0.2">
      <c r="J420" s="9"/>
      <c r="K420" s="9"/>
      <c r="L420" s="9"/>
    </row>
    <row r="421" spans="10:12" x14ac:dyDescent="0.2">
      <c r="J421" s="9"/>
      <c r="K421" s="9"/>
      <c r="L421" s="9"/>
    </row>
    <row r="422" spans="10:12" x14ac:dyDescent="0.2">
      <c r="J422" s="9"/>
      <c r="K422" s="9"/>
      <c r="L422" s="9"/>
    </row>
    <row r="423" spans="10:12" x14ac:dyDescent="0.2">
      <c r="J423" s="9"/>
      <c r="K423" s="9"/>
      <c r="L423" s="9"/>
    </row>
    <row r="424" spans="10:12" x14ac:dyDescent="0.2">
      <c r="J424" s="9"/>
      <c r="K424" s="9"/>
      <c r="L424" s="9"/>
    </row>
    <row r="425" spans="10:12" x14ac:dyDescent="0.2">
      <c r="J425" s="9"/>
      <c r="K425" s="9"/>
      <c r="L425" s="9"/>
    </row>
    <row r="426" spans="10:12" x14ac:dyDescent="0.2">
      <c r="J426" s="9"/>
      <c r="K426" s="9"/>
      <c r="L426" s="9"/>
    </row>
    <row r="427" spans="10:12" x14ac:dyDescent="0.2">
      <c r="J427" s="9"/>
      <c r="K427" s="9"/>
      <c r="L427" s="9"/>
    </row>
    <row r="428" spans="10:12" x14ac:dyDescent="0.2">
      <c r="J428" s="9"/>
      <c r="K428" s="9"/>
      <c r="L428" s="9"/>
    </row>
    <row r="429" spans="10:12" x14ac:dyDescent="0.2">
      <c r="J429" s="9"/>
      <c r="K429" s="9"/>
      <c r="L429" s="9"/>
    </row>
    <row r="430" spans="10:12" x14ac:dyDescent="0.2">
      <c r="J430" s="9"/>
      <c r="K430" s="9"/>
      <c r="L430" s="9"/>
    </row>
    <row r="431" spans="10:12" x14ac:dyDescent="0.2">
      <c r="J431" s="9"/>
      <c r="K431" s="9"/>
      <c r="L431" s="9"/>
    </row>
    <row r="432" spans="10:12" x14ac:dyDescent="0.2">
      <c r="J432" s="9"/>
      <c r="K432" s="9"/>
      <c r="L432" s="9"/>
    </row>
    <row r="433" spans="10:12" x14ac:dyDescent="0.2">
      <c r="J433" s="9"/>
      <c r="K433" s="9"/>
      <c r="L433" s="9"/>
    </row>
    <row r="434" spans="10:12" x14ac:dyDescent="0.2">
      <c r="J434" s="9"/>
      <c r="K434" s="9"/>
      <c r="L434" s="9"/>
    </row>
    <row r="435" spans="10:12" x14ac:dyDescent="0.2">
      <c r="J435" s="9"/>
      <c r="K435" s="9"/>
      <c r="L435" s="9"/>
    </row>
    <row r="436" spans="10:12" x14ac:dyDescent="0.2">
      <c r="J436" s="9"/>
      <c r="K436" s="9"/>
      <c r="L436" s="9"/>
    </row>
    <row r="437" spans="10:12" x14ac:dyDescent="0.2">
      <c r="J437" s="9"/>
      <c r="K437" s="9"/>
      <c r="L437" s="9"/>
    </row>
    <row r="438" spans="10:12" x14ac:dyDescent="0.2">
      <c r="J438" s="9"/>
      <c r="K438" s="9"/>
      <c r="L438" s="9"/>
    </row>
    <row r="439" spans="10:12" x14ac:dyDescent="0.2">
      <c r="J439" s="9"/>
      <c r="K439" s="9"/>
      <c r="L439" s="9"/>
    </row>
    <row r="440" spans="10:12" x14ac:dyDescent="0.2">
      <c r="J440" s="9"/>
      <c r="K440" s="9"/>
      <c r="L440" s="9"/>
    </row>
    <row r="441" spans="10:12" x14ac:dyDescent="0.2">
      <c r="J441" s="9"/>
      <c r="K441" s="9"/>
      <c r="L441" s="9"/>
    </row>
    <row r="442" spans="10:12" x14ac:dyDescent="0.2">
      <c r="J442" s="9"/>
      <c r="K442" s="9"/>
      <c r="L442" s="9"/>
    </row>
    <row r="443" spans="10:12" x14ac:dyDescent="0.2">
      <c r="J443" s="9"/>
      <c r="K443" s="9"/>
      <c r="L443" s="9"/>
    </row>
    <row r="444" spans="10:12" x14ac:dyDescent="0.2">
      <c r="J444" s="9"/>
      <c r="K444" s="9"/>
      <c r="L444" s="9"/>
    </row>
    <row r="445" spans="10:12" x14ac:dyDescent="0.2">
      <c r="J445" s="9"/>
      <c r="K445" s="9"/>
      <c r="L445" s="9"/>
    </row>
    <row r="446" spans="10:12" x14ac:dyDescent="0.2">
      <c r="J446" s="9"/>
      <c r="K446" s="9"/>
      <c r="L446" s="9"/>
    </row>
    <row r="447" spans="10:12" x14ac:dyDescent="0.2">
      <c r="J447" s="9"/>
      <c r="K447" s="9"/>
      <c r="L447" s="9"/>
    </row>
    <row r="448" spans="10:12" x14ac:dyDescent="0.2">
      <c r="J448" s="9"/>
      <c r="K448" s="9"/>
      <c r="L448" s="9"/>
    </row>
    <row r="449" spans="10:12" x14ac:dyDescent="0.2">
      <c r="J449" s="9"/>
      <c r="K449" s="9"/>
      <c r="L449" s="9"/>
    </row>
    <row r="450" spans="10:12" x14ac:dyDescent="0.2">
      <c r="J450" s="9"/>
      <c r="K450" s="9"/>
      <c r="L450" s="9"/>
    </row>
    <row r="451" spans="10:12" x14ac:dyDescent="0.2">
      <c r="J451" s="9"/>
      <c r="K451" s="9"/>
      <c r="L451" s="9"/>
    </row>
    <row r="452" spans="10:12" x14ac:dyDescent="0.2">
      <c r="J452" s="9"/>
      <c r="K452" s="9"/>
      <c r="L452" s="9"/>
    </row>
    <row r="453" spans="10:12" x14ac:dyDescent="0.2">
      <c r="J453" s="9"/>
      <c r="K453" s="9"/>
      <c r="L453" s="9"/>
    </row>
    <row r="454" spans="10:12" x14ac:dyDescent="0.2">
      <c r="J454" s="9"/>
      <c r="K454" s="9"/>
      <c r="L454" s="9"/>
    </row>
    <row r="455" spans="10:12" x14ac:dyDescent="0.2">
      <c r="J455" s="9"/>
      <c r="K455" s="9"/>
      <c r="L455" s="9"/>
    </row>
    <row r="456" spans="10:12" x14ac:dyDescent="0.2">
      <c r="J456" s="9"/>
      <c r="K456" s="9"/>
      <c r="L456" s="9"/>
    </row>
    <row r="457" spans="10:12" x14ac:dyDescent="0.2">
      <c r="J457" s="9"/>
      <c r="K457" s="9"/>
      <c r="L457" s="9"/>
    </row>
    <row r="458" spans="10:12" x14ac:dyDescent="0.2">
      <c r="J458" s="9"/>
      <c r="K458" s="9"/>
      <c r="L458" s="9"/>
    </row>
    <row r="459" spans="10:12" x14ac:dyDescent="0.2">
      <c r="J459" s="9"/>
      <c r="K459" s="9"/>
      <c r="L459" s="9"/>
    </row>
    <row r="460" spans="10:12" x14ac:dyDescent="0.2">
      <c r="J460" s="9"/>
      <c r="K460" s="9"/>
      <c r="L460" s="9"/>
    </row>
    <row r="461" spans="10:12" x14ac:dyDescent="0.2">
      <c r="J461" s="9"/>
      <c r="K461" s="9"/>
      <c r="L461" s="9"/>
    </row>
    <row r="462" spans="10:12" x14ac:dyDescent="0.2">
      <c r="J462" s="9"/>
      <c r="K462" s="9"/>
      <c r="L462" s="9"/>
    </row>
    <row r="463" spans="10:12" x14ac:dyDescent="0.2">
      <c r="J463" s="9"/>
      <c r="K463" s="9"/>
      <c r="L463" s="9"/>
    </row>
    <row r="464" spans="10:12" x14ac:dyDescent="0.2">
      <c r="J464" s="9"/>
      <c r="K464" s="9"/>
      <c r="L464" s="9"/>
    </row>
    <row r="465" spans="10:12" x14ac:dyDescent="0.2">
      <c r="J465" s="9"/>
      <c r="K465" s="9"/>
      <c r="L465" s="9"/>
    </row>
    <row r="466" spans="10:12" x14ac:dyDescent="0.2">
      <c r="J466" s="9"/>
      <c r="K466" s="9"/>
      <c r="L466" s="9"/>
    </row>
    <row r="467" spans="10:12" x14ac:dyDescent="0.2">
      <c r="J467" s="9"/>
      <c r="K467" s="9"/>
      <c r="L467" s="9"/>
    </row>
    <row r="468" spans="10:12" x14ac:dyDescent="0.2">
      <c r="J468" s="9"/>
      <c r="K468" s="9"/>
      <c r="L468" s="9"/>
    </row>
    <row r="469" spans="10:12" x14ac:dyDescent="0.2">
      <c r="J469" s="9"/>
      <c r="K469" s="9"/>
      <c r="L469" s="9"/>
    </row>
    <row r="470" spans="10:12" x14ac:dyDescent="0.2">
      <c r="J470" s="9"/>
      <c r="K470" s="9"/>
      <c r="L470" s="9"/>
    </row>
    <row r="471" spans="10:12" x14ac:dyDescent="0.2">
      <c r="J471" s="9"/>
      <c r="K471" s="9"/>
      <c r="L471" s="9"/>
    </row>
    <row r="472" spans="10:12" x14ac:dyDescent="0.2">
      <c r="J472" s="9"/>
      <c r="K472" s="9"/>
      <c r="L472" s="9"/>
    </row>
    <row r="473" spans="10:12" x14ac:dyDescent="0.2">
      <c r="J473" s="9"/>
      <c r="K473" s="9"/>
      <c r="L473" s="9"/>
    </row>
    <row r="474" spans="10:12" x14ac:dyDescent="0.2">
      <c r="J474" s="9"/>
      <c r="K474" s="9"/>
      <c r="L474" s="9"/>
    </row>
    <row r="475" spans="10:12" x14ac:dyDescent="0.2">
      <c r="J475" s="9"/>
      <c r="K475" s="9"/>
      <c r="L475" s="9"/>
    </row>
    <row r="476" spans="10:12" x14ac:dyDescent="0.2">
      <c r="J476" s="9"/>
      <c r="K476" s="9"/>
      <c r="L476" s="9"/>
    </row>
    <row r="477" spans="10:12" x14ac:dyDescent="0.2">
      <c r="J477" s="9"/>
      <c r="K477" s="9"/>
      <c r="L477" s="9"/>
    </row>
    <row r="478" spans="10:12" x14ac:dyDescent="0.2">
      <c r="J478" s="9"/>
      <c r="K478" s="9"/>
      <c r="L478" s="9"/>
    </row>
    <row r="479" spans="10:12" x14ac:dyDescent="0.2">
      <c r="J479" s="9"/>
      <c r="K479" s="9"/>
      <c r="L479" s="9"/>
    </row>
    <row r="480" spans="10:12" x14ac:dyDescent="0.2">
      <c r="J480" s="9"/>
      <c r="K480" s="9"/>
      <c r="L480" s="9"/>
    </row>
    <row r="481" spans="10:12" x14ac:dyDescent="0.2">
      <c r="J481" s="9"/>
      <c r="K481" s="9"/>
      <c r="L481" s="9"/>
    </row>
    <row r="482" spans="10:12" x14ac:dyDescent="0.2">
      <c r="J482" s="9"/>
      <c r="K482" s="9"/>
      <c r="L482" s="9"/>
    </row>
    <row r="483" spans="10:12" x14ac:dyDescent="0.2">
      <c r="J483" s="9"/>
      <c r="K483" s="9"/>
      <c r="L483" s="9"/>
    </row>
    <row r="484" spans="10:12" x14ac:dyDescent="0.2">
      <c r="J484" s="9"/>
      <c r="K484" s="9"/>
      <c r="L484" s="9"/>
    </row>
    <row r="485" spans="10:12" x14ac:dyDescent="0.2">
      <c r="J485" s="9"/>
      <c r="K485" s="9"/>
      <c r="L485" s="9"/>
    </row>
    <row r="486" spans="10:12" x14ac:dyDescent="0.2">
      <c r="J486" s="9"/>
      <c r="K486" s="9"/>
      <c r="L486" s="9"/>
    </row>
    <row r="487" spans="10:12" x14ac:dyDescent="0.2">
      <c r="J487" s="9"/>
      <c r="K487" s="9"/>
      <c r="L487" s="9"/>
    </row>
    <row r="488" spans="10:12" x14ac:dyDescent="0.2">
      <c r="J488" s="9"/>
      <c r="K488" s="9"/>
      <c r="L488" s="9"/>
    </row>
    <row r="489" spans="10:12" x14ac:dyDescent="0.2">
      <c r="J489" s="9"/>
      <c r="K489" s="9"/>
      <c r="L489" s="9"/>
    </row>
    <row r="490" spans="10:12" x14ac:dyDescent="0.2">
      <c r="J490" s="9"/>
      <c r="K490" s="9"/>
      <c r="L490" s="9"/>
    </row>
    <row r="491" spans="10:12" x14ac:dyDescent="0.2">
      <c r="J491" s="9"/>
      <c r="K491" s="9"/>
      <c r="L491" s="9"/>
    </row>
    <row r="492" spans="10:12" x14ac:dyDescent="0.2">
      <c r="J492" s="9"/>
      <c r="K492" s="9"/>
      <c r="L492" s="9"/>
    </row>
    <row r="493" spans="10:12" x14ac:dyDescent="0.2">
      <c r="J493" s="9"/>
      <c r="K493" s="9"/>
      <c r="L493" s="9"/>
    </row>
    <row r="494" spans="10:12" x14ac:dyDescent="0.2">
      <c r="J494" s="9"/>
      <c r="K494" s="9"/>
      <c r="L494" s="9"/>
    </row>
    <row r="495" spans="10:12" x14ac:dyDescent="0.2">
      <c r="J495" s="9"/>
      <c r="K495" s="9"/>
      <c r="L495" s="9"/>
    </row>
    <row r="496" spans="10:12" x14ac:dyDescent="0.2">
      <c r="J496" s="9"/>
      <c r="K496" s="9"/>
      <c r="L496" s="9"/>
    </row>
    <row r="497" spans="10:12" x14ac:dyDescent="0.2">
      <c r="J497" s="9"/>
      <c r="K497" s="9"/>
      <c r="L497" s="9"/>
    </row>
    <row r="498" spans="10:12" x14ac:dyDescent="0.2">
      <c r="J498" s="9"/>
      <c r="K498" s="9"/>
      <c r="L498" s="9"/>
    </row>
    <row r="499" spans="10:12" x14ac:dyDescent="0.2">
      <c r="J499" s="9"/>
      <c r="K499" s="9"/>
      <c r="L499" s="9"/>
    </row>
    <row r="500" spans="10:12" x14ac:dyDescent="0.2">
      <c r="J500" s="9"/>
      <c r="K500" s="9"/>
      <c r="L500" s="9"/>
    </row>
    <row r="501" spans="10:12" x14ac:dyDescent="0.2">
      <c r="J501" s="9"/>
      <c r="K501" s="9"/>
      <c r="L501" s="9"/>
    </row>
    <row r="502" spans="10:12" x14ac:dyDescent="0.2">
      <c r="J502" s="9"/>
      <c r="K502" s="9"/>
      <c r="L502" s="9"/>
    </row>
    <row r="503" spans="10:12" x14ac:dyDescent="0.2">
      <c r="J503" s="9"/>
      <c r="K503" s="9"/>
      <c r="L503" s="9"/>
    </row>
    <row r="504" spans="10:12" x14ac:dyDescent="0.2">
      <c r="J504" s="9"/>
      <c r="K504" s="9"/>
      <c r="L504" s="9"/>
    </row>
    <row r="505" spans="10:12" x14ac:dyDescent="0.2">
      <c r="J505" s="9"/>
      <c r="K505" s="9"/>
      <c r="L505" s="9"/>
    </row>
    <row r="506" spans="10:12" x14ac:dyDescent="0.2">
      <c r="J506" s="9"/>
      <c r="K506" s="9"/>
      <c r="L506" s="9"/>
    </row>
    <row r="507" spans="10:12" x14ac:dyDescent="0.2">
      <c r="J507" s="9"/>
      <c r="K507" s="9"/>
      <c r="L507" s="9"/>
    </row>
    <row r="508" spans="10:12" x14ac:dyDescent="0.2">
      <c r="J508" s="9"/>
      <c r="K508" s="9"/>
      <c r="L508" s="9"/>
    </row>
    <row r="509" spans="10:12" x14ac:dyDescent="0.2">
      <c r="J509" s="9"/>
      <c r="K509" s="9"/>
      <c r="L509" s="9"/>
    </row>
    <row r="510" spans="10:12" x14ac:dyDescent="0.2">
      <c r="J510" s="9"/>
      <c r="K510" s="9"/>
      <c r="L510" s="9"/>
    </row>
    <row r="511" spans="10:12" x14ac:dyDescent="0.2">
      <c r="J511" s="9"/>
      <c r="K511" s="9"/>
      <c r="L511" s="9"/>
    </row>
    <row r="512" spans="10:12" x14ac:dyDescent="0.2">
      <c r="J512" s="9"/>
      <c r="K512" s="9"/>
      <c r="L512" s="9"/>
    </row>
    <row r="513" spans="10:12" x14ac:dyDescent="0.2">
      <c r="J513" s="9"/>
      <c r="K513" s="9"/>
      <c r="L513" s="9"/>
    </row>
    <row r="514" spans="10:12" x14ac:dyDescent="0.2">
      <c r="J514" s="9"/>
      <c r="K514" s="9"/>
      <c r="L514" s="9"/>
    </row>
    <row r="515" spans="10:12" x14ac:dyDescent="0.2">
      <c r="J515" s="9"/>
      <c r="K515" s="9"/>
      <c r="L515" s="9"/>
    </row>
    <row r="516" spans="10:12" x14ac:dyDescent="0.2">
      <c r="J516" s="9"/>
      <c r="K516" s="9"/>
      <c r="L516" s="9"/>
    </row>
    <row r="517" spans="10:12" x14ac:dyDescent="0.2">
      <c r="J517" s="9"/>
      <c r="K517" s="9"/>
      <c r="L517" s="9"/>
    </row>
    <row r="518" spans="10:12" x14ac:dyDescent="0.2">
      <c r="J518" s="9"/>
      <c r="K518" s="9"/>
      <c r="L518" s="9"/>
    </row>
    <row r="519" spans="10:12" x14ac:dyDescent="0.2">
      <c r="J519" s="9"/>
      <c r="K519" s="9"/>
      <c r="L519" s="9"/>
    </row>
    <row r="520" spans="10:12" x14ac:dyDescent="0.2">
      <c r="J520" s="9"/>
      <c r="K520" s="9"/>
      <c r="L520" s="9"/>
    </row>
    <row r="521" spans="10:12" x14ac:dyDescent="0.2">
      <c r="J521" s="9"/>
      <c r="K521" s="9"/>
      <c r="L521" s="9"/>
    </row>
    <row r="522" spans="10:12" x14ac:dyDescent="0.2">
      <c r="J522" s="9"/>
      <c r="K522" s="9"/>
      <c r="L522" s="9"/>
    </row>
    <row r="523" spans="10:12" x14ac:dyDescent="0.2">
      <c r="J523" s="9"/>
      <c r="K523" s="9"/>
      <c r="L523" s="9"/>
    </row>
    <row r="524" spans="10:12" x14ac:dyDescent="0.2">
      <c r="J524" s="9"/>
      <c r="K524" s="9"/>
      <c r="L524" s="9"/>
    </row>
    <row r="525" spans="10:12" x14ac:dyDescent="0.2">
      <c r="J525" s="9"/>
      <c r="K525" s="9"/>
      <c r="L525" s="9"/>
    </row>
    <row r="526" spans="10:12" x14ac:dyDescent="0.2">
      <c r="J526" s="9"/>
      <c r="K526" s="9"/>
      <c r="L526" s="9"/>
    </row>
    <row r="527" spans="10:12" x14ac:dyDescent="0.2">
      <c r="J527" s="9"/>
      <c r="K527" s="9"/>
      <c r="L527" s="9"/>
    </row>
    <row r="528" spans="10:12" x14ac:dyDescent="0.2">
      <c r="J528" s="9"/>
      <c r="K528" s="9"/>
      <c r="L528" s="9"/>
    </row>
    <row r="529" spans="10:12" x14ac:dyDescent="0.2">
      <c r="J529" s="9"/>
      <c r="K529" s="9"/>
      <c r="L529" s="9"/>
    </row>
    <row r="530" spans="10:12" x14ac:dyDescent="0.2">
      <c r="J530" s="9"/>
      <c r="K530" s="9"/>
      <c r="L530" s="9"/>
    </row>
    <row r="531" spans="10:12" x14ac:dyDescent="0.2">
      <c r="J531" s="9"/>
      <c r="K531" s="9"/>
      <c r="L531" s="9"/>
    </row>
    <row r="532" spans="10:12" x14ac:dyDescent="0.2">
      <c r="J532" s="9"/>
      <c r="K532" s="9"/>
      <c r="L532" s="9"/>
    </row>
    <row r="533" spans="10:12" x14ac:dyDescent="0.2">
      <c r="J533" s="9"/>
      <c r="K533" s="9"/>
      <c r="L533" s="9"/>
    </row>
    <row r="534" spans="10:12" x14ac:dyDescent="0.2">
      <c r="J534" s="9"/>
      <c r="K534" s="9"/>
      <c r="L534" s="9"/>
    </row>
    <row r="535" spans="10:12" x14ac:dyDescent="0.2">
      <c r="J535" s="9"/>
      <c r="K535" s="9"/>
      <c r="L535" s="9"/>
    </row>
    <row r="536" spans="10:12" x14ac:dyDescent="0.2">
      <c r="J536" s="9"/>
      <c r="K536" s="9"/>
      <c r="L536" s="9"/>
    </row>
    <row r="537" spans="10:12" x14ac:dyDescent="0.2">
      <c r="J537" s="9"/>
      <c r="K537" s="9"/>
      <c r="L537" s="9"/>
    </row>
    <row r="538" spans="10:12" x14ac:dyDescent="0.2">
      <c r="J538" s="9"/>
      <c r="K538" s="9"/>
      <c r="L538" s="9"/>
    </row>
    <row r="539" spans="10:12" x14ac:dyDescent="0.2">
      <c r="J539" s="9"/>
      <c r="K539" s="9"/>
      <c r="L539" s="9"/>
    </row>
    <row r="540" spans="10:12" x14ac:dyDescent="0.2">
      <c r="J540" s="9"/>
      <c r="K540" s="9"/>
      <c r="L540" s="9"/>
    </row>
    <row r="541" spans="10:12" x14ac:dyDescent="0.2">
      <c r="J541" s="9"/>
      <c r="K541" s="9"/>
      <c r="L541" s="9"/>
    </row>
    <row r="542" spans="10:12" x14ac:dyDescent="0.2">
      <c r="J542" s="9"/>
      <c r="K542" s="9"/>
      <c r="L542" s="9"/>
    </row>
    <row r="543" spans="10:12" x14ac:dyDescent="0.2">
      <c r="J543" s="9"/>
      <c r="K543" s="9"/>
      <c r="L543" s="9"/>
    </row>
    <row r="544" spans="10:12" x14ac:dyDescent="0.2">
      <c r="J544" s="9"/>
      <c r="K544" s="9"/>
      <c r="L544" s="9"/>
    </row>
    <row r="545" spans="10:12" x14ac:dyDescent="0.2">
      <c r="J545" s="9"/>
      <c r="K545" s="9"/>
      <c r="L545" s="9"/>
    </row>
    <row r="546" spans="10:12" x14ac:dyDescent="0.2">
      <c r="J546" s="9"/>
      <c r="K546" s="9"/>
      <c r="L546" s="9"/>
    </row>
    <row r="547" spans="10:12" x14ac:dyDescent="0.2">
      <c r="J547" s="9"/>
      <c r="K547" s="9"/>
      <c r="L547" s="9"/>
    </row>
    <row r="548" spans="10:12" x14ac:dyDescent="0.2">
      <c r="J548" s="9"/>
      <c r="K548" s="9"/>
      <c r="L548" s="9"/>
    </row>
    <row r="549" spans="10:12" x14ac:dyDescent="0.2">
      <c r="J549" s="9"/>
      <c r="K549" s="9"/>
      <c r="L549" s="9"/>
    </row>
    <row r="550" spans="10:12" x14ac:dyDescent="0.2">
      <c r="J550" s="9"/>
      <c r="K550" s="9"/>
      <c r="L550" s="9"/>
    </row>
    <row r="551" spans="10:12" x14ac:dyDescent="0.2">
      <c r="J551" s="9"/>
      <c r="K551" s="9"/>
      <c r="L551" s="9"/>
    </row>
    <row r="552" spans="10:12" x14ac:dyDescent="0.2">
      <c r="J552" s="9"/>
      <c r="K552" s="9"/>
      <c r="L552" s="9"/>
    </row>
    <row r="553" spans="10:12" x14ac:dyDescent="0.2">
      <c r="J553" s="9"/>
      <c r="K553" s="9"/>
      <c r="L553" s="9"/>
    </row>
    <row r="554" spans="10:12" x14ac:dyDescent="0.2">
      <c r="J554" s="9"/>
      <c r="K554" s="9"/>
      <c r="L554" s="9"/>
    </row>
    <row r="555" spans="10:12" x14ac:dyDescent="0.2">
      <c r="J555" s="9"/>
      <c r="K555" s="9"/>
      <c r="L555" s="9"/>
    </row>
    <row r="556" spans="10:12" x14ac:dyDescent="0.2">
      <c r="J556" s="9"/>
      <c r="K556" s="9"/>
      <c r="L556" s="9"/>
    </row>
    <row r="557" spans="10:12" x14ac:dyDescent="0.2">
      <c r="J557" s="9"/>
      <c r="K557" s="9"/>
      <c r="L557" s="9"/>
    </row>
    <row r="558" spans="10:12" x14ac:dyDescent="0.2">
      <c r="J558" s="9"/>
      <c r="K558" s="9"/>
      <c r="L558" s="9"/>
    </row>
    <row r="559" spans="10:12" x14ac:dyDescent="0.2">
      <c r="J559" s="9"/>
      <c r="K559" s="9"/>
      <c r="L559" s="9"/>
    </row>
    <row r="560" spans="10:12" x14ac:dyDescent="0.2">
      <c r="J560" s="9"/>
      <c r="K560" s="9"/>
      <c r="L560" s="9"/>
    </row>
    <row r="561" spans="10:12" x14ac:dyDescent="0.2">
      <c r="J561" s="9"/>
      <c r="K561" s="9"/>
      <c r="L561" s="9"/>
    </row>
    <row r="562" spans="10:12" x14ac:dyDescent="0.2">
      <c r="J562" s="9"/>
      <c r="K562" s="9"/>
      <c r="L562" s="9"/>
    </row>
    <row r="563" spans="10:12" x14ac:dyDescent="0.2">
      <c r="J563" s="9"/>
      <c r="K563" s="9"/>
      <c r="L563" s="9"/>
    </row>
    <row r="564" spans="10:12" x14ac:dyDescent="0.2">
      <c r="J564" s="9"/>
      <c r="K564" s="9"/>
      <c r="L564" s="9"/>
    </row>
    <row r="565" spans="10:12" x14ac:dyDescent="0.2">
      <c r="J565" s="9"/>
      <c r="K565" s="9"/>
      <c r="L565" s="9"/>
    </row>
    <row r="566" spans="10:12" x14ac:dyDescent="0.2">
      <c r="J566" s="9"/>
      <c r="K566" s="9"/>
      <c r="L566" s="9"/>
    </row>
    <row r="567" spans="10:12" x14ac:dyDescent="0.2">
      <c r="J567" s="9"/>
      <c r="K567" s="9"/>
      <c r="L567" s="9"/>
    </row>
    <row r="568" spans="10:12" x14ac:dyDescent="0.2">
      <c r="J568" s="9"/>
      <c r="K568" s="9"/>
      <c r="L568" s="9"/>
    </row>
    <row r="569" spans="10:12" x14ac:dyDescent="0.2">
      <c r="J569" s="9"/>
      <c r="K569" s="9"/>
      <c r="L569" s="9"/>
    </row>
    <row r="570" spans="10:12" x14ac:dyDescent="0.2">
      <c r="J570" s="9"/>
      <c r="K570" s="9"/>
      <c r="L570" s="9"/>
    </row>
    <row r="571" spans="10:12" x14ac:dyDescent="0.2">
      <c r="J571" s="9"/>
      <c r="K571" s="9"/>
      <c r="L571" s="9"/>
    </row>
    <row r="572" spans="10:12" x14ac:dyDescent="0.2">
      <c r="J572" s="9"/>
      <c r="K572" s="9"/>
      <c r="L572" s="9"/>
    </row>
    <row r="573" spans="10:12" x14ac:dyDescent="0.2">
      <c r="J573" s="9"/>
      <c r="K573" s="9"/>
      <c r="L573" s="9"/>
    </row>
    <row r="574" spans="10:12" x14ac:dyDescent="0.2">
      <c r="J574" s="9"/>
      <c r="K574" s="9"/>
      <c r="L574" s="9"/>
    </row>
    <row r="575" spans="10:12" x14ac:dyDescent="0.2">
      <c r="J575" s="9"/>
      <c r="K575" s="9"/>
      <c r="L575" s="9"/>
    </row>
    <row r="576" spans="10:12" x14ac:dyDescent="0.2">
      <c r="J576" s="9"/>
      <c r="K576" s="9"/>
      <c r="L576" s="9"/>
    </row>
    <row r="577" spans="10:12" x14ac:dyDescent="0.2">
      <c r="J577" s="9"/>
      <c r="K577" s="9"/>
      <c r="L577" s="9"/>
    </row>
    <row r="578" spans="10:12" x14ac:dyDescent="0.2">
      <c r="J578" s="9"/>
      <c r="K578" s="9"/>
      <c r="L578" s="9"/>
    </row>
    <row r="579" spans="10:12" x14ac:dyDescent="0.2">
      <c r="J579" s="9"/>
      <c r="K579" s="9"/>
      <c r="L579" s="9"/>
    </row>
    <row r="580" spans="10:12" x14ac:dyDescent="0.2">
      <c r="J580" s="9"/>
      <c r="K580" s="9"/>
      <c r="L580" s="9"/>
    </row>
    <row r="581" spans="10:12" x14ac:dyDescent="0.2">
      <c r="J581" s="9"/>
      <c r="K581" s="9"/>
      <c r="L581" s="9"/>
    </row>
    <row r="582" spans="10:12" x14ac:dyDescent="0.2">
      <c r="J582" s="9"/>
      <c r="K582" s="9"/>
      <c r="L582" s="9"/>
    </row>
    <row r="583" spans="10:12" x14ac:dyDescent="0.2">
      <c r="J583" s="9"/>
      <c r="K583" s="9"/>
      <c r="L583" s="9"/>
    </row>
    <row r="584" spans="10:12" x14ac:dyDescent="0.2">
      <c r="J584" s="9"/>
      <c r="K584" s="9"/>
      <c r="L584" s="9"/>
    </row>
    <row r="585" spans="10:12" x14ac:dyDescent="0.2">
      <c r="J585" s="9"/>
      <c r="K585" s="9"/>
      <c r="L585" s="9"/>
    </row>
    <row r="586" spans="10:12" x14ac:dyDescent="0.2">
      <c r="J586" s="9"/>
      <c r="K586" s="9"/>
      <c r="L586" s="9"/>
    </row>
    <row r="587" spans="10:12" x14ac:dyDescent="0.2">
      <c r="J587" s="9"/>
      <c r="K587" s="9"/>
      <c r="L587" s="9"/>
    </row>
    <row r="588" spans="10:12" x14ac:dyDescent="0.2">
      <c r="J588" s="9"/>
      <c r="K588" s="9"/>
      <c r="L588" s="9"/>
    </row>
    <row r="589" spans="10:12" x14ac:dyDescent="0.2">
      <c r="J589" s="9"/>
      <c r="K589" s="9"/>
      <c r="L589" s="9"/>
    </row>
    <row r="590" spans="10:12" x14ac:dyDescent="0.2">
      <c r="J590" s="9"/>
      <c r="K590" s="9"/>
      <c r="L590" s="9"/>
    </row>
    <row r="591" spans="10:12" x14ac:dyDescent="0.2">
      <c r="J591" s="9"/>
      <c r="K591" s="9"/>
      <c r="L591" s="9"/>
    </row>
    <row r="592" spans="10:12" x14ac:dyDescent="0.2">
      <c r="J592" s="9"/>
      <c r="K592" s="9"/>
      <c r="L592" s="9"/>
    </row>
    <row r="593" spans="10:12" x14ac:dyDescent="0.2">
      <c r="J593" s="9"/>
      <c r="K593" s="9"/>
      <c r="L593" s="9"/>
    </row>
    <row r="594" spans="10:12" x14ac:dyDescent="0.2">
      <c r="J594" s="9"/>
      <c r="K594" s="9"/>
      <c r="L594" s="9"/>
    </row>
    <row r="595" spans="10:12" x14ac:dyDescent="0.2">
      <c r="J595" s="9"/>
      <c r="K595" s="9"/>
      <c r="L595" s="9"/>
    </row>
    <row r="596" spans="10:12" x14ac:dyDescent="0.2">
      <c r="J596" s="9"/>
      <c r="K596" s="9"/>
      <c r="L596" s="9"/>
    </row>
    <row r="597" spans="10:12" x14ac:dyDescent="0.2">
      <c r="J597" s="9"/>
      <c r="K597" s="9"/>
      <c r="L597" s="9"/>
    </row>
    <row r="598" spans="10:12" x14ac:dyDescent="0.2">
      <c r="J598" s="9"/>
      <c r="K598" s="9"/>
      <c r="L598" s="9"/>
    </row>
    <row r="599" spans="10:12" x14ac:dyDescent="0.2">
      <c r="J599" s="9"/>
      <c r="K599" s="9"/>
      <c r="L599" s="9"/>
    </row>
    <row r="600" spans="10:12" x14ac:dyDescent="0.2">
      <c r="J600" s="9"/>
      <c r="K600" s="9"/>
      <c r="L600" s="9"/>
    </row>
    <row r="601" spans="10:12" x14ac:dyDescent="0.2">
      <c r="J601" s="9"/>
      <c r="K601" s="9"/>
      <c r="L601" s="9"/>
    </row>
    <row r="602" spans="10:12" x14ac:dyDescent="0.2">
      <c r="J602" s="9"/>
      <c r="K602" s="9"/>
      <c r="L602" s="9"/>
    </row>
    <row r="603" spans="10:12" x14ac:dyDescent="0.2">
      <c r="J603" s="9"/>
      <c r="K603" s="9"/>
      <c r="L603" s="9"/>
    </row>
    <row r="604" spans="10:12" x14ac:dyDescent="0.2">
      <c r="J604" s="9"/>
      <c r="K604" s="9"/>
      <c r="L604" s="9"/>
    </row>
    <row r="605" spans="10:12" x14ac:dyDescent="0.2">
      <c r="J605" s="9"/>
      <c r="K605" s="9"/>
      <c r="L605" s="9"/>
    </row>
    <row r="606" spans="10:12" x14ac:dyDescent="0.2">
      <c r="J606" s="9"/>
      <c r="K606" s="9"/>
      <c r="L606" s="9"/>
    </row>
    <row r="607" spans="10:12" x14ac:dyDescent="0.2">
      <c r="J607" s="9"/>
      <c r="K607" s="9"/>
      <c r="L607" s="9"/>
    </row>
    <row r="608" spans="10:12" x14ac:dyDescent="0.2">
      <c r="J608" s="9"/>
      <c r="K608" s="9"/>
      <c r="L608" s="9"/>
    </row>
    <row r="609" spans="10:12" x14ac:dyDescent="0.2">
      <c r="J609" s="9"/>
      <c r="K609" s="9"/>
      <c r="L609" s="9"/>
    </row>
    <row r="610" spans="10:12" x14ac:dyDescent="0.2">
      <c r="J610" s="9"/>
      <c r="K610" s="9"/>
      <c r="L610" s="9"/>
    </row>
    <row r="611" spans="10:12" x14ac:dyDescent="0.2">
      <c r="J611" s="9"/>
      <c r="K611" s="9"/>
      <c r="L611" s="9"/>
    </row>
    <row r="612" spans="10:12" x14ac:dyDescent="0.2">
      <c r="J612" s="9"/>
      <c r="K612" s="9"/>
      <c r="L612" s="9"/>
    </row>
    <row r="613" spans="10:12" x14ac:dyDescent="0.2">
      <c r="J613" s="9"/>
      <c r="K613" s="9"/>
      <c r="L613" s="9"/>
    </row>
    <row r="614" spans="10:12" x14ac:dyDescent="0.2">
      <c r="J614" s="9"/>
      <c r="K614" s="9"/>
      <c r="L614" s="9"/>
    </row>
    <row r="615" spans="10:12" x14ac:dyDescent="0.2">
      <c r="J615" s="9"/>
      <c r="K615" s="9"/>
      <c r="L615" s="9"/>
    </row>
    <row r="616" spans="10:12" x14ac:dyDescent="0.2">
      <c r="J616" s="9"/>
      <c r="K616" s="9"/>
      <c r="L616" s="9"/>
    </row>
    <row r="617" spans="10:12" x14ac:dyDescent="0.2">
      <c r="J617" s="9"/>
      <c r="K617" s="9"/>
      <c r="L617" s="9"/>
    </row>
    <row r="618" spans="10:12" x14ac:dyDescent="0.2">
      <c r="J618" s="9"/>
      <c r="K618" s="9"/>
      <c r="L618" s="9"/>
    </row>
    <row r="619" spans="10:12" x14ac:dyDescent="0.2">
      <c r="J619" s="9"/>
      <c r="K619" s="9"/>
      <c r="L619" s="9"/>
    </row>
    <row r="620" spans="10:12" x14ac:dyDescent="0.2">
      <c r="J620" s="9"/>
      <c r="K620" s="9"/>
      <c r="L620" s="9"/>
    </row>
    <row r="621" spans="10:12" x14ac:dyDescent="0.2">
      <c r="J621" s="9"/>
      <c r="K621" s="9"/>
      <c r="L621" s="9"/>
    </row>
    <row r="622" spans="10:12" x14ac:dyDescent="0.2">
      <c r="J622" s="9"/>
      <c r="K622" s="9"/>
      <c r="L622" s="9"/>
    </row>
    <row r="623" spans="10:12" x14ac:dyDescent="0.2">
      <c r="J623" s="9"/>
      <c r="K623" s="9"/>
      <c r="L623" s="9"/>
    </row>
    <row r="624" spans="10:12" x14ac:dyDescent="0.2">
      <c r="J624" s="9"/>
      <c r="K624" s="9"/>
      <c r="L624" s="9"/>
    </row>
    <row r="625" spans="10:12" x14ac:dyDescent="0.2">
      <c r="J625" s="9"/>
      <c r="K625" s="9"/>
      <c r="L625" s="9"/>
    </row>
    <row r="626" spans="10:12" x14ac:dyDescent="0.2">
      <c r="J626" s="9"/>
      <c r="K626" s="9"/>
      <c r="L626" s="9"/>
    </row>
    <row r="627" spans="10:12" x14ac:dyDescent="0.2">
      <c r="J627" s="9"/>
      <c r="K627" s="9"/>
      <c r="L627" s="9"/>
    </row>
    <row r="628" spans="10:12" x14ac:dyDescent="0.2">
      <c r="J628" s="9"/>
      <c r="K628" s="9"/>
      <c r="L628" s="9"/>
    </row>
    <row r="629" spans="10:12" x14ac:dyDescent="0.2">
      <c r="J629" s="9"/>
      <c r="K629" s="9"/>
      <c r="L629" s="9"/>
    </row>
    <row r="630" spans="10:12" x14ac:dyDescent="0.2">
      <c r="J630" s="9"/>
      <c r="K630" s="9"/>
      <c r="L630" s="9"/>
    </row>
    <row r="631" spans="10:12" x14ac:dyDescent="0.2">
      <c r="J631" s="9"/>
      <c r="K631" s="9"/>
      <c r="L631" s="9"/>
    </row>
    <row r="632" spans="10:12" x14ac:dyDescent="0.2">
      <c r="J632" s="9"/>
      <c r="K632" s="9"/>
      <c r="L632" s="9"/>
    </row>
    <row r="633" spans="10:12" x14ac:dyDescent="0.2">
      <c r="J633" s="9"/>
      <c r="K633" s="9"/>
      <c r="L633" s="9"/>
    </row>
    <row r="634" spans="10:12" x14ac:dyDescent="0.2">
      <c r="J634" s="9"/>
      <c r="K634" s="9"/>
      <c r="L634" s="9"/>
    </row>
    <row r="635" spans="10:12" x14ac:dyDescent="0.2">
      <c r="J635" s="9"/>
      <c r="K635" s="9"/>
      <c r="L635" s="9"/>
    </row>
    <row r="636" spans="10:12" x14ac:dyDescent="0.2">
      <c r="J636" s="9"/>
      <c r="K636" s="9"/>
      <c r="L636" s="9"/>
    </row>
    <row r="637" spans="10:12" x14ac:dyDescent="0.2">
      <c r="J637" s="9"/>
      <c r="K637" s="9"/>
      <c r="L637" s="9"/>
    </row>
    <row r="638" spans="10:12" x14ac:dyDescent="0.2">
      <c r="J638" s="9"/>
      <c r="K638" s="9"/>
      <c r="L638" s="9"/>
    </row>
    <row r="639" spans="10:12" x14ac:dyDescent="0.2">
      <c r="J639" s="9"/>
      <c r="K639" s="9"/>
      <c r="L639" s="9"/>
    </row>
    <row r="640" spans="10:12" x14ac:dyDescent="0.2">
      <c r="J640" s="9"/>
      <c r="K640" s="9"/>
      <c r="L640" s="9"/>
    </row>
    <row r="641" spans="10:12" x14ac:dyDescent="0.2">
      <c r="J641" s="9"/>
      <c r="K641" s="9"/>
      <c r="L641" s="9"/>
    </row>
    <row r="642" spans="10:12" x14ac:dyDescent="0.2">
      <c r="J642" s="9"/>
      <c r="K642" s="9"/>
      <c r="L642" s="9"/>
    </row>
    <row r="643" spans="10:12" x14ac:dyDescent="0.2">
      <c r="J643" s="9"/>
      <c r="K643" s="9"/>
      <c r="L643" s="9"/>
    </row>
    <row r="644" spans="10:12" x14ac:dyDescent="0.2">
      <c r="J644" s="9"/>
      <c r="K644" s="9"/>
      <c r="L644" s="9"/>
    </row>
    <row r="645" spans="10:12" x14ac:dyDescent="0.2">
      <c r="J645" s="9"/>
      <c r="K645" s="9"/>
      <c r="L645" s="9"/>
    </row>
    <row r="646" spans="10:12" x14ac:dyDescent="0.2">
      <c r="J646" s="9"/>
      <c r="K646" s="9"/>
      <c r="L646" s="9"/>
    </row>
    <row r="647" spans="10:12" x14ac:dyDescent="0.2">
      <c r="J647" s="9"/>
      <c r="K647" s="9"/>
      <c r="L647" s="9"/>
    </row>
    <row r="648" spans="10:12" x14ac:dyDescent="0.2">
      <c r="J648" s="9"/>
      <c r="K648" s="9"/>
      <c r="L648" s="9"/>
    </row>
    <row r="649" spans="10:12" x14ac:dyDescent="0.2">
      <c r="J649" s="9"/>
      <c r="K649" s="9"/>
      <c r="L649" s="9"/>
    </row>
    <row r="650" spans="10:12" x14ac:dyDescent="0.2">
      <c r="J650" s="9"/>
      <c r="K650" s="9"/>
      <c r="L650" s="9"/>
    </row>
    <row r="651" spans="10:12" x14ac:dyDescent="0.2">
      <c r="J651" s="9"/>
      <c r="K651" s="9"/>
      <c r="L651" s="9"/>
    </row>
    <row r="652" spans="10:12" x14ac:dyDescent="0.2">
      <c r="J652" s="9"/>
      <c r="K652" s="9"/>
      <c r="L652" s="9"/>
    </row>
    <row r="653" spans="10:12" x14ac:dyDescent="0.2">
      <c r="J653" s="9"/>
      <c r="K653" s="9"/>
      <c r="L653" s="9"/>
    </row>
    <row r="654" spans="10:12" x14ac:dyDescent="0.2">
      <c r="J654" s="9"/>
      <c r="K654" s="9"/>
      <c r="L654" s="9"/>
    </row>
    <row r="655" spans="10:12" x14ac:dyDescent="0.2">
      <c r="J655" s="9"/>
      <c r="K655" s="9"/>
      <c r="L655" s="9"/>
    </row>
    <row r="656" spans="10:12" x14ac:dyDescent="0.2">
      <c r="J656" s="9"/>
      <c r="K656" s="9"/>
      <c r="L656" s="9"/>
    </row>
    <row r="657" spans="10:12" x14ac:dyDescent="0.2">
      <c r="J657" s="9"/>
      <c r="K657" s="9"/>
      <c r="L657" s="9"/>
    </row>
    <row r="658" spans="10:12" x14ac:dyDescent="0.2">
      <c r="J658" s="9"/>
      <c r="K658" s="9"/>
      <c r="L658" s="9"/>
    </row>
    <row r="659" spans="10:12" x14ac:dyDescent="0.2">
      <c r="J659" s="9"/>
      <c r="K659" s="9"/>
      <c r="L659" s="9"/>
    </row>
    <row r="660" spans="10:12" x14ac:dyDescent="0.2">
      <c r="J660" s="9"/>
      <c r="K660" s="9"/>
      <c r="L660" s="9"/>
    </row>
    <row r="661" spans="10:12" x14ac:dyDescent="0.2">
      <c r="J661" s="9"/>
      <c r="K661" s="9"/>
      <c r="L661" s="9"/>
    </row>
    <row r="662" spans="10:12" x14ac:dyDescent="0.2">
      <c r="J662" s="9"/>
      <c r="K662" s="9"/>
      <c r="L662" s="9"/>
    </row>
    <row r="663" spans="10:12" x14ac:dyDescent="0.2">
      <c r="J663" s="9"/>
      <c r="K663" s="9"/>
      <c r="L663" s="9"/>
    </row>
    <row r="664" spans="10:12" x14ac:dyDescent="0.2">
      <c r="J664" s="9"/>
      <c r="K664" s="9"/>
      <c r="L664" s="9"/>
    </row>
    <row r="665" spans="10:12" x14ac:dyDescent="0.2">
      <c r="J665" s="9"/>
      <c r="K665" s="9"/>
      <c r="L665" s="9"/>
    </row>
    <row r="666" spans="10:12" x14ac:dyDescent="0.2">
      <c r="J666" s="9"/>
      <c r="K666" s="9"/>
      <c r="L666" s="9"/>
    </row>
    <row r="667" spans="10:12" x14ac:dyDescent="0.2">
      <c r="J667" s="9"/>
      <c r="K667" s="9"/>
      <c r="L667" s="9"/>
    </row>
    <row r="668" spans="10:12" x14ac:dyDescent="0.2">
      <c r="J668" s="9"/>
      <c r="K668" s="9"/>
      <c r="L668" s="9"/>
    </row>
    <row r="669" spans="10:12" x14ac:dyDescent="0.2">
      <c r="J669" s="9"/>
      <c r="K669" s="9"/>
      <c r="L669" s="9"/>
    </row>
    <row r="670" spans="10:12" x14ac:dyDescent="0.2">
      <c r="J670" s="9"/>
      <c r="K670" s="9"/>
      <c r="L670" s="9"/>
    </row>
    <row r="671" spans="10:12" x14ac:dyDescent="0.2">
      <c r="J671" s="9"/>
      <c r="K671" s="9"/>
      <c r="L671" s="9"/>
    </row>
    <row r="672" spans="10:12" x14ac:dyDescent="0.2">
      <c r="J672" s="9"/>
      <c r="K672" s="9"/>
      <c r="L672" s="9"/>
    </row>
    <row r="673" spans="10:12" x14ac:dyDescent="0.2">
      <c r="J673" s="9"/>
      <c r="K673" s="9"/>
      <c r="L673" s="9"/>
    </row>
    <row r="674" spans="10:12" x14ac:dyDescent="0.2">
      <c r="J674" s="9"/>
      <c r="K674" s="9"/>
      <c r="L674" s="9"/>
    </row>
    <row r="675" spans="10:12" x14ac:dyDescent="0.2">
      <c r="J675" s="9"/>
      <c r="K675" s="9"/>
      <c r="L675" s="9"/>
    </row>
    <row r="676" spans="10:12" x14ac:dyDescent="0.2">
      <c r="J676" s="9"/>
      <c r="K676" s="9"/>
      <c r="L676" s="9"/>
    </row>
    <row r="677" spans="10:12" x14ac:dyDescent="0.2">
      <c r="J677" s="9"/>
      <c r="K677" s="9"/>
      <c r="L677" s="9"/>
    </row>
    <row r="678" spans="10:12" x14ac:dyDescent="0.2">
      <c r="J678" s="9"/>
      <c r="K678" s="9"/>
      <c r="L678" s="9"/>
    </row>
    <row r="679" spans="10:12" x14ac:dyDescent="0.2">
      <c r="J679" s="9"/>
      <c r="K679" s="9"/>
      <c r="L679" s="9"/>
    </row>
    <row r="680" spans="10:12" x14ac:dyDescent="0.2">
      <c r="J680" s="9"/>
      <c r="K680" s="9"/>
      <c r="L680" s="9"/>
    </row>
    <row r="681" spans="10:12" x14ac:dyDescent="0.2">
      <c r="J681" s="9"/>
      <c r="K681" s="9"/>
      <c r="L681" s="9"/>
    </row>
    <row r="682" spans="10:12" x14ac:dyDescent="0.2">
      <c r="J682" s="9"/>
      <c r="K682" s="9"/>
      <c r="L682" s="9"/>
    </row>
    <row r="683" spans="10:12" x14ac:dyDescent="0.2">
      <c r="J683" s="9"/>
      <c r="K683" s="9"/>
      <c r="L683" s="9"/>
    </row>
    <row r="684" spans="10:12" x14ac:dyDescent="0.2">
      <c r="J684" s="9"/>
      <c r="K684" s="9"/>
      <c r="L684" s="9"/>
    </row>
    <row r="685" spans="10:12" x14ac:dyDescent="0.2">
      <c r="J685" s="9"/>
      <c r="K685" s="9"/>
      <c r="L685" s="9"/>
    </row>
    <row r="686" spans="10:12" x14ac:dyDescent="0.2">
      <c r="J686" s="9"/>
      <c r="K686" s="9"/>
      <c r="L686" s="9"/>
    </row>
    <row r="687" spans="10:12" x14ac:dyDescent="0.2">
      <c r="J687" s="9"/>
      <c r="K687" s="9"/>
      <c r="L687" s="9"/>
    </row>
    <row r="688" spans="10:12" x14ac:dyDescent="0.2">
      <c r="J688" s="9"/>
      <c r="K688" s="9"/>
      <c r="L688" s="9"/>
    </row>
    <row r="689" spans="10:12" x14ac:dyDescent="0.2">
      <c r="J689" s="9"/>
      <c r="K689" s="9"/>
      <c r="L689" s="9"/>
    </row>
    <row r="690" spans="10:12" x14ac:dyDescent="0.2">
      <c r="J690" s="9"/>
      <c r="K690" s="9"/>
      <c r="L690" s="9"/>
    </row>
    <row r="691" spans="10:12" x14ac:dyDescent="0.2">
      <c r="J691" s="9"/>
      <c r="K691" s="9"/>
      <c r="L691" s="9"/>
    </row>
    <row r="692" spans="10:12" x14ac:dyDescent="0.2">
      <c r="J692" s="9"/>
      <c r="K692" s="9"/>
      <c r="L692" s="9"/>
    </row>
    <row r="693" spans="10:12" x14ac:dyDescent="0.2">
      <c r="J693" s="9"/>
      <c r="K693" s="9"/>
      <c r="L693" s="9"/>
    </row>
    <row r="694" spans="10:12" x14ac:dyDescent="0.2">
      <c r="J694" s="9"/>
      <c r="K694" s="9"/>
      <c r="L694" s="9"/>
    </row>
    <row r="695" spans="10:12" x14ac:dyDescent="0.2">
      <c r="J695" s="9"/>
      <c r="K695" s="9"/>
      <c r="L695" s="9"/>
    </row>
    <row r="696" spans="10:12" x14ac:dyDescent="0.2">
      <c r="J696" s="9"/>
      <c r="K696" s="9"/>
      <c r="L696" s="9"/>
    </row>
    <row r="697" spans="10:12" x14ac:dyDescent="0.2">
      <c r="J697" s="9"/>
      <c r="K697" s="9"/>
      <c r="L697" s="9"/>
    </row>
    <row r="698" spans="10:12" x14ac:dyDescent="0.2">
      <c r="J698" s="9"/>
      <c r="K698" s="9"/>
      <c r="L698" s="9"/>
    </row>
    <row r="699" spans="10:12" x14ac:dyDescent="0.2">
      <c r="J699" s="9"/>
      <c r="K699" s="9"/>
      <c r="L699" s="9"/>
    </row>
    <row r="700" spans="10:12" x14ac:dyDescent="0.2">
      <c r="J700" s="9"/>
      <c r="K700" s="9"/>
      <c r="L700" s="9"/>
    </row>
    <row r="701" spans="10:12" x14ac:dyDescent="0.2">
      <c r="J701" s="9"/>
      <c r="K701" s="9"/>
      <c r="L701" s="9"/>
    </row>
    <row r="702" spans="10:12" x14ac:dyDescent="0.2">
      <c r="J702" s="9"/>
      <c r="K702" s="9"/>
      <c r="L702" s="9"/>
    </row>
    <row r="703" spans="10:12" x14ac:dyDescent="0.2">
      <c r="J703" s="9"/>
      <c r="K703" s="9"/>
      <c r="L703" s="9"/>
    </row>
    <row r="704" spans="10:12" x14ac:dyDescent="0.2">
      <c r="J704" s="9"/>
      <c r="K704" s="9"/>
      <c r="L704" s="9"/>
    </row>
    <row r="705" spans="10:12" x14ac:dyDescent="0.2">
      <c r="J705" s="9"/>
      <c r="K705" s="9"/>
      <c r="L705" s="9"/>
    </row>
    <row r="706" spans="10:12" x14ac:dyDescent="0.2">
      <c r="J706" s="9"/>
      <c r="K706" s="9"/>
      <c r="L706" s="9"/>
    </row>
    <row r="707" spans="10:12" x14ac:dyDescent="0.2">
      <c r="J707" s="9"/>
      <c r="K707" s="9"/>
      <c r="L707" s="9"/>
    </row>
    <row r="708" spans="10:12" x14ac:dyDescent="0.2">
      <c r="J708" s="9"/>
      <c r="K708" s="9"/>
      <c r="L708" s="9"/>
    </row>
    <row r="709" spans="10:12" x14ac:dyDescent="0.2">
      <c r="J709" s="9"/>
      <c r="K709" s="9"/>
      <c r="L709" s="9"/>
    </row>
    <row r="710" spans="10:12" x14ac:dyDescent="0.2">
      <c r="J710" s="9"/>
      <c r="K710" s="9"/>
      <c r="L710" s="9"/>
    </row>
    <row r="711" spans="10:12" x14ac:dyDescent="0.2">
      <c r="J711" s="9"/>
      <c r="K711" s="9"/>
      <c r="L711" s="9"/>
    </row>
    <row r="712" spans="10:12" x14ac:dyDescent="0.2">
      <c r="J712" s="9"/>
      <c r="K712" s="9"/>
      <c r="L712" s="9"/>
    </row>
    <row r="713" spans="10:12" x14ac:dyDescent="0.2">
      <c r="J713" s="9"/>
      <c r="K713" s="9"/>
      <c r="L713" s="9"/>
    </row>
    <row r="714" spans="10:12" x14ac:dyDescent="0.2">
      <c r="J714" s="9"/>
      <c r="K714" s="9"/>
      <c r="L714" s="9"/>
    </row>
    <row r="715" spans="10:12" x14ac:dyDescent="0.2">
      <c r="J715" s="9"/>
      <c r="K715" s="9"/>
      <c r="L715" s="9"/>
    </row>
    <row r="716" spans="10:12" x14ac:dyDescent="0.2">
      <c r="J716" s="9"/>
      <c r="K716" s="9"/>
      <c r="L716" s="9"/>
    </row>
    <row r="717" spans="10:12" x14ac:dyDescent="0.2">
      <c r="J717" s="9"/>
      <c r="K717" s="9"/>
      <c r="L717" s="9"/>
    </row>
    <row r="718" spans="10:12" x14ac:dyDescent="0.2">
      <c r="J718" s="9"/>
      <c r="K718" s="9"/>
      <c r="L718" s="9"/>
    </row>
    <row r="719" spans="10:12" x14ac:dyDescent="0.2">
      <c r="J719" s="9"/>
      <c r="K719" s="9"/>
      <c r="L719" s="9"/>
    </row>
    <row r="720" spans="10:12" x14ac:dyDescent="0.2">
      <c r="J720" s="9"/>
      <c r="K720" s="9"/>
      <c r="L720" s="9"/>
    </row>
    <row r="721" spans="10:12" x14ac:dyDescent="0.2">
      <c r="J721" s="9"/>
      <c r="K721" s="9"/>
      <c r="L721" s="9"/>
    </row>
    <row r="722" spans="10:12" x14ac:dyDescent="0.2">
      <c r="J722" s="9"/>
      <c r="K722" s="9"/>
      <c r="L722" s="9"/>
    </row>
    <row r="723" spans="10:12" x14ac:dyDescent="0.2">
      <c r="J723" s="9"/>
      <c r="K723" s="9"/>
      <c r="L723" s="9"/>
    </row>
    <row r="724" spans="10:12" x14ac:dyDescent="0.2">
      <c r="J724" s="9"/>
      <c r="K724" s="9"/>
      <c r="L724" s="9"/>
    </row>
    <row r="725" spans="10:12" x14ac:dyDescent="0.2">
      <c r="J725" s="9"/>
      <c r="K725" s="9"/>
      <c r="L725" s="9"/>
    </row>
    <row r="726" spans="10:12" x14ac:dyDescent="0.2">
      <c r="J726" s="9"/>
      <c r="K726" s="9"/>
      <c r="L726" s="9"/>
    </row>
    <row r="727" spans="10:12" x14ac:dyDescent="0.2">
      <c r="J727" s="9"/>
      <c r="K727" s="9"/>
      <c r="L727" s="9"/>
    </row>
    <row r="728" spans="10:12" x14ac:dyDescent="0.2">
      <c r="J728" s="9"/>
      <c r="K728" s="9"/>
      <c r="L728" s="9"/>
    </row>
    <row r="729" spans="10:12" x14ac:dyDescent="0.2">
      <c r="J729" s="9"/>
      <c r="K729" s="9"/>
      <c r="L729" s="9"/>
    </row>
    <row r="730" spans="10:12" x14ac:dyDescent="0.2">
      <c r="J730" s="9"/>
      <c r="K730" s="9"/>
      <c r="L730" s="9"/>
    </row>
    <row r="731" spans="10:12" x14ac:dyDescent="0.2">
      <c r="J731" s="9"/>
      <c r="K731" s="9"/>
      <c r="L731" s="9"/>
    </row>
    <row r="732" spans="10:12" x14ac:dyDescent="0.2">
      <c r="J732" s="9"/>
      <c r="K732" s="9"/>
      <c r="L732" s="9"/>
    </row>
    <row r="733" spans="10:12" x14ac:dyDescent="0.2">
      <c r="J733" s="9"/>
      <c r="K733" s="9"/>
      <c r="L733" s="9"/>
    </row>
    <row r="734" spans="10:12" x14ac:dyDescent="0.2">
      <c r="J734" s="9"/>
      <c r="K734" s="9"/>
      <c r="L734" s="9"/>
    </row>
    <row r="735" spans="10:12" x14ac:dyDescent="0.2">
      <c r="J735" s="9"/>
      <c r="K735" s="9"/>
      <c r="L735" s="9"/>
    </row>
    <row r="736" spans="10:12" x14ac:dyDescent="0.2">
      <c r="J736" s="9"/>
      <c r="K736" s="9"/>
      <c r="L736" s="9"/>
    </row>
    <row r="737" spans="10:12" x14ac:dyDescent="0.2">
      <c r="J737" s="9"/>
      <c r="K737" s="9"/>
      <c r="L737" s="9"/>
    </row>
    <row r="738" spans="10:12" x14ac:dyDescent="0.2">
      <c r="J738" s="9"/>
      <c r="K738" s="9"/>
      <c r="L738" s="9"/>
    </row>
    <row r="739" spans="10:12" x14ac:dyDescent="0.2">
      <c r="J739" s="9"/>
      <c r="K739" s="9"/>
      <c r="L739" s="9"/>
    </row>
    <row r="740" spans="10:12" x14ac:dyDescent="0.2">
      <c r="J740" s="9"/>
      <c r="K740" s="9"/>
      <c r="L740" s="9"/>
    </row>
    <row r="741" spans="10:12" x14ac:dyDescent="0.2">
      <c r="J741" s="9"/>
      <c r="K741" s="9"/>
      <c r="L741" s="9"/>
    </row>
    <row r="742" spans="10:12" x14ac:dyDescent="0.2">
      <c r="J742" s="9"/>
      <c r="K742" s="9"/>
      <c r="L742" s="9"/>
    </row>
    <row r="743" spans="10:12" x14ac:dyDescent="0.2">
      <c r="J743" s="9"/>
      <c r="K743" s="9"/>
      <c r="L743" s="9"/>
    </row>
    <row r="744" spans="10:12" x14ac:dyDescent="0.2">
      <c r="J744" s="9"/>
      <c r="K744" s="9"/>
      <c r="L744" s="9"/>
    </row>
    <row r="745" spans="10:12" x14ac:dyDescent="0.2">
      <c r="J745" s="9"/>
      <c r="K745" s="9"/>
      <c r="L745" s="9"/>
    </row>
    <row r="746" spans="10:12" x14ac:dyDescent="0.2">
      <c r="J746" s="9"/>
      <c r="K746" s="9"/>
      <c r="L746" s="9"/>
    </row>
    <row r="747" spans="10:12" x14ac:dyDescent="0.2">
      <c r="J747" s="9"/>
      <c r="K747" s="9"/>
      <c r="L747" s="9"/>
    </row>
    <row r="748" spans="10:12" x14ac:dyDescent="0.2">
      <c r="J748" s="9"/>
      <c r="K748" s="9"/>
      <c r="L748" s="9"/>
    </row>
    <row r="749" spans="10:12" x14ac:dyDescent="0.2">
      <c r="J749" s="9"/>
      <c r="K749" s="9"/>
      <c r="L749" s="9"/>
    </row>
    <row r="750" spans="10:12" x14ac:dyDescent="0.2">
      <c r="J750" s="9"/>
      <c r="K750" s="9"/>
      <c r="L750" s="9"/>
    </row>
    <row r="751" spans="10:12" x14ac:dyDescent="0.2">
      <c r="J751" s="9"/>
      <c r="K751" s="9"/>
      <c r="L751" s="9"/>
    </row>
    <row r="752" spans="10:12" x14ac:dyDescent="0.2">
      <c r="J752" s="9"/>
      <c r="K752" s="9"/>
      <c r="L752" s="9"/>
    </row>
    <row r="753" spans="10:12" x14ac:dyDescent="0.2">
      <c r="J753" s="9"/>
      <c r="K753" s="9"/>
      <c r="L753" s="9"/>
    </row>
    <row r="754" spans="10:12" x14ac:dyDescent="0.2">
      <c r="J754" s="9"/>
      <c r="K754" s="9"/>
      <c r="L754" s="9"/>
    </row>
    <row r="755" spans="10:12" x14ac:dyDescent="0.2">
      <c r="J755" s="9"/>
      <c r="K755" s="9"/>
      <c r="L755" s="9"/>
    </row>
    <row r="756" spans="10:12" x14ac:dyDescent="0.2">
      <c r="J756" s="9"/>
      <c r="K756" s="9"/>
      <c r="L756" s="9"/>
    </row>
    <row r="757" spans="10:12" x14ac:dyDescent="0.2">
      <c r="J757" s="9"/>
      <c r="K757" s="9"/>
      <c r="L757" s="9"/>
    </row>
    <row r="758" spans="10:12" x14ac:dyDescent="0.2">
      <c r="J758" s="9"/>
      <c r="K758" s="9"/>
      <c r="L758" s="9"/>
    </row>
    <row r="759" spans="10:12" x14ac:dyDescent="0.2">
      <c r="J759" s="9"/>
      <c r="K759" s="9"/>
      <c r="L759" s="9"/>
    </row>
    <row r="760" spans="10:12" x14ac:dyDescent="0.2">
      <c r="J760" s="9"/>
      <c r="K760" s="9"/>
      <c r="L760" s="9"/>
    </row>
    <row r="761" spans="10:12" x14ac:dyDescent="0.2">
      <c r="J761" s="9"/>
      <c r="K761" s="9"/>
      <c r="L761" s="9"/>
    </row>
    <row r="762" spans="10:12" x14ac:dyDescent="0.2">
      <c r="J762" s="9"/>
      <c r="K762" s="9"/>
      <c r="L762" s="9"/>
    </row>
    <row r="763" spans="10:12" x14ac:dyDescent="0.2">
      <c r="J763" s="9"/>
      <c r="K763" s="9"/>
      <c r="L763" s="9"/>
    </row>
    <row r="764" spans="10:12" x14ac:dyDescent="0.2">
      <c r="J764" s="9"/>
      <c r="K764" s="9"/>
      <c r="L764" s="9"/>
    </row>
    <row r="765" spans="10:12" x14ac:dyDescent="0.2">
      <c r="J765" s="9"/>
      <c r="K765" s="9"/>
      <c r="L765" s="9"/>
    </row>
    <row r="766" spans="10:12" x14ac:dyDescent="0.2">
      <c r="J766" s="9"/>
      <c r="K766" s="9"/>
      <c r="L766" s="9"/>
    </row>
    <row r="767" spans="10:12" x14ac:dyDescent="0.2">
      <c r="J767" s="9"/>
      <c r="K767" s="9"/>
      <c r="L767" s="9"/>
    </row>
    <row r="768" spans="10:12" x14ac:dyDescent="0.2">
      <c r="J768" s="9"/>
      <c r="K768" s="9"/>
      <c r="L768" s="9"/>
    </row>
    <row r="769" spans="10:12" x14ac:dyDescent="0.2">
      <c r="J769" s="9"/>
      <c r="K769" s="9"/>
      <c r="L769" s="9"/>
    </row>
    <row r="770" spans="10:12" x14ac:dyDescent="0.2">
      <c r="J770" s="9"/>
      <c r="K770" s="9"/>
      <c r="L770" s="9"/>
    </row>
    <row r="771" spans="10:12" x14ac:dyDescent="0.2">
      <c r="J771" s="9"/>
      <c r="K771" s="9"/>
      <c r="L771" s="9"/>
    </row>
    <row r="772" spans="10:12" x14ac:dyDescent="0.2">
      <c r="J772" s="9"/>
      <c r="K772" s="9"/>
      <c r="L772" s="9"/>
    </row>
    <row r="773" spans="10:12" x14ac:dyDescent="0.2">
      <c r="J773" s="9"/>
      <c r="K773" s="9"/>
      <c r="L773" s="9"/>
    </row>
    <row r="774" spans="10:12" x14ac:dyDescent="0.2">
      <c r="J774" s="9"/>
      <c r="K774" s="9"/>
      <c r="L774" s="9"/>
    </row>
    <row r="775" spans="10:12" x14ac:dyDescent="0.2">
      <c r="J775" s="9"/>
      <c r="K775" s="9"/>
      <c r="L775" s="9"/>
    </row>
    <row r="776" spans="10:12" x14ac:dyDescent="0.2">
      <c r="J776" s="9"/>
      <c r="K776" s="9"/>
      <c r="L776" s="9"/>
    </row>
    <row r="777" spans="10:12" x14ac:dyDescent="0.2">
      <c r="J777" s="9"/>
      <c r="K777" s="9"/>
      <c r="L777" s="9"/>
    </row>
    <row r="778" spans="10:12" x14ac:dyDescent="0.2">
      <c r="J778" s="9"/>
      <c r="K778" s="9"/>
      <c r="L778" s="9"/>
    </row>
    <row r="779" spans="10:12" x14ac:dyDescent="0.2">
      <c r="J779" s="9"/>
      <c r="K779" s="9"/>
      <c r="L779" s="9"/>
    </row>
    <row r="780" spans="10:12" x14ac:dyDescent="0.2">
      <c r="J780" s="9"/>
      <c r="K780" s="9"/>
      <c r="L780" s="9"/>
    </row>
    <row r="781" spans="10:12" x14ac:dyDescent="0.2">
      <c r="J781" s="9"/>
      <c r="K781" s="9"/>
      <c r="L781" s="9"/>
    </row>
    <row r="782" spans="10:12" x14ac:dyDescent="0.2">
      <c r="J782" s="9"/>
      <c r="K782" s="9"/>
      <c r="L782" s="9"/>
    </row>
    <row r="783" spans="10:12" x14ac:dyDescent="0.2">
      <c r="J783" s="9"/>
      <c r="K783" s="9"/>
      <c r="L783" s="9"/>
    </row>
    <row r="784" spans="10:12" x14ac:dyDescent="0.2">
      <c r="J784" s="9"/>
      <c r="K784" s="9"/>
      <c r="L784" s="9"/>
    </row>
    <row r="785" spans="10:12" x14ac:dyDescent="0.2">
      <c r="J785" s="9"/>
      <c r="K785" s="9"/>
      <c r="L785" s="9"/>
    </row>
    <row r="786" spans="10:12" x14ac:dyDescent="0.2">
      <c r="J786" s="9"/>
      <c r="K786" s="9"/>
      <c r="L786" s="9"/>
    </row>
    <row r="787" spans="10:12" x14ac:dyDescent="0.2">
      <c r="J787" s="9"/>
      <c r="K787" s="9"/>
      <c r="L787" s="9"/>
    </row>
    <row r="788" spans="10:12" x14ac:dyDescent="0.2">
      <c r="J788" s="9"/>
      <c r="K788" s="9"/>
      <c r="L788" s="9"/>
    </row>
    <row r="789" spans="10:12" x14ac:dyDescent="0.2">
      <c r="J789" s="9"/>
      <c r="K789" s="9"/>
      <c r="L789" s="9"/>
    </row>
    <row r="790" spans="10:12" x14ac:dyDescent="0.2">
      <c r="J790" s="9"/>
      <c r="K790" s="9"/>
      <c r="L790" s="9"/>
    </row>
    <row r="791" spans="10:12" x14ac:dyDescent="0.2">
      <c r="J791" s="9"/>
      <c r="K791" s="9"/>
      <c r="L791" s="9"/>
    </row>
    <row r="792" spans="10:12" x14ac:dyDescent="0.2">
      <c r="J792" s="9"/>
      <c r="K792" s="9"/>
      <c r="L792" s="9"/>
    </row>
    <row r="793" spans="10:12" x14ac:dyDescent="0.2">
      <c r="J793" s="9"/>
      <c r="K793" s="9"/>
      <c r="L793" s="9"/>
    </row>
    <row r="794" spans="10:12" x14ac:dyDescent="0.2">
      <c r="J794" s="9"/>
      <c r="K794" s="9"/>
      <c r="L794" s="9"/>
    </row>
    <row r="795" spans="10:12" x14ac:dyDescent="0.2">
      <c r="J795" s="9"/>
      <c r="K795" s="9"/>
      <c r="L795" s="9"/>
    </row>
    <row r="796" spans="10:12" x14ac:dyDescent="0.2">
      <c r="J796" s="9"/>
      <c r="K796" s="9"/>
      <c r="L796" s="9"/>
    </row>
    <row r="797" spans="10:12" x14ac:dyDescent="0.2">
      <c r="J797" s="9"/>
      <c r="K797" s="9"/>
      <c r="L797" s="9"/>
    </row>
    <row r="798" spans="10:12" x14ac:dyDescent="0.2">
      <c r="J798" s="9"/>
      <c r="K798" s="9"/>
      <c r="L798" s="9"/>
    </row>
    <row r="799" spans="10:12" x14ac:dyDescent="0.2">
      <c r="J799" s="9"/>
      <c r="K799" s="9"/>
      <c r="L799" s="9"/>
    </row>
    <row r="800" spans="10:12" x14ac:dyDescent="0.2">
      <c r="J800" s="9"/>
      <c r="K800" s="9"/>
      <c r="L800" s="9"/>
    </row>
    <row r="801" spans="10:12" x14ac:dyDescent="0.2">
      <c r="J801" s="9"/>
      <c r="K801" s="9"/>
      <c r="L801" s="9"/>
    </row>
    <row r="802" spans="10:12" x14ac:dyDescent="0.2">
      <c r="J802" s="9"/>
      <c r="K802" s="9"/>
      <c r="L802" s="9"/>
    </row>
    <row r="803" spans="10:12" x14ac:dyDescent="0.2">
      <c r="J803" s="9"/>
      <c r="K803" s="9"/>
      <c r="L803" s="9"/>
    </row>
    <row r="804" spans="10:12" x14ac:dyDescent="0.2">
      <c r="J804" s="9"/>
      <c r="K804" s="9"/>
      <c r="L804" s="9"/>
    </row>
    <row r="805" spans="10:12" x14ac:dyDescent="0.2">
      <c r="J805" s="9"/>
      <c r="K805" s="9"/>
      <c r="L805" s="9"/>
    </row>
    <row r="806" spans="10:12" x14ac:dyDescent="0.2">
      <c r="J806" s="9"/>
      <c r="K806" s="9"/>
      <c r="L806" s="9"/>
    </row>
    <row r="807" spans="10:12" x14ac:dyDescent="0.2">
      <c r="J807" s="9"/>
      <c r="K807" s="9"/>
      <c r="L807" s="9"/>
    </row>
    <row r="808" spans="10:12" x14ac:dyDescent="0.2">
      <c r="J808" s="9"/>
      <c r="K808" s="9"/>
      <c r="L808" s="9"/>
    </row>
    <row r="809" spans="10:12" x14ac:dyDescent="0.2">
      <c r="J809" s="9"/>
      <c r="K809" s="9"/>
      <c r="L809" s="9"/>
    </row>
    <row r="810" spans="10:12" x14ac:dyDescent="0.2">
      <c r="J810" s="9"/>
      <c r="K810" s="9"/>
      <c r="L810" s="9"/>
    </row>
    <row r="811" spans="10:12" x14ac:dyDescent="0.2">
      <c r="J811" s="9"/>
      <c r="K811" s="9"/>
      <c r="L811" s="9"/>
    </row>
    <row r="812" spans="10:12" x14ac:dyDescent="0.2">
      <c r="J812" s="9"/>
      <c r="K812" s="9"/>
      <c r="L812" s="9"/>
    </row>
    <row r="813" spans="10:12" x14ac:dyDescent="0.2">
      <c r="J813" s="9"/>
      <c r="K813" s="9"/>
      <c r="L813" s="9"/>
    </row>
    <row r="814" spans="10:12" x14ac:dyDescent="0.2">
      <c r="J814" s="9"/>
      <c r="K814" s="9"/>
      <c r="L814" s="9"/>
    </row>
    <row r="815" spans="10:12" x14ac:dyDescent="0.2">
      <c r="J815" s="9"/>
      <c r="K815" s="9"/>
      <c r="L815" s="9"/>
    </row>
    <row r="816" spans="10:12" x14ac:dyDescent="0.2">
      <c r="J816" s="9"/>
      <c r="K816" s="9"/>
      <c r="L816" s="9"/>
    </row>
    <row r="817" spans="10:12" x14ac:dyDescent="0.2">
      <c r="J817" s="9"/>
      <c r="K817" s="9"/>
      <c r="L817" s="9"/>
    </row>
    <row r="818" spans="10:12" x14ac:dyDescent="0.2">
      <c r="J818" s="9"/>
      <c r="K818" s="9"/>
      <c r="L818" s="9"/>
    </row>
    <row r="819" spans="10:12" x14ac:dyDescent="0.2">
      <c r="J819" s="9"/>
      <c r="K819" s="9"/>
      <c r="L819" s="9"/>
    </row>
    <row r="820" spans="10:12" x14ac:dyDescent="0.2">
      <c r="J820" s="9"/>
      <c r="K820" s="9"/>
      <c r="L820" s="9"/>
    </row>
    <row r="821" spans="10:12" x14ac:dyDescent="0.2">
      <c r="J821" s="9"/>
      <c r="K821" s="9"/>
      <c r="L821" s="9"/>
    </row>
    <row r="822" spans="10:12" x14ac:dyDescent="0.2">
      <c r="J822" s="9"/>
      <c r="K822" s="9"/>
      <c r="L822" s="9"/>
    </row>
    <row r="823" spans="10:12" x14ac:dyDescent="0.2">
      <c r="J823" s="9"/>
      <c r="K823" s="9"/>
      <c r="L823" s="9"/>
    </row>
    <row r="824" spans="10:12" x14ac:dyDescent="0.2">
      <c r="J824" s="9"/>
      <c r="K824" s="9"/>
      <c r="L824" s="9"/>
    </row>
    <row r="825" spans="10:12" x14ac:dyDescent="0.2">
      <c r="J825" s="9"/>
      <c r="K825" s="9"/>
      <c r="L825" s="9"/>
    </row>
    <row r="826" spans="10:12" x14ac:dyDescent="0.2">
      <c r="J826" s="9"/>
      <c r="K826" s="9"/>
      <c r="L826" s="9"/>
    </row>
    <row r="827" spans="10:12" x14ac:dyDescent="0.2">
      <c r="J827" s="9"/>
      <c r="K827" s="9"/>
      <c r="L827" s="9"/>
    </row>
    <row r="828" spans="10:12" x14ac:dyDescent="0.2">
      <c r="J828" s="9"/>
      <c r="K828" s="9"/>
      <c r="L828" s="9"/>
    </row>
    <row r="829" spans="10:12" x14ac:dyDescent="0.2">
      <c r="J829" s="9"/>
      <c r="K829" s="9"/>
      <c r="L829" s="9"/>
    </row>
    <row r="830" spans="10:12" x14ac:dyDescent="0.2">
      <c r="J830" s="9"/>
      <c r="K830" s="9"/>
      <c r="L830" s="9"/>
    </row>
    <row r="831" spans="10:12" x14ac:dyDescent="0.2">
      <c r="J831" s="9"/>
      <c r="K831" s="9"/>
      <c r="L831" s="9"/>
    </row>
    <row r="832" spans="10:12" x14ac:dyDescent="0.2">
      <c r="J832" s="9"/>
      <c r="K832" s="9"/>
      <c r="L832" s="9"/>
    </row>
    <row r="833" spans="10:12" x14ac:dyDescent="0.2">
      <c r="J833" s="9"/>
      <c r="K833" s="9"/>
      <c r="L833" s="9"/>
    </row>
    <row r="834" spans="10:12" x14ac:dyDescent="0.2">
      <c r="J834" s="9"/>
      <c r="K834" s="9"/>
      <c r="L834" s="9"/>
    </row>
    <row r="835" spans="10:12" x14ac:dyDescent="0.2">
      <c r="J835" s="9"/>
      <c r="K835" s="9"/>
      <c r="L835" s="9"/>
    </row>
    <row r="836" spans="10:12" x14ac:dyDescent="0.2">
      <c r="J836" s="9"/>
      <c r="K836" s="9"/>
      <c r="L836" s="9"/>
    </row>
    <row r="837" spans="10:12" x14ac:dyDescent="0.2">
      <c r="J837" s="9"/>
      <c r="K837" s="9"/>
      <c r="L837" s="9"/>
    </row>
    <row r="838" spans="10:12" x14ac:dyDescent="0.2">
      <c r="J838" s="9"/>
      <c r="K838" s="9"/>
      <c r="L838" s="9"/>
    </row>
    <row r="839" spans="10:12" x14ac:dyDescent="0.2">
      <c r="J839" s="9"/>
      <c r="K839" s="9"/>
      <c r="L839" s="9"/>
    </row>
    <row r="840" spans="10:12" x14ac:dyDescent="0.2">
      <c r="J840" s="9"/>
      <c r="K840" s="9"/>
      <c r="L840" s="9"/>
    </row>
    <row r="841" spans="10:12" x14ac:dyDescent="0.2">
      <c r="J841" s="9"/>
      <c r="K841" s="9"/>
      <c r="L841" s="9"/>
    </row>
    <row r="842" spans="10:12" x14ac:dyDescent="0.2">
      <c r="J842" s="9"/>
      <c r="K842" s="9"/>
      <c r="L842" s="9"/>
    </row>
    <row r="843" spans="10:12" x14ac:dyDescent="0.2">
      <c r="J843" s="9"/>
      <c r="K843" s="9"/>
      <c r="L843" s="9"/>
    </row>
    <row r="844" spans="10:12" x14ac:dyDescent="0.2">
      <c r="J844" s="9"/>
      <c r="K844" s="9"/>
      <c r="L844" s="9"/>
    </row>
    <row r="845" spans="10:12" x14ac:dyDescent="0.2">
      <c r="J845" s="9"/>
      <c r="K845" s="9"/>
      <c r="L845" s="9"/>
    </row>
    <row r="846" spans="10:12" x14ac:dyDescent="0.2">
      <c r="J846" s="9"/>
      <c r="K846" s="9"/>
      <c r="L846" s="9"/>
    </row>
    <row r="847" spans="10:12" x14ac:dyDescent="0.2">
      <c r="J847" s="9"/>
      <c r="K847" s="9"/>
      <c r="L847" s="9"/>
    </row>
    <row r="848" spans="10:12" x14ac:dyDescent="0.2">
      <c r="J848" s="9"/>
      <c r="K848" s="9"/>
      <c r="L848" s="9"/>
    </row>
    <row r="849" spans="10:12" x14ac:dyDescent="0.2">
      <c r="J849" s="9"/>
      <c r="K849" s="9"/>
      <c r="L849" s="9"/>
    </row>
    <row r="850" spans="10:12" x14ac:dyDescent="0.2">
      <c r="J850" s="9"/>
      <c r="K850" s="9"/>
      <c r="L850" s="9"/>
    </row>
    <row r="851" spans="10:12" x14ac:dyDescent="0.2">
      <c r="J851" s="9"/>
      <c r="K851" s="9"/>
      <c r="L851" s="9"/>
    </row>
    <row r="852" spans="10:12" x14ac:dyDescent="0.2">
      <c r="J852" s="9"/>
      <c r="K852" s="9"/>
      <c r="L852" s="9"/>
    </row>
    <row r="853" spans="10:12" x14ac:dyDescent="0.2">
      <c r="J853" s="9"/>
      <c r="K853" s="9"/>
      <c r="L853" s="9"/>
    </row>
    <row r="854" spans="10:12" x14ac:dyDescent="0.2">
      <c r="J854" s="9"/>
      <c r="K854" s="9"/>
      <c r="L854" s="9"/>
    </row>
    <row r="855" spans="10:12" x14ac:dyDescent="0.2">
      <c r="J855" s="9"/>
      <c r="K855" s="9"/>
      <c r="L855" s="9"/>
    </row>
    <row r="856" spans="10:12" x14ac:dyDescent="0.2">
      <c r="J856" s="9"/>
      <c r="K856" s="9"/>
      <c r="L856" s="9"/>
    </row>
    <row r="857" spans="10:12" x14ac:dyDescent="0.2">
      <c r="J857" s="9"/>
      <c r="K857" s="9"/>
      <c r="L857" s="9"/>
    </row>
    <row r="858" spans="10:12" x14ac:dyDescent="0.2">
      <c r="J858" s="9"/>
      <c r="K858" s="9"/>
      <c r="L858" s="9"/>
    </row>
    <row r="859" spans="10:12" x14ac:dyDescent="0.2">
      <c r="J859" s="9"/>
      <c r="K859" s="9"/>
      <c r="L859" s="9"/>
    </row>
    <row r="860" spans="10:12" x14ac:dyDescent="0.2">
      <c r="J860" s="9"/>
      <c r="K860" s="9"/>
      <c r="L860" s="9"/>
    </row>
    <row r="861" spans="10:12" x14ac:dyDescent="0.2">
      <c r="J861" s="9"/>
      <c r="K861" s="9"/>
      <c r="L861" s="9"/>
    </row>
    <row r="862" spans="10:12" x14ac:dyDescent="0.2">
      <c r="J862" s="9"/>
      <c r="K862" s="9"/>
      <c r="L862" s="9"/>
    </row>
    <row r="863" spans="10:12" x14ac:dyDescent="0.2">
      <c r="J863" s="9"/>
      <c r="K863" s="9"/>
      <c r="L863" s="9"/>
    </row>
    <row r="864" spans="10:12" x14ac:dyDescent="0.2">
      <c r="J864" s="9"/>
      <c r="K864" s="9"/>
      <c r="L864" s="9"/>
    </row>
    <row r="865" spans="10:12" x14ac:dyDescent="0.2">
      <c r="J865" s="9"/>
      <c r="K865" s="9"/>
      <c r="L865" s="9"/>
    </row>
    <row r="866" spans="10:12" x14ac:dyDescent="0.2">
      <c r="J866" s="9"/>
      <c r="K866" s="9"/>
      <c r="L866" s="9"/>
    </row>
    <row r="867" spans="10:12" x14ac:dyDescent="0.2">
      <c r="J867" s="9"/>
      <c r="K867" s="9"/>
      <c r="L867" s="9"/>
    </row>
    <row r="868" spans="10:12" x14ac:dyDescent="0.2">
      <c r="J868" s="9"/>
      <c r="K868" s="9"/>
      <c r="L868" s="9"/>
    </row>
    <row r="869" spans="10:12" x14ac:dyDescent="0.2">
      <c r="J869" s="9"/>
      <c r="K869" s="9"/>
      <c r="L869" s="9"/>
    </row>
    <row r="870" spans="10:12" x14ac:dyDescent="0.2">
      <c r="J870" s="9"/>
      <c r="K870" s="9"/>
      <c r="L870" s="9"/>
    </row>
    <row r="871" spans="10:12" x14ac:dyDescent="0.2">
      <c r="J871" s="9"/>
      <c r="K871" s="9"/>
      <c r="L871" s="9"/>
    </row>
    <row r="872" spans="10:12" x14ac:dyDescent="0.2">
      <c r="J872" s="9"/>
      <c r="K872" s="9"/>
      <c r="L872" s="9"/>
    </row>
    <row r="873" spans="10:12" x14ac:dyDescent="0.2">
      <c r="J873" s="9"/>
      <c r="K873" s="9"/>
      <c r="L873" s="9"/>
    </row>
    <row r="874" spans="10:12" x14ac:dyDescent="0.2">
      <c r="J874" s="9"/>
      <c r="K874" s="9"/>
      <c r="L874" s="9"/>
    </row>
    <row r="875" spans="10:12" x14ac:dyDescent="0.2">
      <c r="J875" s="9"/>
      <c r="K875" s="9"/>
      <c r="L875" s="9"/>
    </row>
    <row r="876" spans="10:12" x14ac:dyDescent="0.2">
      <c r="J876" s="9"/>
      <c r="K876" s="9"/>
      <c r="L876" s="9"/>
    </row>
    <row r="877" spans="10:12" x14ac:dyDescent="0.2">
      <c r="J877" s="9"/>
      <c r="K877" s="9"/>
      <c r="L877" s="9"/>
    </row>
    <row r="878" spans="10:12" x14ac:dyDescent="0.2">
      <c r="J878" s="9"/>
      <c r="K878" s="9"/>
      <c r="L878" s="9"/>
    </row>
    <row r="879" spans="10:12" x14ac:dyDescent="0.2">
      <c r="J879" s="9"/>
      <c r="K879" s="9"/>
      <c r="L879" s="9"/>
    </row>
    <row r="880" spans="10:12" x14ac:dyDescent="0.2">
      <c r="J880" s="9"/>
      <c r="K880" s="9"/>
      <c r="L880" s="9"/>
    </row>
    <row r="881" spans="10:12" x14ac:dyDescent="0.2">
      <c r="J881" s="9"/>
      <c r="K881" s="9"/>
      <c r="L881" s="9"/>
    </row>
    <row r="882" spans="10:12" x14ac:dyDescent="0.2">
      <c r="J882" s="9"/>
      <c r="K882" s="9"/>
      <c r="L882" s="9"/>
    </row>
    <row r="883" spans="10:12" x14ac:dyDescent="0.2">
      <c r="J883" s="9"/>
      <c r="K883" s="9"/>
      <c r="L883" s="9"/>
    </row>
    <row r="884" spans="10:12" x14ac:dyDescent="0.2">
      <c r="J884" s="9"/>
      <c r="K884" s="9"/>
      <c r="L884" s="9"/>
    </row>
    <row r="885" spans="10:12" x14ac:dyDescent="0.2">
      <c r="J885" s="9"/>
      <c r="K885" s="9"/>
      <c r="L885" s="9"/>
    </row>
    <row r="886" spans="10:12" x14ac:dyDescent="0.2">
      <c r="J886" s="9"/>
      <c r="K886" s="9"/>
      <c r="L886" s="9"/>
    </row>
    <row r="887" spans="10:12" x14ac:dyDescent="0.2">
      <c r="J887" s="9"/>
      <c r="K887" s="9"/>
      <c r="L887" s="9"/>
    </row>
    <row r="888" spans="10:12" x14ac:dyDescent="0.2">
      <c r="J888" s="9"/>
      <c r="K888" s="9"/>
      <c r="L888" s="9"/>
    </row>
    <row r="889" spans="10:12" x14ac:dyDescent="0.2">
      <c r="J889" s="9"/>
      <c r="K889" s="9"/>
      <c r="L889" s="9"/>
    </row>
    <row r="890" spans="10:12" x14ac:dyDescent="0.2">
      <c r="J890" s="9"/>
      <c r="K890" s="9"/>
      <c r="L890" s="9"/>
    </row>
    <row r="891" spans="10:12" x14ac:dyDescent="0.2">
      <c r="J891" s="9"/>
      <c r="K891" s="9"/>
      <c r="L891" s="9"/>
    </row>
    <row r="892" spans="10:12" x14ac:dyDescent="0.2">
      <c r="J892" s="9"/>
      <c r="K892" s="9"/>
      <c r="L892" s="9"/>
    </row>
    <row r="893" spans="10:12" x14ac:dyDescent="0.2">
      <c r="J893" s="9"/>
      <c r="K893" s="9"/>
      <c r="L893" s="9"/>
    </row>
    <row r="894" spans="10:12" x14ac:dyDescent="0.2">
      <c r="J894" s="9"/>
      <c r="K894" s="9"/>
      <c r="L894" s="9"/>
    </row>
    <row r="895" spans="10:12" x14ac:dyDescent="0.2">
      <c r="J895" s="9"/>
      <c r="K895" s="9"/>
      <c r="L895" s="9"/>
    </row>
    <row r="896" spans="10:12" x14ac:dyDescent="0.2">
      <c r="J896" s="9"/>
      <c r="K896" s="9"/>
      <c r="L896" s="9"/>
    </row>
    <row r="897" spans="10:12" x14ac:dyDescent="0.2">
      <c r="J897" s="9"/>
      <c r="K897" s="9"/>
      <c r="L897" s="9"/>
    </row>
    <row r="898" spans="10:12" x14ac:dyDescent="0.2">
      <c r="J898" s="9"/>
      <c r="K898" s="9"/>
      <c r="L898" s="9"/>
    </row>
    <row r="899" spans="10:12" x14ac:dyDescent="0.2">
      <c r="J899" s="9"/>
      <c r="K899" s="9"/>
      <c r="L899" s="9"/>
    </row>
    <row r="900" spans="10:12" x14ac:dyDescent="0.2">
      <c r="J900" s="9"/>
      <c r="K900" s="9"/>
      <c r="L900" s="9"/>
    </row>
    <row r="901" spans="10:12" x14ac:dyDescent="0.2">
      <c r="J901" s="9"/>
      <c r="K901" s="9"/>
      <c r="L901" s="9"/>
    </row>
    <row r="902" spans="10:12" x14ac:dyDescent="0.2">
      <c r="J902" s="9"/>
      <c r="K902" s="9"/>
      <c r="L902" s="9"/>
    </row>
    <row r="903" spans="10:12" x14ac:dyDescent="0.2">
      <c r="J903" s="9"/>
      <c r="K903" s="9"/>
      <c r="L903" s="9"/>
    </row>
    <row r="904" spans="10:12" x14ac:dyDescent="0.2">
      <c r="J904" s="9"/>
      <c r="K904" s="9"/>
      <c r="L904" s="9"/>
    </row>
    <row r="905" spans="10:12" x14ac:dyDescent="0.2">
      <c r="J905" s="9"/>
      <c r="K905" s="9"/>
      <c r="L905" s="9"/>
    </row>
    <row r="906" spans="10:12" x14ac:dyDescent="0.2">
      <c r="J906" s="9"/>
      <c r="K906" s="9"/>
      <c r="L906" s="9"/>
    </row>
    <row r="907" spans="10:12" x14ac:dyDescent="0.2">
      <c r="J907" s="9"/>
      <c r="K907" s="9"/>
      <c r="L907" s="9"/>
    </row>
    <row r="908" spans="10:12" x14ac:dyDescent="0.2">
      <c r="J908" s="9"/>
      <c r="K908" s="9"/>
      <c r="L908" s="9"/>
    </row>
    <row r="909" spans="10:12" x14ac:dyDescent="0.2">
      <c r="J909" s="9"/>
      <c r="K909" s="9"/>
      <c r="L909" s="9"/>
    </row>
    <row r="910" spans="10:12" x14ac:dyDescent="0.2">
      <c r="J910" s="9"/>
      <c r="K910" s="9"/>
      <c r="L910" s="9"/>
    </row>
    <row r="911" spans="10:12" x14ac:dyDescent="0.2">
      <c r="J911" s="9"/>
      <c r="K911" s="9"/>
      <c r="L911" s="9"/>
    </row>
    <row r="912" spans="10:12" x14ac:dyDescent="0.2">
      <c r="J912" s="9"/>
      <c r="K912" s="9"/>
      <c r="L912" s="9"/>
    </row>
    <row r="913" spans="10:12" x14ac:dyDescent="0.2">
      <c r="J913" s="9"/>
      <c r="K913" s="9"/>
      <c r="L913" s="9"/>
    </row>
    <row r="914" spans="10:12" x14ac:dyDescent="0.2">
      <c r="J914" s="9"/>
      <c r="K914" s="9"/>
      <c r="L914" s="9"/>
    </row>
    <row r="915" spans="10:12" x14ac:dyDescent="0.2">
      <c r="J915" s="9"/>
      <c r="K915" s="9"/>
      <c r="L915" s="9"/>
    </row>
    <row r="916" spans="10:12" x14ac:dyDescent="0.2">
      <c r="J916" s="9"/>
      <c r="K916" s="9"/>
      <c r="L916" s="9"/>
    </row>
    <row r="917" spans="10:12" x14ac:dyDescent="0.2">
      <c r="J917" s="9"/>
      <c r="K917" s="9"/>
      <c r="L917" s="9"/>
    </row>
    <row r="918" spans="10:12" x14ac:dyDescent="0.2">
      <c r="J918" s="9"/>
      <c r="K918" s="9"/>
      <c r="L918" s="9"/>
    </row>
    <row r="919" spans="10:12" x14ac:dyDescent="0.2">
      <c r="J919" s="9"/>
      <c r="K919" s="9"/>
      <c r="L919" s="9"/>
    </row>
    <row r="920" spans="10:12" x14ac:dyDescent="0.2">
      <c r="J920" s="9"/>
      <c r="K920" s="9"/>
      <c r="L920" s="9"/>
    </row>
    <row r="921" spans="10:12" x14ac:dyDescent="0.2">
      <c r="J921" s="9"/>
      <c r="K921" s="9"/>
      <c r="L921" s="9"/>
    </row>
    <row r="922" spans="10:12" x14ac:dyDescent="0.2">
      <c r="J922" s="9"/>
      <c r="K922" s="9"/>
      <c r="L922" s="9"/>
    </row>
    <row r="923" spans="10:12" x14ac:dyDescent="0.2">
      <c r="J923" s="9"/>
      <c r="K923" s="9"/>
      <c r="L923" s="9"/>
    </row>
    <row r="924" spans="10:12" x14ac:dyDescent="0.2">
      <c r="J924" s="9"/>
      <c r="K924" s="9"/>
      <c r="L924" s="9"/>
    </row>
    <row r="925" spans="10:12" x14ac:dyDescent="0.2">
      <c r="J925" s="9"/>
      <c r="K925" s="9"/>
      <c r="L925" s="9"/>
    </row>
    <row r="926" spans="10:12" x14ac:dyDescent="0.2">
      <c r="J926" s="9"/>
      <c r="K926" s="9"/>
      <c r="L926" s="9"/>
    </row>
    <row r="927" spans="10:12" x14ac:dyDescent="0.2">
      <c r="J927" s="9"/>
      <c r="K927" s="9"/>
      <c r="L927" s="9"/>
    </row>
    <row r="928" spans="10:12" x14ac:dyDescent="0.2">
      <c r="J928" s="9"/>
      <c r="K928" s="9"/>
      <c r="L928" s="9"/>
    </row>
    <row r="929" spans="10:12" x14ac:dyDescent="0.2">
      <c r="J929" s="9"/>
      <c r="K929" s="9"/>
      <c r="L929" s="9"/>
    </row>
    <row r="930" spans="10:12" x14ac:dyDescent="0.2">
      <c r="J930" s="9"/>
      <c r="K930" s="9"/>
      <c r="L930" s="9"/>
    </row>
    <row r="931" spans="10:12" x14ac:dyDescent="0.2">
      <c r="J931" s="9"/>
      <c r="K931" s="9"/>
      <c r="L931" s="9"/>
    </row>
    <row r="932" spans="10:12" x14ac:dyDescent="0.2">
      <c r="J932" s="9"/>
      <c r="K932" s="9"/>
      <c r="L932" s="9"/>
    </row>
    <row r="933" spans="10:12" x14ac:dyDescent="0.2">
      <c r="J933" s="9"/>
      <c r="K933" s="9"/>
      <c r="L933" s="9"/>
    </row>
    <row r="934" spans="10:12" x14ac:dyDescent="0.2">
      <c r="J934" s="9"/>
      <c r="K934" s="9"/>
      <c r="L934" s="9"/>
    </row>
    <row r="935" spans="10:12" x14ac:dyDescent="0.2">
      <c r="J935" s="9"/>
      <c r="K935" s="9"/>
      <c r="L935" s="9"/>
    </row>
    <row r="936" spans="10:12" x14ac:dyDescent="0.2">
      <c r="J936" s="9"/>
      <c r="K936" s="9"/>
      <c r="L936" s="9"/>
    </row>
    <row r="937" spans="10:12" x14ac:dyDescent="0.2">
      <c r="J937" s="9"/>
      <c r="K937" s="9"/>
      <c r="L937" s="9"/>
    </row>
    <row r="938" spans="10:12" x14ac:dyDescent="0.2">
      <c r="J938" s="9"/>
      <c r="K938" s="9"/>
      <c r="L938" s="9"/>
    </row>
    <row r="939" spans="10:12" x14ac:dyDescent="0.2">
      <c r="J939" s="9"/>
      <c r="K939" s="9"/>
      <c r="L939" s="9"/>
    </row>
    <row r="940" spans="10:12" x14ac:dyDescent="0.2">
      <c r="J940" s="9"/>
      <c r="K940" s="9"/>
      <c r="L940" s="9"/>
    </row>
    <row r="941" spans="10:12" x14ac:dyDescent="0.2">
      <c r="J941" s="9"/>
      <c r="K941" s="9"/>
      <c r="L941" s="9"/>
    </row>
    <row r="942" spans="10:12" x14ac:dyDescent="0.2">
      <c r="J942" s="9"/>
      <c r="K942" s="9"/>
      <c r="L942" s="9"/>
    </row>
    <row r="943" spans="10:12" x14ac:dyDescent="0.2">
      <c r="J943" s="9"/>
      <c r="K943" s="9"/>
      <c r="L943" s="9"/>
    </row>
    <row r="944" spans="10:12" x14ac:dyDescent="0.2">
      <c r="J944" s="9"/>
      <c r="K944" s="9"/>
      <c r="L944" s="9"/>
    </row>
    <row r="945" spans="10:12" x14ac:dyDescent="0.2">
      <c r="J945" s="9"/>
      <c r="K945" s="9"/>
      <c r="L945" s="9"/>
    </row>
    <row r="946" spans="10:12" x14ac:dyDescent="0.2">
      <c r="J946" s="9"/>
      <c r="K946" s="9"/>
      <c r="L946" s="9"/>
    </row>
    <row r="947" spans="10:12" x14ac:dyDescent="0.2">
      <c r="J947" s="9"/>
      <c r="K947" s="9"/>
      <c r="L947" s="9"/>
    </row>
    <row r="948" spans="10:12" x14ac:dyDescent="0.2">
      <c r="J948" s="9"/>
      <c r="K948" s="9"/>
      <c r="L948" s="9"/>
    </row>
    <row r="949" spans="10:12" x14ac:dyDescent="0.2">
      <c r="J949" s="9"/>
      <c r="K949" s="9"/>
      <c r="L949" s="9"/>
    </row>
    <row r="950" spans="10:12" x14ac:dyDescent="0.2">
      <c r="J950" s="9"/>
      <c r="K950" s="9"/>
      <c r="L950" s="9"/>
    </row>
    <row r="951" spans="10:12" x14ac:dyDescent="0.2">
      <c r="J951" s="9"/>
      <c r="K951" s="9"/>
      <c r="L951" s="9"/>
    </row>
    <row r="952" spans="10:12" x14ac:dyDescent="0.2">
      <c r="J952" s="9"/>
      <c r="K952" s="9"/>
      <c r="L952" s="9"/>
    </row>
    <row r="953" spans="10:12" x14ac:dyDescent="0.2">
      <c r="J953" s="9"/>
      <c r="K953" s="9"/>
      <c r="L953" s="9"/>
    </row>
    <row r="954" spans="10:12" x14ac:dyDescent="0.2">
      <c r="J954" s="9"/>
      <c r="K954" s="9"/>
      <c r="L954" s="9"/>
    </row>
    <row r="955" spans="10:12" x14ac:dyDescent="0.2">
      <c r="J955" s="9"/>
      <c r="K955" s="9"/>
      <c r="L955" s="9"/>
    </row>
    <row r="956" spans="10:12" x14ac:dyDescent="0.2">
      <c r="J956" s="9"/>
      <c r="K956" s="9"/>
      <c r="L956" s="9"/>
    </row>
    <row r="957" spans="10:12" x14ac:dyDescent="0.2">
      <c r="J957" s="9"/>
      <c r="K957" s="9"/>
      <c r="L957" s="9"/>
    </row>
    <row r="958" spans="10:12" x14ac:dyDescent="0.2">
      <c r="J958" s="9"/>
      <c r="K958" s="9"/>
      <c r="L958" s="9"/>
    </row>
    <row r="959" spans="10:12" x14ac:dyDescent="0.2">
      <c r="J959" s="9"/>
      <c r="K959" s="9"/>
      <c r="L959" s="9"/>
    </row>
    <row r="960" spans="10:12" x14ac:dyDescent="0.2">
      <c r="J960" s="9"/>
      <c r="K960" s="9"/>
      <c r="L960" s="9"/>
    </row>
    <row r="961" spans="10:12" x14ac:dyDescent="0.2">
      <c r="J961" s="9"/>
      <c r="K961" s="9"/>
      <c r="L961" s="9"/>
    </row>
    <row r="962" spans="10:12" x14ac:dyDescent="0.2">
      <c r="J962" s="9"/>
      <c r="K962" s="9"/>
      <c r="L962" s="9"/>
    </row>
    <row r="963" spans="10:12" x14ac:dyDescent="0.2">
      <c r="J963" s="9"/>
      <c r="K963" s="9"/>
      <c r="L963" s="9"/>
    </row>
    <row r="964" spans="10:12" x14ac:dyDescent="0.2">
      <c r="J964" s="9"/>
      <c r="K964" s="9"/>
      <c r="L964" s="9"/>
    </row>
    <row r="965" spans="10:12" x14ac:dyDescent="0.2">
      <c r="J965" s="9"/>
      <c r="K965" s="9"/>
      <c r="L965" s="9"/>
    </row>
    <row r="966" spans="10:12" x14ac:dyDescent="0.2">
      <c r="J966" s="9"/>
      <c r="K966" s="9"/>
      <c r="L966" s="9"/>
    </row>
    <row r="967" spans="10:12" x14ac:dyDescent="0.2">
      <c r="J967" s="9"/>
      <c r="K967" s="9"/>
      <c r="L967" s="9"/>
    </row>
    <row r="968" spans="10:12" x14ac:dyDescent="0.2">
      <c r="J968" s="9"/>
      <c r="K968" s="9"/>
      <c r="L968" s="9"/>
    </row>
    <row r="969" spans="10:12" x14ac:dyDescent="0.2">
      <c r="J969" s="9"/>
      <c r="K969" s="9"/>
      <c r="L969" s="9"/>
    </row>
    <row r="970" spans="10:12" x14ac:dyDescent="0.2">
      <c r="J970" s="9"/>
      <c r="K970" s="9"/>
      <c r="L970" s="9"/>
    </row>
    <row r="971" spans="10:12" x14ac:dyDescent="0.2">
      <c r="J971" s="9"/>
      <c r="K971" s="9"/>
      <c r="L971" s="9"/>
    </row>
    <row r="972" spans="10:12" x14ac:dyDescent="0.2">
      <c r="J972" s="9"/>
      <c r="K972" s="9"/>
      <c r="L972" s="9"/>
    </row>
    <row r="973" spans="10:12" x14ac:dyDescent="0.2">
      <c r="J973" s="9"/>
      <c r="K973" s="9"/>
      <c r="L973" s="9"/>
    </row>
    <row r="974" spans="10:12" x14ac:dyDescent="0.2">
      <c r="J974" s="9"/>
      <c r="K974" s="9"/>
      <c r="L974" s="9"/>
    </row>
    <row r="975" spans="10:12" x14ac:dyDescent="0.2">
      <c r="J975" s="9"/>
      <c r="K975" s="9"/>
      <c r="L975" s="9"/>
    </row>
    <row r="976" spans="10:12" x14ac:dyDescent="0.2">
      <c r="J976" s="9"/>
      <c r="K976" s="9"/>
      <c r="L976" s="9"/>
    </row>
    <row r="977" spans="10:12" x14ac:dyDescent="0.2">
      <c r="J977" s="9"/>
      <c r="K977" s="9"/>
      <c r="L977" s="9"/>
    </row>
    <row r="978" spans="10:12" x14ac:dyDescent="0.2">
      <c r="J978" s="9"/>
      <c r="K978" s="9"/>
      <c r="L978" s="9"/>
    </row>
    <row r="979" spans="10:12" x14ac:dyDescent="0.2">
      <c r="J979" s="9"/>
      <c r="K979" s="9"/>
      <c r="L979" s="9"/>
    </row>
    <row r="980" spans="10:12" x14ac:dyDescent="0.2">
      <c r="J980" s="9"/>
      <c r="K980" s="9"/>
      <c r="L980" s="9"/>
    </row>
    <row r="981" spans="10:12" x14ac:dyDescent="0.2">
      <c r="J981" s="9"/>
      <c r="K981" s="9"/>
      <c r="L981" s="9"/>
    </row>
    <row r="982" spans="10:12" x14ac:dyDescent="0.2">
      <c r="J982" s="9"/>
      <c r="K982" s="9"/>
      <c r="L982" s="9"/>
    </row>
    <row r="983" spans="10:12" x14ac:dyDescent="0.2">
      <c r="J983" s="9"/>
      <c r="K983" s="9"/>
      <c r="L983" s="9"/>
    </row>
    <row r="984" spans="10:12" x14ac:dyDescent="0.2">
      <c r="J984" s="9"/>
      <c r="K984" s="9"/>
      <c r="L984" s="9"/>
    </row>
    <row r="985" spans="10:12" x14ac:dyDescent="0.2">
      <c r="J985" s="9"/>
      <c r="K985" s="9"/>
      <c r="L985" s="9"/>
    </row>
    <row r="986" spans="10:12" x14ac:dyDescent="0.2">
      <c r="J986" s="9"/>
      <c r="K986" s="9"/>
      <c r="L986" s="9"/>
    </row>
    <row r="987" spans="10:12" x14ac:dyDescent="0.2">
      <c r="J987" s="9"/>
      <c r="K987" s="9"/>
      <c r="L987" s="9"/>
    </row>
    <row r="988" spans="10:12" x14ac:dyDescent="0.2">
      <c r="J988" s="9"/>
      <c r="K988" s="9"/>
      <c r="L988" s="9"/>
    </row>
    <row r="989" spans="10:12" x14ac:dyDescent="0.2">
      <c r="J989" s="9"/>
      <c r="K989" s="9"/>
      <c r="L989" s="9"/>
    </row>
    <row r="990" spans="10:12" x14ac:dyDescent="0.2">
      <c r="J990" s="9"/>
      <c r="K990" s="9"/>
      <c r="L990" s="9"/>
    </row>
    <row r="991" spans="10:12" x14ac:dyDescent="0.2">
      <c r="J991" s="9"/>
      <c r="K991" s="9"/>
      <c r="L991" s="9"/>
    </row>
    <row r="992" spans="10:12" x14ac:dyDescent="0.2">
      <c r="J992" s="9"/>
      <c r="K992" s="9"/>
      <c r="L992" s="9"/>
    </row>
    <row r="993" spans="10:12" x14ac:dyDescent="0.2">
      <c r="J993" s="9"/>
      <c r="K993" s="9"/>
      <c r="L993" s="9"/>
    </row>
    <row r="994" spans="10:12" x14ac:dyDescent="0.2">
      <c r="J994" s="9"/>
      <c r="K994" s="9"/>
      <c r="L994" s="9"/>
    </row>
    <row r="995" spans="10:12" x14ac:dyDescent="0.2">
      <c r="J995" s="9"/>
      <c r="K995" s="9"/>
      <c r="L995" s="9"/>
    </row>
    <row r="996" spans="10:12" x14ac:dyDescent="0.2">
      <c r="J996" s="9"/>
      <c r="K996" s="9"/>
      <c r="L996" s="9"/>
    </row>
    <row r="997" spans="10:12" x14ac:dyDescent="0.2">
      <c r="J997" s="9"/>
      <c r="K997" s="9"/>
      <c r="L997" s="9"/>
    </row>
    <row r="998" spans="10:12" x14ac:dyDescent="0.2">
      <c r="J998" s="9"/>
      <c r="K998" s="9"/>
      <c r="L998" s="9"/>
    </row>
    <row r="999" spans="10:12" x14ac:dyDescent="0.2">
      <c r="J999" s="9"/>
      <c r="K999" s="9"/>
      <c r="L999" s="9"/>
    </row>
    <row r="1000" spans="10:12" x14ac:dyDescent="0.2">
      <c r="J1000" s="9"/>
      <c r="K1000" s="9"/>
      <c r="L1000" s="9"/>
    </row>
    <row r="1001" spans="10:12" x14ac:dyDescent="0.2">
      <c r="J1001" s="9"/>
      <c r="K1001" s="9"/>
      <c r="L1001" s="9"/>
    </row>
    <row r="1002" spans="10:12" x14ac:dyDescent="0.2">
      <c r="J1002" s="9"/>
      <c r="K1002" s="9"/>
      <c r="L1002" s="9"/>
    </row>
    <row r="1003" spans="10:12" x14ac:dyDescent="0.2">
      <c r="J1003" s="9"/>
      <c r="K1003" s="9"/>
      <c r="L1003" s="9"/>
    </row>
    <row r="1004" spans="10:12" x14ac:dyDescent="0.2">
      <c r="J1004" s="9"/>
      <c r="K1004" s="9"/>
      <c r="L1004" s="9"/>
    </row>
    <row r="1005" spans="10:12" x14ac:dyDescent="0.2">
      <c r="J1005" s="9"/>
      <c r="K1005" s="9"/>
      <c r="L1005" s="9"/>
    </row>
    <row r="1006" spans="10:12" x14ac:dyDescent="0.2">
      <c r="J1006" s="9"/>
      <c r="K1006" s="9"/>
      <c r="L1006" s="9"/>
    </row>
    <row r="1007" spans="10:12" x14ac:dyDescent="0.2">
      <c r="J1007" s="9"/>
      <c r="K1007" s="9"/>
      <c r="L1007" s="9"/>
    </row>
    <row r="1008" spans="10:12" x14ac:dyDescent="0.2">
      <c r="J1008" s="9"/>
      <c r="K1008" s="9"/>
      <c r="L1008" s="9"/>
    </row>
    <row r="1009" spans="10:12" x14ac:dyDescent="0.2">
      <c r="J1009" s="9"/>
      <c r="K1009" s="9"/>
      <c r="L1009" s="9"/>
    </row>
    <row r="1010" spans="10:12" x14ac:dyDescent="0.2">
      <c r="J1010" s="9"/>
      <c r="K1010" s="9"/>
      <c r="L1010" s="9"/>
    </row>
    <row r="1011" spans="10:12" x14ac:dyDescent="0.2">
      <c r="J1011" s="9"/>
      <c r="K1011" s="9"/>
      <c r="L1011" s="9"/>
    </row>
    <row r="1012" spans="10:12" x14ac:dyDescent="0.2">
      <c r="J1012" s="9"/>
      <c r="K1012" s="9"/>
      <c r="L1012" s="9"/>
    </row>
    <row r="1013" spans="10:12" x14ac:dyDescent="0.2">
      <c r="J1013" s="9"/>
      <c r="K1013" s="9"/>
      <c r="L1013" s="9"/>
    </row>
    <row r="1014" spans="10:12" x14ac:dyDescent="0.2">
      <c r="J1014" s="9"/>
      <c r="K1014" s="9"/>
      <c r="L1014" s="9"/>
    </row>
    <row r="1015" spans="10:12" x14ac:dyDescent="0.2">
      <c r="J1015" s="9"/>
      <c r="K1015" s="9"/>
      <c r="L1015" s="9"/>
    </row>
    <row r="1016" spans="10:12" x14ac:dyDescent="0.2">
      <c r="J1016" s="9"/>
      <c r="K1016" s="9"/>
      <c r="L1016" s="9"/>
    </row>
    <row r="1017" spans="10:12" x14ac:dyDescent="0.2">
      <c r="J1017" s="9"/>
      <c r="K1017" s="9"/>
      <c r="L1017" s="9"/>
    </row>
    <row r="1018" spans="10:12" x14ac:dyDescent="0.2">
      <c r="J1018" s="9"/>
      <c r="K1018" s="9"/>
      <c r="L1018" s="9"/>
    </row>
    <row r="1019" spans="10:12" x14ac:dyDescent="0.2">
      <c r="J1019" s="9"/>
      <c r="K1019" s="9"/>
      <c r="L1019" s="9"/>
    </row>
    <row r="1020" spans="10:12" x14ac:dyDescent="0.2">
      <c r="J1020" s="9"/>
      <c r="K1020" s="9"/>
      <c r="L1020" s="9"/>
    </row>
    <row r="1021" spans="10:12" x14ac:dyDescent="0.2">
      <c r="J1021" s="9"/>
      <c r="K1021" s="9"/>
      <c r="L1021" s="9"/>
    </row>
    <row r="1022" spans="10:12" x14ac:dyDescent="0.2">
      <c r="J1022" s="9"/>
      <c r="K1022" s="9"/>
      <c r="L1022" s="9"/>
    </row>
    <row r="1023" spans="10:12" x14ac:dyDescent="0.2">
      <c r="J1023" s="9"/>
      <c r="K1023" s="9"/>
      <c r="L1023" s="9"/>
    </row>
    <row r="1024" spans="10:12" x14ac:dyDescent="0.2">
      <c r="J1024" s="9"/>
      <c r="K1024" s="9"/>
      <c r="L1024" s="9"/>
    </row>
    <row r="1025" spans="10:12" x14ac:dyDescent="0.2">
      <c r="J1025" s="9"/>
      <c r="K1025" s="9"/>
      <c r="L1025" s="9"/>
    </row>
    <row r="1026" spans="10:12" x14ac:dyDescent="0.2">
      <c r="J1026" s="9"/>
      <c r="K1026" s="9"/>
      <c r="L1026" s="9"/>
    </row>
    <row r="1027" spans="10:12" x14ac:dyDescent="0.2">
      <c r="J1027" s="9"/>
      <c r="K1027" s="9"/>
      <c r="L1027" s="9"/>
    </row>
    <row r="1028" spans="10:12" x14ac:dyDescent="0.2">
      <c r="J1028" s="9"/>
      <c r="K1028" s="9"/>
      <c r="L1028" s="9"/>
    </row>
    <row r="1029" spans="10:12" x14ac:dyDescent="0.2">
      <c r="J1029" s="9"/>
      <c r="K1029" s="9"/>
      <c r="L1029" s="9"/>
    </row>
    <row r="1030" spans="10:12" x14ac:dyDescent="0.2">
      <c r="J1030" s="9"/>
      <c r="K1030" s="9"/>
      <c r="L1030" s="9"/>
    </row>
    <row r="1031" spans="10:12" x14ac:dyDescent="0.2">
      <c r="J1031" s="9"/>
      <c r="K1031" s="9"/>
      <c r="L1031" s="9"/>
    </row>
    <row r="1032" spans="10:12" x14ac:dyDescent="0.2">
      <c r="J1032" s="9"/>
      <c r="K1032" s="9"/>
      <c r="L1032" s="9"/>
    </row>
    <row r="1033" spans="10:12" x14ac:dyDescent="0.2">
      <c r="J1033" s="9"/>
      <c r="K1033" s="9"/>
      <c r="L1033" s="9"/>
    </row>
    <row r="1034" spans="10:12" x14ac:dyDescent="0.2">
      <c r="J1034" s="9"/>
      <c r="K1034" s="9"/>
      <c r="L1034" s="9"/>
    </row>
    <row r="1035" spans="10:12" x14ac:dyDescent="0.2">
      <c r="J1035" s="9"/>
      <c r="K1035" s="9"/>
      <c r="L1035" s="9"/>
    </row>
    <row r="1036" spans="10:12" x14ac:dyDescent="0.2">
      <c r="J1036" s="9"/>
      <c r="K1036" s="9"/>
      <c r="L1036" s="9"/>
    </row>
    <row r="1037" spans="10:12" x14ac:dyDescent="0.2">
      <c r="J1037" s="9"/>
      <c r="K1037" s="9"/>
      <c r="L1037" s="9"/>
    </row>
    <row r="1038" spans="10:12" x14ac:dyDescent="0.2">
      <c r="J1038" s="9"/>
      <c r="K1038" s="9"/>
      <c r="L1038" s="9"/>
    </row>
    <row r="1039" spans="10:12" x14ac:dyDescent="0.2">
      <c r="J1039" s="9"/>
      <c r="K1039" s="9"/>
      <c r="L1039" s="9"/>
    </row>
    <row r="1040" spans="10:12" x14ac:dyDescent="0.2">
      <c r="J1040" s="9"/>
      <c r="K1040" s="9"/>
      <c r="L1040" s="9"/>
    </row>
    <row r="1041" spans="10:12" x14ac:dyDescent="0.2">
      <c r="J1041" s="9"/>
      <c r="K1041" s="9"/>
      <c r="L1041" s="9"/>
    </row>
    <row r="1042" spans="10:12" x14ac:dyDescent="0.2">
      <c r="J1042" s="9"/>
      <c r="K1042" s="9"/>
      <c r="L1042" s="9"/>
    </row>
    <row r="1043" spans="10:12" x14ac:dyDescent="0.2">
      <c r="J1043" s="9"/>
      <c r="K1043" s="9"/>
      <c r="L1043" s="9"/>
    </row>
    <row r="1044" spans="10:12" x14ac:dyDescent="0.2">
      <c r="J1044" s="9"/>
      <c r="K1044" s="9"/>
      <c r="L1044" s="9"/>
    </row>
    <row r="1045" spans="10:12" x14ac:dyDescent="0.2">
      <c r="J1045" s="9"/>
      <c r="K1045" s="9"/>
      <c r="L1045" s="9"/>
    </row>
    <row r="1046" spans="10:12" x14ac:dyDescent="0.2">
      <c r="J1046" s="9"/>
      <c r="K1046" s="9"/>
      <c r="L1046" s="9"/>
    </row>
    <row r="1047" spans="10:12" x14ac:dyDescent="0.2">
      <c r="J1047" s="9"/>
      <c r="K1047" s="9"/>
      <c r="L1047" s="9"/>
    </row>
    <row r="1048" spans="10:12" x14ac:dyDescent="0.2">
      <c r="J1048" s="9"/>
      <c r="K1048" s="9"/>
      <c r="L1048" s="9"/>
    </row>
    <row r="1049" spans="10:12" x14ac:dyDescent="0.2">
      <c r="J1049" s="9"/>
      <c r="K1049" s="9"/>
      <c r="L1049" s="9"/>
    </row>
    <row r="1050" spans="10:12" x14ac:dyDescent="0.2">
      <c r="J1050" s="9"/>
      <c r="K1050" s="9"/>
      <c r="L1050" s="9"/>
    </row>
    <row r="1051" spans="10:12" x14ac:dyDescent="0.2">
      <c r="J1051" s="9"/>
      <c r="K1051" s="9"/>
      <c r="L1051" s="9"/>
    </row>
    <row r="1052" spans="10:12" x14ac:dyDescent="0.2">
      <c r="J1052" s="9"/>
      <c r="K1052" s="9"/>
      <c r="L1052" s="9"/>
    </row>
    <row r="1053" spans="10:12" x14ac:dyDescent="0.2">
      <c r="J1053" s="9"/>
      <c r="K1053" s="9"/>
      <c r="L1053" s="9"/>
    </row>
    <row r="1054" spans="10:12" x14ac:dyDescent="0.2">
      <c r="J1054" s="9"/>
      <c r="K1054" s="9"/>
      <c r="L1054" s="9"/>
    </row>
    <row r="1055" spans="10:12" x14ac:dyDescent="0.2">
      <c r="J1055" s="9"/>
      <c r="K1055" s="9"/>
      <c r="L1055" s="9"/>
    </row>
    <row r="1056" spans="10:12" x14ac:dyDescent="0.2">
      <c r="J1056" s="9"/>
      <c r="K1056" s="9"/>
      <c r="L1056" s="9"/>
    </row>
    <row r="1057" spans="10:12" x14ac:dyDescent="0.2">
      <c r="J1057" s="9"/>
      <c r="K1057" s="9"/>
      <c r="L1057" s="9"/>
    </row>
    <row r="1058" spans="10:12" x14ac:dyDescent="0.2">
      <c r="J1058" s="9"/>
      <c r="K1058" s="9"/>
      <c r="L1058" s="9"/>
    </row>
    <row r="1059" spans="10:12" x14ac:dyDescent="0.2">
      <c r="J1059" s="9"/>
      <c r="K1059" s="9"/>
      <c r="L1059" s="9"/>
    </row>
    <row r="1060" spans="10:12" x14ac:dyDescent="0.2">
      <c r="J1060" s="9"/>
      <c r="K1060" s="9"/>
      <c r="L1060" s="9"/>
    </row>
    <row r="1061" spans="10:12" x14ac:dyDescent="0.2">
      <c r="J1061" s="9"/>
      <c r="K1061" s="9"/>
      <c r="L1061" s="9"/>
    </row>
    <row r="1062" spans="10:12" x14ac:dyDescent="0.2">
      <c r="J1062" s="9"/>
      <c r="K1062" s="9"/>
      <c r="L1062" s="9"/>
    </row>
    <row r="1063" spans="10:12" x14ac:dyDescent="0.2">
      <c r="J1063" s="9"/>
      <c r="K1063" s="9"/>
      <c r="L1063" s="9"/>
    </row>
    <row r="1064" spans="10:12" x14ac:dyDescent="0.2">
      <c r="J1064" s="9"/>
      <c r="K1064" s="9"/>
      <c r="L1064" s="9"/>
    </row>
    <row r="1065" spans="10:12" x14ac:dyDescent="0.2">
      <c r="J1065" s="9"/>
      <c r="K1065" s="9"/>
      <c r="L1065" s="9"/>
    </row>
    <row r="1066" spans="10:12" x14ac:dyDescent="0.2">
      <c r="J1066" s="9"/>
      <c r="K1066" s="9"/>
      <c r="L1066" s="9"/>
    </row>
    <row r="1067" spans="10:12" x14ac:dyDescent="0.2">
      <c r="J1067" s="9"/>
      <c r="K1067" s="9"/>
      <c r="L1067" s="9"/>
    </row>
    <row r="1068" spans="10:12" x14ac:dyDescent="0.2">
      <c r="J1068" s="9"/>
      <c r="K1068" s="9"/>
      <c r="L1068" s="9"/>
    </row>
    <row r="1069" spans="10:12" x14ac:dyDescent="0.2">
      <c r="J1069" s="9"/>
      <c r="K1069" s="9"/>
      <c r="L1069" s="9"/>
    </row>
    <row r="1070" spans="10:12" x14ac:dyDescent="0.2">
      <c r="J1070" s="9"/>
      <c r="K1070" s="9"/>
      <c r="L1070" s="9"/>
    </row>
    <row r="1071" spans="10:12" x14ac:dyDescent="0.2">
      <c r="J1071" s="9"/>
      <c r="K1071" s="9"/>
      <c r="L1071" s="9"/>
    </row>
    <row r="1072" spans="10:12" x14ac:dyDescent="0.2">
      <c r="J1072" s="9"/>
      <c r="K1072" s="9"/>
      <c r="L1072" s="9"/>
    </row>
    <row r="1073" spans="10:12" x14ac:dyDescent="0.2">
      <c r="J1073" s="9"/>
      <c r="K1073" s="9"/>
      <c r="L1073" s="9"/>
    </row>
    <row r="1074" spans="10:12" x14ac:dyDescent="0.2">
      <c r="J1074" s="9"/>
      <c r="K1074" s="9"/>
      <c r="L1074" s="9"/>
    </row>
    <row r="1075" spans="10:12" x14ac:dyDescent="0.2">
      <c r="J1075" s="9"/>
      <c r="K1075" s="9"/>
      <c r="L1075" s="9"/>
    </row>
    <row r="1076" spans="10:12" x14ac:dyDescent="0.2">
      <c r="J1076" s="9"/>
      <c r="K1076" s="9"/>
      <c r="L1076" s="9"/>
    </row>
    <row r="1077" spans="10:12" x14ac:dyDescent="0.2">
      <c r="J1077" s="9"/>
      <c r="K1077" s="9"/>
      <c r="L1077" s="9"/>
    </row>
    <row r="1078" spans="10:12" x14ac:dyDescent="0.2">
      <c r="J1078" s="9"/>
      <c r="K1078" s="9"/>
      <c r="L1078" s="9"/>
    </row>
    <row r="1079" spans="10:12" x14ac:dyDescent="0.2">
      <c r="J1079" s="9"/>
      <c r="K1079" s="9"/>
      <c r="L1079" s="9"/>
    </row>
    <row r="1080" spans="10:12" x14ac:dyDescent="0.2">
      <c r="J1080" s="9"/>
      <c r="K1080" s="9"/>
      <c r="L1080" s="9"/>
    </row>
    <row r="1081" spans="10:12" x14ac:dyDescent="0.2">
      <c r="J1081" s="9"/>
      <c r="K1081" s="9"/>
      <c r="L1081" s="9"/>
    </row>
    <row r="1082" spans="10:12" x14ac:dyDescent="0.2">
      <c r="J1082" s="9"/>
      <c r="K1082" s="9"/>
      <c r="L1082" s="9"/>
    </row>
    <row r="1083" spans="10:12" x14ac:dyDescent="0.2">
      <c r="J1083" s="9"/>
      <c r="K1083" s="9"/>
      <c r="L1083" s="9"/>
    </row>
    <row r="1084" spans="10:12" x14ac:dyDescent="0.2">
      <c r="J1084" s="9"/>
      <c r="K1084" s="9"/>
      <c r="L1084" s="9"/>
    </row>
    <row r="1085" spans="10:12" x14ac:dyDescent="0.2">
      <c r="J1085" s="9"/>
      <c r="K1085" s="9"/>
      <c r="L1085" s="9"/>
    </row>
    <row r="1086" spans="10:12" x14ac:dyDescent="0.2">
      <c r="J1086" s="9"/>
      <c r="K1086" s="9"/>
      <c r="L1086" s="9"/>
    </row>
    <row r="1087" spans="10:12" x14ac:dyDescent="0.2">
      <c r="J1087" s="9"/>
      <c r="K1087" s="9"/>
      <c r="L1087" s="9"/>
    </row>
    <row r="1088" spans="10:12" x14ac:dyDescent="0.2">
      <c r="J1088" s="9"/>
      <c r="K1088" s="9"/>
      <c r="L1088" s="9"/>
    </row>
    <row r="1089" spans="10:12" x14ac:dyDescent="0.2">
      <c r="J1089" s="9"/>
      <c r="K1089" s="9"/>
      <c r="L1089" s="9"/>
    </row>
    <row r="1090" spans="10:12" x14ac:dyDescent="0.2">
      <c r="J1090" s="9"/>
      <c r="K1090" s="9"/>
      <c r="L1090" s="9"/>
    </row>
    <row r="1091" spans="10:12" x14ac:dyDescent="0.2">
      <c r="J1091" s="9"/>
      <c r="K1091" s="9"/>
      <c r="L1091" s="9"/>
    </row>
    <row r="1092" spans="10:12" x14ac:dyDescent="0.2">
      <c r="J1092" s="9"/>
      <c r="K1092" s="9"/>
      <c r="L1092" s="9"/>
    </row>
    <row r="1093" spans="10:12" x14ac:dyDescent="0.2">
      <c r="J1093" s="9"/>
      <c r="K1093" s="9"/>
      <c r="L1093" s="9"/>
    </row>
    <row r="1094" spans="10:12" x14ac:dyDescent="0.2">
      <c r="J1094" s="9"/>
      <c r="K1094" s="9"/>
      <c r="L1094" s="9"/>
    </row>
    <row r="1095" spans="10:12" x14ac:dyDescent="0.2">
      <c r="J1095" s="9"/>
      <c r="K1095" s="9"/>
      <c r="L1095" s="9"/>
    </row>
    <row r="1096" spans="10:12" x14ac:dyDescent="0.2">
      <c r="J1096" s="9"/>
      <c r="K1096" s="9"/>
      <c r="L1096" s="9"/>
    </row>
    <row r="1097" spans="10:12" x14ac:dyDescent="0.2">
      <c r="J1097" s="9"/>
      <c r="K1097" s="9"/>
      <c r="L1097" s="9"/>
    </row>
    <row r="1098" spans="10:12" x14ac:dyDescent="0.2">
      <c r="J1098" s="9"/>
      <c r="K1098" s="9"/>
      <c r="L1098" s="9"/>
    </row>
    <row r="1099" spans="10:12" x14ac:dyDescent="0.2">
      <c r="J1099" s="9"/>
      <c r="K1099" s="9"/>
      <c r="L1099" s="9"/>
    </row>
    <row r="1100" spans="10:12" x14ac:dyDescent="0.2">
      <c r="J1100" s="9"/>
      <c r="K1100" s="9"/>
      <c r="L1100" s="9"/>
    </row>
    <row r="1101" spans="10:12" x14ac:dyDescent="0.2">
      <c r="J1101" s="9"/>
      <c r="K1101" s="9"/>
      <c r="L1101" s="9"/>
    </row>
    <row r="1102" spans="10:12" x14ac:dyDescent="0.2">
      <c r="J1102" s="9"/>
      <c r="K1102" s="9"/>
      <c r="L1102" s="9"/>
    </row>
    <row r="1103" spans="10:12" x14ac:dyDescent="0.2">
      <c r="J1103" s="9"/>
      <c r="K1103" s="9"/>
      <c r="L1103" s="9"/>
    </row>
    <row r="1104" spans="10:12" x14ac:dyDescent="0.2">
      <c r="J1104" s="9"/>
      <c r="K1104" s="9"/>
      <c r="L1104" s="9"/>
    </row>
    <row r="1105" spans="10:12" x14ac:dyDescent="0.2">
      <c r="J1105" s="9"/>
      <c r="K1105" s="9"/>
      <c r="L1105" s="9"/>
    </row>
    <row r="1106" spans="10:12" x14ac:dyDescent="0.2">
      <c r="J1106" s="9"/>
      <c r="K1106" s="9"/>
      <c r="L1106" s="9"/>
    </row>
    <row r="1107" spans="10:12" x14ac:dyDescent="0.2">
      <c r="J1107" s="9"/>
      <c r="K1107" s="9"/>
      <c r="L1107" s="9"/>
    </row>
    <row r="1108" spans="10:12" x14ac:dyDescent="0.2">
      <c r="J1108" s="9"/>
      <c r="K1108" s="9"/>
      <c r="L1108" s="9"/>
    </row>
    <row r="1109" spans="10:12" x14ac:dyDescent="0.2">
      <c r="J1109" s="9"/>
      <c r="K1109" s="9"/>
      <c r="L1109" s="9"/>
    </row>
    <row r="1110" spans="10:12" x14ac:dyDescent="0.2">
      <c r="J1110" s="9"/>
      <c r="K1110" s="9"/>
      <c r="L1110" s="9"/>
    </row>
    <row r="1111" spans="10:12" x14ac:dyDescent="0.2">
      <c r="J1111" s="9"/>
      <c r="K1111" s="9"/>
      <c r="L1111" s="9"/>
    </row>
    <row r="1112" spans="10:12" x14ac:dyDescent="0.2">
      <c r="J1112" s="9"/>
      <c r="K1112" s="9"/>
      <c r="L1112" s="9"/>
    </row>
    <row r="1113" spans="10:12" x14ac:dyDescent="0.2">
      <c r="J1113" s="9"/>
      <c r="K1113" s="9"/>
      <c r="L1113" s="9"/>
    </row>
    <row r="1114" spans="10:12" x14ac:dyDescent="0.2">
      <c r="J1114" s="9"/>
      <c r="K1114" s="9"/>
      <c r="L1114" s="9"/>
    </row>
    <row r="1115" spans="10:12" x14ac:dyDescent="0.2">
      <c r="J1115" s="9"/>
      <c r="K1115" s="9"/>
      <c r="L1115" s="9"/>
    </row>
    <row r="1116" spans="10:12" x14ac:dyDescent="0.2">
      <c r="J1116" s="9"/>
      <c r="K1116" s="9"/>
      <c r="L1116" s="9"/>
    </row>
    <row r="1117" spans="10:12" x14ac:dyDescent="0.2">
      <c r="J1117" s="9"/>
      <c r="K1117" s="9"/>
      <c r="L1117" s="9"/>
    </row>
    <row r="1118" spans="10:12" x14ac:dyDescent="0.2">
      <c r="J1118" s="9"/>
      <c r="K1118" s="9"/>
      <c r="L1118" s="9"/>
    </row>
    <row r="1119" spans="10:12" x14ac:dyDescent="0.2">
      <c r="J1119" s="9"/>
      <c r="K1119" s="9"/>
      <c r="L1119" s="9"/>
    </row>
    <row r="1120" spans="10:12" x14ac:dyDescent="0.2">
      <c r="J1120" s="9"/>
      <c r="K1120" s="9"/>
      <c r="L1120" s="9"/>
    </row>
    <row r="1121" spans="10:12" x14ac:dyDescent="0.2">
      <c r="J1121" s="9"/>
      <c r="K1121" s="9"/>
      <c r="L1121" s="9"/>
    </row>
    <row r="1122" spans="10:12" x14ac:dyDescent="0.2">
      <c r="J1122" s="9"/>
      <c r="K1122" s="9"/>
      <c r="L1122" s="9"/>
    </row>
    <row r="1123" spans="10:12" x14ac:dyDescent="0.2">
      <c r="J1123" s="9"/>
      <c r="K1123" s="9"/>
      <c r="L1123" s="9"/>
    </row>
    <row r="1124" spans="10:12" x14ac:dyDescent="0.2">
      <c r="J1124" s="9"/>
      <c r="K1124" s="9"/>
      <c r="L1124" s="9"/>
    </row>
    <row r="1125" spans="10:12" x14ac:dyDescent="0.2">
      <c r="J1125" s="9"/>
      <c r="K1125" s="9"/>
      <c r="L1125" s="9"/>
    </row>
    <row r="1126" spans="10:12" x14ac:dyDescent="0.2">
      <c r="J1126" s="9"/>
      <c r="K1126" s="9"/>
      <c r="L1126" s="9"/>
    </row>
    <row r="1127" spans="10:12" x14ac:dyDescent="0.2">
      <c r="J1127" s="9"/>
      <c r="K1127" s="9"/>
      <c r="L1127" s="9"/>
    </row>
    <row r="1128" spans="10:12" x14ac:dyDescent="0.2">
      <c r="J1128" s="9"/>
      <c r="K1128" s="9"/>
      <c r="L1128" s="9"/>
    </row>
    <row r="1129" spans="10:12" x14ac:dyDescent="0.2">
      <c r="J1129" s="9"/>
      <c r="K1129" s="9"/>
      <c r="L1129" s="9"/>
    </row>
    <row r="1130" spans="10:12" x14ac:dyDescent="0.2">
      <c r="J1130" s="9"/>
      <c r="K1130" s="9"/>
      <c r="L1130" s="9"/>
    </row>
    <row r="1131" spans="10:12" x14ac:dyDescent="0.2">
      <c r="J1131" s="9"/>
      <c r="K1131" s="9"/>
      <c r="L1131" s="9"/>
    </row>
    <row r="1132" spans="10:12" x14ac:dyDescent="0.2">
      <c r="J1132" s="9"/>
      <c r="K1132" s="9"/>
      <c r="L1132" s="9"/>
    </row>
    <row r="1133" spans="10:12" x14ac:dyDescent="0.2">
      <c r="J1133" s="9"/>
      <c r="K1133" s="9"/>
      <c r="L1133" s="9"/>
    </row>
    <row r="1134" spans="10:12" x14ac:dyDescent="0.2">
      <c r="J1134" s="9"/>
      <c r="K1134" s="9"/>
      <c r="L1134" s="9"/>
    </row>
    <row r="1135" spans="10:12" x14ac:dyDescent="0.2">
      <c r="J1135" s="9"/>
      <c r="K1135" s="9"/>
      <c r="L1135" s="9"/>
    </row>
    <row r="1136" spans="10:12" x14ac:dyDescent="0.2">
      <c r="J1136" s="9"/>
      <c r="K1136" s="9"/>
      <c r="L1136" s="9"/>
    </row>
    <row r="1137" spans="10:12" x14ac:dyDescent="0.2">
      <c r="J1137" s="9"/>
      <c r="K1137" s="9"/>
      <c r="L1137" s="9"/>
    </row>
    <row r="1138" spans="10:12" x14ac:dyDescent="0.2">
      <c r="J1138" s="9"/>
      <c r="K1138" s="9"/>
      <c r="L1138" s="9"/>
    </row>
    <row r="1139" spans="10:12" x14ac:dyDescent="0.2">
      <c r="J1139" s="9"/>
      <c r="K1139" s="9"/>
      <c r="L1139" s="9"/>
    </row>
    <row r="1140" spans="10:12" x14ac:dyDescent="0.2">
      <c r="J1140" s="9"/>
      <c r="K1140" s="9"/>
      <c r="L1140" s="9"/>
    </row>
    <row r="1141" spans="10:12" x14ac:dyDescent="0.2">
      <c r="J1141" s="9"/>
      <c r="K1141" s="9"/>
      <c r="L1141" s="9"/>
    </row>
    <row r="1142" spans="10:12" x14ac:dyDescent="0.2">
      <c r="J1142" s="9"/>
      <c r="K1142" s="9"/>
      <c r="L1142" s="9"/>
    </row>
    <row r="1143" spans="10:12" x14ac:dyDescent="0.2">
      <c r="J1143" s="9"/>
      <c r="K1143" s="9"/>
      <c r="L1143" s="9"/>
    </row>
    <row r="1144" spans="10:12" x14ac:dyDescent="0.2">
      <c r="J1144" s="9"/>
      <c r="K1144" s="9"/>
      <c r="L1144" s="9"/>
    </row>
    <row r="1145" spans="10:12" x14ac:dyDescent="0.2">
      <c r="J1145" s="9"/>
      <c r="K1145" s="9"/>
      <c r="L1145" s="9"/>
    </row>
    <row r="1146" spans="10:12" x14ac:dyDescent="0.2">
      <c r="J1146" s="9"/>
      <c r="K1146" s="9"/>
      <c r="L1146" s="9"/>
    </row>
    <row r="1147" spans="10:12" x14ac:dyDescent="0.2">
      <c r="J1147" s="9"/>
      <c r="K1147" s="9"/>
      <c r="L1147" s="9"/>
    </row>
    <row r="1148" spans="10:12" x14ac:dyDescent="0.2">
      <c r="J1148" s="9"/>
      <c r="K1148" s="9"/>
      <c r="L1148" s="9"/>
    </row>
    <row r="1149" spans="10:12" x14ac:dyDescent="0.2">
      <c r="J1149" s="9"/>
      <c r="K1149" s="9"/>
      <c r="L1149" s="9"/>
    </row>
    <row r="1150" spans="10:12" x14ac:dyDescent="0.2">
      <c r="J1150" s="9"/>
      <c r="K1150" s="9"/>
      <c r="L1150" s="9"/>
    </row>
    <row r="1151" spans="10:12" x14ac:dyDescent="0.2">
      <c r="J1151" s="9"/>
      <c r="K1151" s="9"/>
      <c r="L1151" s="9"/>
    </row>
    <row r="1152" spans="10:12" x14ac:dyDescent="0.2">
      <c r="J1152" s="9"/>
      <c r="K1152" s="9"/>
      <c r="L1152" s="9"/>
    </row>
    <row r="1153" spans="10:12" x14ac:dyDescent="0.2">
      <c r="J1153" s="9"/>
      <c r="K1153" s="9"/>
      <c r="L1153" s="9"/>
    </row>
    <row r="1154" spans="10:12" x14ac:dyDescent="0.2">
      <c r="J1154" s="9"/>
      <c r="K1154" s="9"/>
      <c r="L1154" s="9"/>
    </row>
    <row r="1155" spans="10:12" x14ac:dyDescent="0.2">
      <c r="J1155" s="9"/>
      <c r="K1155" s="9"/>
      <c r="L1155" s="9"/>
    </row>
    <row r="1156" spans="10:12" x14ac:dyDescent="0.2">
      <c r="J1156" s="9"/>
      <c r="K1156" s="9"/>
      <c r="L1156" s="9"/>
    </row>
    <row r="1157" spans="10:12" x14ac:dyDescent="0.2">
      <c r="J1157" s="9"/>
      <c r="K1157" s="9"/>
      <c r="L1157" s="9"/>
    </row>
    <row r="1158" spans="10:12" x14ac:dyDescent="0.2">
      <c r="J1158" s="9"/>
      <c r="K1158" s="9"/>
      <c r="L1158" s="9"/>
    </row>
    <row r="1159" spans="10:12" x14ac:dyDescent="0.2">
      <c r="J1159" s="9"/>
      <c r="K1159" s="9"/>
      <c r="L1159" s="9"/>
    </row>
    <row r="1160" spans="10:12" x14ac:dyDescent="0.2">
      <c r="J1160" s="9"/>
      <c r="K1160" s="9"/>
      <c r="L1160" s="9"/>
    </row>
    <row r="1161" spans="10:12" x14ac:dyDescent="0.2">
      <c r="J1161" s="9"/>
      <c r="K1161" s="9"/>
      <c r="L1161" s="9"/>
    </row>
    <row r="1162" spans="10:12" x14ac:dyDescent="0.2">
      <c r="J1162" s="9"/>
      <c r="K1162" s="9"/>
      <c r="L1162" s="9"/>
    </row>
    <row r="1163" spans="10:12" x14ac:dyDescent="0.2">
      <c r="J1163" s="9"/>
      <c r="K1163" s="9"/>
      <c r="L1163" s="9"/>
    </row>
    <row r="1164" spans="10:12" x14ac:dyDescent="0.2">
      <c r="J1164" s="9"/>
      <c r="K1164" s="9"/>
      <c r="L1164" s="9"/>
    </row>
    <row r="1165" spans="10:12" x14ac:dyDescent="0.2">
      <c r="J1165" s="9"/>
      <c r="K1165" s="9"/>
      <c r="L1165" s="9"/>
    </row>
    <row r="1166" spans="10:12" x14ac:dyDescent="0.2">
      <c r="J1166" s="9"/>
      <c r="K1166" s="9"/>
      <c r="L1166" s="9"/>
    </row>
    <row r="1167" spans="10:12" x14ac:dyDescent="0.2">
      <c r="J1167" s="9"/>
      <c r="K1167" s="9"/>
      <c r="L1167" s="9"/>
    </row>
    <row r="1168" spans="10:12" x14ac:dyDescent="0.2">
      <c r="J1168" s="9"/>
      <c r="K1168" s="9"/>
      <c r="L1168" s="9"/>
    </row>
    <row r="1169" spans="10:12" x14ac:dyDescent="0.2">
      <c r="J1169" s="9"/>
      <c r="K1169" s="9"/>
      <c r="L1169" s="9"/>
    </row>
    <row r="1170" spans="10:12" x14ac:dyDescent="0.2">
      <c r="J1170" s="9"/>
      <c r="K1170" s="9"/>
      <c r="L1170" s="9"/>
    </row>
    <row r="1171" spans="10:12" x14ac:dyDescent="0.2">
      <c r="J1171" s="9"/>
      <c r="K1171" s="9"/>
      <c r="L1171" s="9"/>
    </row>
    <row r="1172" spans="10:12" x14ac:dyDescent="0.2">
      <c r="J1172" s="9"/>
      <c r="K1172" s="9"/>
      <c r="L1172" s="9"/>
    </row>
    <row r="1173" spans="10:12" x14ac:dyDescent="0.2">
      <c r="J1173" s="9"/>
      <c r="K1173" s="9"/>
      <c r="L1173" s="9"/>
    </row>
    <row r="1174" spans="10:12" x14ac:dyDescent="0.2">
      <c r="J1174" s="9"/>
      <c r="K1174" s="9"/>
      <c r="L1174" s="9"/>
    </row>
    <row r="1175" spans="10:12" x14ac:dyDescent="0.2">
      <c r="J1175" s="9"/>
      <c r="K1175" s="9"/>
      <c r="L1175" s="9"/>
    </row>
    <row r="1176" spans="10:12" x14ac:dyDescent="0.2">
      <c r="J1176" s="9"/>
      <c r="K1176" s="9"/>
      <c r="L1176" s="9"/>
    </row>
    <row r="1177" spans="10:12" x14ac:dyDescent="0.2">
      <c r="J1177" s="9"/>
      <c r="K1177" s="9"/>
      <c r="L1177" s="9"/>
    </row>
    <row r="1178" spans="10:12" x14ac:dyDescent="0.2">
      <c r="J1178" s="9"/>
      <c r="K1178" s="9"/>
      <c r="L1178" s="9"/>
    </row>
    <row r="1179" spans="10:12" x14ac:dyDescent="0.2">
      <c r="J1179" s="9"/>
      <c r="K1179" s="9"/>
      <c r="L1179" s="9"/>
    </row>
    <row r="1180" spans="10:12" x14ac:dyDescent="0.2">
      <c r="J1180" s="9"/>
      <c r="K1180" s="9"/>
      <c r="L1180" s="9"/>
    </row>
    <row r="1181" spans="10:12" x14ac:dyDescent="0.2">
      <c r="J1181" s="9"/>
      <c r="K1181" s="9"/>
      <c r="L1181" s="9"/>
    </row>
    <row r="1182" spans="10:12" x14ac:dyDescent="0.2">
      <c r="J1182" s="9"/>
      <c r="K1182" s="9"/>
      <c r="L1182" s="9"/>
    </row>
    <row r="1183" spans="10:12" x14ac:dyDescent="0.2">
      <c r="J1183" s="9"/>
      <c r="K1183" s="9"/>
      <c r="L1183" s="9"/>
    </row>
    <row r="1184" spans="10:12" x14ac:dyDescent="0.2">
      <c r="J1184" s="9"/>
      <c r="K1184" s="9"/>
      <c r="L1184" s="9"/>
    </row>
    <row r="1185" spans="10:12" x14ac:dyDescent="0.2">
      <c r="J1185" s="9"/>
      <c r="K1185" s="9"/>
      <c r="L1185" s="9"/>
    </row>
    <row r="1186" spans="10:12" x14ac:dyDescent="0.2">
      <c r="J1186" s="9"/>
      <c r="K1186" s="9"/>
      <c r="L1186" s="9"/>
    </row>
    <row r="1187" spans="10:12" x14ac:dyDescent="0.2">
      <c r="J1187" s="9"/>
      <c r="K1187" s="9"/>
      <c r="L1187" s="9"/>
    </row>
    <row r="1188" spans="10:12" x14ac:dyDescent="0.2">
      <c r="J1188" s="9"/>
      <c r="K1188" s="9"/>
      <c r="L1188" s="9"/>
    </row>
    <row r="1189" spans="10:12" x14ac:dyDescent="0.2">
      <c r="J1189" s="9"/>
      <c r="K1189" s="9"/>
      <c r="L1189" s="9"/>
    </row>
    <row r="1190" spans="10:12" x14ac:dyDescent="0.2">
      <c r="J1190" s="9"/>
      <c r="K1190" s="9"/>
      <c r="L1190" s="9"/>
    </row>
    <row r="1191" spans="10:12" x14ac:dyDescent="0.2">
      <c r="J1191" s="9"/>
      <c r="K1191" s="9"/>
      <c r="L1191" s="9"/>
    </row>
    <row r="1192" spans="10:12" x14ac:dyDescent="0.2">
      <c r="J1192" s="9"/>
      <c r="K1192" s="9"/>
      <c r="L1192" s="9"/>
    </row>
    <row r="1193" spans="10:12" x14ac:dyDescent="0.2">
      <c r="J1193" s="9"/>
      <c r="K1193" s="9"/>
      <c r="L1193" s="9"/>
    </row>
    <row r="1194" spans="10:12" x14ac:dyDescent="0.2">
      <c r="J1194" s="9"/>
      <c r="K1194" s="9"/>
      <c r="L1194" s="9"/>
    </row>
    <row r="1195" spans="10:12" x14ac:dyDescent="0.2">
      <c r="J1195" s="9"/>
      <c r="K1195" s="9"/>
      <c r="L1195" s="9"/>
    </row>
    <row r="1196" spans="10:12" x14ac:dyDescent="0.2">
      <c r="J1196" s="9"/>
      <c r="K1196" s="9"/>
      <c r="L1196" s="9"/>
    </row>
    <row r="1197" spans="10:12" x14ac:dyDescent="0.2">
      <c r="J1197" s="9"/>
      <c r="K1197" s="9"/>
      <c r="L1197" s="9"/>
    </row>
    <row r="1198" spans="10:12" x14ac:dyDescent="0.2">
      <c r="J1198" s="9"/>
      <c r="K1198" s="9"/>
      <c r="L1198" s="9"/>
    </row>
    <row r="1199" spans="10:12" x14ac:dyDescent="0.2">
      <c r="J1199" s="9"/>
      <c r="K1199" s="9"/>
      <c r="L1199" s="9"/>
    </row>
    <row r="1200" spans="10:12" x14ac:dyDescent="0.2">
      <c r="J1200" s="9"/>
      <c r="K1200" s="9"/>
      <c r="L1200" s="9"/>
    </row>
    <row r="1201" spans="10:12" x14ac:dyDescent="0.2">
      <c r="J1201" s="9"/>
      <c r="K1201" s="9"/>
      <c r="L1201" s="9"/>
    </row>
    <row r="1202" spans="10:12" x14ac:dyDescent="0.2">
      <c r="J1202" s="9"/>
      <c r="K1202" s="9"/>
      <c r="L1202" s="9"/>
    </row>
    <row r="1203" spans="10:12" x14ac:dyDescent="0.2">
      <c r="J1203" s="9"/>
      <c r="K1203" s="9"/>
      <c r="L1203" s="9"/>
    </row>
    <row r="1204" spans="10:12" x14ac:dyDescent="0.2">
      <c r="J1204" s="9"/>
      <c r="K1204" s="9"/>
      <c r="L1204" s="9"/>
    </row>
    <row r="1205" spans="10:12" x14ac:dyDescent="0.2">
      <c r="J1205" s="9"/>
      <c r="K1205" s="9"/>
      <c r="L1205" s="9"/>
    </row>
    <row r="1206" spans="10:12" x14ac:dyDescent="0.2">
      <c r="J1206" s="9"/>
      <c r="K1206" s="9"/>
      <c r="L1206" s="9"/>
    </row>
    <row r="1207" spans="10:12" x14ac:dyDescent="0.2">
      <c r="J1207" s="9"/>
      <c r="K1207" s="9"/>
      <c r="L1207" s="9"/>
    </row>
    <row r="1208" spans="10:12" x14ac:dyDescent="0.2">
      <c r="J1208" s="9"/>
      <c r="K1208" s="9"/>
      <c r="L1208" s="9"/>
    </row>
    <row r="1209" spans="10:12" x14ac:dyDescent="0.2">
      <c r="J1209" s="9"/>
      <c r="K1209" s="9"/>
      <c r="L1209" s="9"/>
    </row>
    <row r="1210" spans="10:12" x14ac:dyDescent="0.2">
      <c r="J1210" s="9"/>
      <c r="K1210" s="9"/>
      <c r="L1210" s="9"/>
    </row>
    <row r="1211" spans="10:12" x14ac:dyDescent="0.2">
      <c r="J1211" s="9"/>
      <c r="K1211" s="9"/>
      <c r="L1211" s="9"/>
    </row>
    <row r="1212" spans="10:12" x14ac:dyDescent="0.2">
      <c r="J1212" s="9"/>
      <c r="K1212" s="9"/>
      <c r="L1212" s="9"/>
    </row>
    <row r="1213" spans="10:12" x14ac:dyDescent="0.2">
      <c r="J1213" s="9"/>
      <c r="K1213" s="9"/>
      <c r="L1213" s="9"/>
    </row>
    <row r="1214" spans="10:12" x14ac:dyDescent="0.2">
      <c r="J1214" s="9"/>
      <c r="K1214" s="9"/>
      <c r="L1214" s="9"/>
    </row>
    <row r="1215" spans="10:12" x14ac:dyDescent="0.2">
      <c r="J1215" s="9"/>
      <c r="K1215" s="9"/>
      <c r="L1215" s="9"/>
    </row>
    <row r="1216" spans="10:12" x14ac:dyDescent="0.2">
      <c r="J1216" s="9"/>
      <c r="K1216" s="9"/>
      <c r="L1216" s="9"/>
    </row>
    <row r="1217" spans="10:12" x14ac:dyDescent="0.2">
      <c r="J1217" s="9"/>
      <c r="K1217" s="9"/>
      <c r="L1217" s="9"/>
    </row>
    <row r="1218" spans="10:12" x14ac:dyDescent="0.2">
      <c r="J1218" s="9"/>
      <c r="K1218" s="9"/>
      <c r="L1218" s="9"/>
    </row>
    <row r="1219" spans="10:12" x14ac:dyDescent="0.2">
      <c r="J1219" s="9"/>
      <c r="K1219" s="9"/>
      <c r="L1219" s="9"/>
    </row>
    <row r="1220" spans="10:12" x14ac:dyDescent="0.2">
      <c r="J1220" s="9"/>
      <c r="K1220" s="9"/>
      <c r="L1220" s="9"/>
    </row>
    <row r="1221" spans="10:12" x14ac:dyDescent="0.2">
      <c r="J1221" s="9"/>
      <c r="K1221" s="9"/>
      <c r="L1221" s="9"/>
    </row>
    <row r="1222" spans="10:12" x14ac:dyDescent="0.2">
      <c r="J1222" s="9"/>
      <c r="K1222" s="9"/>
      <c r="L1222" s="9"/>
    </row>
    <row r="1223" spans="10:12" x14ac:dyDescent="0.2">
      <c r="J1223" s="9"/>
      <c r="K1223" s="9"/>
      <c r="L1223" s="9"/>
    </row>
    <row r="1224" spans="10:12" x14ac:dyDescent="0.2">
      <c r="J1224" s="9"/>
      <c r="K1224" s="9"/>
      <c r="L1224" s="9"/>
    </row>
    <row r="1225" spans="10:12" x14ac:dyDescent="0.2">
      <c r="J1225" s="9"/>
      <c r="K1225" s="9"/>
      <c r="L1225" s="9"/>
    </row>
    <row r="1226" spans="10:12" x14ac:dyDescent="0.2">
      <c r="J1226" s="9"/>
      <c r="K1226" s="9"/>
      <c r="L1226" s="9"/>
    </row>
    <row r="1227" spans="10:12" x14ac:dyDescent="0.2">
      <c r="J1227" s="9"/>
      <c r="K1227" s="9"/>
      <c r="L1227" s="9"/>
    </row>
    <row r="1228" spans="10:12" x14ac:dyDescent="0.2">
      <c r="J1228" s="9"/>
      <c r="K1228" s="9"/>
      <c r="L1228" s="9"/>
    </row>
    <row r="1229" spans="10:12" x14ac:dyDescent="0.2">
      <c r="J1229" s="9"/>
      <c r="K1229" s="9"/>
      <c r="L1229" s="9"/>
    </row>
    <row r="1230" spans="10:12" x14ac:dyDescent="0.2">
      <c r="J1230" s="9"/>
      <c r="K1230" s="9"/>
      <c r="L1230" s="9"/>
    </row>
    <row r="1231" spans="10:12" x14ac:dyDescent="0.2">
      <c r="J1231" s="9"/>
      <c r="K1231" s="9"/>
      <c r="L1231" s="9"/>
    </row>
    <row r="1232" spans="10:12" x14ac:dyDescent="0.2">
      <c r="J1232" s="9"/>
      <c r="K1232" s="9"/>
      <c r="L1232" s="9"/>
    </row>
    <row r="1233" spans="10:12" x14ac:dyDescent="0.2">
      <c r="J1233" s="9"/>
      <c r="K1233" s="9"/>
      <c r="L1233" s="9"/>
    </row>
    <row r="1234" spans="10:12" x14ac:dyDescent="0.2">
      <c r="J1234" s="9"/>
      <c r="K1234" s="9"/>
      <c r="L1234" s="9"/>
    </row>
    <row r="1235" spans="10:12" x14ac:dyDescent="0.2">
      <c r="J1235" s="9"/>
      <c r="K1235" s="9"/>
      <c r="L1235" s="9"/>
    </row>
    <row r="1236" spans="10:12" x14ac:dyDescent="0.2">
      <c r="J1236" s="9"/>
      <c r="K1236" s="9"/>
      <c r="L1236" s="9"/>
    </row>
    <row r="1237" spans="10:12" x14ac:dyDescent="0.2">
      <c r="J1237" s="9"/>
      <c r="K1237" s="9"/>
      <c r="L1237" s="9"/>
    </row>
    <row r="1238" spans="10:12" x14ac:dyDescent="0.2">
      <c r="J1238" s="9"/>
      <c r="K1238" s="9"/>
      <c r="L1238" s="9"/>
    </row>
    <row r="1239" spans="10:12" x14ac:dyDescent="0.2">
      <c r="J1239" s="9"/>
      <c r="K1239" s="9"/>
      <c r="L1239" s="9"/>
    </row>
    <row r="1240" spans="10:12" x14ac:dyDescent="0.2">
      <c r="J1240" s="9"/>
      <c r="K1240" s="9"/>
      <c r="L1240" s="9"/>
    </row>
    <row r="1241" spans="10:12" x14ac:dyDescent="0.2">
      <c r="J1241" s="9"/>
      <c r="K1241" s="9"/>
      <c r="L1241" s="9"/>
    </row>
    <row r="1242" spans="10:12" x14ac:dyDescent="0.2">
      <c r="J1242" s="9"/>
      <c r="K1242" s="9"/>
      <c r="L1242" s="9"/>
    </row>
    <row r="1243" spans="10:12" x14ac:dyDescent="0.2">
      <c r="J1243" s="9"/>
      <c r="K1243" s="9"/>
      <c r="L1243" s="9"/>
    </row>
    <row r="1244" spans="10:12" x14ac:dyDescent="0.2">
      <c r="J1244" s="9"/>
      <c r="K1244" s="9"/>
      <c r="L1244" s="9"/>
    </row>
    <row r="1245" spans="10:12" x14ac:dyDescent="0.2">
      <c r="J1245" s="9"/>
      <c r="K1245" s="9"/>
      <c r="L1245" s="9"/>
    </row>
    <row r="1246" spans="10:12" x14ac:dyDescent="0.2">
      <c r="J1246" s="9"/>
      <c r="K1246" s="9"/>
      <c r="L1246" s="9"/>
    </row>
    <row r="1247" spans="10:12" x14ac:dyDescent="0.2">
      <c r="J1247" s="9"/>
      <c r="K1247" s="9"/>
      <c r="L1247" s="9"/>
    </row>
    <row r="1248" spans="10:12" x14ac:dyDescent="0.2">
      <c r="J1248" s="9"/>
      <c r="K1248" s="9"/>
      <c r="L1248" s="9"/>
    </row>
    <row r="1249" spans="10:12" x14ac:dyDescent="0.2">
      <c r="J1249" s="9"/>
      <c r="K1249" s="9"/>
      <c r="L1249" s="9"/>
    </row>
    <row r="1250" spans="10:12" x14ac:dyDescent="0.2">
      <c r="J1250" s="9"/>
      <c r="K1250" s="9"/>
      <c r="L1250" s="9"/>
    </row>
    <row r="1251" spans="10:12" x14ac:dyDescent="0.2">
      <c r="J1251" s="9"/>
      <c r="K1251" s="9"/>
      <c r="L1251" s="9"/>
    </row>
    <row r="1252" spans="10:12" x14ac:dyDescent="0.2">
      <c r="J1252" s="9"/>
      <c r="K1252" s="9"/>
      <c r="L1252" s="9"/>
    </row>
    <row r="1253" spans="10:12" x14ac:dyDescent="0.2">
      <c r="J1253" s="9"/>
      <c r="K1253" s="9"/>
      <c r="L1253" s="9"/>
    </row>
    <row r="1254" spans="10:12" x14ac:dyDescent="0.2">
      <c r="J1254" s="9"/>
      <c r="K1254" s="9"/>
      <c r="L1254" s="9"/>
    </row>
    <row r="1255" spans="10:12" x14ac:dyDescent="0.2">
      <c r="J1255" s="9"/>
      <c r="K1255" s="9"/>
      <c r="L1255" s="9"/>
    </row>
    <row r="1256" spans="10:12" x14ac:dyDescent="0.2">
      <c r="J1256" s="9"/>
      <c r="K1256" s="9"/>
      <c r="L1256" s="9"/>
    </row>
    <row r="1257" spans="10:12" x14ac:dyDescent="0.2">
      <c r="J1257" s="9"/>
      <c r="K1257" s="9"/>
      <c r="L1257" s="9"/>
    </row>
    <row r="1258" spans="10:12" x14ac:dyDescent="0.2">
      <c r="J1258" s="9"/>
      <c r="K1258" s="9"/>
      <c r="L1258" s="9"/>
    </row>
    <row r="1259" spans="10:12" x14ac:dyDescent="0.2">
      <c r="J1259" s="9"/>
      <c r="K1259" s="9"/>
      <c r="L1259" s="9"/>
    </row>
    <row r="1260" spans="10:12" x14ac:dyDescent="0.2">
      <c r="J1260" s="9"/>
      <c r="K1260" s="9"/>
      <c r="L1260" s="9"/>
    </row>
    <row r="1261" spans="10:12" x14ac:dyDescent="0.2">
      <c r="J1261" s="9"/>
      <c r="K1261" s="9"/>
      <c r="L1261" s="9"/>
    </row>
    <row r="1262" spans="10:12" x14ac:dyDescent="0.2">
      <c r="J1262" s="9"/>
      <c r="K1262" s="9"/>
      <c r="L1262" s="9"/>
    </row>
    <row r="1263" spans="10:12" x14ac:dyDescent="0.2">
      <c r="J1263" s="9"/>
      <c r="K1263" s="9"/>
      <c r="L1263" s="9"/>
    </row>
    <row r="1264" spans="10:12" x14ac:dyDescent="0.2">
      <c r="J1264" s="9"/>
      <c r="K1264" s="9"/>
      <c r="L1264" s="9"/>
    </row>
    <row r="1265" spans="10:12" x14ac:dyDescent="0.2">
      <c r="J1265" s="9"/>
      <c r="K1265" s="9"/>
      <c r="L1265" s="9"/>
    </row>
    <row r="1266" spans="10:12" x14ac:dyDescent="0.2">
      <c r="J1266" s="9"/>
      <c r="K1266" s="9"/>
      <c r="L1266" s="9"/>
    </row>
    <row r="1267" spans="10:12" x14ac:dyDescent="0.2">
      <c r="J1267" s="9"/>
      <c r="K1267" s="9"/>
      <c r="L1267" s="9"/>
    </row>
    <row r="1268" spans="10:12" x14ac:dyDescent="0.2">
      <c r="J1268" s="9"/>
      <c r="K1268" s="9"/>
      <c r="L1268" s="9"/>
    </row>
    <row r="1269" spans="10:12" x14ac:dyDescent="0.2">
      <c r="J1269" s="9"/>
      <c r="K1269" s="9"/>
      <c r="L1269" s="9"/>
    </row>
    <row r="1270" spans="10:12" x14ac:dyDescent="0.2">
      <c r="J1270" s="9"/>
      <c r="K1270" s="9"/>
      <c r="L1270" s="9"/>
    </row>
    <row r="1271" spans="10:12" x14ac:dyDescent="0.2">
      <c r="J1271" s="9"/>
      <c r="K1271" s="9"/>
      <c r="L1271" s="9"/>
    </row>
    <row r="1272" spans="10:12" x14ac:dyDescent="0.2">
      <c r="J1272" s="9"/>
      <c r="K1272" s="9"/>
      <c r="L1272" s="9"/>
    </row>
    <row r="1273" spans="10:12" x14ac:dyDescent="0.2">
      <c r="J1273" s="9"/>
      <c r="K1273" s="9"/>
      <c r="L1273" s="9"/>
    </row>
    <row r="1274" spans="10:12" x14ac:dyDescent="0.2">
      <c r="J1274" s="9"/>
      <c r="K1274" s="9"/>
      <c r="L1274" s="9"/>
    </row>
    <row r="1275" spans="10:12" x14ac:dyDescent="0.2">
      <c r="J1275" s="9"/>
      <c r="K1275" s="9"/>
      <c r="L1275" s="9"/>
    </row>
    <row r="1276" spans="10:12" x14ac:dyDescent="0.2">
      <c r="J1276" s="9"/>
      <c r="K1276" s="9"/>
      <c r="L1276" s="9"/>
    </row>
    <row r="1277" spans="10:12" x14ac:dyDescent="0.2">
      <c r="J1277" s="9"/>
      <c r="K1277" s="9"/>
      <c r="L1277" s="9"/>
    </row>
    <row r="1278" spans="10:12" x14ac:dyDescent="0.2">
      <c r="J1278" s="9"/>
      <c r="K1278" s="9"/>
      <c r="L1278" s="9"/>
    </row>
    <row r="1279" spans="10:12" x14ac:dyDescent="0.2">
      <c r="J1279" s="9"/>
      <c r="K1279" s="9"/>
      <c r="L1279" s="9"/>
    </row>
    <row r="1280" spans="10:12" x14ac:dyDescent="0.2">
      <c r="J1280" s="9"/>
      <c r="K1280" s="9"/>
      <c r="L1280" s="9"/>
    </row>
    <row r="1281" spans="10:12" x14ac:dyDescent="0.2">
      <c r="J1281" s="9"/>
      <c r="K1281" s="9"/>
      <c r="L1281" s="9"/>
    </row>
    <row r="1282" spans="10:12" x14ac:dyDescent="0.2">
      <c r="J1282" s="9"/>
      <c r="K1282" s="9"/>
      <c r="L1282" s="9"/>
    </row>
    <row r="1283" spans="10:12" x14ac:dyDescent="0.2">
      <c r="J1283" s="9"/>
      <c r="K1283" s="9"/>
      <c r="L1283" s="9"/>
    </row>
    <row r="1284" spans="10:12" x14ac:dyDescent="0.2">
      <c r="J1284" s="9"/>
      <c r="K1284" s="9"/>
      <c r="L1284" s="9"/>
    </row>
    <row r="1285" spans="10:12" x14ac:dyDescent="0.2">
      <c r="J1285" s="9"/>
      <c r="K1285" s="9"/>
      <c r="L1285" s="9"/>
    </row>
    <row r="1286" spans="10:12" x14ac:dyDescent="0.2">
      <c r="J1286" s="9"/>
      <c r="K1286" s="9"/>
      <c r="L1286" s="9"/>
    </row>
    <row r="1287" spans="10:12" x14ac:dyDescent="0.2">
      <c r="J1287" s="9"/>
      <c r="K1287" s="9"/>
      <c r="L1287" s="9"/>
    </row>
    <row r="1288" spans="10:12" x14ac:dyDescent="0.2">
      <c r="J1288" s="9"/>
      <c r="K1288" s="9"/>
      <c r="L1288" s="9"/>
    </row>
    <row r="1289" spans="10:12" x14ac:dyDescent="0.2">
      <c r="J1289" s="9"/>
      <c r="K1289" s="9"/>
      <c r="L1289" s="9"/>
    </row>
    <row r="1290" spans="10:12" x14ac:dyDescent="0.2">
      <c r="J1290" s="9"/>
      <c r="K1290" s="9"/>
      <c r="L1290" s="9"/>
    </row>
    <row r="1291" spans="10:12" x14ac:dyDescent="0.2">
      <c r="J1291" s="9"/>
      <c r="K1291" s="9"/>
      <c r="L1291" s="9"/>
    </row>
    <row r="1292" spans="10:12" x14ac:dyDescent="0.2">
      <c r="J1292" s="9"/>
      <c r="K1292" s="9"/>
      <c r="L1292" s="9"/>
    </row>
    <row r="1293" spans="10:12" x14ac:dyDescent="0.2">
      <c r="J1293" s="9"/>
      <c r="K1293" s="9"/>
      <c r="L1293" s="9"/>
    </row>
    <row r="1294" spans="10:12" x14ac:dyDescent="0.2">
      <c r="J1294" s="9"/>
      <c r="K1294" s="9"/>
      <c r="L1294" s="9"/>
    </row>
    <row r="1295" spans="10:12" x14ac:dyDescent="0.2">
      <c r="J1295" s="9"/>
      <c r="K1295" s="9"/>
      <c r="L1295" s="9"/>
    </row>
    <row r="1296" spans="10:12" x14ac:dyDescent="0.2">
      <c r="J1296" s="9"/>
      <c r="K1296" s="9"/>
      <c r="L1296" s="9"/>
    </row>
    <row r="1297" spans="10:12" x14ac:dyDescent="0.2">
      <c r="J1297" s="9"/>
      <c r="K1297" s="9"/>
      <c r="L1297" s="9"/>
    </row>
    <row r="1298" spans="10:12" x14ac:dyDescent="0.2">
      <c r="J1298" s="9"/>
      <c r="K1298" s="9"/>
      <c r="L1298" s="9"/>
    </row>
    <row r="1299" spans="10:12" x14ac:dyDescent="0.2">
      <c r="J1299" s="9"/>
      <c r="K1299" s="9"/>
      <c r="L1299" s="9"/>
    </row>
    <row r="1300" spans="10:12" x14ac:dyDescent="0.2">
      <c r="J1300" s="9"/>
      <c r="K1300" s="9"/>
      <c r="L1300" s="9"/>
    </row>
    <row r="1301" spans="10:12" x14ac:dyDescent="0.2">
      <c r="J1301" s="9"/>
      <c r="K1301" s="9"/>
      <c r="L1301" s="9"/>
    </row>
    <row r="1302" spans="10:12" x14ac:dyDescent="0.2">
      <c r="J1302" s="9"/>
      <c r="K1302" s="9"/>
      <c r="L1302" s="9"/>
    </row>
    <row r="1303" spans="10:12" x14ac:dyDescent="0.2">
      <c r="J1303" s="9"/>
      <c r="K1303" s="9"/>
      <c r="L1303" s="9"/>
    </row>
    <row r="1304" spans="10:12" x14ac:dyDescent="0.2">
      <c r="J1304" s="9"/>
      <c r="K1304" s="9"/>
      <c r="L1304" s="9"/>
    </row>
    <row r="1305" spans="10:12" x14ac:dyDescent="0.2">
      <c r="J1305" s="9"/>
      <c r="K1305" s="9"/>
      <c r="L1305" s="9"/>
    </row>
    <row r="1306" spans="10:12" x14ac:dyDescent="0.2">
      <c r="J1306" s="9"/>
      <c r="K1306" s="9"/>
      <c r="L1306" s="9"/>
    </row>
    <row r="1307" spans="10:12" x14ac:dyDescent="0.2">
      <c r="J1307" s="9"/>
      <c r="K1307" s="9"/>
      <c r="L1307" s="9"/>
    </row>
    <row r="1308" spans="10:12" x14ac:dyDescent="0.2">
      <c r="J1308" s="9"/>
      <c r="K1308" s="9"/>
      <c r="L1308" s="9"/>
    </row>
    <row r="1309" spans="10:12" x14ac:dyDescent="0.2">
      <c r="J1309" s="9"/>
      <c r="K1309" s="9"/>
      <c r="L1309" s="9"/>
    </row>
    <row r="1310" spans="10:12" x14ac:dyDescent="0.2">
      <c r="J1310" s="9"/>
      <c r="K1310" s="9"/>
      <c r="L1310" s="9"/>
    </row>
    <row r="1311" spans="10:12" x14ac:dyDescent="0.2">
      <c r="J1311" s="9"/>
      <c r="K1311" s="9"/>
      <c r="L1311" s="9"/>
    </row>
    <row r="1312" spans="10:12" x14ac:dyDescent="0.2">
      <c r="J1312" s="9"/>
      <c r="K1312" s="9"/>
      <c r="L1312" s="9"/>
    </row>
    <row r="1313" spans="10:12" x14ac:dyDescent="0.2">
      <c r="J1313" s="9"/>
      <c r="K1313" s="9"/>
      <c r="L1313" s="9"/>
    </row>
    <row r="1314" spans="10:12" x14ac:dyDescent="0.2">
      <c r="J1314" s="9"/>
      <c r="K1314" s="9"/>
      <c r="L1314" s="9"/>
    </row>
    <row r="1315" spans="10:12" x14ac:dyDescent="0.2">
      <c r="J1315" s="9"/>
      <c r="K1315" s="9"/>
      <c r="L1315" s="9"/>
    </row>
    <row r="1316" spans="10:12" x14ac:dyDescent="0.2">
      <c r="J1316" s="9"/>
      <c r="K1316" s="9"/>
      <c r="L1316" s="9"/>
    </row>
    <row r="1317" spans="10:12" x14ac:dyDescent="0.2">
      <c r="J1317" s="9"/>
      <c r="K1317" s="9"/>
      <c r="L1317" s="9"/>
    </row>
    <row r="1318" spans="10:12" x14ac:dyDescent="0.2">
      <c r="J1318" s="9"/>
      <c r="K1318" s="9"/>
      <c r="L1318" s="9"/>
    </row>
    <row r="1319" spans="10:12" x14ac:dyDescent="0.2">
      <c r="J1319" s="9"/>
      <c r="K1319" s="9"/>
      <c r="L1319" s="9"/>
    </row>
    <row r="1320" spans="10:12" x14ac:dyDescent="0.2">
      <c r="J1320" s="9"/>
      <c r="K1320" s="9"/>
      <c r="L1320" s="9"/>
    </row>
    <row r="1321" spans="10:12" x14ac:dyDescent="0.2">
      <c r="J1321" s="9"/>
      <c r="K1321" s="9"/>
      <c r="L1321" s="9"/>
    </row>
    <row r="1322" spans="10:12" x14ac:dyDescent="0.2">
      <c r="J1322" s="9"/>
      <c r="K1322" s="9"/>
      <c r="L1322" s="9"/>
    </row>
    <row r="1323" spans="10:12" x14ac:dyDescent="0.2">
      <c r="J1323" s="9"/>
      <c r="K1323" s="9"/>
      <c r="L1323" s="9"/>
    </row>
    <row r="1324" spans="10:12" x14ac:dyDescent="0.2">
      <c r="J1324" s="9"/>
      <c r="K1324" s="9"/>
      <c r="L1324" s="9"/>
    </row>
    <row r="1325" spans="10:12" x14ac:dyDescent="0.2">
      <c r="J1325" s="9"/>
      <c r="K1325" s="9"/>
      <c r="L1325" s="9"/>
    </row>
    <row r="1326" spans="10:12" x14ac:dyDescent="0.2">
      <c r="J1326" s="9"/>
      <c r="K1326" s="9"/>
      <c r="L1326" s="9"/>
    </row>
    <row r="1327" spans="10:12" x14ac:dyDescent="0.2">
      <c r="J1327" s="9"/>
      <c r="K1327" s="9"/>
      <c r="L1327" s="9"/>
    </row>
    <row r="1328" spans="10:12" x14ac:dyDescent="0.2">
      <c r="J1328" s="9"/>
      <c r="K1328" s="9"/>
      <c r="L1328" s="9"/>
    </row>
    <row r="1329" spans="10:12" x14ac:dyDescent="0.2">
      <c r="J1329" s="9"/>
      <c r="K1329" s="9"/>
      <c r="L1329" s="9"/>
    </row>
    <row r="1330" spans="10:12" x14ac:dyDescent="0.2">
      <c r="J1330" s="9"/>
      <c r="K1330" s="9"/>
      <c r="L1330" s="9"/>
    </row>
    <row r="1331" spans="10:12" x14ac:dyDescent="0.2">
      <c r="J1331" s="9"/>
      <c r="K1331" s="9"/>
      <c r="L1331" s="9"/>
    </row>
    <row r="1332" spans="10:12" x14ac:dyDescent="0.2">
      <c r="J1332" s="9"/>
      <c r="K1332" s="9"/>
      <c r="L1332" s="9"/>
    </row>
    <row r="1333" spans="10:12" x14ac:dyDescent="0.2">
      <c r="J1333" s="9"/>
      <c r="K1333" s="9"/>
      <c r="L1333" s="9"/>
    </row>
    <row r="1334" spans="10:12" x14ac:dyDescent="0.2">
      <c r="J1334" s="9"/>
      <c r="K1334" s="9"/>
      <c r="L1334" s="9"/>
    </row>
    <row r="1335" spans="10:12" x14ac:dyDescent="0.2">
      <c r="J1335" s="9"/>
      <c r="K1335" s="9"/>
      <c r="L1335" s="9"/>
    </row>
    <row r="1336" spans="10:12" x14ac:dyDescent="0.2">
      <c r="J1336" s="9"/>
      <c r="K1336" s="9"/>
      <c r="L1336" s="9"/>
    </row>
    <row r="1337" spans="10:12" x14ac:dyDescent="0.2">
      <c r="J1337" s="9"/>
      <c r="K1337" s="9"/>
      <c r="L1337" s="9"/>
    </row>
    <row r="1338" spans="10:12" x14ac:dyDescent="0.2">
      <c r="J1338" s="9"/>
      <c r="K1338" s="9"/>
      <c r="L1338" s="9"/>
    </row>
    <row r="1339" spans="10:12" x14ac:dyDescent="0.2">
      <c r="J1339" s="9"/>
      <c r="K1339" s="9"/>
      <c r="L1339" s="9"/>
    </row>
    <row r="1340" spans="10:12" x14ac:dyDescent="0.2">
      <c r="J1340" s="9"/>
      <c r="K1340" s="9"/>
      <c r="L1340" s="9"/>
    </row>
    <row r="1341" spans="10:12" x14ac:dyDescent="0.2">
      <c r="J1341" s="9"/>
      <c r="K1341" s="9"/>
      <c r="L1341" s="9"/>
    </row>
    <row r="1342" spans="10:12" x14ac:dyDescent="0.2">
      <c r="J1342" s="9"/>
      <c r="K1342" s="9"/>
      <c r="L1342" s="9"/>
    </row>
    <row r="1343" spans="10:12" x14ac:dyDescent="0.2">
      <c r="J1343" s="9"/>
      <c r="K1343" s="9"/>
      <c r="L1343" s="9"/>
    </row>
    <row r="1344" spans="10:12" x14ac:dyDescent="0.2">
      <c r="J1344" s="9"/>
      <c r="K1344" s="9"/>
      <c r="L1344" s="9"/>
    </row>
    <row r="1345" spans="10:12" x14ac:dyDescent="0.2">
      <c r="J1345" s="9"/>
      <c r="K1345" s="9"/>
      <c r="L1345" s="9"/>
    </row>
    <row r="1346" spans="10:12" x14ac:dyDescent="0.2">
      <c r="J1346" s="9"/>
      <c r="K1346" s="9"/>
      <c r="L1346" s="9"/>
    </row>
    <row r="1347" spans="10:12" x14ac:dyDescent="0.2">
      <c r="J1347" s="9"/>
      <c r="K1347" s="9"/>
      <c r="L1347" s="9"/>
    </row>
    <row r="1348" spans="10:12" x14ac:dyDescent="0.2">
      <c r="J1348" s="9"/>
      <c r="K1348" s="9"/>
      <c r="L1348" s="9"/>
    </row>
    <row r="1349" spans="10:12" x14ac:dyDescent="0.2">
      <c r="J1349" s="9"/>
      <c r="K1349" s="9"/>
      <c r="L1349" s="9"/>
    </row>
    <row r="1350" spans="10:12" x14ac:dyDescent="0.2">
      <c r="J1350" s="9"/>
      <c r="K1350" s="9"/>
      <c r="L1350" s="9"/>
    </row>
    <row r="1351" spans="10:12" x14ac:dyDescent="0.2">
      <c r="J1351" s="9"/>
      <c r="K1351" s="9"/>
      <c r="L1351" s="9"/>
    </row>
    <row r="1352" spans="10:12" x14ac:dyDescent="0.2">
      <c r="J1352" s="9"/>
      <c r="K1352" s="9"/>
      <c r="L1352" s="9"/>
    </row>
    <row r="1353" spans="10:12" x14ac:dyDescent="0.2">
      <c r="J1353" s="9"/>
      <c r="K1353" s="9"/>
      <c r="L1353" s="9"/>
    </row>
    <row r="1354" spans="10:12" x14ac:dyDescent="0.2">
      <c r="J1354" s="9"/>
      <c r="K1354" s="9"/>
      <c r="L1354" s="9"/>
    </row>
    <row r="1355" spans="10:12" x14ac:dyDescent="0.2">
      <c r="J1355" s="9"/>
      <c r="K1355" s="9"/>
      <c r="L1355" s="9"/>
    </row>
    <row r="1356" spans="10:12" x14ac:dyDescent="0.2">
      <c r="J1356" s="9"/>
      <c r="K1356" s="9"/>
      <c r="L1356" s="9"/>
    </row>
    <row r="1357" spans="10:12" x14ac:dyDescent="0.2">
      <c r="J1357" s="9"/>
      <c r="K1357" s="9"/>
      <c r="L1357" s="9"/>
    </row>
    <row r="1358" spans="10:12" x14ac:dyDescent="0.2">
      <c r="J1358" s="9"/>
      <c r="K1358" s="9"/>
      <c r="L1358" s="9"/>
    </row>
    <row r="1359" spans="10:12" x14ac:dyDescent="0.2">
      <c r="J1359" s="9"/>
      <c r="K1359" s="9"/>
      <c r="L1359" s="9"/>
    </row>
    <row r="1360" spans="10:12" x14ac:dyDescent="0.2">
      <c r="J1360" s="9"/>
      <c r="K1360" s="9"/>
      <c r="L1360" s="9"/>
    </row>
    <row r="1361" spans="10:12" x14ac:dyDescent="0.2">
      <c r="J1361" s="9"/>
      <c r="K1361" s="9"/>
      <c r="L1361" s="9"/>
    </row>
    <row r="1362" spans="10:12" x14ac:dyDescent="0.2">
      <c r="J1362" s="9"/>
      <c r="K1362" s="9"/>
      <c r="L1362" s="9"/>
    </row>
    <row r="1363" spans="10:12" x14ac:dyDescent="0.2">
      <c r="J1363" s="9"/>
      <c r="K1363" s="9"/>
      <c r="L1363" s="9"/>
    </row>
    <row r="1364" spans="10:12" x14ac:dyDescent="0.2">
      <c r="J1364" s="9"/>
      <c r="K1364" s="9"/>
      <c r="L1364" s="9"/>
    </row>
    <row r="1365" spans="10:12" x14ac:dyDescent="0.2">
      <c r="J1365" s="9"/>
      <c r="K1365" s="9"/>
      <c r="L1365" s="9"/>
    </row>
    <row r="1366" spans="10:12" x14ac:dyDescent="0.2">
      <c r="J1366" s="9"/>
      <c r="K1366" s="9"/>
      <c r="L1366" s="9"/>
    </row>
    <row r="1367" spans="10:12" x14ac:dyDescent="0.2">
      <c r="J1367" s="9"/>
      <c r="K1367" s="9"/>
      <c r="L1367" s="9"/>
    </row>
    <row r="1368" spans="10:12" x14ac:dyDescent="0.2">
      <c r="J1368" s="9"/>
      <c r="K1368" s="9"/>
      <c r="L1368" s="9"/>
    </row>
    <row r="1369" spans="10:12" x14ac:dyDescent="0.2">
      <c r="J1369" s="9"/>
      <c r="K1369" s="9"/>
      <c r="L1369" s="9"/>
    </row>
    <row r="1370" spans="10:12" x14ac:dyDescent="0.2">
      <c r="J1370" s="9"/>
      <c r="K1370" s="9"/>
      <c r="L1370" s="9"/>
    </row>
    <row r="1371" spans="10:12" x14ac:dyDescent="0.2">
      <c r="J1371" s="9"/>
      <c r="K1371" s="9"/>
      <c r="L1371" s="9"/>
    </row>
    <row r="1372" spans="10:12" x14ac:dyDescent="0.2">
      <c r="J1372" s="9"/>
      <c r="K1372" s="9"/>
      <c r="L1372" s="9"/>
    </row>
    <row r="1373" spans="10:12" x14ac:dyDescent="0.2">
      <c r="J1373" s="9"/>
      <c r="K1373" s="9"/>
      <c r="L1373" s="9"/>
    </row>
    <row r="1374" spans="10:12" x14ac:dyDescent="0.2">
      <c r="J1374" s="9"/>
      <c r="K1374" s="9"/>
      <c r="L1374" s="9"/>
    </row>
    <row r="1375" spans="10:12" x14ac:dyDescent="0.2">
      <c r="J1375" s="9"/>
      <c r="K1375" s="9"/>
      <c r="L1375" s="9"/>
    </row>
    <row r="1376" spans="10:12" x14ac:dyDescent="0.2">
      <c r="J1376" s="9"/>
      <c r="K1376" s="9"/>
      <c r="L1376" s="9"/>
    </row>
    <row r="1377" spans="10:12" x14ac:dyDescent="0.2">
      <c r="J1377" s="9"/>
      <c r="K1377" s="9"/>
      <c r="L1377" s="9"/>
    </row>
    <row r="1378" spans="10:12" x14ac:dyDescent="0.2">
      <c r="J1378" s="9"/>
      <c r="K1378" s="9"/>
      <c r="L1378" s="9"/>
    </row>
    <row r="1379" spans="10:12" x14ac:dyDescent="0.2">
      <c r="J1379" s="9"/>
      <c r="K1379" s="9"/>
      <c r="L1379" s="9"/>
    </row>
    <row r="1380" spans="10:12" x14ac:dyDescent="0.2">
      <c r="J1380" s="9"/>
      <c r="K1380" s="9"/>
      <c r="L1380" s="9"/>
    </row>
    <row r="1381" spans="10:12" x14ac:dyDescent="0.2">
      <c r="J1381" s="9"/>
      <c r="K1381" s="9"/>
      <c r="L1381" s="9"/>
    </row>
    <row r="1382" spans="10:12" x14ac:dyDescent="0.2">
      <c r="J1382" s="9"/>
      <c r="K1382" s="9"/>
      <c r="L1382" s="9"/>
    </row>
    <row r="1383" spans="10:12" x14ac:dyDescent="0.2">
      <c r="J1383" s="9"/>
      <c r="K1383" s="9"/>
      <c r="L1383" s="9"/>
    </row>
    <row r="1384" spans="10:12" x14ac:dyDescent="0.2">
      <c r="J1384" s="9"/>
      <c r="K1384" s="9"/>
      <c r="L1384" s="9"/>
    </row>
    <row r="1385" spans="10:12" x14ac:dyDescent="0.2">
      <c r="J1385" s="9"/>
      <c r="K1385" s="9"/>
      <c r="L1385" s="9"/>
    </row>
    <row r="1386" spans="10:12" x14ac:dyDescent="0.2">
      <c r="J1386" s="9"/>
      <c r="K1386" s="9"/>
      <c r="L1386" s="9"/>
    </row>
    <row r="1387" spans="10:12" x14ac:dyDescent="0.2">
      <c r="J1387" s="9"/>
      <c r="K1387" s="9"/>
      <c r="L1387" s="9"/>
    </row>
    <row r="1388" spans="10:12" x14ac:dyDescent="0.2">
      <c r="J1388" s="9"/>
      <c r="K1388" s="9"/>
      <c r="L1388" s="9"/>
    </row>
    <row r="1389" spans="10:12" x14ac:dyDescent="0.2">
      <c r="J1389" s="9"/>
      <c r="K1389" s="9"/>
      <c r="L1389" s="9"/>
    </row>
    <row r="1390" spans="10:12" x14ac:dyDescent="0.2">
      <c r="J1390" s="9"/>
      <c r="K1390" s="9"/>
      <c r="L1390" s="9"/>
    </row>
    <row r="1391" spans="10:12" x14ac:dyDescent="0.2">
      <c r="J1391" s="9"/>
      <c r="K1391" s="9"/>
      <c r="L1391" s="9"/>
    </row>
    <row r="1392" spans="10:12" x14ac:dyDescent="0.2">
      <c r="J1392" s="9"/>
      <c r="K1392" s="9"/>
      <c r="L1392" s="9"/>
    </row>
    <row r="1393" spans="10:12" x14ac:dyDescent="0.2">
      <c r="J1393" s="9"/>
      <c r="K1393" s="9"/>
      <c r="L1393" s="9"/>
    </row>
    <row r="1394" spans="10:12" x14ac:dyDescent="0.2">
      <c r="J1394" s="9"/>
      <c r="K1394" s="9"/>
      <c r="L1394" s="9"/>
    </row>
    <row r="1395" spans="10:12" x14ac:dyDescent="0.2">
      <c r="J1395" s="9"/>
      <c r="K1395" s="9"/>
      <c r="L1395" s="9"/>
    </row>
    <row r="1396" spans="10:12" x14ac:dyDescent="0.2">
      <c r="J1396" s="9"/>
      <c r="K1396" s="9"/>
      <c r="L1396" s="9"/>
    </row>
    <row r="1397" spans="10:12" x14ac:dyDescent="0.2">
      <c r="J1397" s="9"/>
      <c r="K1397" s="9"/>
      <c r="L1397" s="9"/>
    </row>
    <row r="1398" spans="10:12" x14ac:dyDescent="0.2">
      <c r="J1398" s="9"/>
      <c r="K1398" s="9"/>
      <c r="L1398" s="9"/>
    </row>
    <row r="1399" spans="10:12" x14ac:dyDescent="0.2">
      <c r="J1399" s="9"/>
      <c r="K1399" s="9"/>
      <c r="L1399" s="9"/>
    </row>
    <row r="1400" spans="10:12" x14ac:dyDescent="0.2">
      <c r="J1400" s="9"/>
      <c r="K1400" s="9"/>
      <c r="L1400" s="9"/>
    </row>
    <row r="1401" spans="10:12" x14ac:dyDescent="0.2">
      <c r="J1401" s="9"/>
      <c r="K1401" s="9"/>
      <c r="L1401" s="9"/>
    </row>
    <row r="1402" spans="10:12" x14ac:dyDescent="0.2">
      <c r="J1402" s="9"/>
      <c r="K1402" s="9"/>
      <c r="L1402" s="9"/>
    </row>
    <row r="1403" spans="10:12" x14ac:dyDescent="0.2">
      <c r="J1403" s="9"/>
      <c r="K1403" s="9"/>
      <c r="L1403" s="9"/>
    </row>
    <row r="1404" spans="10:12" x14ac:dyDescent="0.2">
      <c r="J1404" s="9"/>
      <c r="K1404" s="9"/>
      <c r="L1404" s="9"/>
    </row>
    <row r="1405" spans="10:12" x14ac:dyDescent="0.2">
      <c r="J1405" s="9"/>
      <c r="K1405" s="9"/>
      <c r="L1405" s="9"/>
    </row>
    <row r="1406" spans="10:12" x14ac:dyDescent="0.2">
      <c r="J1406" s="9"/>
      <c r="K1406" s="9"/>
      <c r="L1406" s="9"/>
    </row>
    <row r="1407" spans="10:12" x14ac:dyDescent="0.2">
      <c r="J1407" s="9"/>
      <c r="K1407" s="9"/>
      <c r="L1407" s="9"/>
    </row>
    <row r="1408" spans="10:12" x14ac:dyDescent="0.2">
      <c r="J1408" s="9"/>
      <c r="K1408" s="9"/>
      <c r="L1408" s="9"/>
    </row>
    <row r="1409" spans="10:12" x14ac:dyDescent="0.2">
      <c r="J1409" s="9"/>
      <c r="K1409" s="9"/>
      <c r="L1409" s="9"/>
    </row>
    <row r="1410" spans="10:12" x14ac:dyDescent="0.2">
      <c r="J1410" s="9"/>
      <c r="K1410" s="9"/>
      <c r="L1410" s="9"/>
    </row>
    <row r="1411" spans="10:12" x14ac:dyDescent="0.2">
      <c r="J1411" s="9"/>
      <c r="K1411" s="9"/>
      <c r="L1411" s="9"/>
    </row>
    <row r="1412" spans="10:12" x14ac:dyDescent="0.2">
      <c r="J1412" s="9"/>
      <c r="K1412" s="9"/>
      <c r="L1412" s="9"/>
    </row>
    <row r="1413" spans="10:12" x14ac:dyDescent="0.2">
      <c r="J1413" s="9"/>
      <c r="K1413" s="9"/>
      <c r="L1413" s="9"/>
    </row>
    <row r="1414" spans="10:12" x14ac:dyDescent="0.2">
      <c r="J1414" s="9"/>
      <c r="K1414" s="9"/>
      <c r="L1414" s="9"/>
    </row>
    <row r="1415" spans="10:12" x14ac:dyDescent="0.2">
      <c r="J1415" s="9"/>
      <c r="K1415" s="9"/>
      <c r="L1415" s="9"/>
    </row>
    <row r="1416" spans="10:12" x14ac:dyDescent="0.2">
      <c r="J1416" s="9"/>
      <c r="K1416" s="9"/>
      <c r="L1416" s="9"/>
    </row>
    <row r="1417" spans="10:12" x14ac:dyDescent="0.2">
      <c r="J1417" s="9"/>
      <c r="K1417" s="9"/>
      <c r="L1417" s="9"/>
    </row>
    <row r="1418" spans="10:12" x14ac:dyDescent="0.2">
      <c r="J1418" s="9"/>
      <c r="K1418" s="9"/>
      <c r="L1418" s="9"/>
    </row>
    <row r="1419" spans="10:12" x14ac:dyDescent="0.2">
      <c r="J1419" s="9"/>
      <c r="K1419" s="9"/>
      <c r="L1419" s="9"/>
    </row>
    <row r="1420" spans="10:12" x14ac:dyDescent="0.2">
      <c r="J1420" s="9"/>
      <c r="K1420" s="9"/>
      <c r="L1420" s="9"/>
    </row>
    <row r="1421" spans="10:12" x14ac:dyDescent="0.2">
      <c r="J1421" s="9"/>
      <c r="K1421" s="9"/>
      <c r="L1421" s="9"/>
    </row>
    <row r="1422" spans="10:12" x14ac:dyDescent="0.2">
      <c r="J1422" s="9"/>
      <c r="K1422" s="9"/>
      <c r="L1422" s="9"/>
    </row>
    <row r="1423" spans="10:12" x14ac:dyDescent="0.2">
      <c r="J1423" s="9"/>
      <c r="K1423" s="9"/>
      <c r="L1423" s="9"/>
    </row>
    <row r="1424" spans="10:12" x14ac:dyDescent="0.2">
      <c r="J1424" s="9"/>
      <c r="K1424" s="9"/>
      <c r="L1424" s="9"/>
    </row>
    <row r="1425" spans="10:12" x14ac:dyDescent="0.2">
      <c r="J1425" s="9"/>
      <c r="K1425" s="9"/>
      <c r="L1425" s="9"/>
    </row>
    <row r="1426" spans="10:12" x14ac:dyDescent="0.2">
      <c r="J1426" s="9"/>
      <c r="K1426" s="9"/>
      <c r="L1426" s="9"/>
    </row>
    <row r="1427" spans="10:12" x14ac:dyDescent="0.2">
      <c r="J1427" s="9"/>
      <c r="K1427" s="9"/>
      <c r="L1427" s="9"/>
    </row>
    <row r="1428" spans="10:12" x14ac:dyDescent="0.2">
      <c r="J1428" s="9"/>
      <c r="K1428" s="9"/>
      <c r="L1428" s="9"/>
    </row>
    <row r="1429" spans="10:12" x14ac:dyDescent="0.2">
      <c r="J1429" s="9"/>
      <c r="K1429" s="9"/>
      <c r="L1429" s="9"/>
    </row>
    <row r="1430" spans="10:12" x14ac:dyDescent="0.2">
      <c r="J1430" s="9"/>
      <c r="K1430" s="9"/>
      <c r="L1430" s="9"/>
    </row>
    <row r="1431" spans="10:12" x14ac:dyDescent="0.2">
      <c r="J1431" s="9"/>
      <c r="K1431" s="9"/>
      <c r="L1431" s="9"/>
    </row>
    <row r="1432" spans="10:12" x14ac:dyDescent="0.2">
      <c r="J1432" s="9"/>
      <c r="K1432" s="9"/>
      <c r="L1432" s="9"/>
    </row>
    <row r="1433" spans="10:12" x14ac:dyDescent="0.2">
      <c r="J1433" s="9"/>
      <c r="K1433" s="9"/>
      <c r="L1433" s="9"/>
    </row>
    <row r="1434" spans="10:12" x14ac:dyDescent="0.2">
      <c r="J1434" s="9"/>
      <c r="K1434" s="9"/>
      <c r="L1434" s="9"/>
    </row>
    <row r="1435" spans="10:12" x14ac:dyDescent="0.2">
      <c r="J1435" s="9"/>
      <c r="K1435" s="9"/>
      <c r="L1435" s="9"/>
    </row>
    <row r="1436" spans="10:12" x14ac:dyDescent="0.2">
      <c r="J1436" s="9"/>
      <c r="K1436" s="9"/>
      <c r="L1436" s="9"/>
    </row>
    <row r="1437" spans="10:12" x14ac:dyDescent="0.2">
      <c r="J1437" s="9"/>
      <c r="K1437" s="9"/>
      <c r="L1437" s="9"/>
    </row>
    <row r="1438" spans="10:12" x14ac:dyDescent="0.2">
      <c r="J1438" s="9"/>
      <c r="K1438" s="9"/>
      <c r="L1438" s="9"/>
    </row>
    <row r="1439" spans="10:12" x14ac:dyDescent="0.2">
      <c r="J1439" s="9"/>
      <c r="K1439" s="9"/>
      <c r="L1439" s="9"/>
    </row>
    <row r="1440" spans="10:12" x14ac:dyDescent="0.2">
      <c r="J1440" s="9"/>
      <c r="K1440" s="9"/>
      <c r="L1440" s="9"/>
    </row>
    <row r="1441" spans="10:12" x14ac:dyDescent="0.2">
      <c r="J1441" s="9"/>
      <c r="K1441" s="9"/>
      <c r="L1441" s="9"/>
    </row>
    <row r="1442" spans="10:12" x14ac:dyDescent="0.2">
      <c r="J1442" s="9"/>
      <c r="K1442" s="9"/>
      <c r="L1442" s="9"/>
    </row>
    <row r="1443" spans="10:12" x14ac:dyDescent="0.2">
      <c r="J1443" s="9"/>
      <c r="K1443" s="9"/>
      <c r="L1443" s="9"/>
    </row>
    <row r="1444" spans="10:12" x14ac:dyDescent="0.2">
      <c r="J1444" s="9"/>
      <c r="K1444" s="9"/>
      <c r="L1444" s="9"/>
    </row>
    <row r="1445" spans="10:12" x14ac:dyDescent="0.2">
      <c r="J1445" s="9"/>
      <c r="K1445" s="9"/>
      <c r="L1445" s="9"/>
    </row>
    <row r="1446" spans="10:12" x14ac:dyDescent="0.2">
      <c r="J1446" s="9"/>
      <c r="K1446" s="9"/>
      <c r="L1446" s="9"/>
    </row>
    <row r="1447" spans="10:12" x14ac:dyDescent="0.2">
      <c r="J1447" s="9"/>
      <c r="K1447" s="9"/>
      <c r="L1447" s="9"/>
    </row>
    <row r="1448" spans="10:12" x14ac:dyDescent="0.2">
      <c r="J1448" s="9"/>
      <c r="K1448" s="9"/>
      <c r="L1448" s="9"/>
    </row>
    <row r="1449" spans="10:12" x14ac:dyDescent="0.2">
      <c r="J1449" s="9"/>
      <c r="K1449" s="9"/>
      <c r="L1449" s="9"/>
    </row>
    <row r="1450" spans="10:12" x14ac:dyDescent="0.2">
      <c r="J1450" s="9"/>
      <c r="K1450" s="9"/>
      <c r="L1450" s="9"/>
    </row>
    <row r="1451" spans="10:12" x14ac:dyDescent="0.2">
      <c r="J1451" s="9"/>
      <c r="K1451" s="9"/>
      <c r="L1451" s="9"/>
    </row>
    <row r="1452" spans="10:12" x14ac:dyDescent="0.2">
      <c r="J1452" s="9"/>
      <c r="K1452" s="9"/>
      <c r="L1452" s="9"/>
    </row>
    <row r="1453" spans="10:12" x14ac:dyDescent="0.2">
      <c r="J1453" s="9"/>
      <c r="K1453" s="9"/>
      <c r="L1453" s="9"/>
    </row>
    <row r="1454" spans="10:12" x14ac:dyDescent="0.2">
      <c r="J1454" s="9"/>
      <c r="K1454" s="9"/>
      <c r="L1454" s="9"/>
    </row>
    <row r="1455" spans="10:12" x14ac:dyDescent="0.2">
      <c r="J1455" s="9"/>
      <c r="K1455" s="9"/>
      <c r="L1455" s="9"/>
    </row>
    <row r="1456" spans="10:12" x14ac:dyDescent="0.2">
      <c r="J1456" s="9"/>
      <c r="K1456" s="9"/>
      <c r="L1456" s="9"/>
    </row>
    <row r="1457" spans="12:12" x14ac:dyDescent="0.2">
      <c r="L1457" s="9"/>
    </row>
    <row r="1458" spans="12:12" x14ac:dyDescent="0.2">
      <c r="L1458" s="9"/>
    </row>
    <row r="1459" spans="12:12" x14ac:dyDescent="0.2">
      <c r="L1459" s="9"/>
    </row>
    <row r="1460" spans="12:12" x14ac:dyDescent="0.2">
      <c r="L1460" s="9"/>
    </row>
    <row r="1461" spans="12:12" x14ac:dyDescent="0.2">
      <c r="L1461" s="9"/>
    </row>
    <row r="1462" spans="12:12" x14ac:dyDescent="0.2">
      <c r="L1462" s="9"/>
    </row>
    <row r="1463" spans="12:12" x14ac:dyDescent="0.2">
      <c r="L1463" s="9"/>
    </row>
    <row r="1464" spans="12:12" x14ac:dyDescent="0.2">
      <c r="L1464" s="9"/>
    </row>
    <row r="1465" spans="12:12" x14ac:dyDescent="0.2">
      <c r="L1465" s="9"/>
    </row>
    <row r="1466" spans="12:12" x14ac:dyDescent="0.2">
      <c r="L1466" s="9"/>
    </row>
    <row r="1467" spans="12:12" x14ac:dyDescent="0.2">
      <c r="L1467" s="9"/>
    </row>
    <row r="1468" spans="12:12" x14ac:dyDescent="0.2">
      <c r="L1468" s="9"/>
    </row>
  </sheetData>
  <sheetProtection password="D460" sheet="1" selectLockedCells="1"/>
  <mergeCells count="46">
    <mergeCell ref="Q39:R39"/>
    <mergeCell ref="P42:Q42"/>
    <mergeCell ref="N39:P39"/>
    <mergeCell ref="M41:T41"/>
    <mergeCell ref="R42:T42"/>
    <mergeCell ref="S39:T39"/>
    <mergeCell ref="M64:T64"/>
    <mergeCell ref="M65:T65"/>
    <mergeCell ref="M66:T66"/>
    <mergeCell ref="P43:Q43"/>
    <mergeCell ref="P45:Q45"/>
    <mergeCell ref="P44:Q44"/>
    <mergeCell ref="M57:T57"/>
    <mergeCell ref="M50:T52"/>
    <mergeCell ref="M49:T49"/>
    <mergeCell ref="M58:T59"/>
    <mergeCell ref="M12:T12"/>
    <mergeCell ref="M5:P5"/>
    <mergeCell ref="Q5:T5"/>
    <mergeCell ref="M9:T9"/>
    <mergeCell ref="M10:N10"/>
    <mergeCell ref="M1:T1"/>
    <mergeCell ref="Q2:T2"/>
    <mergeCell ref="M3:P3"/>
    <mergeCell ref="Q3:T3"/>
    <mergeCell ref="O10:P10"/>
    <mergeCell ref="Q10:R10"/>
    <mergeCell ref="M4:P4"/>
    <mergeCell ref="Q4:T4"/>
    <mergeCell ref="S10:T10"/>
    <mergeCell ref="Q7:T7"/>
    <mergeCell ref="Q38:R38"/>
    <mergeCell ref="S38:T38"/>
    <mergeCell ref="M37:T37"/>
    <mergeCell ref="N38:P38"/>
    <mergeCell ref="M31:T31"/>
    <mergeCell ref="N35:O35"/>
    <mergeCell ref="R35:S35"/>
    <mergeCell ref="N33:O33"/>
    <mergeCell ref="N34:O34"/>
    <mergeCell ref="R33:S33"/>
    <mergeCell ref="N32:O32"/>
    <mergeCell ref="R34:S34"/>
    <mergeCell ref="P32:P35"/>
    <mergeCell ref="R32:S32"/>
    <mergeCell ref="T33:T35"/>
  </mergeCells>
  <phoneticPr fontId="13" type="noConversion"/>
  <dataValidations count="3">
    <dataValidation type="list" allowBlank="1" showInputMessage="1" showErrorMessage="1" errorTitle="Select Employee Type" error="You must select one of the employee types from the drop-down list." sqref="Q5" xr:uid="{00000000-0002-0000-0100-000000000000}">
      <formula1>$B$3:$B$7</formula1>
    </dataValidation>
    <dataValidation type="time" showErrorMessage="1" errorTitle="CORRECT FORMAT REQUIRED" error="You must enter your time in the following format:  HH:MM *M_x000a__x000a_Example: 12:00 PM or 5:41 AM_x000a__x000a_No other formats are accepted." sqref="N14:Q29" xr:uid="{00000000-0002-0000-0100-000001000000}">
      <formula1>$K$1</formula1>
      <formula2>$K$2</formula2>
    </dataValidation>
    <dataValidation type="list" allowBlank="1" showInputMessage="1" showErrorMessage="1" errorTitle="Selection Required" error="Please utilize the drop-down functionality to select the time to enter." sqref="S10:T10" xr:uid="{00000000-0002-0000-0100-000002000000}">
      <formula1>$E$30:$E$48</formula1>
    </dataValidation>
  </dataValidations>
  <printOptions horizontalCentered="1" verticalCentered="1"/>
  <pageMargins left="0.25" right="0.25" top="0.9" bottom="0.25" header="0.5" footer="0.25"/>
  <pageSetup scale="76" orientation="portrait" r:id="rId1"/>
  <headerFooter alignWithMargins="0">
    <oddHeader>&amp;C&amp;"Arial,Bold"&amp;14HOURLY TIME AND EFFORT REPORT&amp;"Arial,Regular"&amp;10
CALIFORNIA STATE UNIVERSITY, FRESNO AUXILIARY FOUNDATION</oddHeader>
  </headerFooter>
  <drawing r:id="rId2"/>
  <legacyDrawing r:id="rId3"/>
  <mc:AlternateContent xmlns:mc="http://schemas.openxmlformats.org/markup-compatibility/2006">
    <mc:Choice Requires="x14">
      <controls>
        <mc:AlternateContent xmlns:mc="http://schemas.openxmlformats.org/markup-compatibility/2006">
          <mc:Choice Requires="x14">
            <control shapeId="2049" r:id="rId4" name="Check Box 1">
              <controlPr locked="0" defaultSize="0" autoFill="0" autoLine="0" autoPict="0">
                <anchor moveWithCells="1">
                  <from>
                    <xdr:col>15</xdr:col>
                    <xdr:colOff>581025</xdr:colOff>
                    <xdr:row>45</xdr:row>
                    <xdr:rowOff>0</xdr:rowOff>
                  </from>
                  <to>
                    <xdr:col>17</xdr:col>
                    <xdr:colOff>19050</xdr:colOff>
                    <xdr:row>46</xdr:row>
                    <xdr:rowOff>28575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1-15</vt:lpstr>
      <vt:lpstr>16-31</vt:lpstr>
      <vt:lpstr>'1-15'!Print_Area</vt:lpstr>
      <vt:lpstr>'16-31'!Print_Area</vt:lpstr>
    </vt:vector>
  </TitlesOfParts>
  <Company>CSU Fresno Association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Russel D. Statham</dc:creator>
  <cp:lastModifiedBy>Tyler Gillette</cp:lastModifiedBy>
  <cp:lastPrinted>2019-11-23T00:50:07Z</cp:lastPrinted>
  <dcterms:created xsi:type="dcterms:W3CDTF">2010-10-22T18:32:42Z</dcterms:created>
  <dcterms:modified xsi:type="dcterms:W3CDTF">2020-11-24T00:34:56Z</dcterms:modified>
</cp:coreProperties>
</file>