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vo\Desktop\Linear\project_fking\"/>
    </mc:Choice>
  </mc:AlternateContent>
  <xr:revisionPtr revIDLastSave="0" documentId="13_ncr:1_{BFB2AF22-B44C-42EB-9975-49DF146EF627}" xr6:coauthVersionLast="47" xr6:coauthVersionMax="47" xr10:uidLastSave="{00000000-0000-0000-0000-000000000000}"/>
  <bookViews>
    <workbookView xWindow="-120" yWindow="-120" windowWidth="29040" windowHeight="15840" xr2:uid="{C24E0407-B2A9-4A5C-98EB-C16748024ADC}"/>
  </bookViews>
  <sheets>
    <sheet name="All" sheetId="2" r:id="rId1"/>
    <sheet name="M and F" sheetId="11" r:id="rId2"/>
    <sheet name="M and LGBTQ+" sheetId="12" r:id="rId3"/>
    <sheet name="F and LGBTQ+" sheetId="13" r:id="rId4"/>
    <sheet name="กราฟ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" i="2" l="1"/>
  <c r="AC3" i="2"/>
  <c r="AD3" i="2"/>
  <c r="AE3" i="2"/>
  <c r="AF3" i="2"/>
  <c r="AG3" i="2"/>
  <c r="AH3" i="2"/>
  <c r="AI3" i="2"/>
  <c r="AJ3" i="2"/>
  <c r="AB4" i="2"/>
  <c r="AC4" i="2"/>
  <c r="AD4" i="2"/>
  <c r="AD19" i="2" s="1"/>
  <c r="AE4" i="2"/>
  <c r="AF4" i="2"/>
  <c r="AG4" i="2"/>
  <c r="AH4" i="2"/>
  <c r="AI4" i="2"/>
  <c r="AJ4" i="2"/>
  <c r="AB5" i="2"/>
  <c r="AC5" i="2"/>
  <c r="AD5" i="2"/>
  <c r="AE5" i="2"/>
  <c r="AF5" i="2"/>
  <c r="AG5" i="2"/>
  <c r="AH5" i="2"/>
  <c r="AI5" i="2"/>
  <c r="AJ5" i="2"/>
  <c r="AB6" i="2"/>
  <c r="AC6" i="2"/>
  <c r="AD6" i="2"/>
  <c r="AE6" i="2"/>
  <c r="AF6" i="2"/>
  <c r="AF19" i="2" s="1"/>
  <c r="AG6" i="2"/>
  <c r="AH6" i="2"/>
  <c r="AI6" i="2"/>
  <c r="AJ6" i="2"/>
  <c r="AB7" i="2"/>
  <c r="AC7" i="2"/>
  <c r="AD7" i="2"/>
  <c r="AE7" i="2"/>
  <c r="AF7" i="2"/>
  <c r="AG7" i="2"/>
  <c r="AH7" i="2"/>
  <c r="AI7" i="2"/>
  <c r="AJ7" i="2"/>
  <c r="AB8" i="2"/>
  <c r="AC8" i="2"/>
  <c r="AD8" i="2"/>
  <c r="AE8" i="2"/>
  <c r="AF8" i="2"/>
  <c r="AG8" i="2"/>
  <c r="AH8" i="2"/>
  <c r="AI8" i="2"/>
  <c r="AJ8" i="2"/>
  <c r="AB9" i="2"/>
  <c r="AC9" i="2"/>
  <c r="AD9" i="2"/>
  <c r="AE9" i="2"/>
  <c r="AF9" i="2"/>
  <c r="AG9" i="2"/>
  <c r="AH9" i="2"/>
  <c r="AI9" i="2"/>
  <c r="AJ9" i="2"/>
  <c r="AB10" i="2"/>
  <c r="AC10" i="2"/>
  <c r="AD10" i="2"/>
  <c r="AE10" i="2"/>
  <c r="AF10" i="2"/>
  <c r="AG10" i="2"/>
  <c r="AH10" i="2"/>
  <c r="AI10" i="2"/>
  <c r="AJ10" i="2"/>
  <c r="AC2" i="2"/>
  <c r="AD2" i="2"/>
  <c r="AE2" i="2"/>
  <c r="AF2" i="2"/>
  <c r="AG2" i="2"/>
  <c r="AH2" i="2"/>
  <c r="AI2" i="2"/>
  <c r="AJ2" i="2"/>
  <c r="S3" i="2"/>
  <c r="T3" i="2"/>
  <c r="T19" i="2" s="1"/>
  <c r="U3" i="2"/>
  <c r="V3" i="2"/>
  <c r="W3" i="2"/>
  <c r="X3" i="2"/>
  <c r="Y3" i="2"/>
  <c r="S4" i="2"/>
  <c r="T4" i="2"/>
  <c r="U4" i="2"/>
  <c r="U19" i="2" s="1"/>
  <c r="V4" i="2"/>
  <c r="W4" i="2"/>
  <c r="X4" i="2"/>
  <c r="Y4" i="2"/>
  <c r="S5" i="2"/>
  <c r="T5" i="2"/>
  <c r="U5" i="2"/>
  <c r="V5" i="2"/>
  <c r="W5" i="2"/>
  <c r="X5" i="2"/>
  <c r="Y5" i="2"/>
  <c r="S6" i="2"/>
  <c r="T6" i="2"/>
  <c r="U6" i="2"/>
  <c r="V6" i="2"/>
  <c r="W6" i="2"/>
  <c r="X6" i="2"/>
  <c r="Y6" i="2"/>
  <c r="S7" i="2"/>
  <c r="T7" i="2"/>
  <c r="U7" i="2"/>
  <c r="V7" i="2"/>
  <c r="W7" i="2"/>
  <c r="X7" i="2"/>
  <c r="Y7" i="2"/>
  <c r="S8" i="2"/>
  <c r="T8" i="2"/>
  <c r="U8" i="2"/>
  <c r="V8" i="2"/>
  <c r="W8" i="2"/>
  <c r="X8" i="2"/>
  <c r="Y8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C4" i="2"/>
  <c r="D4" i="2"/>
  <c r="E4" i="2"/>
  <c r="F4" i="2"/>
  <c r="G4" i="2"/>
  <c r="H4" i="2"/>
  <c r="I4" i="2"/>
  <c r="J4" i="2"/>
  <c r="K4" i="2"/>
  <c r="L4" i="2"/>
  <c r="M4" i="2"/>
  <c r="N4" i="2"/>
  <c r="O4" i="2"/>
  <c r="C5" i="2"/>
  <c r="D5" i="2"/>
  <c r="E5" i="2"/>
  <c r="F5" i="2"/>
  <c r="F19" i="2" s="1"/>
  <c r="G5" i="2"/>
  <c r="H5" i="2"/>
  <c r="I5" i="2"/>
  <c r="J5" i="2"/>
  <c r="K5" i="2"/>
  <c r="L5" i="2"/>
  <c r="M5" i="2"/>
  <c r="N5" i="2"/>
  <c r="O5" i="2"/>
  <c r="C6" i="2"/>
  <c r="D6" i="2"/>
  <c r="E6" i="2"/>
  <c r="F6" i="2"/>
  <c r="G6" i="2"/>
  <c r="H6" i="2"/>
  <c r="I6" i="2"/>
  <c r="J6" i="2"/>
  <c r="K6" i="2"/>
  <c r="L6" i="2"/>
  <c r="M6" i="2"/>
  <c r="N6" i="2"/>
  <c r="O6" i="2"/>
  <c r="C7" i="2"/>
  <c r="D7" i="2"/>
  <c r="E7" i="2"/>
  <c r="F7" i="2"/>
  <c r="G7" i="2"/>
  <c r="H7" i="2"/>
  <c r="H19" i="2" s="1"/>
  <c r="I7" i="2"/>
  <c r="J7" i="2"/>
  <c r="K7" i="2"/>
  <c r="L7" i="2"/>
  <c r="M7" i="2"/>
  <c r="N7" i="2"/>
  <c r="O7" i="2"/>
  <c r="C8" i="2"/>
  <c r="D8" i="2"/>
  <c r="E8" i="2"/>
  <c r="F8" i="2"/>
  <c r="G8" i="2"/>
  <c r="H8" i="2"/>
  <c r="I8" i="2"/>
  <c r="J8" i="2"/>
  <c r="K8" i="2"/>
  <c r="L8" i="2"/>
  <c r="M8" i="2"/>
  <c r="N8" i="2"/>
  <c r="O8" i="2"/>
  <c r="C9" i="2"/>
  <c r="D9" i="2"/>
  <c r="E9" i="2"/>
  <c r="F9" i="2"/>
  <c r="G9" i="2"/>
  <c r="H9" i="2"/>
  <c r="I9" i="2"/>
  <c r="J9" i="2"/>
  <c r="K9" i="2"/>
  <c r="L9" i="2"/>
  <c r="M9" i="2"/>
  <c r="N9" i="2"/>
  <c r="O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C12" i="2"/>
  <c r="D12" i="2"/>
  <c r="E12" i="2"/>
  <c r="F12" i="2"/>
  <c r="G12" i="2"/>
  <c r="H12" i="2"/>
  <c r="I12" i="2"/>
  <c r="J12" i="2"/>
  <c r="K12" i="2"/>
  <c r="L12" i="2"/>
  <c r="M12" i="2"/>
  <c r="M19" i="2" s="1"/>
  <c r="N12" i="2"/>
  <c r="O12" i="2"/>
  <c r="C13" i="2"/>
  <c r="D13" i="2"/>
  <c r="E13" i="2"/>
  <c r="F13" i="2"/>
  <c r="G13" i="2"/>
  <c r="H13" i="2"/>
  <c r="I13" i="2"/>
  <c r="J13" i="2"/>
  <c r="K13" i="2"/>
  <c r="L13" i="2"/>
  <c r="M13" i="2"/>
  <c r="N13" i="2"/>
  <c r="N19" i="2" s="1"/>
  <c r="O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O19" i="2" s="1"/>
  <c r="D2" i="2"/>
  <c r="E2" i="2"/>
  <c r="F2" i="2"/>
  <c r="G2" i="2"/>
  <c r="H2" i="2"/>
  <c r="I2" i="2"/>
  <c r="J2" i="2"/>
  <c r="K2" i="2"/>
  <c r="L2" i="2"/>
  <c r="M2" i="2"/>
  <c r="N2" i="2"/>
  <c r="O2" i="2"/>
  <c r="AB2" i="2"/>
  <c r="S2" i="2"/>
  <c r="C2" i="2"/>
  <c r="C19" i="2"/>
  <c r="D19" i="2"/>
  <c r="E19" i="2"/>
  <c r="G19" i="2"/>
  <c r="I19" i="2"/>
  <c r="J19" i="2"/>
  <c r="K19" i="2"/>
  <c r="L19" i="2"/>
  <c r="S19" i="2"/>
  <c r="V19" i="2"/>
  <c r="W19" i="2"/>
  <c r="X19" i="2"/>
  <c r="Y19" i="2"/>
  <c r="AB19" i="2"/>
  <c r="AC19" i="2"/>
  <c r="AE19" i="2"/>
  <c r="AG19" i="2"/>
  <c r="AH19" i="2"/>
  <c r="AI19" i="2"/>
  <c r="AJ19" i="2"/>
  <c r="AB3" i="12"/>
  <c r="AC3" i="12"/>
  <c r="AD3" i="12"/>
  <c r="AE3" i="12"/>
  <c r="AF3" i="12"/>
  <c r="AG3" i="12"/>
  <c r="AH3" i="12"/>
  <c r="AI3" i="12"/>
  <c r="AJ3" i="12"/>
  <c r="AB4" i="12"/>
  <c r="AC4" i="12"/>
  <c r="AD4" i="12"/>
  <c r="AE4" i="12"/>
  <c r="AF4" i="12"/>
  <c r="AG4" i="12"/>
  <c r="AH4" i="12"/>
  <c r="AI4" i="12"/>
  <c r="AJ4" i="12"/>
  <c r="AB5" i="12"/>
  <c r="AC5" i="12"/>
  <c r="AD5" i="12"/>
  <c r="AE5" i="12"/>
  <c r="AF5" i="12"/>
  <c r="AG5" i="12"/>
  <c r="AH5" i="12"/>
  <c r="AI5" i="12"/>
  <c r="AJ5" i="12"/>
  <c r="AB6" i="12"/>
  <c r="AC6" i="12"/>
  <c r="AD6" i="12"/>
  <c r="AE6" i="12"/>
  <c r="AF6" i="12"/>
  <c r="AG6" i="12"/>
  <c r="AH6" i="12"/>
  <c r="AI6" i="12"/>
  <c r="AJ6" i="12"/>
  <c r="AB7" i="12"/>
  <c r="AC7" i="12"/>
  <c r="AD7" i="12"/>
  <c r="AE7" i="12"/>
  <c r="AF7" i="12"/>
  <c r="AG7" i="12"/>
  <c r="AH7" i="12"/>
  <c r="AI7" i="12"/>
  <c r="AJ7" i="12"/>
  <c r="AB8" i="12"/>
  <c r="AC8" i="12"/>
  <c r="AD8" i="12"/>
  <c r="AE8" i="12"/>
  <c r="AF8" i="12"/>
  <c r="AG8" i="12"/>
  <c r="AH8" i="12"/>
  <c r="AI8" i="12"/>
  <c r="AJ8" i="12"/>
  <c r="AB9" i="12"/>
  <c r="AC9" i="12"/>
  <c r="AD9" i="12"/>
  <c r="AE9" i="12"/>
  <c r="AF9" i="12"/>
  <c r="AG9" i="12"/>
  <c r="AH9" i="12"/>
  <c r="AI9" i="12"/>
  <c r="AJ9" i="12"/>
  <c r="AB10" i="12"/>
  <c r="AC10" i="12"/>
  <c r="AD10" i="12"/>
  <c r="AE10" i="12"/>
  <c r="AF10" i="12"/>
  <c r="AG10" i="12"/>
  <c r="AH10" i="12"/>
  <c r="AI10" i="12"/>
  <c r="AJ10" i="12"/>
  <c r="AC2" i="12"/>
  <c r="AD2" i="12"/>
  <c r="AE2" i="12"/>
  <c r="AF2" i="12"/>
  <c r="AG2" i="12"/>
  <c r="AH2" i="12"/>
  <c r="AI2" i="12"/>
  <c r="AJ2" i="12"/>
  <c r="AB2" i="12"/>
  <c r="S3" i="12"/>
  <c r="T3" i="12"/>
  <c r="U3" i="12"/>
  <c r="V3" i="12"/>
  <c r="W3" i="12"/>
  <c r="X3" i="12"/>
  <c r="Y3" i="12"/>
  <c r="S4" i="12"/>
  <c r="T4" i="12"/>
  <c r="U4" i="12"/>
  <c r="V4" i="12"/>
  <c r="W4" i="12"/>
  <c r="X4" i="12"/>
  <c r="Y4" i="12"/>
  <c r="S5" i="12"/>
  <c r="T5" i="12"/>
  <c r="U5" i="12"/>
  <c r="V5" i="12"/>
  <c r="W5" i="12"/>
  <c r="X5" i="12"/>
  <c r="Y5" i="12"/>
  <c r="S6" i="12"/>
  <c r="T6" i="12"/>
  <c r="U6" i="12"/>
  <c r="V6" i="12"/>
  <c r="W6" i="12"/>
  <c r="X6" i="12"/>
  <c r="Y6" i="12"/>
  <c r="S7" i="12"/>
  <c r="T7" i="12"/>
  <c r="U7" i="12"/>
  <c r="V7" i="12"/>
  <c r="W7" i="12"/>
  <c r="X7" i="12"/>
  <c r="Y7" i="12"/>
  <c r="S8" i="12"/>
  <c r="T8" i="12"/>
  <c r="U8" i="12"/>
  <c r="V8" i="12"/>
  <c r="W8" i="12"/>
  <c r="X8" i="12"/>
  <c r="Y8" i="12"/>
  <c r="T2" i="12"/>
  <c r="U2" i="12"/>
  <c r="V2" i="12"/>
  <c r="W2" i="12"/>
  <c r="X2" i="12"/>
  <c r="Y2" i="12"/>
  <c r="S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D2" i="12"/>
  <c r="E2" i="12"/>
  <c r="F2" i="12"/>
  <c r="G2" i="12"/>
  <c r="H2" i="12"/>
  <c r="I2" i="12"/>
  <c r="J2" i="12"/>
  <c r="K2" i="12"/>
  <c r="L2" i="12"/>
  <c r="M2" i="12"/>
  <c r="N2" i="12"/>
  <c r="O2" i="12"/>
  <c r="C2" i="12"/>
  <c r="AB3" i="11"/>
  <c r="AC3" i="11"/>
  <c r="AD3" i="11"/>
  <c r="AE3" i="11"/>
  <c r="AF3" i="11"/>
  <c r="AG3" i="11"/>
  <c r="AH3" i="11"/>
  <c r="AI3" i="11"/>
  <c r="AJ3" i="11"/>
  <c r="AB4" i="11"/>
  <c r="AC4" i="11"/>
  <c r="AD4" i="11"/>
  <c r="AE4" i="11"/>
  <c r="AF4" i="11"/>
  <c r="AG4" i="11"/>
  <c r="AH4" i="11"/>
  <c r="AI4" i="11"/>
  <c r="AJ4" i="11"/>
  <c r="AB5" i="11"/>
  <c r="AC5" i="11"/>
  <c r="AD5" i="11"/>
  <c r="AE5" i="11"/>
  <c r="AF5" i="11"/>
  <c r="AG5" i="11"/>
  <c r="AH5" i="11"/>
  <c r="AI5" i="11"/>
  <c r="AJ5" i="11"/>
  <c r="AB6" i="11"/>
  <c r="AC6" i="11"/>
  <c r="AD6" i="11"/>
  <c r="AE6" i="11"/>
  <c r="AF6" i="11"/>
  <c r="AG6" i="11"/>
  <c r="AH6" i="11"/>
  <c r="AI6" i="11"/>
  <c r="AJ6" i="11"/>
  <c r="AB7" i="11"/>
  <c r="AC7" i="11"/>
  <c r="AD7" i="11"/>
  <c r="AE7" i="11"/>
  <c r="AF7" i="11"/>
  <c r="AG7" i="11"/>
  <c r="AH7" i="11"/>
  <c r="AI7" i="11"/>
  <c r="AJ7" i="11"/>
  <c r="AB8" i="11"/>
  <c r="AC8" i="11"/>
  <c r="AD8" i="11"/>
  <c r="AE8" i="11"/>
  <c r="AF8" i="11"/>
  <c r="AG8" i="11"/>
  <c r="AH8" i="11"/>
  <c r="AI8" i="11"/>
  <c r="AJ8" i="11"/>
  <c r="AB9" i="11"/>
  <c r="AC9" i="11"/>
  <c r="AD9" i="11"/>
  <c r="AE9" i="11"/>
  <c r="AF9" i="11"/>
  <c r="AG9" i="11"/>
  <c r="AH9" i="11"/>
  <c r="AI9" i="11"/>
  <c r="AJ9" i="11"/>
  <c r="AB10" i="11"/>
  <c r="AC10" i="11"/>
  <c r="AD10" i="11"/>
  <c r="AE10" i="11"/>
  <c r="AF10" i="11"/>
  <c r="AG10" i="11"/>
  <c r="AH10" i="11"/>
  <c r="AI10" i="11"/>
  <c r="AJ10" i="11"/>
  <c r="AC2" i="11"/>
  <c r="AD2" i="11"/>
  <c r="AE2" i="11"/>
  <c r="AF2" i="11"/>
  <c r="AG2" i="11"/>
  <c r="AH2" i="11"/>
  <c r="AI2" i="11"/>
  <c r="AJ2" i="11"/>
  <c r="AB2" i="11"/>
  <c r="S3" i="11"/>
  <c r="T3" i="11"/>
  <c r="U3" i="11"/>
  <c r="V3" i="11"/>
  <c r="W3" i="11"/>
  <c r="X3" i="11"/>
  <c r="Y3" i="11"/>
  <c r="S4" i="11"/>
  <c r="T4" i="11"/>
  <c r="U4" i="11"/>
  <c r="V4" i="11"/>
  <c r="W4" i="11"/>
  <c r="X4" i="11"/>
  <c r="Y4" i="11"/>
  <c r="S5" i="11"/>
  <c r="T5" i="11"/>
  <c r="U5" i="11"/>
  <c r="V5" i="11"/>
  <c r="W5" i="11"/>
  <c r="X5" i="11"/>
  <c r="Y5" i="11"/>
  <c r="S6" i="11"/>
  <c r="T6" i="11"/>
  <c r="U6" i="11"/>
  <c r="V6" i="11"/>
  <c r="W6" i="11"/>
  <c r="X6" i="11"/>
  <c r="Y6" i="11"/>
  <c r="S7" i="11"/>
  <c r="T7" i="11"/>
  <c r="U7" i="11"/>
  <c r="V7" i="11"/>
  <c r="W7" i="11"/>
  <c r="X7" i="11"/>
  <c r="Y7" i="11"/>
  <c r="S8" i="11"/>
  <c r="T8" i="11"/>
  <c r="U8" i="11"/>
  <c r="V8" i="11"/>
  <c r="W8" i="11"/>
  <c r="X8" i="11"/>
  <c r="Y8" i="11"/>
  <c r="T2" i="11"/>
  <c r="U2" i="11"/>
  <c r="V2" i="11"/>
  <c r="W2" i="11"/>
  <c r="X2" i="11"/>
  <c r="Y2" i="11"/>
  <c r="S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C4" i="11"/>
  <c r="D4" i="11"/>
  <c r="E4" i="11"/>
  <c r="E19" i="11" s="1"/>
  <c r="F4" i="11"/>
  <c r="G4" i="11"/>
  <c r="H4" i="11"/>
  <c r="I4" i="11"/>
  <c r="J4" i="11"/>
  <c r="K4" i="11"/>
  <c r="L4" i="11"/>
  <c r="M4" i="11"/>
  <c r="N4" i="11"/>
  <c r="O4" i="11"/>
  <c r="C5" i="11"/>
  <c r="D5" i="11"/>
  <c r="E5" i="11"/>
  <c r="F5" i="11"/>
  <c r="F19" i="11" s="1"/>
  <c r="G5" i="11"/>
  <c r="H5" i="11"/>
  <c r="I5" i="11"/>
  <c r="J5" i="11"/>
  <c r="K5" i="11"/>
  <c r="L5" i="11"/>
  <c r="M5" i="11"/>
  <c r="N5" i="11"/>
  <c r="O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C12" i="11"/>
  <c r="D12" i="11"/>
  <c r="E12" i="11"/>
  <c r="F12" i="11"/>
  <c r="G12" i="11"/>
  <c r="H12" i="11"/>
  <c r="I12" i="11"/>
  <c r="J12" i="11"/>
  <c r="K12" i="11"/>
  <c r="L12" i="11"/>
  <c r="M12" i="11"/>
  <c r="M19" i="11" s="1"/>
  <c r="N12" i="11"/>
  <c r="O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N19" i="11" s="1"/>
  <c r="O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D2" i="11"/>
  <c r="E2" i="11"/>
  <c r="F2" i="11"/>
  <c r="G2" i="11"/>
  <c r="H2" i="11"/>
  <c r="I2" i="11"/>
  <c r="J2" i="11"/>
  <c r="K2" i="11"/>
  <c r="L2" i="11"/>
  <c r="M2" i="11"/>
  <c r="N2" i="11"/>
  <c r="O2" i="11"/>
  <c r="C2" i="11"/>
  <c r="AB3" i="13"/>
  <c r="AC3" i="13"/>
  <c r="AD3" i="13"/>
  <c r="AE3" i="13"/>
  <c r="AF3" i="13"/>
  <c r="AG3" i="13"/>
  <c r="AH3" i="13"/>
  <c r="AI3" i="13"/>
  <c r="AJ3" i="13"/>
  <c r="AB4" i="13"/>
  <c r="AC4" i="13"/>
  <c r="AD4" i="13"/>
  <c r="AE4" i="13"/>
  <c r="AF4" i="13"/>
  <c r="AG4" i="13"/>
  <c r="AH4" i="13"/>
  <c r="AI4" i="13"/>
  <c r="AJ4" i="13"/>
  <c r="AB5" i="13"/>
  <c r="AC5" i="13"/>
  <c r="AD5" i="13"/>
  <c r="AE5" i="13"/>
  <c r="AF5" i="13"/>
  <c r="AG5" i="13"/>
  <c r="AH5" i="13"/>
  <c r="AI5" i="13"/>
  <c r="AJ5" i="13"/>
  <c r="AB6" i="13"/>
  <c r="AC6" i="13"/>
  <c r="AD6" i="13"/>
  <c r="AE6" i="13"/>
  <c r="AF6" i="13"/>
  <c r="AG6" i="13"/>
  <c r="AH6" i="13"/>
  <c r="AI6" i="13"/>
  <c r="AJ6" i="13"/>
  <c r="AB7" i="13"/>
  <c r="AC7" i="13"/>
  <c r="AD7" i="13"/>
  <c r="AE7" i="13"/>
  <c r="AF7" i="13"/>
  <c r="AG7" i="13"/>
  <c r="AH7" i="13"/>
  <c r="AI7" i="13"/>
  <c r="AJ7" i="13"/>
  <c r="AB8" i="13"/>
  <c r="AC8" i="13"/>
  <c r="AD8" i="13"/>
  <c r="AE8" i="13"/>
  <c r="AF8" i="13"/>
  <c r="AG8" i="13"/>
  <c r="AH8" i="13"/>
  <c r="AI8" i="13"/>
  <c r="AJ8" i="13"/>
  <c r="AB9" i="13"/>
  <c r="AC9" i="13"/>
  <c r="AD9" i="13"/>
  <c r="AE9" i="13"/>
  <c r="AF9" i="13"/>
  <c r="AG9" i="13"/>
  <c r="AH9" i="13"/>
  <c r="AI9" i="13"/>
  <c r="AJ9" i="13"/>
  <c r="AB10" i="13"/>
  <c r="AC10" i="13"/>
  <c r="AD10" i="13"/>
  <c r="AE10" i="13"/>
  <c r="AF10" i="13"/>
  <c r="AG10" i="13"/>
  <c r="AH10" i="13"/>
  <c r="AI10" i="13"/>
  <c r="AJ10" i="13"/>
  <c r="AC2" i="13"/>
  <c r="AD2" i="13"/>
  <c r="AE2" i="13"/>
  <c r="AF2" i="13"/>
  <c r="AG2" i="13"/>
  <c r="AH2" i="13"/>
  <c r="AI2" i="13"/>
  <c r="AJ2" i="13"/>
  <c r="AB2" i="13"/>
  <c r="S3" i="13"/>
  <c r="T3" i="13"/>
  <c r="U3" i="13"/>
  <c r="V3" i="13"/>
  <c r="W3" i="13"/>
  <c r="X3" i="13"/>
  <c r="Y3" i="13"/>
  <c r="S4" i="13"/>
  <c r="T4" i="13"/>
  <c r="U4" i="13"/>
  <c r="V4" i="13"/>
  <c r="W4" i="13"/>
  <c r="X4" i="13"/>
  <c r="Y4" i="13"/>
  <c r="S5" i="13"/>
  <c r="T5" i="13"/>
  <c r="U5" i="13"/>
  <c r="V5" i="13"/>
  <c r="W5" i="13"/>
  <c r="X5" i="13"/>
  <c r="Y5" i="13"/>
  <c r="S6" i="13"/>
  <c r="T6" i="13"/>
  <c r="U6" i="13"/>
  <c r="V6" i="13"/>
  <c r="W6" i="13"/>
  <c r="X6" i="13"/>
  <c r="Y6" i="13"/>
  <c r="S7" i="13"/>
  <c r="T7" i="13"/>
  <c r="U7" i="13"/>
  <c r="V7" i="13"/>
  <c r="W7" i="13"/>
  <c r="X7" i="13"/>
  <c r="Y7" i="13"/>
  <c r="S8" i="13"/>
  <c r="T8" i="13"/>
  <c r="U8" i="13"/>
  <c r="V8" i="13"/>
  <c r="W8" i="13"/>
  <c r="X8" i="13"/>
  <c r="Y8" i="13"/>
  <c r="T2" i="13"/>
  <c r="U2" i="13"/>
  <c r="V2" i="13"/>
  <c r="W2" i="13"/>
  <c r="X2" i="13"/>
  <c r="Y2" i="13"/>
  <c r="S2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E2" i="13"/>
  <c r="F2" i="13"/>
  <c r="G2" i="13"/>
  <c r="H2" i="13"/>
  <c r="I2" i="13"/>
  <c r="J2" i="13"/>
  <c r="K2" i="13"/>
  <c r="L2" i="13"/>
  <c r="M2" i="13"/>
  <c r="N2" i="13"/>
  <c r="O2" i="13"/>
  <c r="D2" i="13"/>
  <c r="C2" i="13"/>
  <c r="C19" i="11"/>
  <c r="D19" i="11"/>
  <c r="G19" i="11"/>
  <c r="H19" i="11"/>
  <c r="I19" i="11"/>
  <c r="J19" i="11"/>
  <c r="K19" i="11"/>
  <c r="L19" i="11"/>
  <c r="O19" i="11" l="1"/>
  <c r="AJ19" i="13" l="1"/>
  <c r="AI19" i="13"/>
  <c r="AH19" i="13"/>
  <c r="AG19" i="13"/>
  <c r="AF19" i="13"/>
  <c r="AE19" i="13"/>
  <c r="AD19" i="13"/>
  <c r="AC19" i="13"/>
  <c r="AB19" i="13"/>
  <c r="Y19" i="13"/>
  <c r="X19" i="13"/>
  <c r="W19" i="13"/>
  <c r="V19" i="13"/>
  <c r="U19" i="13"/>
  <c r="T19" i="13"/>
  <c r="S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AJ19" i="12"/>
  <c r="AI19" i="12"/>
  <c r="AH19" i="12"/>
  <c r="AG19" i="12"/>
  <c r="AF19" i="12"/>
  <c r="AE19" i="12"/>
  <c r="AD19" i="12"/>
  <c r="AC19" i="12"/>
  <c r="AB19" i="12"/>
  <c r="Y19" i="12"/>
  <c r="X19" i="12"/>
  <c r="W19" i="12"/>
  <c r="V19" i="12"/>
  <c r="U19" i="12"/>
  <c r="T19" i="12"/>
  <c r="S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AJ19" i="11"/>
  <c r="AI19" i="11"/>
  <c r="AH19" i="11"/>
  <c r="AG19" i="11"/>
  <c r="AF19" i="11"/>
  <c r="AE19" i="11"/>
  <c r="AD19" i="11"/>
  <c r="AC19" i="11"/>
  <c r="AB19" i="11"/>
  <c r="Y19" i="11"/>
  <c r="X19" i="11"/>
  <c r="W19" i="11"/>
  <c r="V19" i="11"/>
  <c r="U19" i="11"/>
  <c r="T19" i="11"/>
  <c r="S19" i="11"/>
</calcChain>
</file>

<file path=xl/sharedStrings.xml><?xml version="1.0" encoding="utf-8"?>
<sst xmlns="http://schemas.openxmlformats.org/spreadsheetml/2006/main" count="258" uniqueCount="29">
  <si>
    <t>เสื้อผ้า / แฟชั่น</t>
  </si>
  <si>
    <t>ของใช้ส่วนตัว</t>
  </si>
  <si>
    <t>เครื่องประดับ</t>
  </si>
  <si>
    <t>อาหารเสริม / สุขภาพ ความงาม</t>
  </si>
  <si>
    <t>เครื่องเขียน / หนังสือ</t>
  </si>
  <si>
    <t>เครื่องใช้ไฟฟ้าภายในบ้าน</t>
  </si>
  <si>
    <t>อุปกรณ์กีฬา</t>
  </si>
  <si>
    <t>อุปกรณ์ท่องเที่ยว</t>
  </si>
  <si>
    <t>อุปกรณ์อิเล็กทรอนิกส์ / อุปกรณ์เสริม</t>
  </si>
  <si>
    <t>ยานยนต์ / อุปกรณ์เสริม</t>
  </si>
  <si>
    <t>เฟอร์นิเจอร์ / ของตกแต่งบ้าน</t>
  </si>
  <si>
    <t>อาหาร / ขนม</t>
  </si>
  <si>
    <t>ไม่ได้ซื้อเลยค้าบบบบ</t>
  </si>
  <si>
    <t>Kerry Express</t>
  </si>
  <si>
    <t>J&amp;T Express</t>
  </si>
  <si>
    <t>Flash</t>
  </si>
  <si>
    <t>BEST Express</t>
  </si>
  <si>
    <t>ThaiPost</t>
  </si>
  <si>
    <t>DHL Express</t>
  </si>
  <si>
    <t>Ninja Van</t>
  </si>
  <si>
    <t>Shopee</t>
  </si>
  <si>
    <t>LAZADA</t>
  </si>
  <si>
    <t>Amazon</t>
  </si>
  <si>
    <t>eBay</t>
  </si>
  <si>
    <t>JD Central</t>
  </si>
  <si>
    <t xml:space="preserve">Instagram </t>
  </si>
  <si>
    <t>Facebook</t>
  </si>
  <si>
    <t>LINE</t>
  </si>
  <si>
    <t>AliExpress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</si>
</sst>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22"/>
      <scheme val="minor"/>
    </font>
    <font>
      <sz val="11"/>
      <name val="Calibri"/>
      <family val="2"/>
      <charset val="22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F5FC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" fillId="12" borderId="0" xfId="0" applyFont="1" applyFill="1"/>
    <xf numFmtId="0" fontId="0" fillId="13" borderId="0" xfId="0" applyFont="1" applyFill="1"/>
    <xf numFmtId="0" fontId="0" fillId="14" borderId="0" xfId="0" applyFill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1" fillId="12" borderId="1" xfId="0" applyFont="1" applyFill="1" applyBorder="1"/>
    <xf numFmtId="0" fontId="0" fillId="13" borderId="1" xfId="0" applyFont="1" applyFill="1" applyBorder="1"/>
    <xf numFmtId="0" fontId="0" fillId="14" borderId="1" xfId="0" applyFill="1" applyBorder="1"/>
    <xf numFmtId="0" fontId="0" fillId="0" borderId="1" xfId="0" applyBorder="1"/>
    <xf numFmtId="0" fontId="0" fillId="15" borderId="0" xfId="0" applyFill="1"/>
    <xf numFmtId="0" fontId="0" fillId="16" borderId="1" xfId="0" applyFill="1" applyBorder="1"/>
  </cellXfs>
  <cellStyles count="1">
    <cellStyle name="ปกติ" xfId="0" builtinId="0"/>
  </cellStyles>
  <dxfs count="0"/>
  <tableStyles count="0" defaultTableStyle="TableStyleMedium2" defaultPivotStyle="PivotStyleLight16"/>
  <colors>
    <mruColors>
      <color rgb="FF9F5F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u="none" strike="noStrike" baseline="0">
                <a:effectLst/>
              </a:rPr>
              <a:t>ค่าความแปรปรวน</a:t>
            </a:r>
            <a:r>
              <a:rPr lang="th-TH"/>
              <a:t>ของการเลือกบริษัทขนส่ง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15-4CDF-B921-64E9EEFDD85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B15-4CDF-B921-64E9EEFDD85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B15-4CDF-B921-64E9EEFDD85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B15-4CDF-B921-64E9EEFDD85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B15-4CDF-B921-64E9EEFDD85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B15-4CDF-B921-64E9EEFDD85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B15-4CDF-B921-64E9EEFDD853}"/>
              </c:ext>
            </c:extLst>
          </c:dPt>
          <c:cat>
            <c:strRef>
              <c:f>All!$S$18:$Y$18</c:f>
              <c:strCache>
                <c:ptCount val="7"/>
                <c:pt idx="0">
                  <c:v>Kerry Express</c:v>
                </c:pt>
                <c:pt idx="1">
                  <c:v>J&amp;T Express</c:v>
                </c:pt>
                <c:pt idx="2">
                  <c:v>Flash</c:v>
                </c:pt>
                <c:pt idx="3">
                  <c:v>BEST Express</c:v>
                </c:pt>
                <c:pt idx="4">
                  <c:v>ThaiPost</c:v>
                </c:pt>
                <c:pt idx="5">
                  <c:v>DHL Express</c:v>
                </c:pt>
                <c:pt idx="6">
                  <c:v>Ninja Van</c:v>
                </c:pt>
              </c:strCache>
            </c:strRef>
          </c:cat>
          <c:val>
            <c:numRef>
              <c:f>All!$S$19:$Y$19</c:f>
              <c:numCache>
                <c:formatCode>General</c:formatCode>
                <c:ptCount val="7"/>
                <c:pt idx="0">
                  <c:v>17</c:v>
                </c:pt>
                <c:pt idx="1">
                  <c:v>25</c:v>
                </c:pt>
                <c:pt idx="2">
                  <c:v>25</c:v>
                </c:pt>
                <c:pt idx="3">
                  <c:v>11</c:v>
                </c:pt>
                <c:pt idx="4">
                  <c:v>24</c:v>
                </c:pt>
                <c:pt idx="5">
                  <c:v>19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8-4689-9775-E04A03DE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55104336"/>
        <c:axId val="955103088"/>
      </c:barChart>
      <c:catAx>
        <c:axId val="955104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103088"/>
        <c:crosses val="autoZero"/>
        <c:auto val="1"/>
        <c:lblAlgn val="ctr"/>
        <c:lblOffset val="100"/>
        <c:noMultiLvlLbl val="0"/>
      </c:catAx>
      <c:valAx>
        <c:axId val="95510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10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ค่าความแปรปรวนของประเภทสินค้า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6BE-44CD-96BA-BAFB919C36B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6BE-44CD-96BA-BAFB919C36B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6BE-44CD-96BA-BAFB919C36B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6BE-44CD-96BA-BAFB919C36B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6BE-44CD-96BA-BAFB919C36B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6BE-44CD-96BA-BAFB919C36B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6BE-44CD-96BA-BAFB919C36B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6BE-44CD-96BA-BAFB919C36B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6BE-44CD-96BA-BAFB919C36B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6BE-44CD-96BA-BAFB919C36B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6BE-44CD-96BA-BAFB919C36B7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6BE-44CD-96BA-BAFB919C36B7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86BE-44CD-96BA-BAFB919C36B7}"/>
              </c:ext>
            </c:extLst>
          </c:dPt>
          <c:cat>
            <c:strRef>
              <c:f>'F and LGBTQ+'!$C$18:$O$18</c:f>
              <c:strCache>
                <c:ptCount val="13"/>
                <c:pt idx="0">
                  <c:v>เสื้อผ้า / แฟชั่น</c:v>
                </c:pt>
                <c:pt idx="1">
                  <c:v>ของใช้ส่วนตัว</c:v>
                </c:pt>
                <c:pt idx="2">
                  <c:v>เครื่องประดับ</c:v>
                </c:pt>
                <c:pt idx="3">
                  <c:v>อาหารเสริม / สุขภาพ ความงาม</c:v>
                </c:pt>
                <c:pt idx="4">
                  <c:v>เครื่องเขียน / หนังสือ</c:v>
                </c:pt>
                <c:pt idx="5">
                  <c:v>เครื่องใช้ไฟฟ้าภายในบ้าน</c:v>
                </c:pt>
                <c:pt idx="6">
                  <c:v>อุปกรณ์กีฬา</c:v>
                </c:pt>
                <c:pt idx="7">
                  <c:v>อุปกรณ์ท่องเที่ยว</c:v>
                </c:pt>
                <c:pt idx="8">
                  <c:v>อุปกรณ์อิเล็กทรอนิกส์ / อุปกรณ์เสริม</c:v>
                </c:pt>
                <c:pt idx="9">
                  <c:v>ยานยนต์ / อุปกรณ์เสริม</c:v>
                </c:pt>
                <c:pt idx="10">
                  <c:v>เฟอร์นิเจอร์ / ของตกแต่งบ้าน</c:v>
                </c:pt>
                <c:pt idx="11">
                  <c:v>อาหาร / ขนม</c:v>
                </c:pt>
                <c:pt idx="12">
                  <c:v>ไม่ได้ซื้อเลยค้าบบบบ</c:v>
                </c:pt>
              </c:strCache>
            </c:strRef>
          </c:cat>
          <c:val>
            <c:numRef>
              <c:f>'F and LGBTQ+'!$C$19:$O$19</c:f>
              <c:numCache>
                <c:formatCode>General</c:formatCode>
                <c:ptCount val="13"/>
                <c:pt idx="0">
                  <c:v>17</c:v>
                </c:pt>
                <c:pt idx="1">
                  <c:v>18</c:v>
                </c:pt>
                <c:pt idx="2">
                  <c:v>24</c:v>
                </c:pt>
                <c:pt idx="3">
                  <c:v>25</c:v>
                </c:pt>
                <c:pt idx="4">
                  <c:v>24</c:v>
                </c:pt>
                <c:pt idx="5">
                  <c:v>14.000000000000002</c:v>
                </c:pt>
                <c:pt idx="6">
                  <c:v>3</c:v>
                </c:pt>
                <c:pt idx="7">
                  <c:v>2</c:v>
                </c:pt>
                <c:pt idx="8">
                  <c:v>24</c:v>
                </c:pt>
                <c:pt idx="9">
                  <c:v>0</c:v>
                </c:pt>
                <c:pt idx="10">
                  <c:v>22</c:v>
                </c:pt>
                <c:pt idx="11">
                  <c:v>25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6-445B-A7B3-F8DB60808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4701504"/>
        <c:axId val="1084695680"/>
      </c:barChart>
      <c:catAx>
        <c:axId val="1084701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95680"/>
        <c:crosses val="autoZero"/>
        <c:auto val="1"/>
        <c:lblAlgn val="ctr"/>
        <c:lblOffset val="100"/>
        <c:noMultiLvlLbl val="0"/>
      </c:catAx>
      <c:valAx>
        <c:axId val="108469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70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ค่าความแปรปรวนของการเลือกบริษัทขนส่ง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7F1-489D-9AC4-B642C6D2B2D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7F1-489D-9AC4-B642C6D2B2D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7F1-489D-9AC4-B642C6D2B2D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7F1-489D-9AC4-B642C6D2B2D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7F1-489D-9AC4-B642C6D2B2D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7F1-489D-9AC4-B642C6D2B2D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7F1-489D-9AC4-B642C6D2B2DD}"/>
              </c:ext>
            </c:extLst>
          </c:dPt>
          <c:cat>
            <c:strRef>
              <c:f>'F and LGBTQ+'!$S$18:$Y$18</c:f>
              <c:strCache>
                <c:ptCount val="7"/>
                <c:pt idx="0">
                  <c:v>Kerry Express</c:v>
                </c:pt>
                <c:pt idx="1">
                  <c:v>J&amp;T Express</c:v>
                </c:pt>
                <c:pt idx="2">
                  <c:v>Flash</c:v>
                </c:pt>
                <c:pt idx="3">
                  <c:v>BEST Express</c:v>
                </c:pt>
                <c:pt idx="4">
                  <c:v>ThaiPost</c:v>
                </c:pt>
                <c:pt idx="5">
                  <c:v>DHL Express</c:v>
                </c:pt>
                <c:pt idx="6">
                  <c:v>Ninja Van</c:v>
                </c:pt>
              </c:strCache>
            </c:strRef>
          </c:cat>
          <c:val>
            <c:numRef>
              <c:f>'F and LGBTQ+'!$S$19:$Y$19</c:f>
              <c:numCache>
                <c:formatCode>General</c:formatCode>
                <c:ptCount val="7"/>
                <c:pt idx="0">
                  <c:v>18</c:v>
                </c:pt>
                <c:pt idx="1">
                  <c:v>25</c:v>
                </c:pt>
                <c:pt idx="2">
                  <c:v>24</c:v>
                </c:pt>
                <c:pt idx="3">
                  <c:v>12</c:v>
                </c:pt>
                <c:pt idx="4">
                  <c:v>25</c:v>
                </c:pt>
                <c:pt idx="5">
                  <c:v>19</c:v>
                </c:pt>
                <c:pt idx="6">
                  <c:v>7.0000000000000009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F7-449C-B233-1578E6300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0960944"/>
        <c:axId val="1040938896"/>
      </c:barChart>
      <c:catAx>
        <c:axId val="1040960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938896"/>
        <c:crosses val="autoZero"/>
        <c:auto val="1"/>
        <c:lblAlgn val="ctr"/>
        <c:lblOffset val="100"/>
        <c:noMultiLvlLbl val="0"/>
      </c:catAx>
      <c:valAx>
        <c:axId val="104093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96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ค่าความแปรปรวนของการใช้แอปพลิเคชั่น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39-4908-915A-BFAADEDFC8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39-4908-915A-BFAADEDFC8B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739-4908-915A-BFAADEDFC8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739-4908-915A-BFAADEDFC8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739-4908-915A-BFAADEDFC8B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739-4908-915A-BFAADEDFC8B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739-4908-915A-BFAADEDFC8B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739-4908-915A-BFAADEDFC8B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739-4908-915A-BFAADEDFC8B3}"/>
              </c:ext>
            </c:extLst>
          </c:dPt>
          <c:cat>
            <c:strRef>
              <c:f>'F and LGBTQ+'!$AB$18:$AJ$18</c:f>
              <c:strCache>
                <c:ptCount val="9"/>
                <c:pt idx="0">
                  <c:v>Shopee</c:v>
                </c:pt>
                <c:pt idx="1">
                  <c:v>LAZADA</c:v>
                </c:pt>
                <c:pt idx="2">
                  <c:v>Amazon</c:v>
                </c:pt>
                <c:pt idx="3">
                  <c:v>eBay</c:v>
                </c:pt>
                <c:pt idx="4">
                  <c:v>JD Central</c:v>
                </c:pt>
                <c:pt idx="5">
                  <c:v>Instagram </c:v>
                </c:pt>
                <c:pt idx="6">
                  <c:v>Facebook</c:v>
                </c:pt>
                <c:pt idx="7">
                  <c:v>LINE</c:v>
                </c:pt>
                <c:pt idx="8">
                  <c:v>AliExpress</c:v>
                </c:pt>
              </c:strCache>
            </c:strRef>
          </c:cat>
          <c:val>
            <c:numRef>
              <c:f>'F and LGBTQ+'!$AB$19:$AJ$19</c:f>
              <c:numCache>
                <c:formatCode>General</c:formatCode>
                <c:ptCount val="9"/>
                <c:pt idx="0">
                  <c:v>3</c:v>
                </c:pt>
                <c:pt idx="1">
                  <c:v>18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24</c:v>
                </c:pt>
                <c:pt idx="6">
                  <c:v>16</c:v>
                </c:pt>
                <c:pt idx="7">
                  <c:v>18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D-4982-BACA-954D39E4A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1103808"/>
        <c:axId val="1091106720"/>
      </c:barChart>
      <c:catAx>
        <c:axId val="1091103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106720"/>
        <c:crosses val="autoZero"/>
        <c:auto val="1"/>
        <c:lblAlgn val="ctr"/>
        <c:lblOffset val="100"/>
        <c:noMultiLvlLbl val="0"/>
      </c:catAx>
      <c:valAx>
        <c:axId val="109110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10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/>
              <a:t>ค่าความแปรปรวนของการเลือกบริษัทขนส่ง </a:t>
            </a:r>
            <a:r>
              <a:rPr lang="th-TH" sz="1400" b="0" i="0" u="none" strike="noStrike" baseline="0">
                <a:effectLst/>
              </a:rPr>
              <a:t>(ทั้งหมด)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B4A-4F2B-B9B9-46E8EF12C6A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B4A-4F2B-B9B9-46E8EF12C6A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B4A-4F2B-B9B9-46E8EF12C6A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B4A-4F2B-B9B9-46E8EF12C6A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B4A-4F2B-B9B9-46E8EF12C6A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B4A-4F2B-B9B9-46E8EF12C6A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B4A-4F2B-B9B9-46E8EF12C6AE}"/>
              </c:ext>
            </c:extLst>
          </c:dPt>
          <c:cat>
            <c:strRef>
              <c:f>All!$S$18:$Y$18</c:f>
              <c:strCache>
                <c:ptCount val="7"/>
                <c:pt idx="0">
                  <c:v>Kerry Express</c:v>
                </c:pt>
                <c:pt idx="1">
                  <c:v>J&amp;T Express</c:v>
                </c:pt>
                <c:pt idx="2">
                  <c:v>Flash</c:v>
                </c:pt>
                <c:pt idx="3">
                  <c:v>BEST Express</c:v>
                </c:pt>
                <c:pt idx="4">
                  <c:v>ThaiPost</c:v>
                </c:pt>
                <c:pt idx="5">
                  <c:v>DHL Express</c:v>
                </c:pt>
                <c:pt idx="6">
                  <c:v>Ninja Van</c:v>
                </c:pt>
              </c:strCache>
            </c:strRef>
          </c:cat>
          <c:val>
            <c:numRef>
              <c:f>All!$S$19:$Y$19</c:f>
              <c:numCache>
                <c:formatCode>General</c:formatCode>
                <c:ptCount val="7"/>
                <c:pt idx="0">
                  <c:v>17</c:v>
                </c:pt>
                <c:pt idx="1">
                  <c:v>25</c:v>
                </c:pt>
                <c:pt idx="2">
                  <c:v>25</c:v>
                </c:pt>
                <c:pt idx="3">
                  <c:v>11</c:v>
                </c:pt>
                <c:pt idx="4">
                  <c:v>24</c:v>
                </c:pt>
                <c:pt idx="5">
                  <c:v>19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B4A-4F2B-B9B9-46E8EF12C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55104336"/>
        <c:axId val="955103088"/>
      </c:barChart>
      <c:catAx>
        <c:axId val="9551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103088"/>
        <c:crosses val="autoZero"/>
        <c:auto val="1"/>
        <c:lblAlgn val="ctr"/>
        <c:lblOffset val="100"/>
        <c:noMultiLvlLbl val="0"/>
      </c:catAx>
      <c:valAx>
        <c:axId val="9551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10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u="none" strike="noStrike" baseline="0">
                <a:effectLst/>
              </a:rPr>
              <a:t>ค่าความแปรปรวนของการใช้แอปพลิเคชั่น </a:t>
            </a:r>
            <a:r>
              <a:rPr lang="th-TH" sz="1400" b="0" i="0" u="none" strike="noStrike" baseline="0">
                <a:effectLst/>
              </a:rPr>
              <a:t>(ทั้งหมด)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F06-408C-AC44-12D41B88BD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F06-408C-AC44-12D41B88BDB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F06-408C-AC44-12D41B88BD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F06-408C-AC44-12D41B88BD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F06-408C-AC44-12D41B88BDB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F06-408C-AC44-12D41B88BDB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F06-408C-AC44-12D41B88BDB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F06-408C-AC44-12D41B88BDB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F06-408C-AC44-12D41B88BDB3}"/>
              </c:ext>
            </c:extLst>
          </c:dPt>
          <c:cat>
            <c:strRef>
              <c:f>All!$AB$18:$AJ$18</c:f>
              <c:strCache>
                <c:ptCount val="9"/>
                <c:pt idx="0">
                  <c:v>Shopee</c:v>
                </c:pt>
                <c:pt idx="1">
                  <c:v>LAZADA</c:v>
                </c:pt>
                <c:pt idx="2">
                  <c:v>Amazon</c:v>
                </c:pt>
                <c:pt idx="3">
                  <c:v>eBay</c:v>
                </c:pt>
                <c:pt idx="4">
                  <c:v>JD Central</c:v>
                </c:pt>
                <c:pt idx="5">
                  <c:v>Instagram </c:v>
                </c:pt>
                <c:pt idx="6">
                  <c:v>Facebook</c:v>
                </c:pt>
                <c:pt idx="7">
                  <c:v>LINE</c:v>
                </c:pt>
                <c:pt idx="8">
                  <c:v>AliExpress</c:v>
                </c:pt>
              </c:strCache>
            </c:strRef>
          </c:cat>
          <c:val>
            <c:numRef>
              <c:f>All!$AB$19:$AJ$19</c:f>
              <c:numCache>
                <c:formatCode>General</c:formatCode>
                <c:ptCount val="9"/>
                <c:pt idx="0">
                  <c:v>6</c:v>
                </c:pt>
                <c:pt idx="1">
                  <c:v>23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24</c:v>
                </c:pt>
                <c:pt idx="6">
                  <c:v>16</c:v>
                </c:pt>
                <c:pt idx="7">
                  <c:v>14.000000000000002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06-408C-AC44-12D41B88B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55315104"/>
        <c:axId val="955314272"/>
      </c:barChart>
      <c:catAx>
        <c:axId val="95531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314272"/>
        <c:crosses val="autoZero"/>
        <c:auto val="1"/>
        <c:lblAlgn val="ctr"/>
        <c:lblOffset val="100"/>
        <c:noMultiLvlLbl val="0"/>
      </c:catAx>
      <c:valAx>
        <c:axId val="9553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31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u="none" strike="noStrike" baseline="0">
                <a:effectLst/>
              </a:rPr>
              <a:t>ค่าความแปรปรวนของประเภทสินค้า </a:t>
            </a:r>
            <a:r>
              <a:rPr lang="th-TH" sz="1800" b="0" i="0" baseline="0">
                <a:effectLst/>
              </a:rPr>
              <a:t> </a:t>
            </a:r>
            <a:r>
              <a:rPr lang="th-TH" sz="1400" b="0" i="0" u="none" strike="noStrike" baseline="0">
                <a:effectLst/>
              </a:rPr>
              <a:t>(ชาย</a:t>
            </a:r>
            <a:r>
              <a:rPr lang="en-US" sz="1400" b="0" i="0" u="none" strike="noStrike" baseline="0">
                <a:effectLst/>
              </a:rPr>
              <a:t>&amp;</a:t>
            </a:r>
            <a:r>
              <a:rPr lang="th-TH" sz="1400" b="0" i="0" u="none" strike="noStrike" baseline="0">
                <a:effectLst/>
              </a:rPr>
              <a:t>หญิง)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B62-407E-8E5C-833B2A8FEEC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B62-407E-8E5C-833B2A8FEEC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B62-407E-8E5C-833B2A8FEEC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B62-407E-8E5C-833B2A8FEEC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B62-407E-8E5C-833B2A8FEEC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B62-407E-8E5C-833B2A8FEEC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B62-407E-8E5C-833B2A8FEEC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B62-407E-8E5C-833B2A8FEEC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B62-407E-8E5C-833B2A8FEEC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B62-407E-8E5C-833B2A8FEEC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B62-407E-8E5C-833B2A8FEEC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B62-407E-8E5C-833B2A8FEEC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B62-407E-8E5C-833B2A8FEEC0}"/>
              </c:ext>
            </c:extLst>
          </c:dPt>
          <c:cat>
            <c:strRef>
              <c:f>'M and F'!$C$18:$O$18</c:f>
              <c:strCache>
                <c:ptCount val="13"/>
                <c:pt idx="0">
                  <c:v>เสื้อผ้า / แฟชั่น</c:v>
                </c:pt>
                <c:pt idx="1">
                  <c:v>ของใช้ส่วนตัว</c:v>
                </c:pt>
                <c:pt idx="2">
                  <c:v>เครื่องประดับ</c:v>
                </c:pt>
                <c:pt idx="3">
                  <c:v>อาหารเสริม / สุขภาพ ความงาม</c:v>
                </c:pt>
                <c:pt idx="4">
                  <c:v>เครื่องเขียน / หนังสือ</c:v>
                </c:pt>
                <c:pt idx="5">
                  <c:v>เครื่องใช้ไฟฟ้าภายในบ้าน</c:v>
                </c:pt>
                <c:pt idx="6">
                  <c:v>อุปกรณ์กีฬา</c:v>
                </c:pt>
                <c:pt idx="7">
                  <c:v>อุปกรณ์ท่องเที่ยว</c:v>
                </c:pt>
                <c:pt idx="8">
                  <c:v>อุปกรณ์อิเล็กทรอนิกส์ / อุปกรณ์เสริม</c:v>
                </c:pt>
                <c:pt idx="9">
                  <c:v>ยานยนต์ / อุปกรณ์เสริม</c:v>
                </c:pt>
                <c:pt idx="10">
                  <c:v>เฟอร์นิเจอร์ / ของตกแต่งบ้าน</c:v>
                </c:pt>
                <c:pt idx="11">
                  <c:v>อาหาร / ขนม</c:v>
                </c:pt>
                <c:pt idx="12">
                  <c:v>ไม่ได้ซื้อเลยค้าบบบบ</c:v>
                </c:pt>
              </c:strCache>
            </c:strRef>
          </c:cat>
          <c:val>
            <c:numRef>
              <c:f>'M and F'!$C$19:$O$19</c:f>
              <c:numCache>
                <c:formatCode>General</c:formatCode>
                <c:ptCount val="13"/>
                <c:pt idx="0">
                  <c:v>24</c:v>
                </c:pt>
                <c:pt idx="1">
                  <c:v>23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17</c:v>
                </c:pt>
                <c:pt idx="6">
                  <c:v>9</c:v>
                </c:pt>
                <c:pt idx="7">
                  <c:v>4</c:v>
                </c:pt>
                <c:pt idx="8">
                  <c:v>25</c:v>
                </c:pt>
                <c:pt idx="9">
                  <c:v>3</c:v>
                </c:pt>
                <c:pt idx="10">
                  <c:v>19</c:v>
                </c:pt>
                <c:pt idx="11">
                  <c:v>22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B62-407E-8E5C-833B2A8FE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6305152"/>
        <c:axId val="946304320"/>
      </c:barChart>
      <c:catAx>
        <c:axId val="94630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304320"/>
        <c:crosses val="autoZero"/>
        <c:auto val="1"/>
        <c:lblAlgn val="ctr"/>
        <c:lblOffset val="100"/>
        <c:noMultiLvlLbl val="0"/>
      </c:catAx>
      <c:valAx>
        <c:axId val="94630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30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u="none" strike="noStrike" baseline="0">
                <a:effectLst/>
              </a:rPr>
              <a:t>ค่าความแปรปรวนของการเลือกบริษัทขนส่ง </a:t>
            </a:r>
            <a:r>
              <a:rPr lang="th-TH" sz="1400" b="0" i="0" u="none" strike="noStrike" baseline="0">
                <a:effectLst/>
              </a:rPr>
              <a:t>(ชาย</a:t>
            </a:r>
            <a:r>
              <a:rPr lang="en-US" sz="1400" b="0" i="0" u="none" strike="noStrike" baseline="0">
                <a:effectLst/>
              </a:rPr>
              <a:t>&amp;</a:t>
            </a:r>
            <a:r>
              <a:rPr lang="th-TH" sz="1400" b="0" i="0" u="none" strike="noStrike" baseline="0">
                <a:effectLst/>
              </a:rPr>
              <a:t>หญิง)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33A-462E-8BF0-325F093AF48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33A-462E-8BF0-325F093AF48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33A-462E-8BF0-325F093AF48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33A-462E-8BF0-325F093AF48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33A-462E-8BF0-325F093AF48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33A-462E-8BF0-325F093AF48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33A-462E-8BF0-325F093AF48E}"/>
              </c:ext>
            </c:extLst>
          </c:dPt>
          <c:cat>
            <c:strRef>
              <c:f>'M and F'!$S$18:$Y$18</c:f>
              <c:strCache>
                <c:ptCount val="7"/>
                <c:pt idx="0">
                  <c:v>Kerry Express</c:v>
                </c:pt>
                <c:pt idx="1">
                  <c:v>J&amp;T Express</c:v>
                </c:pt>
                <c:pt idx="2">
                  <c:v>Flash</c:v>
                </c:pt>
                <c:pt idx="3">
                  <c:v>BEST Express</c:v>
                </c:pt>
                <c:pt idx="4">
                  <c:v>ThaiPost</c:v>
                </c:pt>
                <c:pt idx="5">
                  <c:v>DHL Express</c:v>
                </c:pt>
                <c:pt idx="6">
                  <c:v>Ninja Van</c:v>
                </c:pt>
              </c:strCache>
            </c:strRef>
          </c:cat>
          <c:val>
            <c:numRef>
              <c:f>'M and F'!$S$19:$Y$19</c:f>
              <c:numCache>
                <c:formatCode>General</c:formatCode>
                <c:ptCount val="7"/>
                <c:pt idx="0">
                  <c:v>16</c:v>
                </c:pt>
                <c:pt idx="1">
                  <c:v>25</c:v>
                </c:pt>
                <c:pt idx="2">
                  <c:v>25</c:v>
                </c:pt>
                <c:pt idx="3">
                  <c:v>10</c:v>
                </c:pt>
                <c:pt idx="4">
                  <c:v>24</c:v>
                </c:pt>
                <c:pt idx="5">
                  <c:v>19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33A-462E-8BF0-325F093AF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2768896"/>
        <c:axId val="1042763904"/>
      </c:barChart>
      <c:catAx>
        <c:axId val="104276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763904"/>
        <c:crosses val="autoZero"/>
        <c:auto val="1"/>
        <c:lblAlgn val="ctr"/>
        <c:lblOffset val="100"/>
        <c:noMultiLvlLbl val="0"/>
      </c:catAx>
      <c:valAx>
        <c:axId val="10427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76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ค่าความแปรปรวนของการใช้แอปพลิเคชั่น </a:t>
            </a:r>
            <a:r>
              <a:rPr lang="th-TH" sz="1400" b="0" i="0" u="none" strike="noStrike" baseline="0">
                <a:effectLst/>
              </a:rPr>
              <a:t>(ชาย</a:t>
            </a:r>
            <a:r>
              <a:rPr lang="en-US" sz="1400" b="0" i="0" u="none" strike="noStrike" baseline="0">
                <a:effectLst/>
              </a:rPr>
              <a:t>&amp;</a:t>
            </a:r>
            <a:r>
              <a:rPr lang="th-TH" sz="1400" b="0" i="0" u="none" strike="noStrike" baseline="0">
                <a:effectLst/>
              </a:rPr>
              <a:t>หญิง)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39-4BF4-943F-E56CFF4D287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39-4BF4-943F-E56CFF4D287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D39-4BF4-943F-E56CFF4D287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D39-4BF4-943F-E56CFF4D287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D39-4BF4-943F-E56CFF4D287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D39-4BF4-943F-E56CFF4D287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D39-4BF4-943F-E56CFF4D287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D39-4BF4-943F-E56CFF4D287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D39-4BF4-943F-E56CFF4D287B}"/>
              </c:ext>
            </c:extLst>
          </c:dPt>
          <c:cat>
            <c:strRef>
              <c:f>'M and F'!$AB$18:$AJ$18</c:f>
              <c:strCache>
                <c:ptCount val="9"/>
                <c:pt idx="0">
                  <c:v>Shopee</c:v>
                </c:pt>
                <c:pt idx="1">
                  <c:v>LAZADA</c:v>
                </c:pt>
                <c:pt idx="2">
                  <c:v>Amazon</c:v>
                </c:pt>
                <c:pt idx="3">
                  <c:v>eBay</c:v>
                </c:pt>
                <c:pt idx="4">
                  <c:v>JD Central</c:v>
                </c:pt>
                <c:pt idx="5">
                  <c:v>Instagram </c:v>
                </c:pt>
                <c:pt idx="6">
                  <c:v>Facebook</c:v>
                </c:pt>
                <c:pt idx="7">
                  <c:v>LINE</c:v>
                </c:pt>
                <c:pt idx="8">
                  <c:v>AliExpress</c:v>
                </c:pt>
              </c:strCache>
            </c:strRef>
          </c:cat>
          <c:val>
            <c:numRef>
              <c:f>'M and F'!$AB$19:$AJ$19</c:f>
              <c:numCache>
                <c:formatCode>General</c:formatCode>
                <c:ptCount val="9"/>
                <c:pt idx="0">
                  <c:v>6</c:v>
                </c:pt>
                <c:pt idx="1">
                  <c:v>24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24</c:v>
                </c:pt>
                <c:pt idx="6">
                  <c:v>16</c:v>
                </c:pt>
                <c:pt idx="7">
                  <c:v>14.000000000000002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D39-4BF4-943F-E56CFF4D2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4703168"/>
        <c:axId val="1084684864"/>
      </c:barChart>
      <c:catAx>
        <c:axId val="108470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84864"/>
        <c:crosses val="autoZero"/>
        <c:auto val="1"/>
        <c:lblAlgn val="ctr"/>
        <c:lblOffset val="100"/>
        <c:noMultiLvlLbl val="0"/>
      </c:catAx>
      <c:valAx>
        <c:axId val="10846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70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ค่าความแปรปรวนของประเภทสินค้า </a:t>
            </a:r>
            <a:r>
              <a:rPr lang="th-TH" sz="1400" b="0" i="0" u="none" strike="noStrike" baseline="0">
                <a:effectLst/>
              </a:rPr>
              <a:t>(หญิง</a:t>
            </a:r>
            <a:r>
              <a:rPr lang="en-US" sz="1400" b="0" i="0" u="none" strike="noStrike" baseline="0">
                <a:effectLst/>
              </a:rPr>
              <a:t>&amp;</a:t>
            </a:r>
            <a:r>
              <a:rPr lang="th-TH" sz="1400" b="0" i="0" u="none" strike="noStrike" baseline="0">
                <a:effectLst/>
              </a:rPr>
              <a:t>เพศทางเลือก)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76-48B7-AD06-59732DCCED3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76-48B7-AD06-59732DCCED3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876-48B7-AD06-59732DCCED3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876-48B7-AD06-59732DCCED3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876-48B7-AD06-59732DCCED3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876-48B7-AD06-59732DCCED3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876-48B7-AD06-59732DCCED3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876-48B7-AD06-59732DCCED3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876-48B7-AD06-59732DCCED3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876-48B7-AD06-59732DCCED3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876-48B7-AD06-59732DCCED3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876-48B7-AD06-59732DCCED3C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7876-48B7-AD06-59732DCCED3C}"/>
              </c:ext>
            </c:extLst>
          </c:dPt>
          <c:cat>
            <c:strRef>
              <c:f>'F and LGBTQ+'!$C$18:$O$18</c:f>
              <c:strCache>
                <c:ptCount val="13"/>
                <c:pt idx="0">
                  <c:v>เสื้อผ้า / แฟชั่น</c:v>
                </c:pt>
                <c:pt idx="1">
                  <c:v>ของใช้ส่วนตัว</c:v>
                </c:pt>
                <c:pt idx="2">
                  <c:v>เครื่องประดับ</c:v>
                </c:pt>
                <c:pt idx="3">
                  <c:v>อาหารเสริม / สุขภาพ ความงาม</c:v>
                </c:pt>
                <c:pt idx="4">
                  <c:v>เครื่องเขียน / หนังสือ</c:v>
                </c:pt>
                <c:pt idx="5">
                  <c:v>เครื่องใช้ไฟฟ้าภายในบ้าน</c:v>
                </c:pt>
                <c:pt idx="6">
                  <c:v>อุปกรณ์กีฬา</c:v>
                </c:pt>
                <c:pt idx="7">
                  <c:v>อุปกรณ์ท่องเที่ยว</c:v>
                </c:pt>
                <c:pt idx="8">
                  <c:v>อุปกรณ์อิเล็กทรอนิกส์ / อุปกรณ์เสริม</c:v>
                </c:pt>
                <c:pt idx="9">
                  <c:v>ยานยนต์ / อุปกรณ์เสริม</c:v>
                </c:pt>
                <c:pt idx="10">
                  <c:v>เฟอร์นิเจอร์ / ของตกแต่งบ้าน</c:v>
                </c:pt>
                <c:pt idx="11">
                  <c:v>อาหาร / ขนม</c:v>
                </c:pt>
                <c:pt idx="12">
                  <c:v>ไม่ได้ซื้อเลยค้าบบบบ</c:v>
                </c:pt>
              </c:strCache>
            </c:strRef>
          </c:cat>
          <c:val>
            <c:numRef>
              <c:f>'F and LGBTQ+'!$C$19:$O$19</c:f>
              <c:numCache>
                <c:formatCode>General</c:formatCode>
                <c:ptCount val="13"/>
                <c:pt idx="0">
                  <c:v>17</c:v>
                </c:pt>
                <c:pt idx="1">
                  <c:v>18</c:v>
                </c:pt>
                <c:pt idx="2">
                  <c:v>24</c:v>
                </c:pt>
                <c:pt idx="3">
                  <c:v>25</c:v>
                </c:pt>
                <c:pt idx="4">
                  <c:v>24</c:v>
                </c:pt>
                <c:pt idx="5">
                  <c:v>14.000000000000002</c:v>
                </c:pt>
                <c:pt idx="6">
                  <c:v>3</c:v>
                </c:pt>
                <c:pt idx="7">
                  <c:v>2</c:v>
                </c:pt>
                <c:pt idx="8">
                  <c:v>24</c:v>
                </c:pt>
                <c:pt idx="9">
                  <c:v>0</c:v>
                </c:pt>
                <c:pt idx="10">
                  <c:v>22</c:v>
                </c:pt>
                <c:pt idx="11">
                  <c:v>25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876-48B7-AD06-59732DCCE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4701504"/>
        <c:axId val="1084695680"/>
      </c:barChart>
      <c:catAx>
        <c:axId val="108470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95680"/>
        <c:crosses val="autoZero"/>
        <c:auto val="1"/>
        <c:lblAlgn val="ctr"/>
        <c:lblOffset val="100"/>
        <c:noMultiLvlLbl val="0"/>
      </c:catAx>
      <c:valAx>
        <c:axId val="108469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70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ค่าความแปรปรวนของการเลือกบริษัทขนส่ง  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 </a:t>
            </a:r>
            <a:r>
              <a:rPr lang="th-TH" sz="1400" b="0" i="0" u="none" strike="noStrike" baseline="0">
                <a:effectLst/>
              </a:rPr>
              <a:t>(หญิง</a:t>
            </a:r>
            <a:r>
              <a:rPr lang="en-US" sz="1400" b="0" i="0" u="none" strike="noStrike" baseline="0">
                <a:effectLst/>
              </a:rPr>
              <a:t>&amp;</a:t>
            </a:r>
            <a:r>
              <a:rPr lang="th-TH" sz="1400" b="0" i="0" u="none" strike="noStrike" baseline="0">
                <a:effectLst/>
              </a:rPr>
              <a:t>เพศทางเลือก)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479-4166-89C8-C0FD6FFD6F4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479-4166-89C8-C0FD6FFD6F4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479-4166-89C8-C0FD6FFD6F4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479-4166-89C8-C0FD6FFD6F4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479-4166-89C8-C0FD6FFD6F4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479-4166-89C8-C0FD6FFD6F4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479-4166-89C8-C0FD6FFD6F4D}"/>
              </c:ext>
            </c:extLst>
          </c:dPt>
          <c:cat>
            <c:strRef>
              <c:f>'F and LGBTQ+'!$S$18:$Y$18</c:f>
              <c:strCache>
                <c:ptCount val="7"/>
                <c:pt idx="0">
                  <c:v>Kerry Express</c:v>
                </c:pt>
                <c:pt idx="1">
                  <c:v>J&amp;T Express</c:v>
                </c:pt>
                <c:pt idx="2">
                  <c:v>Flash</c:v>
                </c:pt>
                <c:pt idx="3">
                  <c:v>BEST Express</c:v>
                </c:pt>
                <c:pt idx="4">
                  <c:v>ThaiPost</c:v>
                </c:pt>
                <c:pt idx="5">
                  <c:v>DHL Express</c:v>
                </c:pt>
                <c:pt idx="6">
                  <c:v>Ninja Van</c:v>
                </c:pt>
              </c:strCache>
            </c:strRef>
          </c:cat>
          <c:val>
            <c:numRef>
              <c:f>'F and LGBTQ+'!$S$19:$Y$19</c:f>
              <c:numCache>
                <c:formatCode>General</c:formatCode>
                <c:ptCount val="7"/>
                <c:pt idx="0">
                  <c:v>18</c:v>
                </c:pt>
                <c:pt idx="1">
                  <c:v>25</c:v>
                </c:pt>
                <c:pt idx="2">
                  <c:v>24</c:v>
                </c:pt>
                <c:pt idx="3">
                  <c:v>12</c:v>
                </c:pt>
                <c:pt idx="4">
                  <c:v>25</c:v>
                </c:pt>
                <c:pt idx="5">
                  <c:v>19</c:v>
                </c:pt>
                <c:pt idx="6">
                  <c:v>7.0000000000000009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479-4166-89C8-C0FD6FFD6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0960944"/>
        <c:axId val="1040938896"/>
      </c:barChart>
      <c:catAx>
        <c:axId val="104096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938896"/>
        <c:crosses val="autoZero"/>
        <c:auto val="1"/>
        <c:lblAlgn val="ctr"/>
        <c:lblOffset val="100"/>
        <c:noMultiLvlLbl val="0"/>
      </c:catAx>
      <c:valAx>
        <c:axId val="10409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96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u="none" strike="noStrike" baseline="0">
                <a:effectLst/>
              </a:rPr>
              <a:t>ค่าความแปรปรวนของการใช้แอปพลิเคชั่น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F55-41A6-80CD-B4FFC4E6541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F55-41A6-80CD-B4FFC4E6541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F55-41A6-80CD-B4FFC4E6541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F55-41A6-80CD-B4FFC4E6541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F55-41A6-80CD-B4FFC4E6541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F55-41A6-80CD-B4FFC4E6541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F55-41A6-80CD-B4FFC4E6541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F55-41A6-80CD-B4FFC4E6541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F55-41A6-80CD-B4FFC4E65411}"/>
              </c:ext>
            </c:extLst>
          </c:dPt>
          <c:cat>
            <c:strRef>
              <c:f>All!$AB$18:$AJ$18</c:f>
              <c:strCache>
                <c:ptCount val="9"/>
                <c:pt idx="0">
                  <c:v>Shopee</c:v>
                </c:pt>
                <c:pt idx="1">
                  <c:v>LAZADA</c:v>
                </c:pt>
                <c:pt idx="2">
                  <c:v>Amazon</c:v>
                </c:pt>
                <c:pt idx="3">
                  <c:v>eBay</c:v>
                </c:pt>
                <c:pt idx="4">
                  <c:v>JD Central</c:v>
                </c:pt>
                <c:pt idx="5">
                  <c:v>Instagram </c:v>
                </c:pt>
                <c:pt idx="6">
                  <c:v>Facebook</c:v>
                </c:pt>
                <c:pt idx="7">
                  <c:v>LINE</c:v>
                </c:pt>
                <c:pt idx="8">
                  <c:v>AliExpress</c:v>
                </c:pt>
              </c:strCache>
            </c:strRef>
          </c:cat>
          <c:val>
            <c:numRef>
              <c:f>All!$AB$19:$AJ$19</c:f>
              <c:numCache>
                <c:formatCode>General</c:formatCode>
                <c:ptCount val="9"/>
                <c:pt idx="0">
                  <c:v>6</c:v>
                </c:pt>
                <c:pt idx="1">
                  <c:v>23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24</c:v>
                </c:pt>
                <c:pt idx="6">
                  <c:v>16</c:v>
                </c:pt>
                <c:pt idx="7">
                  <c:v>14.000000000000002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6-4C3D-8EB9-9614EB84B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55315104"/>
        <c:axId val="955314272"/>
      </c:barChart>
      <c:catAx>
        <c:axId val="955315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314272"/>
        <c:crosses val="autoZero"/>
        <c:auto val="1"/>
        <c:lblAlgn val="ctr"/>
        <c:lblOffset val="100"/>
        <c:noMultiLvlLbl val="0"/>
      </c:catAx>
      <c:valAx>
        <c:axId val="95531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31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ค่าความแปรปรวนของการใช้แอปพลิเคชั่น </a:t>
            </a:r>
            <a:r>
              <a:rPr lang="th-TH" sz="1400" b="0" i="0" u="none" strike="noStrike" baseline="0">
                <a:effectLst/>
              </a:rPr>
              <a:t>(หญิง</a:t>
            </a:r>
            <a:r>
              <a:rPr lang="en-US" sz="1400" b="0" i="0" u="none" strike="noStrike" baseline="0">
                <a:effectLst/>
              </a:rPr>
              <a:t>&amp;</a:t>
            </a:r>
            <a:r>
              <a:rPr lang="th-TH" sz="1400" b="0" i="0" u="none" strike="noStrike" baseline="0">
                <a:effectLst/>
              </a:rPr>
              <a:t>เพศทางเลือก)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563-42FF-B104-1601BBFE3E9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563-42FF-B104-1601BBFE3E9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563-42FF-B104-1601BBFE3E9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563-42FF-B104-1601BBFE3E9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563-42FF-B104-1601BBFE3E9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563-42FF-B104-1601BBFE3E9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563-42FF-B104-1601BBFE3E9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563-42FF-B104-1601BBFE3E9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563-42FF-B104-1601BBFE3E92}"/>
              </c:ext>
            </c:extLst>
          </c:dPt>
          <c:cat>
            <c:strRef>
              <c:f>'F and LGBTQ+'!$AB$18:$AJ$18</c:f>
              <c:strCache>
                <c:ptCount val="9"/>
                <c:pt idx="0">
                  <c:v>Shopee</c:v>
                </c:pt>
                <c:pt idx="1">
                  <c:v>LAZADA</c:v>
                </c:pt>
                <c:pt idx="2">
                  <c:v>Amazon</c:v>
                </c:pt>
                <c:pt idx="3">
                  <c:v>eBay</c:v>
                </c:pt>
                <c:pt idx="4">
                  <c:v>JD Central</c:v>
                </c:pt>
                <c:pt idx="5">
                  <c:v>Instagram </c:v>
                </c:pt>
                <c:pt idx="6">
                  <c:v>Facebook</c:v>
                </c:pt>
                <c:pt idx="7">
                  <c:v>LINE</c:v>
                </c:pt>
                <c:pt idx="8">
                  <c:v>AliExpress</c:v>
                </c:pt>
              </c:strCache>
            </c:strRef>
          </c:cat>
          <c:val>
            <c:numRef>
              <c:f>'F and LGBTQ+'!$AB$19:$AJ$19</c:f>
              <c:numCache>
                <c:formatCode>General</c:formatCode>
                <c:ptCount val="9"/>
                <c:pt idx="0">
                  <c:v>3</c:v>
                </c:pt>
                <c:pt idx="1">
                  <c:v>18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24</c:v>
                </c:pt>
                <c:pt idx="6">
                  <c:v>16</c:v>
                </c:pt>
                <c:pt idx="7">
                  <c:v>18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563-42FF-B104-1601BBFE3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1103808"/>
        <c:axId val="1091106720"/>
      </c:barChart>
      <c:catAx>
        <c:axId val="109110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106720"/>
        <c:crosses val="autoZero"/>
        <c:auto val="1"/>
        <c:lblAlgn val="ctr"/>
        <c:lblOffset val="100"/>
        <c:noMultiLvlLbl val="0"/>
      </c:catAx>
      <c:valAx>
        <c:axId val="109110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10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u="none" strike="noStrike" baseline="0">
                <a:effectLst/>
              </a:rPr>
              <a:t>ค่าความแปรปรวนของประเภทสินค้า </a:t>
            </a:r>
            <a:r>
              <a:rPr lang="th-TH" sz="1400" b="0" i="0" u="none" strike="noStrike" baseline="0">
                <a:effectLst/>
              </a:rPr>
              <a:t>(ชาย</a:t>
            </a:r>
            <a:r>
              <a:rPr lang="en-US" sz="1400" b="0" i="0" u="none" strike="noStrike" baseline="0">
                <a:effectLst/>
              </a:rPr>
              <a:t>&amp;</a:t>
            </a:r>
            <a:r>
              <a:rPr lang="th-TH" sz="1400" b="0" i="0" u="none" strike="noStrike" baseline="0">
                <a:effectLst/>
              </a:rPr>
              <a:t>เพศทางเลือก)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E87-4CDB-9EC5-8B6913E3888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87-4CDB-9EC5-8B6913E3888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E87-4CDB-9EC5-8B6913E3888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E87-4CDB-9EC5-8B6913E3888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E87-4CDB-9EC5-8B6913E3888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E87-4CDB-9EC5-8B6913E3888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E87-4CDB-9EC5-8B6913E3888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E87-4CDB-9EC5-8B6913E3888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E87-4CDB-9EC5-8B6913E3888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E87-4CDB-9EC5-8B6913E3888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E87-4CDB-9EC5-8B6913E3888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E87-4CDB-9EC5-8B6913E3888C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E87-4CDB-9EC5-8B6913E3888C}"/>
              </c:ext>
            </c:extLst>
          </c:dPt>
          <c:cat>
            <c:strRef>
              <c:f>'M and LGBTQ+'!$C$18:$O$18</c:f>
              <c:strCache>
                <c:ptCount val="13"/>
                <c:pt idx="0">
                  <c:v>เสื้อผ้า / แฟชั่น</c:v>
                </c:pt>
                <c:pt idx="1">
                  <c:v>ของใช้ส่วนตัว</c:v>
                </c:pt>
                <c:pt idx="2">
                  <c:v>เครื่องประดับ</c:v>
                </c:pt>
                <c:pt idx="3">
                  <c:v>อาหารเสริม / สุขภาพ ความงาม</c:v>
                </c:pt>
                <c:pt idx="4">
                  <c:v>เครื่องเขียน / หนังสือ</c:v>
                </c:pt>
                <c:pt idx="5">
                  <c:v>เครื่องใช้ไฟฟ้าภายในบ้าน</c:v>
                </c:pt>
                <c:pt idx="6">
                  <c:v>อุปกรณ์กีฬา</c:v>
                </c:pt>
                <c:pt idx="7">
                  <c:v>อุปกรณ์ท่องเที่ยว</c:v>
                </c:pt>
                <c:pt idx="8">
                  <c:v>อุปกรณ์อิเล็กทรอนิกส์ / อุปกรณ์เสริม</c:v>
                </c:pt>
                <c:pt idx="9">
                  <c:v>ยานยนต์ / อุปกรณ์เสริม</c:v>
                </c:pt>
                <c:pt idx="10">
                  <c:v>เฟอร์นิเจอร์ / ของตกแต่งบ้าน</c:v>
                </c:pt>
                <c:pt idx="11">
                  <c:v>อาหาร / ขนม</c:v>
                </c:pt>
                <c:pt idx="12">
                  <c:v>ไม่ได้ซื้อเลยค้าบบบบ</c:v>
                </c:pt>
              </c:strCache>
            </c:strRef>
          </c:cat>
          <c:val>
            <c:numRef>
              <c:f>'M and LGBTQ+'!$C$19:$O$19</c:f>
              <c:numCache>
                <c:formatCode>General</c:formatCode>
                <c:ptCount val="13"/>
                <c:pt idx="0">
                  <c:v>22</c:v>
                </c:pt>
                <c:pt idx="1">
                  <c:v>25</c:v>
                </c:pt>
                <c:pt idx="2">
                  <c:v>11</c:v>
                </c:pt>
                <c:pt idx="3">
                  <c:v>11</c:v>
                </c:pt>
                <c:pt idx="4">
                  <c:v>20</c:v>
                </c:pt>
                <c:pt idx="5">
                  <c:v>20</c:v>
                </c:pt>
                <c:pt idx="6">
                  <c:v>13</c:v>
                </c:pt>
                <c:pt idx="7">
                  <c:v>5</c:v>
                </c:pt>
                <c:pt idx="8">
                  <c:v>21</c:v>
                </c:pt>
                <c:pt idx="9">
                  <c:v>5</c:v>
                </c:pt>
                <c:pt idx="10">
                  <c:v>10</c:v>
                </c:pt>
                <c:pt idx="11">
                  <c:v>13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E87-4CDB-9EC5-8B6913E38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4686944"/>
        <c:axId val="1084690272"/>
      </c:barChart>
      <c:catAx>
        <c:axId val="108468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90272"/>
        <c:crosses val="autoZero"/>
        <c:auto val="1"/>
        <c:lblAlgn val="ctr"/>
        <c:lblOffset val="100"/>
        <c:noMultiLvlLbl val="0"/>
      </c:catAx>
      <c:valAx>
        <c:axId val="10846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8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u="none" strike="noStrike" baseline="0">
                <a:effectLst/>
              </a:rPr>
              <a:t>ค่าความแปรปรวนของการเลือกบริษัทขนส่ง </a:t>
            </a:r>
            <a:r>
              <a:rPr lang="th-TH" sz="1800" b="0" i="0" baseline="0">
                <a:effectLst/>
              </a:rPr>
              <a:t> </a:t>
            </a:r>
          </a:p>
          <a:p>
            <a:pPr>
              <a:defRPr/>
            </a:pPr>
            <a:r>
              <a:rPr lang="th-TH" sz="1400" b="0" i="0" u="none" strike="noStrike" baseline="0">
                <a:effectLst/>
              </a:rPr>
              <a:t>(ชาย</a:t>
            </a:r>
            <a:r>
              <a:rPr lang="en-US" sz="1400" b="0" i="0" u="none" strike="noStrike" baseline="0">
                <a:effectLst/>
              </a:rPr>
              <a:t>&amp;</a:t>
            </a:r>
            <a:r>
              <a:rPr lang="th-TH" sz="1400" b="0" i="0" u="none" strike="noStrike" baseline="0">
                <a:effectLst/>
              </a:rPr>
              <a:t>เพศทางเลือก)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04-4784-8E3D-5029BAB0FDF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04-4784-8E3D-5029BAB0FDF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E04-4784-8E3D-5029BAB0FDF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E04-4784-8E3D-5029BAB0FDF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E04-4784-8E3D-5029BAB0FDF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E04-4784-8E3D-5029BAB0FDF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E04-4784-8E3D-5029BAB0FDFD}"/>
              </c:ext>
            </c:extLst>
          </c:dPt>
          <c:cat>
            <c:strRef>
              <c:f>'M and LGBTQ+'!$S$18:$Y$18</c:f>
              <c:strCache>
                <c:ptCount val="7"/>
                <c:pt idx="0">
                  <c:v>Kerry Express</c:v>
                </c:pt>
                <c:pt idx="1">
                  <c:v>J&amp;T Express</c:v>
                </c:pt>
                <c:pt idx="2">
                  <c:v>Flash</c:v>
                </c:pt>
                <c:pt idx="3">
                  <c:v>BEST Express</c:v>
                </c:pt>
                <c:pt idx="4">
                  <c:v>ThaiPost</c:v>
                </c:pt>
                <c:pt idx="5">
                  <c:v>DHL Express</c:v>
                </c:pt>
                <c:pt idx="6">
                  <c:v>Ninja Van</c:v>
                </c:pt>
              </c:strCache>
            </c:strRef>
          </c:cat>
          <c:val>
            <c:numRef>
              <c:f>'M and LGBTQ+'!$S$19:$Y$19</c:f>
              <c:numCache>
                <c:formatCode>General</c:formatCode>
                <c:ptCount val="7"/>
                <c:pt idx="0">
                  <c:v>18</c:v>
                </c:pt>
                <c:pt idx="1">
                  <c:v>25</c:v>
                </c:pt>
                <c:pt idx="2">
                  <c:v>24</c:v>
                </c:pt>
                <c:pt idx="3">
                  <c:v>10</c:v>
                </c:pt>
                <c:pt idx="4">
                  <c:v>22</c:v>
                </c:pt>
                <c:pt idx="5">
                  <c:v>18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E04-4784-8E3D-5029BAB0F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0962192"/>
        <c:axId val="1040963024"/>
      </c:barChart>
      <c:catAx>
        <c:axId val="104096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963024"/>
        <c:crosses val="autoZero"/>
        <c:auto val="1"/>
        <c:lblAlgn val="ctr"/>
        <c:lblOffset val="100"/>
        <c:noMultiLvlLbl val="0"/>
      </c:catAx>
      <c:valAx>
        <c:axId val="10409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9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ค่าความแปรปรวนของการใช้แอปพลิเคชั่น </a:t>
            </a:r>
          </a:p>
          <a:p>
            <a:pPr>
              <a:defRPr/>
            </a:pPr>
            <a:r>
              <a:rPr lang="th-TH" sz="1400" b="0" i="0" u="none" strike="noStrike" baseline="0">
                <a:effectLst/>
              </a:rPr>
              <a:t>(ชาย</a:t>
            </a:r>
            <a:r>
              <a:rPr lang="en-US" sz="1400" b="0" i="0" u="none" strike="noStrike" baseline="0">
                <a:effectLst/>
              </a:rPr>
              <a:t>&amp;</a:t>
            </a:r>
            <a:r>
              <a:rPr lang="th-TH" sz="1400" b="0" i="0" u="none" strike="noStrike" baseline="0">
                <a:effectLst/>
              </a:rPr>
              <a:t>เพศทางเลือก)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B1B-4D78-AC32-ADD40BA2679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B1B-4D78-AC32-ADD40BA2679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B1B-4D78-AC32-ADD40BA2679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B1B-4D78-AC32-ADD40BA2679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B1B-4D78-AC32-ADD40BA2679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B1B-4D78-AC32-ADD40BA2679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B1B-4D78-AC32-ADD40BA2679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B1B-4D78-AC32-ADD40BA2679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B1B-4D78-AC32-ADD40BA2679F}"/>
              </c:ext>
            </c:extLst>
          </c:dPt>
          <c:cat>
            <c:strRef>
              <c:f>'M and LGBTQ+'!$AB$18:$AJ$18</c:f>
              <c:strCache>
                <c:ptCount val="9"/>
                <c:pt idx="0">
                  <c:v>Shopee</c:v>
                </c:pt>
                <c:pt idx="1">
                  <c:v>LAZADA</c:v>
                </c:pt>
                <c:pt idx="2">
                  <c:v>Amazon</c:v>
                </c:pt>
                <c:pt idx="3">
                  <c:v>eBay</c:v>
                </c:pt>
                <c:pt idx="4">
                  <c:v>JD Central</c:v>
                </c:pt>
                <c:pt idx="5">
                  <c:v>Instagram </c:v>
                </c:pt>
                <c:pt idx="6">
                  <c:v>Facebook</c:v>
                </c:pt>
                <c:pt idx="7">
                  <c:v>LINE</c:v>
                </c:pt>
                <c:pt idx="8">
                  <c:v>AliExpress</c:v>
                </c:pt>
              </c:strCache>
            </c:strRef>
          </c:cat>
          <c:val>
            <c:numRef>
              <c:f>'M and LGBTQ+'!$AB$19:$AJ$19</c:f>
              <c:numCache>
                <c:formatCode>General</c:formatCode>
                <c:ptCount val="9"/>
                <c:pt idx="0">
                  <c:v>10</c:v>
                </c:pt>
                <c:pt idx="1">
                  <c:v>25</c:v>
                </c:pt>
                <c:pt idx="2">
                  <c:v>6</c:v>
                </c:pt>
                <c:pt idx="3">
                  <c:v>7.0000000000000009</c:v>
                </c:pt>
                <c:pt idx="4">
                  <c:v>4</c:v>
                </c:pt>
                <c:pt idx="5">
                  <c:v>18</c:v>
                </c:pt>
                <c:pt idx="6">
                  <c:v>16</c:v>
                </c:pt>
                <c:pt idx="7">
                  <c:v>9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B1B-4D78-AC32-ADD40BA26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2028640"/>
        <c:axId val="992030304"/>
      </c:barChart>
      <c:catAx>
        <c:axId val="99202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030304"/>
        <c:crosses val="autoZero"/>
        <c:auto val="1"/>
        <c:lblAlgn val="ctr"/>
        <c:lblOffset val="100"/>
        <c:noMultiLvlLbl val="0"/>
      </c:catAx>
      <c:valAx>
        <c:axId val="99203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02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u="none" strike="noStrike" baseline="0">
                <a:effectLst/>
              </a:rPr>
              <a:t>ค่าความแปรปรวนของประเภทสินค้า </a:t>
            </a:r>
            <a:r>
              <a:rPr lang="th-TH" sz="1400" b="0" i="0" u="none" strike="noStrike" baseline="0">
                <a:effectLst/>
              </a:rPr>
              <a:t>(ทั้งหมด)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38E-4511-9802-6FACE00AAC9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8E-4511-9802-6FACE00AAC9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38E-4511-9802-6FACE00AAC9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38E-4511-9802-6FACE00AAC9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38E-4511-9802-6FACE00AAC9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38E-4511-9802-6FACE00AAC9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38E-4511-9802-6FACE00AAC9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38E-4511-9802-6FACE00AAC9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38E-4511-9802-6FACE00AAC9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38E-4511-9802-6FACE00AAC9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38E-4511-9802-6FACE00AAC9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38E-4511-9802-6FACE00AAC9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38E-4511-9802-6FACE00AAC94}"/>
              </c:ext>
            </c:extLst>
          </c:dPt>
          <c:cat>
            <c:strRef>
              <c:f>All!$C$18:$O$18</c:f>
              <c:strCache>
                <c:ptCount val="13"/>
                <c:pt idx="0">
                  <c:v>เสื้อผ้า / แฟชั่น</c:v>
                </c:pt>
                <c:pt idx="1">
                  <c:v>ของใช้ส่วนตัว</c:v>
                </c:pt>
                <c:pt idx="2">
                  <c:v>เครื่องประดับ</c:v>
                </c:pt>
                <c:pt idx="3">
                  <c:v>อาหารเสริม / สุขภาพ ความงาม</c:v>
                </c:pt>
                <c:pt idx="4">
                  <c:v>เครื่องเขียน / หนังสือ</c:v>
                </c:pt>
                <c:pt idx="5">
                  <c:v>เครื่องใช้ไฟฟ้าภายในบ้าน</c:v>
                </c:pt>
                <c:pt idx="6">
                  <c:v>อุปกรณ์กีฬา</c:v>
                </c:pt>
                <c:pt idx="7">
                  <c:v>อุปกรณ์ท่องเที่ยว</c:v>
                </c:pt>
                <c:pt idx="8">
                  <c:v>อุปกรณ์อิเล็กทรอนิกส์ / อุปกรณ์เสริม</c:v>
                </c:pt>
                <c:pt idx="9">
                  <c:v>ยานยนต์ / อุปกรณ์เสริม</c:v>
                </c:pt>
                <c:pt idx="10">
                  <c:v>เฟอร์นิเจอร์ / ของตกแต่งบ้าน</c:v>
                </c:pt>
                <c:pt idx="11">
                  <c:v>อาหาร / ขนม</c:v>
                </c:pt>
                <c:pt idx="12">
                  <c:v>ไม่ได้ซื้อเลยค้าบบบบ</c:v>
                </c:pt>
              </c:strCache>
            </c:strRef>
          </c:cat>
          <c:val>
            <c:numRef>
              <c:f>All!$C$19:$O$19</c:f>
              <c:numCache>
                <c:formatCode>General</c:formatCode>
                <c:ptCount val="13"/>
                <c:pt idx="0">
                  <c:v>24</c:v>
                </c:pt>
                <c:pt idx="1">
                  <c:v>23</c:v>
                </c:pt>
                <c:pt idx="2">
                  <c:v>20</c:v>
                </c:pt>
                <c:pt idx="3">
                  <c:v>21</c:v>
                </c:pt>
                <c:pt idx="4">
                  <c:v>23</c:v>
                </c:pt>
                <c:pt idx="5">
                  <c:v>17</c:v>
                </c:pt>
                <c:pt idx="6">
                  <c:v>8</c:v>
                </c:pt>
                <c:pt idx="7">
                  <c:v>4</c:v>
                </c:pt>
                <c:pt idx="8">
                  <c:v>25</c:v>
                </c:pt>
                <c:pt idx="9">
                  <c:v>3</c:v>
                </c:pt>
                <c:pt idx="10">
                  <c:v>18</c:v>
                </c:pt>
                <c:pt idx="11">
                  <c:v>22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38E-4511-9802-6FACE00AA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2028224"/>
        <c:axId val="992016992"/>
      </c:barChart>
      <c:catAx>
        <c:axId val="99202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016992"/>
        <c:crosses val="autoZero"/>
        <c:auto val="1"/>
        <c:lblAlgn val="ctr"/>
        <c:lblOffset val="100"/>
        <c:noMultiLvlLbl val="0"/>
      </c:catAx>
      <c:valAx>
        <c:axId val="9920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02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ค่าความแปรปรวนของประเภทสินค้า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13-405A-BA16-E9CBC8AE047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13-405A-BA16-E9CBC8AE047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213-405A-BA16-E9CBC8AE047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213-405A-BA16-E9CBC8AE047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213-405A-BA16-E9CBC8AE047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213-405A-BA16-E9CBC8AE047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213-405A-BA16-E9CBC8AE047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213-405A-BA16-E9CBC8AE047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213-405A-BA16-E9CBC8AE047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213-405A-BA16-E9CBC8AE047D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213-405A-BA16-E9CBC8AE047D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213-405A-BA16-E9CBC8AE047D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5213-405A-BA16-E9CBC8AE047D}"/>
              </c:ext>
            </c:extLst>
          </c:dPt>
          <c:cat>
            <c:strRef>
              <c:f>All!$C$18:$O$18</c:f>
              <c:strCache>
                <c:ptCount val="13"/>
                <c:pt idx="0">
                  <c:v>เสื้อผ้า / แฟชั่น</c:v>
                </c:pt>
                <c:pt idx="1">
                  <c:v>ของใช้ส่วนตัว</c:v>
                </c:pt>
                <c:pt idx="2">
                  <c:v>เครื่องประดับ</c:v>
                </c:pt>
                <c:pt idx="3">
                  <c:v>อาหารเสริม / สุขภาพ ความงาม</c:v>
                </c:pt>
                <c:pt idx="4">
                  <c:v>เครื่องเขียน / หนังสือ</c:v>
                </c:pt>
                <c:pt idx="5">
                  <c:v>เครื่องใช้ไฟฟ้าภายในบ้าน</c:v>
                </c:pt>
                <c:pt idx="6">
                  <c:v>อุปกรณ์กีฬา</c:v>
                </c:pt>
                <c:pt idx="7">
                  <c:v>อุปกรณ์ท่องเที่ยว</c:v>
                </c:pt>
                <c:pt idx="8">
                  <c:v>อุปกรณ์อิเล็กทรอนิกส์ / อุปกรณ์เสริม</c:v>
                </c:pt>
                <c:pt idx="9">
                  <c:v>ยานยนต์ / อุปกรณ์เสริม</c:v>
                </c:pt>
                <c:pt idx="10">
                  <c:v>เฟอร์นิเจอร์ / ของตกแต่งบ้าน</c:v>
                </c:pt>
                <c:pt idx="11">
                  <c:v>อาหาร / ขนม</c:v>
                </c:pt>
                <c:pt idx="12">
                  <c:v>ไม่ได้ซื้อเลยค้าบบบบ</c:v>
                </c:pt>
              </c:strCache>
            </c:strRef>
          </c:cat>
          <c:val>
            <c:numRef>
              <c:f>All!$C$19:$O$19</c:f>
              <c:numCache>
                <c:formatCode>General</c:formatCode>
                <c:ptCount val="13"/>
                <c:pt idx="0">
                  <c:v>24</c:v>
                </c:pt>
                <c:pt idx="1">
                  <c:v>23</c:v>
                </c:pt>
                <c:pt idx="2">
                  <c:v>20</c:v>
                </c:pt>
                <c:pt idx="3">
                  <c:v>21</c:v>
                </c:pt>
                <c:pt idx="4">
                  <c:v>23</c:v>
                </c:pt>
                <c:pt idx="5">
                  <c:v>17</c:v>
                </c:pt>
                <c:pt idx="6">
                  <c:v>8</c:v>
                </c:pt>
                <c:pt idx="7">
                  <c:v>4</c:v>
                </c:pt>
                <c:pt idx="8">
                  <c:v>25</c:v>
                </c:pt>
                <c:pt idx="9">
                  <c:v>3</c:v>
                </c:pt>
                <c:pt idx="10">
                  <c:v>18</c:v>
                </c:pt>
                <c:pt idx="11">
                  <c:v>22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D-40B2-80FE-C074C91B4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2028224"/>
        <c:axId val="992016992"/>
      </c:barChart>
      <c:catAx>
        <c:axId val="99202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016992"/>
        <c:crosses val="autoZero"/>
        <c:auto val="1"/>
        <c:lblAlgn val="ctr"/>
        <c:lblOffset val="100"/>
        <c:noMultiLvlLbl val="0"/>
      </c:catAx>
      <c:valAx>
        <c:axId val="99201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02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u="none" strike="noStrike" baseline="0">
                <a:effectLst/>
              </a:rPr>
              <a:t>ค่าความแปรปรวน</a:t>
            </a:r>
            <a:r>
              <a:rPr lang="th-TH" sz="1800" b="0" i="0" baseline="0">
                <a:effectLst/>
              </a:rPr>
              <a:t>ของประเภทสินค้า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F21-48A8-9A74-A8DF53C5528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21-48A8-9A74-A8DF53C5528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F21-48A8-9A74-A8DF53C5528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21-48A8-9A74-A8DF53C5528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F21-48A8-9A74-A8DF53C5528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F21-48A8-9A74-A8DF53C5528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F21-48A8-9A74-A8DF53C5528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F21-48A8-9A74-A8DF53C5528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F21-48A8-9A74-A8DF53C5528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F21-48A8-9A74-A8DF53C5528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F21-48A8-9A74-A8DF53C5528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F21-48A8-9A74-A8DF53C5528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F21-48A8-9A74-A8DF53C55280}"/>
              </c:ext>
            </c:extLst>
          </c:dPt>
          <c:cat>
            <c:strRef>
              <c:f>'M and F'!$C$18:$O$18</c:f>
              <c:strCache>
                <c:ptCount val="13"/>
                <c:pt idx="0">
                  <c:v>เสื้อผ้า / แฟชั่น</c:v>
                </c:pt>
                <c:pt idx="1">
                  <c:v>ของใช้ส่วนตัว</c:v>
                </c:pt>
                <c:pt idx="2">
                  <c:v>เครื่องประดับ</c:v>
                </c:pt>
                <c:pt idx="3">
                  <c:v>อาหารเสริม / สุขภาพ ความงาม</c:v>
                </c:pt>
                <c:pt idx="4">
                  <c:v>เครื่องเขียน / หนังสือ</c:v>
                </c:pt>
                <c:pt idx="5">
                  <c:v>เครื่องใช้ไฟฟ้าภายในบ้าน</c:v>
                </c:pt>
                <c:pt idx="6">
                  <c:v>อุปกรณ์กีฬา</c:v>
                </c:pt>
                <c:pt idx="7">
                  <c:v>อุปกรณ์ท่องเที่ยว</c:v>
                </c:pt>
                <c:pt idx="8">
                  <c:v>อุปกรณ์อิเล็กทรอนิกส์ / อุปกรณ์เสริม</c:v>
                </c:pt>
                <c:pt idx="9">
                  <c:v>ยานยนต์ / อุปกรณ์เสริม</c:v>
                </c:pt>
                <c:pt idx="10">
                  <c:v>เฟอร์นิเจอร์ / ของตกแต่งบ้าน</c:v>
                </c:pt>
                <c:pt idx="11">
                  <c:v>อาหาร / ขนม</c:v>
                </c:pt>
                <c:pt idx="12">
                  <c:v>ไม่ได้ซื้อเลยค้าบบบบ</c:v>
                </c:pt>
              </c:strCache>
            </c:strRef>
          </c:cat>
          <c:val>
            <c:numRef>
              <c:f>'M and F'!$C$19:$O$19</c:f>
              <c:numCache>
                <c:formatCode>General</c:formatCode>
                <c:ptCount val="13"/>
                <c:pt idx="0">
                  <c:v>24</c:v>
                </c:pt>
                <c:pt idx="1">
                  <c:v>23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17</c:v>
                </c:pt>
                <c:pt idx="6">
                  <c:v>9</c:v>
                </c:pt>
                <c:pt idx="7">
                  <c:v>4</c:v>
                </c:pt>
                <c:pt idx="8">
                  <c:v>25</c:v>
                </c:pt>
                <c:pt idx="9">
                  <c:v>3</c:v>
                </c:pt>
                <c:pt idx="10">
                  <c:v>19</c:v>
                </c:pt>
                <c:pt idx="11">
                  <c:v>22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5-492A-A430-DD61A993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6305152"/>
        <c:axId val="946304320"/>
      </c:barChart>
      <c:catAx>
        <c:axId val="946305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304320"/>
        <c:crosses val="autoZero"/>
        <c:auto val="1"/>
        <c:lblAlgn val="ctr"/>
        <c:lblOffset val="100"/>
        <c:noMultiLvlLbl val="0"/>
      </c:catAx>
      <c:valAx>
        <c:axId val="94630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30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u="none" strike="noStrike" baseline="0">
                <a:effectLst/>
              </a:rPr>
              <a:t>ค่าความแปรปรวน</a:t>
            </a:r>
            <a:r>
              <a:rPr lang="th-TH" sz="1800" b="0" i="0" baseline="0">
                <a:effectLst/>
              </a:rPr>
              <a:t>ของการเลือกบริษัทขนส่ง</a:t>
            </a:r>
            <a:endParaRPr lang="en-US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5B-48AF-BEFE-E8D527C0798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5B-48AF-BEFE-E8D527C0798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C5B-48AF-BEFE-E8D527C0798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C5B-48AF-BEFE-E8D527C0798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C5B-48AF-BEFE-E8D527C0798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C5B-48AF-BEFE-E8D527C0798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C5B-48AF-BEFE-E8D527C07989}"/>
              </c:ext>
            </c:extLst>
          </c:dPt>
          <c:cat>
            <c:strRef>
              <c:f>'M and F'!$S$18:$Y$18</c:f>
              <c:strCache>
                <c:ptCount val="7"/>
                <c:pt idx="0">
                  <c:v>Kerry Express</c:v>
                </c:pt>
                <c:pt idx="1">
                  <c:v>J&amp;T Express</c:v>
                </c:pt>
                <c:pt idx="2">
                  <c:v>Flash</c:v>
                </c:pt>
                <c:pt idx="3">
                  <c:v>BEST Express</c:v>
                </c:pt>
                <c:pt idx="4">
                  <c:v>ThaiPost</c:v>
                </c:pt>
                <c:pt idx="5">
                  <c:v>DHL Express</c:v>
                </c:pt>
                <c:pt idx="6">
                  <c:v>Ninja Van</c:v>
                </c:pt>
              </c:strCache>
            </c:strRef>
          </c:cat>
          <c:val>
            <c:numRef>
              <c:f>'M and F'!$S$19:$Y$19</c:f>
              <c:numCache>
                <c:formatCode>General</c:formatCode>
                <c:ptCount val="7"/>
                <c:pt idx="0">
                  <c:v>16</c:v>
                </c:pt>
                <c:pt idx="1">
                  <c:v>25</c:v>
                </c:pt>
                <c:pt idx="2">
                  <c:v>25</c:v>
                </c:pt>
                <c:pt idx="3">
                  <c:v>10</c:v>
                </c:pt>
                <c:pt idx="4">
                  <c:v>24</c:v>
                </c:pt>
                <c:pt idx="5">
                  <c:v>19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C-49B1-816E-3D6D00372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2768896"/>
        <c:axId val="1042763904"/>
      </c:barChart>
      <c:catAx>
        <c:axId val="1042768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763904"/>
        <c:crosses val="autoZero"/>
        <c:auto val="1"/>
        <c:lblAlgn val="ctr"/>
        <c:lblOffset val="100"/>
        <c:noMultiLvlLbl val="0"/>
      </c:catAx>
      <c:valAx>
        <c:axId val="104276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76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u="none" strike="noStrike" baseline="0">
                <a:effectLst/>
              </a:rPr>
              <a:t>ค่าความแปรปรวน</a:t>
            </a:r>
            <a:r>
              <a:rPr lang="th-TH" sz="1800" b="0" i="0" baseline="0">
                <a:effectLst/>
              </a:rPr>
              <a:t>ของการใช้แอปพลิเคชั่น</a:t>
            </a:r>
            <a:endParaRPr lang="en-US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E03-4F4C-BF78-C17BD1E94C1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E03-4F4C-BF78-C17BD1E94C1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E03-4F4C-BF78-C17BD1E94C1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E03-4F4C-BF78-C17BD1E94C1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E03-4F4C-BF78-C17BD1E94C1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E03-4F4C-BF78-C17BD1E94C1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E03-4F4C-BF78-C17BD1E94C1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E03-4F4C-BF78-C17BD1E94C1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E03-4F4C-BF78-C17BD1E94C1B}"/>
              </c:ext>
            </c:extLst>
          </c:dPt>
          <c:cat>
            <c:strRef>
              <c:f>'M and F'!$AB$18:$AJ$18</c:f>
              <c:strCache>
                <c:ptCount val="9"/>
                <c:pt idx="0">
                  <c:v>Shopee</c:v>
                </c:pt>
                <c:pt idx="1">
                  <c:v>LAZADA</c:v>
                </c:pt>
                <c:pt idx="2">
                  <c:v>Amazon</c:v>
                </c:pt>
                <c:pt idx="3">
                  <c:v>eBay</c:v>
                </c:pt>
                <c:pt idx="4">
                  <c:v>JD Central</c:v>
                </c:pt>
                <c:pt idx="5">
                  <c:v>Instagram </c:v>
                </c:pt>
                <c:pt idx="6">
                  <c:v>Facebook</c:v>
                </c:pt>
                <c:pt idx="7">
                  <c:v>LINE</c:v>
                </c:pt>
                <c:pt idx="8">
                  <c:v>AliExpress</c:v>
                </c:pt>
              </c:strCache>
            </c:strRef>
          </c:cat>
          <c:val>
            <c:numRef>
              <c:f>'M and F'!$AB$19:$AJ$19</c:f>
              <c:numCache>
                <c:formatCode>General</c:formatCode>
                <c:ptCount val="9"/>
                <c:pt idx="0">
                  <c:v>6</c:v>
                </c:pt>
                <c:pt idx="1">
                  <c:v>24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24</c:v>
                </c:pt>
                <c:pt idx="6">
                  <c:v>16</c:v>
                </c:pt>
                <c:pt idx="7">
                  <c:v>14.000000000000002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8-4611-A388-1F95B049A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4703168"/>
        <c:axId val="1084684864"/>
      </c:barChart>
      <c:catAx>
        <c:axId val="1084703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84864"/>
        <c:crosses val="autoZero"/>
        <c:auto val="1"/>
        <c:lblAlgn val="ctr"/>
        <c:lblOffset val="100"/>
        <c:noMultiLvlLbl val="0"/>
      </c:catAx>
      <c:valAx>
        <c:axId val="108468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70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ค่าความแปรปรวนของประเภทสินค้า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8AC-49FC-845A-DEBE616A09B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8AC-49FC-845A-DEBE616A09B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8AC-49FC-845A-DEBE616A09B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8AC-49FC-845A-DEBE616A09B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8AC-49FC-845A-DEBE616A09B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8AC-49FC-845A-DEBE616A09B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8AC-49FC-845A-DEBE616A09B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8AC-49FC-845A-DEBE616A09B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8AC-49FC-845A-DEBE616A09B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8AC-49FC-845A-DEBE616A09BD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8AC-49FC-845A-DEBE616A09BD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8AC-49FC-845A-DEBE616A09BD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8AC-49FC-845A-DEBE616A09BD}"/>
              </c:ext>
            </c:extLst>
          </c:dPt>
          <c:cat>
            <c:strRef>
              <c:f>'M and LGBTQ+'!$C$18:$O$18</c:f>
              <c:strCache>
                <c:ptCount val="13"/>
                <c:pt idx="0">
                  <c:v>เสื้อผ้า / แฟชั่น</c:v>
                </c:pt>
                <c:pt idx="1">
                  <c:v>ของใช้ส่วนตัว</c:v>
                </c:pt>
                <c:pt idx="2">
                  <c:v>เครื่องประดับ</c:v>
                </c:pt>
                <c:pt idx="3">
                  <c:v>อาหารเสริม / สุขภาพ ความงาม</c:v>
                </c:pt>
                <c:pt idx="4">
                  <c:v>เครื่องเขียน / หนังสือ</c:v>
                </c:pt>
                <c:pt idx="5">
                  <c:v>เครื่องใช้ไฟฟ้าภายในบ้าน</c:v>
                </c:pt>
                <c:pt idx="6">
                  <c:v>อุปกรณ์กีฬา</c:v>
                </c:pt>
                <c:pt idx="7">
                  <c:v>อุปกรณ์ท่องเที่ยว</c:v>
                </c:pt>
                <c:pt idx="8">
                  <c:v>อุปกรณ์อิเล็กทรอนิกส์ / อุปกรณ์เสริม</c:v>
                </c:pt>
                <c:pt idx="9">
                  <c:v>ยานยนต์ / อุปกรณ์เสริม</c:v>
                </c:pt>
                <c:pt idx="10">
                  <c:v>เฟอร์นิเจอร์ / ของตกแต่งบ้าน</c:v>
                </c:pt>
                <c:pt idx="11">
                  <c:v>อาหาร / ขนม</c:v>
                </c:pt>
                <c:pt idx="12">
                  <c:v>ไม่ได้ซื้อเลยค้าบบบบ</c:v>
                </c:pt>
              </c:strCache>
            </c:strRef>
          </c:cat>
          <c:val>
            <c:numRef>
              <c:f>'M and LGBTQ+'!$C$19:$O$19</c:f>
              <c:numCache>
                <c:formatCode>General</c:formatCode>
                <c:ptCount val="13"/>
                <c:pt idx="0">
                  <c:v>22</c:v>
                </c:pt>
                <c:pt idx="1">
                  <c:v>25</c:v>
                </c:pt>
                <c:pt idx="2">
                  <c:v>11</c:v>
                </c:pt>
                <c:pt idx="3">
                  <c:v>11</c:v>
                </c:pt>
                <c:pt idx="4">
                  <c:v>20</c:v>
                </c:pt>
                <c:pt idx="5">
                  <c:v>20</c:v>
                </c:pt>
                <c:pt idx="6">
                  <c:v>13</c:v>
                </c:pt>
                <c:pt idx="7">
                  <c:v>5</c:v>
                </c:pt>
                <c:pt idx="8">
                  <c:v>21</c:v>
                </c:pt>
                <c:pt idx="9">
                  <c:v>5</c:v>
                </c:pt>
                <c:pt idx="10">
                  <c:v>10</c:v>
                </c:pt>
                <c:pt idx="11">
                  <c:v>13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9-41C9-86F5-4DE7C2DED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4686944"/>
        <c:axId val="1084690272"/>
      </c:barChart>
      <c:catAx>
        <c:axId val="1084686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90272"/>
        <c:crosses val="autoZero"/>
        <c:auto val="1"/>
        <c:lblAlgn val="ctr"/>
        <c:lblOffset val="100"/>
        <c:noMultiLvlLbl val="0"/>
      </c:catAx>
      <c:valAx>
        <c:axId val="108469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8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ค่าความแปรปรวนของการเลือกบริษัทขนส่ง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21E-4767-96F6-144B36015E5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21E-4767-96F6-144B36015E5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1E-4767-96F6-144B36015E5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21E-4767-96F6-144B36015E5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21E-4767-96F6-144B36015E5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21E-4767-96F6-144B36015E5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21E-4767-96F6-144B36015E53}"/>
              </c:ext>
            </c:extLst>
          </c:dPt>
          <c:cat>
            <c:strRef>
              <c:f>'M and LGBTQ+'!$S$18:$Y$18</c:f>
              <c:strCache>
                <c:ptCount val="7"/>
                <c:pt idx="0">
                  <c:v>Kerry Express</c:v>
                </c:pt>
                <c:pt idx="1">
                  <c:v>J&amp;T Express</c:v>
                </c:pt>
                <c:pt idx="2">
                  <c:v>Flash</c:v>
                </c:pt>
                <c:pt idx="3">
                  <c:v>BEST Express</c:v>
                </c:pt>
                <c:pt idx="4">
                  <c:v>ThaiPost</c:v>
                </c:pt>
                <c:pt idx="5">
                  <c:v>DHL Express</c:v>
                </c:pt>
                <c:pt idx="6">
                  <c:v>Ninja Van</c:v>
                </c:pt>
              </c:strCache>
            </c:strRef>
          </c:cat>
          <c:val>
            <c:numRef>
              <c:f>'M and LGBTQ+'!$S$19:$Y$19</c:f>
              <c:numCache>
                <c:formatCode>General</c:formatCode>
                <c:ptCount val="7"/>
                <c:pt idx="0">
                  <c:v>18</c:v>
                </c:pt>
                <c:pt idx="1">
                  <c:v>25</c:v>
                </c:pt>
                <c:pt idx="2">
                  <c:v>24</c:v>
                </c:pt>
                <c:pt idx="3">
                  <c:v>10</c:v>
                </c:pt>
                <c:pt idx="4">
                  <c:v>22</c:v>
                </c:pt>
                <c:pt idx="5">
                  <c:v>18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F-45E7-A2B3-314C70D67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0962192"/>
        <c:axId val="1040963024"/>
      </c:barChart>
      <c:catAx>
        <c:axId val="1040962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963024"/>
        <c:crosses val="autoZero"/>
        <c:auto val="1"/>
        <c:lblAlgn val="ctr"/>
        <c:lblOffset val="100"/>
        <c:noMultiLvlLbl val="0"/>
      </c:catAx>
      <c:valAx>
        <c:axId val="104096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9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ค่าความแปรปรวนของการใช้แอปพลิเคชั่น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75-4317-AE6E-842E09262AE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575-4317-AE6E-842E09262AE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575-4317-AE6E-842E09262AE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575-4317-AE6E-842E09262AE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575-4317-AE6E-842E09262AE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575-4317-AE6E-842E09262AE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575-4317-AE6E-842E09262AE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575-4317-AE6E-842E09262AE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575-4317-AE6E-842E09262AE9}"/>
              </c:ext>
            </c:extLst>
          </c:dPt>
          <c:cat>
            <c:strRef>
              <c:f>'M and LGBTQ+'!$AB$18:$AJ$18</c:f>
              <c:strCache>
                <c:ptCount val="9"/>
                <c:pt idx="0">
                  <c:v>Shopee</c:v>
                </c:pt>
                <c:pt idx="1">
                  <c:v>LAZADA</c:v>
                </c:pt>
                <c:pt idx="2">
                  <c:v>Amazon</c:v>
                </c:pt>
                <c:pt idx="3">
                  <c:v>eBay</c:v>
                </c:pt>
                <c:pt idx="4">
                  <c:v>JD Central</c:v>
                </c:pt>
                <c:pt idx="5">
                  <c:v>Instagram </c:v>
                </c:pt>
                <c:pt idx="6">
                  <c:v>Facebook</c:v>
                </c:pt>
                <c:pt idx="7">
                  <c:v>LINE</c:v>
                </c:pt>
                <c:pt idx="8">
                  <c:v>AliExpress</c:v>
                </c:pt>
              </c:strCache>
            </c:strRef>
          </c:cat>
          <c:val>
            <c:numRef>
              <c:f>'M and LGBTQ+'!$AB$19:$AJ$19</c:f>
              <c:numCache>
                <c:formatCode>General</c:formatCode>
                <c:ptCount val="9"/>
                <c:pt idx="0">
                  <c:v>10</c:v>
                </c:pt>
                <c:pt idx="1">
                  <c:v>25</c:v>
                </c:pt>
                <c:pt idx="2">
                  <c:v>6</c:v>
                </c:pt>
                <c:pt idx="3">
                  <c:v>7.0000000000000009</c:v>
                </c:pt>
                <c:pt idx="4">
                  <c:v>4</c:v>
                </c:pt>
                <c:pt idx="5">
                  <c:v>18</c:v>
                </c:pt>
                <c:pt idx="6">
                  <c:v>16</c:v>
                </c:pt>
                <c:pt idx="7">
                  <c:v>9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4-4C00-8410-7262A9A5E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2028640"/>
        <c:axId val="992030304"/>
      </c:barChart>
      <c:catAx>
        <c:axId val="992028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030304"/>
        <c:crosses val="autoZero"/>
        <c:auto val="1"/>
        <c:lblAlgn val="ctr"/>
        <c:lblOffset val="100"/>
        <c:noMultiLvlLbl val="0"/>
      </c:catAx>
      <c:valAx>
        <c:axId val="99203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02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394607</xdr:colOff>
      <xdr:row>19</xdr:row>
      <xdr:rowOff>172810</xdr:rowOff>
    </xdr:from>
    <xdr:to>
      <xdr:col>25</xdr:col>
      <xdr:colOff>68036</xdr:colOff>
      <xdr:row>34</xdr:row>
      <xdr:rowOff>58510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D7E9CDF8-5F14-4E5A-B08E-6A3A5445F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50426</xdr:colOff>
      <xdr:row>19</xdr:row>
      <xdr:rowOff>146796</xdr:rowOff>
    </xdr:from>
    <xdr:to>
      <xdr:col>35</xdr:col>
      <xdr:colOff>386602</xdr:colOff>
      <xdr:row>34</xdr:row>
      <xdr:rowOff>32496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30C0CC54-0D6F-462C-8657-6711DB50B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196100</xdr:colOff>
      <xdr:row>19</xdr:row>
      <xdr:rowOff>169207</xdr:rowOff>
    </xdr:from>
    <xdr:to>
      <xdr:col>14</xdr:col>
      <xdr:colOff>100851</xdr:colOff>
      <xdr:row>34</xdr:row>
      <xdr:rowOff>67234</xdr:rowOff>
    </xdr:to>
    <xdr:graphicFrame macro="">
      <xdr:nvGraphicFramePr>
        <xdr:cNvPr id="10" name="แผนภูมิ 9">
          <a:extLst>
            <a:ext uri="{FF2B5EF4-FFF2-40B4-BE49-F238E27FC236}">
              <a16:creationId xmlns:a16="http://schemas.microsoft.com/office/drawing/2014/main" id="{B7FBE990-535A-4877-A8A5-55B9A942B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476249</xdr:colOff>
      <xdr:row>21</xdr:row>
      <xdr:rowOff>45943</xdr:rowOff>
    </xdr:from>
    <xdr:to>
      <xdr:col>11</xdr:col>
      <xdr:colOff>207308</xdr:colOff>
      <xdr:row>35</xdr:row>
      <xdr:rowOff>122143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BCA9F3FC-7230-41D9-8B90-07AD5CE90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462643</xdr:colOff>
      <xdr:row>21</xdr:row>
      <xdr:rowOff>1120</xdr:rowOff>
    </xdr:from>
    <xdr:to>
      <xdr:col>25</xdr:col>
      <xdr:colOff>217714</xdr:colOff>
      <xdr:row>35</xdr:row>
      <xdr:rowOff>77320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C42D70D8-90B5-48B8-B0AE-8C1748930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27213</xdr:colOff>
      <xdr:row>20</xdr:row>
      <xdr:rowOff>113179</xdr:rowOff>
    </xdr:from>
    <xdr:to>
      <xdr:col>35</xdr:col>
      <xdr:colOff>122463</xdr:colOff>
      <xdr:row>34</xdr:row>
      <xdr:rowOff>189379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2EF8B913-1643-4F26-BD14-3475E4545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487455</xdr:colOff>
      <xdr:row>20</xdr:row>
      <xdr:rowOff>113179</xdr:rowOff>
    </xdr:from>
    <xdr:to>
      <xdr:col>11</xdr:col>
      <xdr:colOff>218514</xdr:colOff>
      <xdr:row>34</xdr:row>
      <xdr:rowOff>189379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232B6936-30CF-464C-B228-697CA02CF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358589</xdr:colOff>
      <xdr:row>20</xdr:row>
      <xdr:rowOff>101973</xdr:rowOff>
    </xdr:from>
    <xdr:to>
      <xdr:col>25</xdr:col>
      <xdr:colOff>44823</xdr:colOff>
      <xdr:row>34</xdr:row>
      <xdr:rowOff>178173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F0D9915A-3518-4C24-A90D-03C7CF26D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593913</xdr:colOff>
      <xdr:row>21</xdr:row>
      <xdr:rowOff>23532</xdr:rowOff>
    </xdr:from>
    <xdr:to>
      <xdr:col>36</xdr:col>
      <xdr:colOff>403412</xdr:colOff>
      <xdr:row>35</xdr:row>
      <xdr:rowOff>99732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C8925117-87E5-4BA5-B198-A411F7597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487455</xdr:colOff>
      <xdr:row>20</xdr:row>
      <xdr:rowOff>158002</xdr:rowOff>
    </xdr:from>
    <xdr:to>
      <xdr:col>11</xdr:col>
      <xdr:colOff>218514</xdr:colOff>
      <xdr:row>35</xdr:row>
      <xdr:rowOff>43702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121F5F07-593A-49B6-85E1-98DD7FA0A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437028</xdr:colOff>
      <xdr:row>20</xdr:row>
      <xdr:rowOff>68354</xdr:rowOff>
    </xdr:from>
    <xdr:to>
      <xdr:col>25</xdr:col>
      <xdr:colOff>201705</xdr:colOff>
      <xdr:row>34</xdr:row>
      <xdr:rowOff>144554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2A4C906D-E0F6-4E7D-B38C-79DD07A33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100853</xdr:colOff>
      <xdr:row>20</xdr:row>
      <xdr:rowOff>90767</xdr:rowOff>
    </xdr:from>
    <xdr:to>
      <xdr:col>35</xdr:col>
      <xdr:colOff>330572</xdr:colOff>
      <xdr:row>34</xdr:row>
      <xdr:rowOff>166967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4D30ED4F-EEBB-48DB-8CA4-EB3050D50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504265</xdr:colOff>
      <xdr:row>1</xdr:row>
      <xdr:rowOff>12887</xdr:rowOff>
    </xdr:from>
    <xdr:to>
      <xdr:col>22</xdr:col>
      <xdr:colOff>482973</xdr:colOff>
      <xdr:row>22</xdr:row>
      <xdr:rowOff>156882</xdr:rowOff>
    </xdr:to>
    <xdr:graphicFrame macro="">
      <xdr:nvGraphicFramePr>
        <xdr:cNvPr id="2" name="แผนภูมิ 6">
          <a:extLst>
            <a:ext uri="{FF2B5EF4-FFF2-40B4-BE49-F238E27FC236}">
              <a16:creationId xmlns:a16="http://schemas.microsoft.com/office/drawing/2014/main" id="{D615953B-29EE-4E93-8E55-EAB51AFA4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11205</xdr:colOff>
      <xdr:row>1</xdr:row>
      <xdr:rowOff>99172</xdr:rowOff>
    </xdr:from>
    <xdr:to>
      <xdr:col>34</xdr:col>
      <xdr:colOff>118781</xdr:colOff>
      <xdr:row>21</xdr:row>
      <xdr:rowOff>156882</xdr:rowOff>
    </xdr:to>
    <xdr:graphicFrame macro="">
      <xdr:nvGraphicFramePr>
        <xdr:cNvPr id="4" name="แผนภูมิ 8">
          <a:extLst>
            <a:ext uri="{FF2B5EF4-FFF2-40B4-BE49-F238E27FC236}">
              <a16:creationId xmlns:a16="http://schemas.microsoft.com/office/drawing/2014/main" id="{EBFF19B8-2187-4EF3-99DE-0B7220579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134470</xdr:colOff>
      <xdr:row>26</xdr:row>
      <xdr:rowOff>48826</xdr:rowOff>
    </xdr:from>
    <xdr:to>
      <xdr:col>12</xdr:col>
      <xdr:colOff>2241</xdr:colOff>
      <xdr:row>47</xdr:row>
      <xdr:rowOff>80122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0D197D56-253B-45AB-A653-5111B95D1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324970</xdr:colOff>
      <xdr:row>25</xdr:row>
      <xdr:rowOff>108857</xdr:rowOff>
    </xdr:from>
    <xdr:to>
      <xdr:col>22</xdr:col>
      <xdr:colOff>571500</xdr:colOff>
      <xdr:row>46</xdr:row>
      <xdr:rowOff>142875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542B7101-E9C2-476E-B3D6-710F8C632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564214</xdr:colOff>
      <xdr:row>26</xdr:row>
      <xdr:rowOff>40821</xdr:rowOff>
    </xdr:from>
    <xdr:to>
      <xdr:col>34</xdr:col>
      <xdr:colOff>145676</xdr:colOff>
      <xdr:row>47</xdr:row>
      <xdr:rowOff>50346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069EC399-B976-497D-BE07-480448CE6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212911</xdr:colOff>
      <xdr:row>78</xdr:row>
      <xdr:rowOff>70438</xdr:rowOff>
    </xdr:from>
    <xdr:to>
      <xdr:col>12</xdr:col>
      <xdr:colOff>275347</xdr:colOff>
      <xdr:row>99</xdr:row>
      <xdr:rowOff>124866</xdr:rowOff>
    </xdr:to>
    <xdr:graphicFrame macro="">
      <xdr:nvGraphicFramePr>
        <xdr:cNvPr id="11" name="แผนภูมิ 4">
          <a:extLst>
            <a:ext uri="{FF2B5EF4-FFF2-40B4-BE49-F238E27FC236}">
              <a16:creationId xmlns:a16="http://schemas.microsoft.com/office/drawing/2014/main" id="{7E1392AE-3954-4569-BDD4-D61983A18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65636</xdr:colOff>
      <xdr:row>78</xdr:row>
      <xdr:rowOff>43223</xdr:rowOff>
    </xdr:from>
    <xdr:to>
      <xdr:col>23</xdr:col>
      <xdr:colOff>322572</xdr:colOff>
      <xdr:row>101</xdr:row>
      <xdr:rowOff>56029</xdr:rowOff>
    </xdr:to>
    <xdr:graphicFrame macro="">
      <xdr:nvGraphicFramePr>
        <xdr:cNvPr id="12" name="แผนภูมิ 5">
          <a:extLst>
            <a:ext uri="{FF2B5EF4-FFF2-40B4-BE49-F238E27FC236}">
              <a16:creationId xmlns:a16="http://schemas.microsoft.com/office/drawing/2014/main" id="{B72A9101-D34D-4636-AF58-CF0A01B11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125668</xdr:colOff>
      <xdr:row>77</xdr:row>
      <xdr:rowOff>179295</xdr:rowOff>
    </xdr:from>
    <xdr:to>
      <xdr:col>36</xdr:col>
      <xdr:colOff>16809</xdr:colOff>
      <xdr:row>100</xdr:row>
      <xdr:rowOff>70439</xdr:rowOff>
    </xdr:to>
    <xdr:graphicFrame macro="">
      <xdr:nvGraphicFramePr>
        <xdr:cNvPr id="13" name="แผนภูมิ 6">
          <a:extLst>
            <a:ext uri="{FF2B5EF4-FFF2-40B4-BE49-F238E27FC236}">
              <a16:creationId xmlns:a16="http://schemas.microsoft.com/office/drawing/2014/main" id="{1E4E1B1E-B1BD-476D-A956-5501E6348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123264</xdr:colOff>
      <xdr:row>52</xdr:row>
      <xdr:rowOff>134471</xdr:rowOff>
    </xdr:from>
    <xdr:to>
      <xdr:col>12</xdr:col>
      <xdr:colOff>145678</xdr:colOff>
      <xdr:row>72</xdr:row>
      <xdr:rowOff>123265</xdr:rowOff>
    </xdr:to>
    <xdr:graphicFrame macro="">
      <xdr:nvGraphicFramePr>
        <xdr:cNvPr id="14" name="แผนภูมิ 4">
          <a:extLst>
            <a:ext uri="{FF2B5EF4-FFF2-40B4-BE49-F238E27FC236}">
              <a16:creationId xmlns:a16="http://schemas.microsoft.com/office/drawing/2014/main" id="{18937612-335C-48BE-94F6-E97B2B36E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493058</xdr:colOff>
      <xdr:row>52</xdr:row>
      <xdr:rowOff>33616</xdr:rowOff>
    </xdr:from>
    <xdr:to>
      <xdr:col>23</xdr:col>
      <xdr:colOff>246528</xdr:colOff>
      <xdr:row>73</xdr:row>
      <xdr:rowOff>123265</xdr:rowOff>
    </xdr:to>
    <xdr:graphicFrame macro="">
      <xdr:nvGraphicFramePr>
        <xdr:cNvPr id="15" name="แผนภูมิ 5">
          <a:extLst>
            <a:ext uri="{FF2B5EF4-FFF2-40B4-BE49-F238E27FC236}">
              <a16:creationId xmlns:a16="http://schemas.microsoft.com/office/drawing/2014/main" id="{CADC4C90-7DF2-4093-AB69-2B77C324B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582705</xdr:colOff>
      <xdr:row>52</xdr:row>
      <xdr:rowOff>22409</xdr:rowOff>
    </xdr:from>
    <xdr:to>
      <xdr:col>34</xdr:col>
      <xdr:colOff>336175</xdr:colOff>
      <xdr:row>73</xdr:row>
      <xdr:rowOff>168086</xdr:rowOff>
    </xdr:to>
    <xdr:graphicFrame macro="">
      <xdr:nvGraphicFramePr>
        <xdr:cNvPr id="16" name="แผนภูมิ 6">
          <a:extLst>
            <a:ext uri="{FF2B5EF4-FFF2-40B4-BE49-F238E27FC236}">
              <a16:creationId xmlns:a16="http://schemas.microsoft.com/office/drawing/2014/main" id="{5E7D478F-BC36-423F-A8D6-A32663FDE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100854</xdr:colOff>
      <xdr:row>1</xdr:row>
      <xdr:rowOff>56029</xdr:rowOff>
    </xdr:from>
    <xdr:to>
      <xdr:col>12</xdr:col>
      <xdr:colOff>56032</xdr:colOff>
      <xdr:row>22</xdr:row>
      <xdr:rowOff>145676</xdr:rowOff>
    </xdr:to>
    <xdr:graphicFrame macro="">
      <xdr:nvGraphicFramePr>
        <xdr:cNvPr id="17" name="แผนภูมิ 10">
          <a:extLst>
            <a:ext uri="{FF2B5EF4-FFF2-40B4-BE49-F238E27FC236}">
              <a16:creationId xmlns:a16="http://schemas.microsoft.com/office/drawing/2014/main" id="{97074124-ED1C-4072-8C6F-E50E1C3FA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92FFE-0B36-493A-8F35-8927181D12DB}">
  <dimension ref="B1:AJ51"/>
  <sheetViews>
    <sheetView tabSelected="1" topLeftCell="J1" zoomScale="85" zoomScaleNormal="85" workbookViewId="0">
      <selection activeCell="AH14" sqref="AH14"/>
    </sheetView>
  </sheetViews>
  <sheetFormatPr defaultRowHeight="15"/>
  <sheetData>
    <row r="1" spans="2:36">
      <c r="B1" s="29"/>
      <c r="C1" s="9" t="s">
        <v>0</v>
      </c>
      <c r="D1" s="10" t="s">
        <v>1</v>
      </c>
      <c r="E1" s="11" t="s">
        <v>2</v>
      </c>
      <c r="F1" s="2" t="s">
        <v>3</v>
      </c>
      <c r="G1" s="3" t="s">
        <v>4</v>
      </c>
      <c r="H1" s="4" t="s">
        <v>5</v>
      </c>
      <c r="I1" s="5" t="s">
        <v>6</v>
      </c>
      <c r="J1" s="6" t="s">
        <v>7</v>
      </c>
      <c r="K1" s="7" t="s">
        <v>8</v>
      </c>
      <c r="L1" s="8" t="s">
        <v>9</v>
      </c>
      <c r="M1" s="12" t="s">
        <v>10</v>
      </c>
      <c r="N1" s="13" t="s">
        <v>11</v>
      </c>
      <c r="O1" s="14" t="s">
        <v>12</v>
      </c>
      <c r="R1" s="29"/>
      <c r="S1" s="2" t="s">
        <v>13</v>
      </c>
      <c r="T1" s="3" t="s">
        <v>14</v>
      </c>
      <c r="U1" s="4" t="s">
        <v>15</v>
      </c>
      <c r="V1" s="5" t="s">
        <v>16</v>
      </c>
      <c r="W1" s="6" t="s">
        <v>17</v>
      </c>
      <c r="X1" s="7" t="s">
        <v>18</v>
      </c>
      <c r="Y1" s="8" t="s">
        <v>19</v>
      </c>
      <c r="AA1" s="29"/>
      <c r="AB1" s="2" t="s">
        <v>20</v>
      </c>
      <c r="AC1" s="3" t="s">
        <v>21</v>
      </c>
      <c r="AD1" s="4" t="s">
        <v>22</v>
      </c>
      <c r="AE1" s="5" t="s">
        <v>23</v>
      </c>
      <c r="AF1" s="6" t="s">
        <v>24</v>
      </c>
      <c r="AG1" s="7" t="s">
        <v>25</v>
      </c>
      <c r="AH1" s="8" t="s">
        <v>26</v>
      </c>
      <c r="AI1" s="12" t="s">
        <v>27</v>
      </c>
      <c r="AJ1" s="13" t="s">
        <v>28</v>
      </c>
    </row>
    <row r="2" spans="2:36">
      <c r="B2" s="15"/>
      <c r="C2" s="28">
        <f>C39*100</f>
        <v>24</v>
      </c>
      <c r="D2" s="28">
        <f t="shared" ref="D2:O2" si="0">D39*100</f>
        <v>9</v>
      </c>
      <c r="E2" s="28">
        <f t="shared" si="0"/>
        <v>10</v>
      </c>
      <c r="F2" s="28">
        <f t="shared" si="0"/>
        <v>8</v>
      </c>
      <c r="G2" s="28">
        <f t="shared" si="0"/>
        <v>4</v>
      </c>
      <c r="H2" s="28">
        <f t="shared" si="0"/>
        <v>1</v>
      </c>
      <c r="I2" s="28">
        <f t="shared" si="0"/>
        <v>-1</v>
      </c>
      <c r="J2" s="28">
        <f t="shared" si="0"/>
        <v>-1</v>
      </c>
      <c r="K2" s="28">
        <f t="shared" si="0"/>
        <v>-8</v>
      </c>
      <c r="L2" s="28">
        <f t="shared" si="0"/>
        <v>-1</v>
      </c>
      <c r="M2" s="28">
        <f t="shared" si="0"/>
        <v>5</v>
      </c>
      <c r="N2" s="28">
        <f t="shared" si="0"/>
        <v>8</v>
      </c>
      <c r="O2" s="28">
        <f t="shared" si="0"/>
        <v>0</v>
      </c>
      <c r="R2" s="18"/>
      <c r="S2" s="28">
        <f>S39*100</f>
        <v>17</v>
      </c>
      <c r="T2" s="28">
        <f t="shared" ref="T2:Y2" si="1">T39*100</f>
        <v>3</v>
      </c>
      <c r="U2" s="28">
        <f t="shared" si="1"/>
        <v>3</v>
      </c>
      <c r="V2" s="28">
        <f t="shared" si="1"/>
        <v>0</v>
      </c>
      <c r="W2" s="28">
        <f t="shared" si="1"/>
        <v>0</v>
      </c>
      <c r="X2" s="28">
        <f t="shared" si="1"/>
        <v>1</v>
      </c>
      <c r="Y2" s="28">
        <f t="shared" si="1"/>
        <v>1</v>
      </c>
      <c r="AA2" s="18"/>
      <c r="AB2" s="28">
        <f>AB39*100</f>
        <v>6</v>
      </c>
      <c r="AC2" s="28">
        <f t="shared" ref="AC2:AJ2" si="2">AC39*100</f>
        <v>-2</v>
      </c>
      <c r="AD2" s="28">
        <f t="shared" si="2"/>
        <v>0</v>
      </c>
      <c r="AE2" s="28">
        <f t="shared" si="2"/>
        <v>0</v>
      </c>
      <c r="AF2" s="28">
        <f t="shared" si="2"/>
        <v>0</v>
      </c>
      <c r="AG2" s="28">
        <f t="shared" si="2"/>
        <v>0</v>
      </c>
      <c r="AH2" s="28">
        <f t="shared" si="2"/>
        <v>-1</v>
      </c>
      <c r="AI2" s="28">
        <f t="shared" si="2"/>
        <v>0</v>
      </c>
      <c r="AJ2" s="28">
        <f t="shared" si="2"/>
        <v>0</v>
      </c>
    </row>
    <row r="3" spans="2:36">
      <c r="B3" s="16"/>
      <c r="C3" s="30">
        <f t="shared" ref="C3:O3" si="3">C40*100</f>
        <v>9</v>
      </c>
      <c r="D3" s="30">
        <f t="shared" si="3"/>
        <v>23</v>
      </c>
      <c r="E3" s="30">
        <f t="shared" si="3"/>
        <v>7.0000000000000009</v>
      </c>
      <c r="F3" s="30">
        <f t="shared" si="3"/>
        <v>5</v>
      </c>
      <c r="G3" s="30">
        <f t="shared" si="3"/>
        <v>3</v>
      </c>
      <c r="H3" s="30">
        <f t="shared" si="3"/>
        <v>1</v>
      </c>
      <c r="I3" s="30">
        <f t="shared" si="3"/>
        <v>-1</v>
      </c>
      <c r="J3" s="30">
        <f t="shared" si="3"/>
        <v>1</v>
      </c>
      <c r="K3" s="30">
        <f t="shared" si="3"/>
        <v>-2</v>
      </c>
      <c r="L3" s="30">
        <f t="shared" si="3"/>
        <v>-1</v>
      </c>
      <c r="M3" s="30">
        <f t="shared" si="3"/>
        <v>3</v>
      </c>
      <c r="N3" s="30">
        <f t="shared" si="3"/>
        <v>4</v>
      </c>
      <c r="O3" s="30">
        <f t="shared" si="3"/>
        <v>0</v>
      </c>
      <c r="R3" s="19"/>
      <c r="S3" s="30">
        <f t="shared" ref="S3:Y3" si="4">S40*100</f>
        <v>3</v>
      </c>
      <c r="T3" s="30">
        <f t="shared" si="4"/>
        <v>25</v>
      </c>
      <c r="U3" s="30">
        <f t="shared" si="4"/>
        <v>9</v>
      </c>
      <c r="V3" s="30">
        <f t="shared" si="4"/>
        <v>5</v>
      </c>
      <c r="W3" s="30">
        <f t="shared" si="4"/>
        <v>2</v>
      </c>
      <c r="X3" s="30">
        <f t="shared" si="4"/>
        <v>5</v>
      </c>
      <c r="Y3" s="30">
        <f t="shared" si="4"/>
        <v>4</v>
      </c>
      <c r="AA3" s="19"/>
      <c r="AB3" s="30">
        <f t="shared" ref="AB3:AJ3" si="5">AB40*100</f>
        <v>-2</v>
      </c>
      <c r="AC3" s="30">
        <f t="shared" si="5"/>
        <v>23</v>
      </c>
      <c r="AD3" s="30">
        <f t="shared" si="5"/>
        <v>0</v>
      </c>
      <c r="AE3" s="30">
        <f t="shared" si="5"/>
        <v>1</v>
      </c>
      <c r="AF3" s="30">
        <f t="shared" si="5"/>
        <v>1</v>
      </c>
      <c r="AG3" s="30">
        <f t="shared" si="5"/>
        <v>-5</v>
      </c>
      <c r="AH3" s="30">
        <f t="shared" si="5"/>
        <v>-2</v>
      </c>
      <c r="AI3" s="30">
        <f t="shared" si="5"/>
        <v>-2</v>
      </c>
      <c r="AJ3" s="30">
        <f t="shared" si="5"/>
        <v>0</v>
      </c>
    </row>
    <row r="4" spans="2:36">
      <c r="B4" s="17"/>
      <c r="C4" s="28">
        <f t="shared" ref="C4:O4" si="6">C41*100</f>
        <v>10</v>
      </c>
      <c r="D4" s="28">
        <f t="shared" si="6"/>
        <v>7.0000000000000009</v>
      </c>
      <c r="E4" s="28">
        <f t="shared" si="6"/>
        <v>20</v>
      </c>
      <c r="F4" s="28">
        <f t="shared" si="6"/>
        <v>9</v>
      </c>
      <c r="G4" s="28">
        <f t="shared" si="6"/>
        <v>3</v>
      </c>
      <c r="H4" s="28">
        <f t="shared" si="6"/>
        <v>0</v>
      </c>
      <c r="I4" s="28">
        <f t="shared" si="6"/>
        <v>-1</v>
      </c>
      <c r="J4" s="28">
        <f t="shared" si="6"/>
        <v>0</v>
      </c>
      <c r="K4" s="28">
        <f t="shared" si="6"/>
        <v>-3</v>
      </c>
      <c r="L4" s="28">
        <f t="shared" si="6"/>
        <v>0</v>
      </c>
      <c r="M4" s="28">
        <f t="shared" si="6"/>
        <v>3</v>
      </c>
      <c r="N4" s="28">
        <f t="shared" si="6"/>
        <v>7.0000000000000009</v>
      </c>
      <c r="O4" s="28">
        <f t="shared" si="6"/>
        <v>0</v>
      </c>
      <c r="R4" s="20"/>
      <c r="S4" s="28">
        <f t="shared" ref="S4:Y4" si="7">S41*100</f>
        <v>3</v>
      </c>
      <c r="T4" s="28">
        <f t="shared" si="7"/>
        <v>9</v>
      </c>
      <c r="U4" s="28">
        <f t="shared" si="7"/>
        <v>25</v>
      </c>
      <c r="V4" s="28">
        <f t="shared" si="7"/>
        <v>4</v>
      </c>
      <c r="W4" s="28">
        <f t="shared" si="7"/>
        <v>3</v>
      </c>
      <c r="X4" s="28">
        <f t="shared" si="7"/>
        <v>4</v>
      </c>
      <c r="Y4" s="28">
        <f t="shared" si="7"/>
        <v>3</v>
      </c>
      <c r="AA4" s="20"/>
      <c r="AB4" s="28">
        <f t="shared" ref="AB4:AJ4" si="8">AB41*100</f>
        <v>0</v>
      </c>
      <c r="AC4" s="28">
        <f t="shared" si="8"/>
        <v>0</v>
      </c>
      <c r="AD4" s="28">
        <f t="shared" si="8"/>
        <v>4</v>
      </c>
      <c r="AE4" s="28">
        <f t="shared" si="8"/>
        <v>3</v>
      </c>
      <c r="AF4" s="28">
        <f t="shared" si="8"/>
        <v>1</v>
      </c>
      <c r="AG4" s="28">
        <f t="shared" si="8"/>
        <v>0</v>
      </c>
      <c r="AH4" s="28">
        <f t="shared" si="8"/>
        <v>1</v>
      </c>
      <c r="AI4" s="28">
        <f t="shared" si="8"/>
        <v>1</v>
      </c>
      <c r="AJ4" s="28">
        <f t="shared" si="8"/>
        <v>0</v>
      </c>
    </row>
    <row r="5" spans="2:36">
      <c r="B5" s="18"/>
      <c r="C5" s="30">
        <f t="shared" ref="C5:O5" si="9">C42*100</f>
        <v>8</v>
      </c>
      <c r="D5" s="30">
        <f t="shared" si="9"/>
        <v>5</v>
      </c>
      <c r="E5" s="30">
        <f t="shared" si="9"/>
        <v>9</v>
      </c>
      <c r="F5" s="30">
        <f t="shared" si="9"/>
        <v>21</v>
      </c>
      <c r="G5" s="30">
        <f t="shared" si="9"/>
        <v>4</v>
      </c>
      <c r="H5" s="30">
        <f t="shared" si="9"/>
        <v>-1</v>
      </c>
      <c r="I5" s="30">
        <f t="shared" si="9"/>
        <v>0</v>
      </c>
      <c r="J5" s="30">
        <f t="shared" si="9"/>
        <v>-1</v>
      </c>
      <c r="K5" s="30">
        <f t="shared" si="9"/>
        <v>-4</v>
      </c>
      <c r="L5" s="30">
        <f t="shared" si="9"/>
        <v>0</v>
      </c>
      <c r="M5" s="30">
        <f t="shared" si="9"/>
        <v>2</v>
      </c>
      <c r="N5" s="30">
        <f t="shared" si="9"/>
        <v>7.0000000000000009</v>
      </c>
      <c r="O5" s="30">
        <f t="shared" si="9"/>
        <v>0</v>
      </c>
      <c r="R5" s="21"/>
      <c r="S5" s="30">
        <f t="shared" ref="S5:Y5" si="10">S42*100</f>
        <v>0</v>
      </c>
      <c r="T5" s="30">
        <f t="shared" si="10"/>
        <v>5</v>
      </c>
      <c r="U5" s="30">
        <f t="shared" si="10"/>
        <v>4</v>
      </c>
      <c r="V5" s="30">
        <f t="shared" si="10"/>
        <v>11</v>
      </c>
      <c r="W5" s="30">
        <f t="shared" si="10"/>
        <v>2</v>
      </c>
      <c r="X5" s="30">
        <f t="shared" si="10"/>
        <v>4</v>
      </c>
      <c r="Y5" s="30">
        <f t="shared" si="10"/>
        <v>4</v>
      </c>
      <c r="AA5" s="21"/>
      <c r="AB5" s="30">
        <f t="shared" ref="AB5:AJ5" si="11">AB42*100</f>
        <v>0</v>
      </c>
      <c r="AC5" s="30">
        <f t="shared" si="11"/>
        <v>1</v>
      </c>
      <c r="AD5" s="30">
        <f t="shared" si="11"/>
        <v>3</v>
      </c>
      <c r="AE5" s="30">
        <f t="shared" si="11"/>
        <v>4</v>
      </c>
      <c r="AF5" s="30">
        <f t="shared" si="11"/>
        <v>1</v>
      </c>
      <c r="AG5" s="30">
        <f t="shared" si="11"/>
        <v>-1</v>
      </c>
      <c r="AH5" s="30">
        <f t="shared" si="11"/>
        <v>1</v>
      </c>
      <c r="AI5" s="30">
        <f t="shared" si="11"/>
        <v>0</v>
      </c>
      <c r="AJ5" s="30">
        <f t="shared" si="11"/>
        <v>1</v>
      </c>
    </row>
    <row r="6" spans="2:36">
      <c r="B6" s="19"/>
      <c r="C6" s="28">
        <f t="shared" ref="C6:O6" si="12">C43*100</f>
        <v>4</v>
      </c>
      <c r="D6" s="28">
        <f t="shared" si="12"/>
        <v>3</v>
      </c>
      <c r="E6" s="28">
        <f t="shared" si="12"/>
        <v>3</v>
      </c>
      <c r="F6" s="28">
        <f t="shared" si="12"/>
        <v>4</v>
      </c>
      <c r="G6" s="28">
        <f t="shared" si="12"/>
        <v>23</v>
      </c>
      <c r="H6" s="28">
        <f t="shared" si="12"/>
        <v>2</v>
      </c>
      <c r="I6" s="28">
        <f t="shared" si="12"/>
        <v>-1</v>
      </c>
      <c r="J6" s="28">
        <f t="shared" si="12"/>
        <v>1</v>
      </c>
      <c r="K6" s="28">
        <f t="shared" si="12"/>
        <v>-1</v>
      </c>
      <c r="L6" s="28">
        <f t="shared" si="12"/>
        <v>1</v>
      </c>
      <c r="M6" s="28">
        <f t="shared" si="12"/>
        <v>5</v>
      </c>
      <c r="N6" s="28">
        <f t="shared" si="12"/>
        <v>0</v>
      </c>
      <c r="O6" s="28">
        <f t="shared" si="12"/>
        <v>0</v>
      </c>
      <c r="R6" s="22"/>
      <c r="S6" s="28">
        <f t="shared" ref="S6:Y6" si="13">S43*100</f>
        <v>0</v>
      </c>
      <c r="T6" s="28">
        <f t="shared" si="13"/>
        <v>2</v>
      </c>
      <c r="U6" s="28">
        <f t="shared" si="13"/>
        <v>3</v>
      </c>
      <c r="V6" s="28">
        <f t="shared" si="13"/>
        <v>2</v>
      </c>
      <c r="W6" s="28">
        <f t="shared" si="13"/>
        <v>24</v>
      </c>
      <c r="X6" s="28">
        <f t="shared" si="13"/>
        <v>2</v>
      </c>
      <c r="Y6" s="28">
        <f t="shared" si="13"/>
        <v>3</v>
      </c>
      <c r="AA6" s="22"/>
      <c r="AB6" s="28">
        <f t="shared" ref="AB6:AJ6" si="14">AB43*100</f>
        <v>0</v>
      </c>
      <c r="AC6" s="28">
        <f t="shared" si="14"/>
        <v>1</v>
      </c>
      <c r="AD6" s="28">
        <f t="shared" si="14"/>
        <v>1</v>
      </c>
      <c r="AE6" s="28">
        <f t="shared" si="14"/>
        <v>1</v>
      </c>
      <c r="AF6" s="28">
        <f t="shared" si="14"/>
        <v>3</v>
      </c>
      <c r="AG6" s="28">
        <f t="shared" si="14"/>
        <v>0</v>
      </c>
      <c r="AH6" s="28">
        <f t="shared" si="14"/>
        <v>0</v>
      </c>
      <c r="AI6" s="28">
        <f t="shared" si="14"/>
        <v>0</v>
      </c>
      <c r="AJ6" s="28">
        <f t="shared" si="14"/>
        <v>1</v>
      </c>
    </row>
    <row r="7" spans="2:36">
      <c r="B7" s="20"/>
      <c r="C7" s="30">
        <f t="shared" ref="C7:O7" si="15">C44*100</f>
        <v>1</v>
      </c>
      <c r="D7" s="30">
        <f t="shared" si="15"/>
        <v>1</v>
      </c>
      <c r="E7" s="30">
        <f t="shared" si="15"/>
        <v>0</v>
      </c>
      <c r="F7" s="30">
        <f t="shared" si="15"/>
        <v>-1</v>
      </c>
      <c r="G7" s="30">
        <f t="shared" si="15"/>
        <v>2</v>
      </c>
      <c r="H7" s="30">
        <f t="shared" si="15"/>
        <v>17</v>
      </c>
      <c r="I7" s="30">
        <f t="shared" si="15"/>
        <v>2</v>
      </c>
      <c r="J7" s="30">
        <f t="shared" si="15"/>
        <v>2</v>
      </c>
      <c r="K7" s="30">
        <f t="shared" si="15"/>
        <v>4</v>
      </c>
      <c r="L7" s="30">
        <f t="shared" si="15"/>
        <v>1</v>
      </c>
      <c r="M7" s="30">
        <f t="shared" si="15"/>
        <v>3</v>
      </c>
      <c r="N7" s="30">
        <f t="shared" si="15"/>
        <v>-1</v>
      </c>
      <c r="O7" s="30">
        <f t="shared" si="15"/>
        <v>0</v>
      </c>
      <c r="R7" s="23"/>
      <c r="S7" s="30">
        <f t="shared" ref="S7:Y7" si="16">S44*100</f>
        <v>1</v>
      </c>
      <c r="T7" s="30">
        <f t="shared" si="16"/>
        <v>5</v>
      </c>
      <c r="U7" s="30">
        <f t="shared" si="16"/>
        <v>4</v>
      </c>
      <c r="V7" s="30">
        <f t="shared" si="16"/>
        <v>4</v>
      </c>
      <c r="W7" s="30">
        <f t="shared" si="16"/>
        <v>2</v>
      </c>
      <c r="X7" s="30">
        <f t="shared" si="16"/>
        <v>19</v>
      </c>
      <c r="Y7" s="30">
        <f t="shared" si="16"/>
        <v>4</v>
      </c>
      <c r="AA7" s="23"/>
      <c r="AB7" s="30">
        <f t="shared" ref="AB7:AJ7" si="17">AB44*100</f>
        <v>0</v>
      </c>
      <c r="AC7" s="30">
        <f t="shared" si="17"/>
        <v>-5</v>
      </c>
      <c r="AD7" s="30">
        <f t="shared" si="17"/>
        <v>0</v>
      </c>
      <c r="AE7" s="30">
        <f t="shared" si="17"/>
        <v>-1</v>
      </c>
      <c r="AF7" s="30">
        <f t="shared" si="17"/>
        <v>0</v>
      </c>
      <c r="AG7" s="30">
        <f t="shared" si="17"/>
        <v>24</v>
      </c>
      <c r="AH7" s="30">
        <f t="shared" si="17"/>
        <v>8</v>
      </c>
      <c r="AI7" s="30">
        <f t="shared" si="17"/>
        <v>7.0000000000000009</v>
      </c>
      <c r="AJ7" s="30">
        <f t="shared" si="17"/>
        <v>-1</v>
      </c>
    </row>
    <row r="8" spans="2:36">
      <c r="B8" s="21"/>
      <c r="C8" s="28">
        <f t="shared" ref="C8:O8" si="18">C45*100</f>
        <v>-1</v>
      </c>
      <c r="D8" s="28">
        <f t="shared" si="18"/>
        <v>-1</v>
      </c>
      <c r="E8" s="28">
        <f t="shared" si="18"/>
        <v>-1</v>
      </c>
      <c r="F8" s="28">
        <f t="shared" si="18"/>
        <v>0</v>
      </c>
      <c r="G8" s="28">
        <f t="shared" si="18"/>
        <v>-1</v>
      </c>
      <c r="H8" s="28">
        <f t="shared" si="18"/>
        <v>2</v>
      </c>
      <c r="I8" s="28">
        <f t="shared" si="18"/>
        <v>8</v>
      </c>
      <c r="J8" s="28">
        <f t="shared" si="18"/>
        <v>2</v>
      </c>
      <c r="K8" s="28">
        <f t="shared" si="18"/>
        <v>2</v>
      </c>
      <c r="L8" s="28">
        <f t="shared" si="18"/>
        <v>0</v>
      </c>
      <c r="M8" s="28">
        <f t="shared" si="18"/>
        <v>-1</v>
      </c>
      <c r="N8" s="28">
        <f t="shared" si="18"/>
        <v>-1</v>
      </c>
      <c r="O8" s="28">
        <f t="shared" si="18"/>
        <v>0</v>
      </c>
      <c r="R8" s="24"/>
      <c r="S8" s="28">
        <f t="shared" ref="S8:Y8" si="19">S45*100</f>
        <v>1</v>
      </c>
      <c r="T8" s="28">
        <f t="shared" si="19"/>
        <v>4</v>
      </c>
      <c r="U8" s="28">
        <f t="shared" si="19"/>
        <v>3</v>
      </c>
      <c r="V8" s="28">
        <f t="shared" si="19"/>
        <v>4</v>
      </c>
      <c r="W8" s="28">
        <f t="shared" si="19"/>
        <v>3</v>
      </c>
      <c r="X8" s="28">
        <f t="shared" si="19"/>
        <v>4</v>
      </c>
      <c r="Y8" s="28">
        <f t="shared" si="19"/>
        <v>8</v>
      </c>
      <c r="AA8" s="24"/>
      <c r="AB8" s="28">
        <f t="shared" ref="AB8:AJ8" si="20">AB45*100</f>
        <v>-1</v>
      </c>
      <c r="AC8" s="28">
        <f t="shared" si="20"/>
        <v>-2</v>
      </c>
      <c r="AD8" s="28">
        <f t="shared" si="20"/>
        <v>1</v>
      </c>
      <c r="AE8" s="28">
        <f t="shared" si="20"/>
        <v>1</v>
      </c>
      <c r="AF8" s="28">
        <f t="shared" si="20"/>
        <v>0</v>
      </c>
      <c r="AG8" s="28">
        <f t="shared" si="20"/>
        <v>8</v>
      </c>
      <c r="AH8" s="28">
        <f t="shared" si="20"/>
        <v>16</v>
      </c>
      <c r="AI8" s="28">
        <f t="shared" si="20"/>
        <v>3</v>
      </c>
      <c r="AJ8" s="28">
        <f t="shared" si="20"/>
        <v>0</v>
      </c>
    </row>
    <row r="9" spans="2:36">
      <c r="B9" s="22"/>
      <c r="C9" s="30">
        <f t="shared" ref="C9:O9" si="21">C46*100</f>
        <v>-1</v>
      </c>
      <c r="D9" s="30">
        <f t="shared" si="21"/>
        <v>1</v>
      </c>
      <c r="E9" s="30">
        <f t="shared" si="21"/>
        <v>0</v>
      </c>
      <c r="F9" s="30">
        <f t="shared" si="21"/>
        <v>-1</v>
      </c>
      <c r="G9" s="30">
        <f t="shared" si="21"/>
        <v>1</v>
      </c>
      <c r="H9" s="30">
        <f t="shared" si="21"/>
        <v>2</v>
      </c>
      <c r="I9" s="30">
        <f t="shared" si="21"/>
        <v>2</v>
      </c>
      <c r="J9" s="30">
        <f t="shared" si="21"/>
        <v>4</v>
      </c>
      <c r="K9" s="30">
        <f t="shared" si="21"/>
        <v>2</v>
      </c>
      <c r="L9" s="30">
        <f t="shared" si="21"/>
        <v>0</v>
      </c>
      <c r="M9" s="30">
        <f t="shared" si="21"/>
        <v>1</v>
      </c>
      <c r="N9" s="30">
        <f t="shared" si="21"/>
        <v>-1</v>
      </c>
      <c r="O9" s="30">
        <f t="shared" si="21"/>
        <v>0</v>
      </c>
      <c r="AA9" s="25"/>
      <c r="AB9" s="30">
        <f t="shared" ref="AB9:AJ9" si="22">AB46*100</f>
        <v>0</v>
      </c>
      <c r="AC9" s="30">
        <f t="shared" si="22"/>
        <v>-2</v>
      </c>
      <c r="AD9" s="30">
        <f t="shared" si="22"/>
        <v>1</v>
      </c>
      <c r="AE9" s="30">
        <f t="shared" si="22"/>
        <v>0</v>
      </c>
      <c r="AF9" s="30">
        <f t="shared" si="22"/>
        <v>0</v>
      </c>
      <c r="AG9" s="30">
        <f t="shared" si="22"/>
        <v>7.0000000000000009</v>
      </c>
      <c r="AH9" s="30">
        <f t="shared" si="22"/>
        <v>3</v>
      </c>
      <c r="AI9" s="30">
        <f t="shared" si="22"/>
        <v>14.000000000000002</v>
      </c>
      <c r="AJ9" s="30">
        <f t="shared" si="22"/>
        <v>0</v>
      </c>
    </row>
    <row r="10" spans="2:36">
      <c r="B10" s="23"/>
      <c r="C10" s="28">
        <f t="shared" ref="C10:O10" si="23">C47*100</f>
        <v>-8</v>
      </c>
      <c r="D10" s="28">
        <f t="shared" si="23"/>
        <v>-2</v>
      </c>
      <c r="E10" s="28">
        <f t="shared" si="23"/>
        <v>-3</v>
      </c>
      <c r="F10" s="28">
        <f t="shared" si="23"/>
        <v>-4</v>
      </c>
      <c r="G10" s="28">
        <f t="shared" si="23"/>
        <v>-1</v>
      </c>
      <c r="H10" s="28">
        <f t="shared" si="23"/>
        <v>4</v>
      </c>
      <c r="I10" s="28">
        <f t="shared" si="23"/>
        <v>2</v>
      </c>
      <c r="J10" s="28">
        <f t="shared" si="23"/>
        <v>2</v>
      </c>
      <c r="K10" s="28">
        <f t="shared" si="23"/>
        <v>25</v>
      </c>
      <c r="L10" s="28">
        <f t="shared" si="23"/>
        <v>1</v>
      </c>
      <c r="M10" s="28">
        <f t="shared" si="23"/>
        <v>-1</v>
      </c>
      <c r="N10" s="28">
        <f t="shared" si="23"/>
        <v>-8</v>
      </c>
      <c r="O10" s="28">
        <f t="shared" si="23"/>
        <v>0</v>
      </c>
      <c r="AA10" s="26"/>
      <c r="AB10" s="28">
        <f t="shared" ref="AB10:AJ10" si="24">AB47*100</f>
        <v>0</v>
      </c>
      <c r="AC10" s="28">
        <f t="shared" si="24"/>
        <v>0</v>
      </c>
      <c r="AD10" s="28">
        <f t="shared" si="24"/>
        <v>0</v>
      </c>
      <c r="AE10" s="28">
        <f t="shared" si="24"/>
        <v>1</v>
      </c>
      <c r="AF10" s="28">
        <f t="shared" si="24"/>
        <v>1</v>
      </c>
      <c r="AG10" s="28">
        <f t="shared" si="24"/>
        <v>-1</v>
      </c>
      <c r="AH10" s="28">
        <f t="shared" si="24"/>
        <v>0</v>
      </c>
      <c r="AI10" s="28">
        <f t="shared" si="24"/>
        <v>0</v>
      </c>
      <c r="AJ10" s="28">
        <f t="shared" si="24"/>
        <v>4</v>
      </c>
    </row>
    <row r="11" spans="2:36">
      <c r="B11" s="24"/>
      <c r="C11" s="30">
        <f t="shared" ref="C11:O11" si="25">C48*100</f>
        <v>-1</v>
      </c>
      <c r="D11" s="30">
        <f t="shared" si="25"/>
        <v>-1</v>
      </c>
      <c r="E11" s="30">
        <f t="shared" si="25"/>
        <v>0</v>
      </c>
      <c r="F11" s="30">
        <f t="shared" si="25"/>
        <v>0</v>
      </c>
      <c r="G11" s="30">
        <f t="shared" si="25"/>
        <v>1</v>
      </c>
      <c r="H11" s="30">
        <f t="shared" si="25"/>
        <v>1</v>
      </c>
      <c r="I11" s="30">
        <f t="shared" si="25"/>
        <v>0</v>
      </c>
      <c r="J11" s="30">
        <f t="shared" si="25"/>
        <v>0</v>
      </c>
      <c r="K11" s="30">
        <f t="shared" si="25"/>
        <v>1</v>
      </c>
      <c r="L11" s="30">
        <f t="shared" si="25"/>
        <v>3</v>
      </c>
      <c r="M11" s="30">
        <f t="shared" si="25"/>
        <v>1</v>
      </c>
      <c r="N11" s="30">
        <f t="shared" si="25"/>
        <v>-1</v>
      </c>
      <c r="O11" s="30">
        <f t="shared" si="25"/>
        <v>0</v>
      </c>
    </row>
    <row r="12" spans="2:36">
      <c r="B12" s="25"/>
      <c r="C12" s="28">
        <f t="shared" ref="C12:O12" si="26">C49*100</f>
        <v>5</v>
      </c>
      <c r="D12" s="28">
        <f t="shared" si="26"/>
        <v>3</v>
      </c>
      <c r="E12" s="28">
        <f t="shared" si="26"/>
        <v>3</v>
      </c>
      <c r="F12" s="28">
        <f t="shared" si="26"/>
        <v>2</v>
      </c>
      <c r="G12" s="28">
        <f t="shared" si="26"/>
        <v>5</v>
      </c>
      <c r="H12" s="28">
        <f t="shared" si="26"/>
        <v>3</v>
      </c>
      <c r="I12" s="28">
        <f t="shared" si="26"/>
        <v>-1</v>
      </c>
      <c r="J12" s="28">
        <f t="shared" si="26"/>
        <v>1</v>
      </c>
      <c r="K12" s="28">
        <f t="shared" si="26"/>
        <v>-1</v>
      </c>
      <c r="L12" s="28">
        <f t="shared" si="26"/>
        <v>1</v>
      </c>
      <c r="M12" s="28">
        <f t="shared" si="26"/>
        <v>18</v>
      </c>
      <c r="N12" s="28">
        <f t="shared" si="26"/>
        <v>4</v>
      </c>
      <c r="O12" s="28">
        <f t="shared" si="26"/>
        <v>0</v>
      </c>
    </row>
    <row r="13" spans="2:36">
      <c r="B13" s="26"/>
      <c r="C13" s="30">
        <f t="shared" ref="C13:O13" si="27">C50*100</f>
        <v>8</v>
      </c>
      <c r="D13" s="30">
        <f t="shared" si="27"/>
        <v>4</v>
      </c>
      <c r="E13" s="30">
        <f t="shared" si="27"/>
        <v>7.0000000000000009</v>
      </c>
      <c r="F13" s="30">
        <f t="shared" si="27"/>
        <v>7.0000000000000009</v>
      </c>
      <c r="G13" s="30">
        <f t="shared" si="27"/>
        <v>0</v>
      </c>
      <c r="H13" s="30">
        <f t="shared" si="27"/>
        <v>-1</v>
      </c>
      <c r="I13" s="30">
        <f t="shared" si="27"/>
        <v>-1</v>
      </c>
      <c r="J13" s="30">
        <f t="shared" si="27"/>
        <v>-1</v>
      </c>
      <c r="K13" s="30">
        <f t="shared" si="27"/>
        <v>-8</v>
      </c>
      <c r="L13" s="30">
        <f t="shared" si="27"/>
        <v>-1</v>
      </c>
      <c r="M13" s="30">
        <f t="shared" si="27"/>
        <v>4</v>
      </c>
      <c r="N13" s="30">
        <f t="shared" si="27"/>
        <v>22</v>
      </c>
      <c r="O13" s="30">
        <f t="shared" si="27"/>
        <v>0</v>
      </c>
    </row>
    <row r="14" spans="2:36">
      <c r="B14" s="27"/>
      <c r="C14" s="28">
        <f t="shared" ref="C14:O14" si="28">C51*100</f>
        <v>0</v>
      </c>
      <c r="D14" s="28">
        <f t="shared" si="28"/>
        <v>0</v>
      </c>
      <c r="E14" s="28">
        <f t="shared" si="28"/>
        <v>0</v>
      </c>
      <c r="F14" s="28">
        <f t="shared" si="28"/>
        <v>0</v>
      </c>
      <c r="G14" s="28">
        <f t="shared" si="28"/>
        <v>0</v>
      </c>
      <c r="H14" s="28">
        <f t="shared" si="28"/>
        <v>0</v>
      </c>
      <c r="I14" s="28">
        <f t="shared" si="28"/>
        <v>0</v>
      </c>
      <c r="J14" s="28">
        <f t="shared" si="28"/>
        <v>0</v>
      </c>
      <c r="K14" s="28">
        <f t="shared" si="28"/>
        <v>0</v>
      </c>
      <c r="L14" s="28">
        <f t="shared" si="28"/>
        <v>0</v>
      </c>
      <c r="M14" s="28">
        <f t="shared" si="28"/>
        <v>0</v>
      </c>
      <c r="N14" s="28">
        <f t="shared" si="28"/>
        <v>0</v>
      </c>
      <c r="O14" s="28">
        <f t="shared" si="28"/>
        <v>0</v>
      </c>
    </row>
    <row r="18" spans="3:36">
      <c r="C18" s="15" t="s">
        <v>0</v>
      </c>
      <c r="D18" s="16" t="s">
        <v>1</v>
      </c>
      <c r="E18" s="17" t="s">
        <v>2</v>
      </c>
      <c r="F18" s="18" t="s">
        <v>3</v>
      </c>
      <c r="G18" s="19" t="s">
        <v>4</v>
      </c>
      <c r="H18" s="20" t="s">
        <v>5</v>
      </c>
      <c r="I18" s="21" t="s">
        <v>6</v>
      </c>
      <c r="J18" s="22" t="s">
        <v>7</v>
      </c>
      <c r="K18" s="23" t="s">
        <v>8</v>
      </c>
      <c r="L18" s="24" t="s">
        <v>9</v>
      </c>
      <c r="M18" s="25" t="s">
        <v>10</v>
      </c>
      <c r="N18" s="26" t="s">
        <v>11</v>
      </c>
      <c r="O18" s="27" t="s">
        <v>12</v>
      </c>
      <c r="S18" s="18" t="s">
        <v>13</v>
      </c>
      <c r="T18" s="19" t="s">
        <v>14</v>
      </c>
      <c r="U18" s="20" t="s">
        <v>15</v>
      </c>
      <c r="V18" s="21" t="s">
        <v>16</v>
      </c>
      <c r="W18" s="22" t="s">
        <v>17</v>
      </c>
      <c r="X18" s="23" t="s">
        <v>18</v>
      </c>
      <c r="Y18" s="24" t="s">
        <v>19</v>
      </c>
      <c r="AB18" s="18" t="s">
        <v>20</v>
      </c>
      <c r="AC18" s="19" t="s">
        <v>21</v>
      </c>
      <c r="AD18" s="20" t="s">
        <v>22</v>
      </c>
      <c r="AE18" s="21" t="s">
        <v>23</v>
      </c>
      <c r="AF18" s="22" t="s">
        <v>24</v>
      </c>
      <c r="AG18" s="23" t="s">
        <v>25</v>
      </c>
      <c r="AH18" s="24" t="s">
        <v>26</v>
      </c>
      <c r="AI18" s="25" t="s">
        <v>27</v>
      </c>
      <c r="AJ18" s="26" t="s">
        <v>28</v>
      </c>
    </row>
    <row r="19" spans="3:36">
      <c r="C19" s="28">
        <f xml:space="preserve"> C2</f>
        <v>24</v>
      </c>
      <c r="D19" s="28">
        <f>D3</f>
        <v>23</v>
      </c>
      <c r="E19" s="28">
        <f>E4</f>
        <v>20</v>
      </c>
      <c r="F19" s="28">
        <f>F5</f>
        <v>21</v>
      </c>
      <c r="G19" s="28">
        <f>G6</f>
        <v>23</v>
      </c>
      <c r="H19" s="28">
        <f>H7</f>
        <v>17</v>
      </c>
      <c r="I19" s="28">
        <f>I8</f>
        <v>8</v>
      </c>
      <c r="J19" s="28">
        <f>J9</f>
        <v>4</v>
      </c>
      <c r="K19" s="28">
        <f>K10</f>
        <v>25</v>
      </c>
      <c r="L19" s="28">
        <f>L11</f>
        <v>3</v>
      </c>
      <c r="M19" s="28">
        <f>M12</f>
        <v>18</v>
      </c>
      <c r="N19" s="28">
        <f>N13</f>
        <v>22</v>
      </c>
      <c r="O19" s="28">
        <f>O14</f>
        <v>0</v>
      </c>
      <c r="S19" s="28">
        <f>S2</f>
        <v>17</v>
      </c>
      <c r="T19" s="28">
        <f>T3</f>
        <v>25</v>
      </c>
      <c r="U19" s="28">
        <f>U4</f>
        <v>25</v>
      </c>
      <c r="V19" s="28">
        <f>V5</f>
        <v>11</v>
      </c>
      <c r="W19" s="28">
        <f>W6</f>
        <v>24</v>
      </c>
      <c r="X19" s="28">
        <f>X7</f>
        <v>19</v>
      </c>
      <c r="Y19" s="28">
        <f>Y8</f>
        <v>8</v>
      </c>
      <c r="AB19" s="28">
        <f>AB2</f>
        <v>6</v>
      </c>
      <c r="AC19" s="28">
        <f>AC3</f>
        <v>23</v>
      </c>
      <c r="AD19" s="28">
        <f>AD4</f>
        <v>4</v>
      </c>
      <c r="AE19" s="28">
        <f>AE5</f>
        <v>4</v>
      </c>
      <c r="AF19" s="28">
        <f>AF6</f>
        <v>3</v>
      </c>
      <c r="AG19" s="28">
        <f>AG7</f>
        <v>24</v>
      </c>
      <c r="AH19" s="28">
        <f>AH8</f>
        <v>16</v>
      </c>
      <c r="AI19" s="28">
        <f>AI9</f>
        <v>14.000000000000002</v>
      </c>
      <c r="AJ19" s="28">
        <f>AJ10</f>
        <v>4</v>
      </c>
    </row>
    <row r="38" spans="2:36">
      <c r="B38" s="29"/>
      <c r="C38" s="9"/>
      <c r="D38" s="10"/>
      <c r="E38" s="11"/>
      <c r="F38" s="2"/>
      <c r="G38" s="3"/>
      <c r="H38" s="4"/>
      <c r="I38" s="5"/>
      <c r="J38" s="6"/>
      <c r="K38" s="7"/>
      <c r="L38" s="8"/>
      <c r="M38" s="12"/>
      <c r="N38" s="13"/>
      <c r="O38" s="14"/>
      <c r="R38" s="29"/>
      <c r="S38" s="2"/>
      <c r="T38" s="3"/>
      <c r="U38" s="4"/>
      <c r="V38" s="5"/>
      <c r="W38" s="6"/>
      <c r="X38" s="7"/>
      <c r="Y38" s="8"/>
      <c r="AA38" s="29"/>
      <c r="AB38" s="2"/>
      <c r="AC38" s="3"/>
      <c r="AD38" s="4"/>
      <c r="AE38" s="5"/>
      <c r="AF38" s="6"/>
      <c r="AG38" s="7"/>
      <c r="AH38" s="8"/>
      <c r="AI38" s="12"/>
      <c r="AJ38" s="13"/>
    </row>
    <row r="39" spans="2:36">
      <c r="B39" s="15"/>
      <c r="C39" s="28">
        <v>0.24</v>
      </c>
      <c r="D39" s="28">
        <v>0.09</v>
      </c>
      <c r="E39" s="28">
        <v>0.1</v>
      </c>
      <c r="F39" s="28">
        <v>0.08</v>
      </c>
      <c r="G39" s="28">
        <v>0.04</v>
      </c>
      <c r="H39" s="28">
        <v>0.01</v>
      </c>
      <c r="I39" s="28">
        <v>-0.01</v>
      </c>
      <c r="J39" s="28">
        <v>-0.01</v>
      </c>
      <c r="K39" s="28">
        <v>-0.08</v>
      </c>
      <c r="L39" s="28">
        <v>-0.01</v>
      </c>
      <c r="M39" s="28">
        <v>0.05</v>
      </c>
      <c r="N39" s="28">
        <v>0.08</v>
      </c>
      <c r="O39" s="28">
        <v>0</v>
      </c>
      <c r="R39" s="18"/>
      <c r="S39" s="28">
        <v>0.17</v>
      </c>
      <c r="T39" s="28">
        <v>0.03</v>
      </c>
      <c r="U39" s="28">
        <v>0.03</v>
      </c>
      <c r="V39" s="28">
        <v>0</v>
      </c>
      <c r="W39" s="28">
        <v>0</v>
      </c>
      <c r="X39" s="28">
        <v>0.01</v>
      </c>
      <c r="Y39" s="28">
        <v>0.01</v>
      </c>
      <c r="AA39" s="18"/>
      <c r="AB39" s="28">
        <v>0.06</v>
      </c>
      <c r="AC39" s="28">
        <v>-0.02</v>
      </c>
      <c r="AD39" s="28">
        <v>0</v>
      </c>
      <c r="AE39" s="28">
        <v>0</v>
      </c>
      <c r="AF39" s="28">
        <v>0</v>
      </c>
      <c r="AG39" s="28">
        <v>0</v>
      </c>
      <c r="AH39" s="28">
        <v>-0.01</v>
      </c>
      <c r="AI39" s="28">
        <v>0</v>
      </c>
      <c r="AJ39" s="28">
        <v>0</v>
      </c>
    </row>
    <row r="40" spans="2:36">
      <c r="B40" s="16"/>
      <c r="C40" s="30">
        <v>0.09</v>
      </c>
      <c r="D40" s="30">
        <v>0.23</v>
      </c>
      <c r="E40" s="30">
        <v>7.0000000000000007E-2</v>
      </c>
      <c r="F40" s="30">
        <v>0.05</v>
      </c>
      <c r="G40" s="30">
        <v>0.03</v>
      </c>
      <c r="H40" s="30">
        <v>0.01</v>
      </c>
      <c r="I40" s="30">
        <v>-0.01</v>
      </c>
      <c r="J40" s="30">
        <v>0.01</v>
      </c>
      <c r="K40" s="30">
        <v>-0.02</v>
      </c>
      <c r="L40" s="30">
        <v>-0.01</v>
      </c>
      <c r="M40" s="30">
        <v>0.03</v>
      </c>
      <c r="N40" s="30">
        <v>0.04</v>
      </c>
      <c r="O40" s="30">
        <v>0</v>
      </c>
      <c r="R40" s="19"/>
      <c r="S40" s="30">
        <v>0.03</v>
      </c>
      <c r="T40" s="30">
        <v>0.25</v>
      </c>
      <c r="U40" s="30">
        <v>0.09</v>
      </c>
      <c r="V40" s="30">
        <v>0.05</v>
      </c>
      <c r="W40" s="30">
        <v>0.02</v>
      </c>
      <c r="X40" s="30">
        <v>0.05</v>
      </c>
      <c r="Y40" s="30">
        <v>0.04</v>
      </c>
      <c r="AA40" s="19"/>
      <c r="AB40" s="30">
        <v>-0.02</v>
      </c>
      <c r="AC40" s="30">
        <v>0.23</v>
      </c>
      <c r="AD40" s="30">
        <v>0</v>
      </c>
      <c r="AE40" s="30">
        <v>0.01</v>
      </c>
      <c r="AF40" s="30">
        <v>0.01</v>
      </c>
      <c r="AG40" s="30">
        <v>-0.05</v>
      </c>
      <c r="AH40" s="30">
        <v>-0.02</v>
      </c>
      <c r="AI40" s="30">
        <v>-0.02</v>
      </c>
      <c r="AJ40" s="30">
        <v>0</v>
      </c>
    </row>
    <row r="41" spans="2:36">
      <c r="B41" s="17"/>
      <c r="C41" s="28">
        <v>0.1</v>
      </c>
      <c r="D41" s="28">
        <v>7.0000000000000007E-2</v>
      </c>
      <c r="E41" s="28">
        <v>0.2</v>
      </c>
      <c r="F41" s="28">
        <v>0.09</v>
      </c>
      <c r="G41" s="28">
        <v>0.03</v>
      </c>
      <c r="H41" s="28">
        <v>0</v>
      </c>
      <c r="I41" s="28">
        <v>-0.01</v>
      </c>
      <c r="J41" s="28">
        <v>0</v>
      </c>
      <c r="K41" s="28">
        <v>-0.03</v>
      </c>
      <c r="L41" s="28">
        <v>0</v>
      </c>
      <c r="M41" s="28">
        <v>0.03</v>
      </c>
      <c r="N41" s="28">
        <v>7.0000000000000007E-2</v>
      </c>
      <c r="O41" s="28">
        <v>0</v>
      </c>
      <c r="R41" s="20"/>
      <c r="S41" s="28">
        <v>0.03</v>
      </c>
      <c r="T41" s="28">
        <v>0.09</v>
      </c>
      <c r="U41" s="28">
        <v>0.25</v>
      </c>
      <c r="V41" s="28">
        <v>0.04</v>
      </c>
      <c r="W41" s="28">
        <v>0.03</v>
      </c>
      <c r="X41" s="28">
        <v>0.04</v>
      </c>
      <c r="Y41" s="28">
        <v>0.03</v>
      </c>
      <c r="AA41" s="20"/>
      <c r="AB41" s="28">
        <v>0</v>
      </c>
      <c r="AC41" s="28">
        <v>0</v>
      </c>
      <c r="AD41" s="28">
        <v>0.04</v>
      </c>
      <c r="AE41" s="28">
        <v>0.03</v>
      </c>
      <c r="AF41" s="28">
        <v>0.01</v>
      </c>
      <c r="AG41" s="28">
        <v>0</v>
      </c>
      <c r="AH41" s="28">
        <v>0.01</v>
      </c>
      <c r="AI41" s="28">
        <v>0.01</v>
      </c>
      <c r="AJ41" s="28">
        <v>0</v>
      </c>
    </row>
    <row r="42" spans="2:36">
      <c r="B42" s="18"/>
      <c r="C42" s="30">
        <v>0.08</v>
      </c>
      <c r="D42" s="30">
        <v>0.05</v>
      </c>
      <c r="E42" s="30">
        <v>0.09</v>
      </c>
      <c r="F42" s="30">
        <v>0.21</v>
      </c>
      <c r="G42" s="30">
        <v>0.04</v>
      </c>
      <c r="H42" s="30">
        <v>-0.01</v>
      </c>
      <c r="I42" s="30">
        <v>0</v>
      </c>
      <c r="J42" s="30">
        <v>-0.01</v>
      </c>
      <c r="K42" s="30">
        <v>-0.04</v>
      </c>
      <c r="L42" s="30">
        <v>0</v>
      </c>
      <c r="M42" s="30">
        <v>0.02</v>
      </c>
      <c r="N42" s="30">
        <v>7.0000000000000007E-2</v>
      </c>
      <c r="O42" s="30">
        <v>0</v>
      </c>
      <c r="R42" s="21"/>
      <c r="S42" s="30">
        <v>0</v>
      </c>
      <c r="T42" s="30">
        <v>0.05</v>
      </c>
      <c r="U42" s="30">
        <v>0.04</v>
      </c>
      <c r="V42" s="30">
        <v>0.11</v>
      </c>
      <c r="W42" s="30">
        <v>0.02</v>
      </c>
      <c r="X42" s="30">
        <v>0.04</v>
      </c>
      <c r="Y42" s="30">
        <v>0.04</v>
      </c>
      <c r="AA42" s="21"/>
      <c r="AB42" s="30">
        <v>0</v>
      </c>
      <c r="AC42" s="30">
        <v>0.01</v>
      </c>
      <c r="AD42" s="30">
        <v>0.03</v>
      </c>
      <c r="AE42" s="30">
        <v>0.04</v>
      </c>
      <c r="AF42" s="30">
        <v>0.01</v>
      </c>
      <c r="AG42" s="30">
        <v>-0.01</v>
      </c>
      <c r="AH42" s="30">
        <v>0.01</v>
      </c>
      <c r="AI42" s="30">
        <v>0</v>
      </c>
      <c r="AJ42" s="30">
        <v>0.01</v>
      </c>
    </row>
    <row r="43" spans="2:36">
      <c r="B43" s="19"/>
      <c r="C43" s="28">
        <v>0.04</v>
      </c>
      <c r="D43" s="28">
        <v>0.03</v>
      </c>
      <c r="E43" s="28">
        <v>0.03</v>
      </c>
      <c r="F43" s="28">
        <v>0.04</v>
      </c>
      <c r="G43" s="28">
        <v>0.23</v>
      </c>
      <c r="H43" s="28">
        <v>0.02</v>
      </c>
      <c r="I43" s="28">
        <v>-0.01</v>
      </c>
      <c r="J43" s="28">
        <v>0.01</v>
      </c>
      <c r="K43" s="28">
        <v>-0.01</v>
      </c>
      <c r="L43" s="28">
        <v>0.01</v>
      </c>
      <c r="M43" s="28">
        <v>0.05</v>
      </c>
      <c r="N43" s="28">
        <v>0</v>
      </c>
      <c r="O43" s="28">
        <v>0</v>
      </c>
      <c r="R43" s="22"/>
      <c r="S43" s="28">
        <v>0</v>
      </c>
      <c r="T43" s="28">
        <v>0.02</v>
      </c>
      <c r="U43" s="28">
        <v>0.03</v>
      </c>
      <c r="V43" s="28">
        <v>0.02</v>
      </c>
      <c r="W43" s="28">
        <v>0.24</v>
      </c>
      <c r="X43" s="28">
        <v>0.02</v>
      </c>
      <c r="Y43" s="28">
        <v>0.03</v>
      </c>
      <c r="AA43" s="22"/>
      <c r="AB43" s="28">
        <v>0</v>
      </c>
      <c r="AC43" s="28">
        <v>0.01</v>
      </c>
      <c r="AD43" s="28">
        <v>0.01</v>
      </c>
      <c r="AE43" s="28">
        <v>0.01</v>
      </c>
      <c r="AF43" s="28">
        <v>0.03</v>
      </c>
      <c r="AG43" s="28">
        <v>0</v>
      </c>
      <c r="AH43" s="28">
        <v>0</v>
      </c>
      <c r="AI43" s="28">
        <v>0</v>
      </c>
      <c r="AJ43" s="28">
        <v>0.01</v>
      </c>
    </row>
    <row r="44" spans="2:36">
      <c r="B44" s="20"/>
      <c r="C44" s="30">
        <v>0.01</v>
      </c>
      <c r="D44" s="30">
        <v>0.01</v>
      </c>
      <c r="E44" s="30">
        <v>0</v>
      </c>
      <c r="F44" s="30">
        <v>-0.01</v>
      </c>
      <c r="G44" s="30">
        <v>0.02</v>
      </c>
      <c r="H44" s="30">
        <v>0.17</v>
      </c>
      <c r="I44" s="30">
        <v>0.02</v>
      </c>
      <c r="J44" s="30">
        <v>0.02</v>
      </c>
      <c r="K44" s="30">
        <v>0.04</v>
      </c>
      <c r="L44" s="30">
        <v>0.01</v>
      </c>
      <c r="M44" s="30">
        <v>0.03</v>
      </c>
      <c r="N44" s="30">
        <v>-0.01</v>
      </c>
      <c r="O44" s="30">
        <v>0</v>
      </c>
      <c r="R44" s="23"/>
      <c r="S44" s="30">
        <v>0.01</v>
      </c>
      <c r="T44" s="30">
        <v>0.05</v>
      </c>
      <c r="U44" s="30">
        <v>0.04</v>
      </c>
      <c r="V44" s="30">
        <v>0.04</v>
      </c>
      <c r="W44" s="30">
        <v>0.02</v>
      </c>
      <c r="X44" s="30">
        <v>0.19</v>
      </c>
      <c r="Y44" s="30">
        <v>0.04</v>
      </c>
      <c r="AA44" s="23"/>
      <c r="AB44" s="30">
        <v>0</v>
      </c>
      <c r="AC44" s="30">
        <v>-0.05</v>
      </c>
      <c r="AD44" s="30">
        <v>0</v>
      </c>
      <c r="AE44" s="30">
        <v>-0.01</v>
      </c>
      <c r="AF44" s="30">
        <v>0</v>
      </c>
      <c r="AG44" s="30">
        <v>0.24</v>
      </c>
      <c r="AH44" s="30">
        <v>0.08</v>
      </c>
      <c r="AI44" s="30">
        <v>7.0000000000000007E-2</v>
      </c>
      <c r="AJ44" s="30">
        <v>-0.01</v>
      </c>
    </row>
    <row r="45" spans="2:36">
      <c r="B45" s="21"/>
      <c r="C45" s="28">
        <v>-0.01</v>
      </c>
      <c r="D45" s="28">
        <v>-0.01</v>
      </c>
      <c r="E45" s="28">
        <v>-0.01</v>
      </c>
      <c r="F45" s="28">
        <v>0</v>
      </c>
      <c r="G45" s="28">
        <v>-0.01</v>
      </c>
      <c r="H45" s="28">
        <v>0.02</v>
      </c>
      <c r="I45" s="28">
        <v>0.08</v>
      </c>
      <c r="J45" s="28">
        <v>0.02</v>
      </c>
      <c r="K45" s="28">
        <v>0.02</v>
      </c>
      <c r="L45" s="28">
        <v>0</v>
      </c>
      <c r="M45" s="28">
        <v>-0.01</v>
      </c>
      <c r="N45" s="28">
        <v>-0.01</v>
      </c>
      <c r="O45" s="28">
        <v>0</v>
      </c>
      <c r="R45" s="24"/>
      <c r="S45" s="28">
        <v>0.01</v>
      </c>
      <c r="T45" s="28">
        <v>0.04</v>
      </c>
      <c r="U45" s="28">
        <v>0.03</v>
      </c>
      <c r="V45" s="28">
        <v>0.04</v>
      </c>
      <c r="W45" s="28">
        <v>0.03</v>
      </c>
      <c r="X45" s="28">
        <v>0.04</v>
      </c>
      <c r="Y45" s="28">
        <v>0.08</v>
      </c>
      <c r="AA45" s="24"/>
      <c r="AB45" s="28">
        <v>-0.01</v>
      </c>
      <c r="AC45" s="28">
        <v>-0.02</v>
      </c>
      <c r="AD45" s="28">
        <v>0.01</v>
      </c>
      <c r="AE45" s="28">
        <v>0.01</v>
      </c>
      <c r="AF45" s="28">
        <v>0</v>
      </c>
      <c r="AG45" s="28">
        <v>0.08</v>
      </c>
      <c r="AH45" s="28">
        <v>0.16</v>
      </c>
      <c r="AI45" s="28">
        <v>0.03</v>
      </c>
      <c r="AJ45" s="28">
        <v>0</v>
      </c>
    </row>
    <row r="46" spans="2:36">
      <c r="B46" s="22"/>
      <c r="C46" s="30">
        <v>-0.01</v>
      </c>
      <c r="D46" s="30">
        <v>0.01</v>
      </c>
      <c r="E46" s="30">
        <v>0</v>
      </c>
      <c r="F46" s="30">
        <v>-0.01</v>
      </c>
      <c r="G46" s="30">
        <v>0.01</v>
      </c>
      <c r="H46" s="30">
        <v>0.02</v>
      </c>
      <c r="I46" s="30">
        <v>0.02</v>
      </c>
      <c r="J46" s="30">
        <v>0.04</v>
      </c>
      <c r="K46" s="30">
        <v>0.02</v>
      </c>
      <c r="L46" s="30">
        <v>0</v>
      </c>
      <c r="M46" s="30">
        <v>0.01</v>
      </c>
      <c r="N46" s="30">
        <v>-0.01</v>
      </c>
      <c r="O46" s="30">
        <v>0</v>
      </c>
      <c r="AA46" s="25"/>
      <c r="AB46" s="30">
        <v>0</v>
      </c>
      <c r="AC46" s="30">
        <v>-0.02</v>
      </c>
      <c r="AD46" s="30">
        <v>0.01</v>
      </c>
      <c r="AE46" s="30">
        <v>0</v>
      </c>
      <c r="AF46" s="30">
        <v>0</v>
      </c>
      <c r="AG46" s="30">
        <v>7.0000000000000007E-2</v>
      </c>
      <c r="AH46" s="30">
        <v>0.03</v>
      </c>
      <c r="AI46" s="30">
        <v>0.14000000000000001</v>
      </c>
      <c r="AJ46" s="30">
        <v>0</v>
      </c>
    </row>
    <row r="47" spans="2:36">
      <c r="B47" s="23"/>
      <c r="C47" s="28">
        <v>-0.08</v>
      </c>
      <c r="D47" s="28">
        <v>-0.02</v>
      </c>
      <c r="E47" s="28">
        <v>-0.03</v>
      </c>
      <c r="F47" s="28">
        <v>-0.04</v>
      </c>
      <c r="G47" s="28">
        <v>-0.01</v>
      </c>
      <c r="H47" s="28">
        <v>0.04</v>
      </c>
      <c r="I47" s="28">
        <v>0.02</v>
      </c>
      <c r="J47" s="28">
        <v>0.02</v>
      </c>
      <c r="K47" s="28">
        <v>0.25</v>
      </c>
      <c r="L47" s="28">
        <v>0.01</v>
      </c>
      <c r="M47" s="28">
        <v>-0.01</v>
      </c>
      <c r="N47" s="28">
        <v>-0.08</v>
      </c>
      <c r="O47" s="28">
        <v>0</v>
      </c>
      <c r="AA47" s="26"/>
      <c r="AB47" s="28">
        <v>0</v>
      </c>
      <c r="AC47" s="28">
        <v>0</v>
      </c>
      <c r="AD47" s="28">
        <v>0</v>
      </c>
      <c r="AE47" s="28">
        <v>0.01</v>
      </c>
      <c r="AF47" s="28">
        <v>0.01</v>
      </c>
      <c r="AG47" s="28">
        <v>-0.01</v>
      </c>
      <c r="AH47" s="28">
        <v>0</v>
      </c>
      <c r="AI47" s="28">
        <v>0</v>
      </c>
      <c r="AJ47" s="28">
        <v>0.04</v>
      </c>
    </row>
    <row r="48" spans="2:36">
      <c r="B48" s="24"/>
      <c r="C48" s="30">
        <v>-0.01</v>
      </c>
      <c r="D48" s="30">
        <v>-0.01</v>
      </c>
      <c r="E48" s="30">
        <v>0</v>
      </c>
      <c r="F48" s="30">
        <v>0</v>
      </c>
      <c r="G48" s="30">
        <v>0.01</v>
      </c>
      <c r="H48" s="30">
        <v>0.01</v>
      </c>
      <c r="I48" s="30">
        <v>0</v>
      </c>
      <c r="J48" s="30">
        <v>0</v>
      </c>
      <c r="K48" s="30">
        <v>0.01</v>
      </c>
      <c r="L48" s="30">
        <v>0.03</v>
      </c>
      <c r="M48" s="30">
        <v>0.01</v>
      </c>
      <c r="N48" s="30">
        <v>-0.01</v>
      </c>
      <c r="O48" s="30">
        <v>0</v>
      </c>
    </row>
    <row r="49" spans="2:15">
      <c r="B49" s="25"/>
      <c r="C49" s="28">
        <v>0.05</v>
      </c>
      <c r="D49" s="28">
        <v>0.03</v>
      </c>
      <c r="E49" s="28">
        <v>0.03</v>
      </c>
      <c r="F49" s="28">
        <v>0.02</v>
      </c>
      <c r="G49" s="28">
        <v>0.05</v>
      </c>
      <c r="H49" s="28">
        <v>0.03</v>
      </c>
      <c r="I49" s="28">
        <v>-0.01</v>
      </c>
      <c r="J49" s="28">
        <v>0.01</v>
      </c>
      <c r="K49" s="28">
        <v>-0.01</v>
      </c>
      <c r="L49" s="28">
        <v>0.01</v>
      </c>
      <c r="M49" s="28">
        <v>0.18</v>
      </c>
      <c r="N49" s="28">
        <v>0.04</v>
      </c>
      <c r="O49" s="28">
        <v>0</v>
      </c>
    </row>
    <row r="50" spans="2:15">
      <c r="B50" s="26"/>
      <c r="C50" s="30">
        <v>0.08</v>
      </c>
      <c r="D50" s="30">
        <v>0.04</v>
      </c>
      <c r="E50" s="30">
        <v>7.0000000000000007E-2</v>
      </c>
      <c r="F50" s="30">
        <v>7.0000000000000007E-2</v>
      </c>
      <c r="G50" s="30">
        <v>0</v>
      </c>
      <c r="H50" s="30">
        <v>-0.01</v>
      </c>
      <c r="I50" s="30">
        <v>-0.01</v>
      </c>
      <c r="J50" s="30">
        <v>-0.01</v>
      </c>
      <c r="K50" s="30">
        <v>-0.08</v>
      </c>
      <c r="L50" s="30">
        <v>-0.01</v>
      </c>
      <c r="M50" s="30">
        <v>0.04</v>
      </c>
      <c r="N50" s="30">
        <v>0.22</v>
      </c>
      <c r="O50" s="30">
        <v>0</v>
      </c>
    </row>
    <row r="51" spans="2:15">
      <c r="B51" s="27"/>
      <c r="C51" s="28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242F0-27D1-490B-B291-929455D22896}">
  <dimension ref="B1:AL51"/>
  <sheetViews>
    <sheetView zoomScaleNormal="100" workbookViewId="0">
      <selection activeCell="Q38" sqref="Q38"/>
    </sheetView>
  </sheetViews>
  <sheetFormatPr defaultRowHeight="15"/>
  <sheetData>
    <row r="1" spans="2:38">
      <c r="B1" s="29"/>
      <c r="C1" s="9" t="s">
        <v>0</v>
      </c>
      <c r="D1" s="10" t="s">
        <v>1</v>
      </c>
      <c r="E1" s="11" t="s">
        <v>2</v>
      </c>
      <c r="F1" s="2" t="s">
        <v>3</v>
      </c>
      <c r="G1" s="3" t="s">
        <v>4</v>
      </c>
      <c r="H1" s="4" t="s">
        <v>5</v>
      </c>
      <c r="I1" s="5" t="s">
        <v>6</v>
      </c>
      <c r="J1" s="6" t="s">
        <v>7</v>
      </c>
      <c r="K1" s="7" t="s">
        <v>8</v>
      </c>
      <c r="L1" s="8" t="s">
        <v>9</v>
      </c>
      <c r="M1" s="12" t="s">
        <v>10</v>
      </c>
      <c r="N1" s="13" t="s">
        <v>11</v>
      </c>
      <c r="O1" s="14" t="s">
        <v>12</v>
      </c>
      <c r="R1" s="29"/>
      <c r="S1" s="2" t="s">
        <v>13</v>
      </c>
      <c r="T1" s="3" t="s">
        <v>14</v>
      </c>
      <c r="U1" s="4" t="s">
        <v>15</v>
      </c>
      <c r="V1" s="5" t="s">
        <v>16</v>
      </c>
      <c r="W1" s="6" t="s">
        <v>17</v>
      </c>
      <c r="X1" s="7" t="s">
        <v>18</v>
      </c>
      <c r="Y1" s="8" t="s">
        <v>19</v>
      </c>
      <c r="AA1" s="29"/>
      <c r="AB1" s="2" t="s">
        <v>20</v>
      </c>
      <c r="AC1" s="3" t="s">
        <v>21</v>
      </c>
      <c r="AD1" s="4" t="s">
        <v>22</v>
      </c>
      <c r="AE1" s="5" t="s">
        <v>23</v>
      </c>
      <c r="AF1" s="6" t="s">
        <v>24</v>
      </c>
      <c r="AG1" s="7" t="s">
        <v>25</v>
      </c>
      <c r="AH1" s="8" t="s">
        <v>26</v>
      </c>
      <c r="AI1" s="12" t="s">
        <v>27</v>
      </c>
      <c r="AJ1" s="13" t="s">
        <v>28</v>
      </c>
    </row>
    <row r="2" spans="2:38">
      <c r="B2" s="15" t="s">
        <v>0</v>
      </c>
      <c r="C2" s="28">
        <f>C39*100</f>
        <v>24</v>
      </c>
      <c r="D2" s="28">
        <f t="shared" ref="D2:O2" si="0">D39*100</f>
        <v>10</v>
      </c>
      <c r="E2" s="28">
        <f t="shared" si="0"/>
        <v>10</v>
      </c>
      <c r="F2" s="28">
        <f t="shared" si="0"/>
        <v>8</v>
      </c>
      <c r="G2" s="28">
        <f t="shared" si="0"/>
        <v>4</v>
      </c>
      <c r="H2" s="28">
        <f t="shared" si="0"/>
        <v>1</v>
      </c>
      <c r="I2" s="28">
        <f t="shared" si="0"/>
        <v>-1</v>
      </c>
      <c r="J2" s="28">
        <f t="shared" si="0"/>
        <v>-1</v>
      </c>
      <c r="K2" s="28">
        <f t="shared" si="0"/>
        <v>-8</v>
      </c>
      <c r="L2" s="28">
        <f t="shared" si="0"/>
        <v>-1</v>
      </c>
      <c r="M2" s="28">
        <f t="shared" si="0"/>
        <v>5</v>
      </c>
      <c r="N2" s="28">
        <f t="shared" si="0"/>
        <v>8</v>
      </c>
      <c r="O2" s="28">
        <f t="shared" si="0"/>
        <v>0</v>
      </c>
      <c r="R2" s="18"/>
      <c r="S2" s="28">
        <f>S39*100</f>
        <v>16</v>
      </c>
      <c r="T2" s="28">
        <f t="shared" ref="T2:Y2" si="1">T39*100</f>
        <v>4</v>
      </c>
      <c r="U2" s="28">
        <f t="shared" si="1"/>
        <v>3</v>
      </c>
      <c r="V2" s="28">
        <f t="shared" si="1"/>
        <v>0</v>
      </c>
      <c r="W2" s="28">
        <f t="shared" si="1"/>
        <v>0</v>
      </c>
      <c r="X2" s="28">
        <f t="shared" si="1"/>
        <v>1</v>
      </c>
      <c r="Y2" s="28">
        <f t="shared" si="1"/>
        <v>1</v>
      </c>
      <c r="AA2" s="18"/>
      <c r="AB2" s="28">
        <f>AB39*100</f>
        <v>6</v>
      </c>
      <c r="AC2" s="28">
        <f t="shared" ref="AC2:AJ2" si="2">AC39*100</f>
        <v>-2</v>
      </c>
      <c r="AD2" s="28">
        <f t="shared" si="2"/>
        <v>0</v>
      </c>
      <c r="AE2" s="28">
        <f t="shared" si="2"/>
        <v>0</v>
      </c>
      <c r="AF2" s="28">
        <f t="shared" si="2"/>
        <v>0</v>
      </c>
      <c r="AG2" s="28">
        <f t="shared" si="2"/>
        <v>0</v>
      </c>
      <c r="AH2" s="28">
        <f t="shared" si="2"/>
        <v>-1</v>
      </c>
      <c r="AI2" s="28">
        <f t="shared" si="2"/>
        <v>0</v>
      </c>
      <c r="AJ2" s="28">
        <f t="shared" si="2"/>
        <v>0</v>
      </c>
      <c r="AK2" s="1"/>
      <c r="AL2" s="1"/>
    </row>
    <row r="3" spans="2:38">
      <c r="B3" s="16" t="s">
        <v>1</v>
      </c>
      <c r="C3" s="30">
        <f t="shared" ref="C3:O3" si="3">C40*100</f>
        <v>10</v>
      </c>
      <c r="D3" s="30">
        <f t="shared" si="3"/>
        <v>23</v>
      </c>
      <c r="E3" s="30">
        <f t="shared" si="3"/>
        <v>7.0000000000000009</v>
      </c>
      <c r="F3" s="30">
        <f t="shared" si="3"/>
        <v>5</v>
      </c>
      <c r="G3" s="30">
        <f t="shared" si="3"/>
        <v>3</v>
      </c>
      <c r="H3" s="30">
        <f t="shared" si="3"/>
        <v>1</v>
      </c>
      <c r="I3" s="30">
        <f t="shared" si="3"/>
        <v>-1</v>
      </c>
      <c r="J3" s="30">
        <f t="shared" si="3"/>
        <v>1</v>
      </c>
      <c r="K3" s="30">
        <f t="shared" si="3"/>
        <v>-1</v>
      </c>
      <c r="L3" s="30">
        <f t="shared" si="3"/>
        <v>-1</v>
      </c>
      <c r="M3" s="30">
        <f t="shared" si="3"/>
        <v>3</v>
      </c>
      <c r="N3" s="30">
        <f t="shared" si="3"/>
        <v>4</v>
      </c>
      <c r="O3" s="30">
        <f t="shared" si="3"/>
        <v>0</v>
      </c>
      <c r="R3" s="19"/>
      <c r="S3" s="30">
        <f t="shared" ref="S3:Y3" si="4">S40*100</f>
        <v>4</v>
      </c>
      <c r="T3" s="30">
        <f t="shared" si="4"/>
        <v>25</v>
      </c>
      <c r="U3" s="30">
        <f t="shared" si="4"/>
        <v>8</v>
      </c>
      <c r="V3" s="30">
        <f t="shared" si="4"/>
        <v>5</v>
      </c>
      <c r="W3" s="30">
        <f t="shared" si="4"/>
        <v>2</v>
      </c>
      <c r="X3" s="30">
        <f t="shared" si="4"/>
        <v>5</v>
      </c>
      <c r="Y3" s="30">
        <f t="shared" si="4"/>
        <v>4</v>
      </c>
      <c r="AA3" s="19"/>
      <c r="AB3" s="30">
        <f t="shared" ref="AB3:AJ3" si="5">AB40*100</f>
        <v>-2</v>
      </c>
      <c r="AC3" s="30">
        <f t="shared" si="5"/>
        <v>24</v>
      </c>
      <c r="AD3" s="30">
        <f t="shared" si="5"/>
        <v>0</v>
      </c>
      <c r="AE3" s="30">
        <f t="shared" si="5"/>
        <v>0</v>
      </c>
      <c r="AF3" s="30">
        <f t="shared" si="5"/>
        <v>1</v>
      </c>
      <c r="AG3" s="30">
        <f t="shared" si="5"/>
        <v>-6</v>
      </c>
      <c r="AH3" s="30">
        <f t="shared" si="5"/>
        <v>-3</v>
      </c>
      <c r="AI3" s="30">
        <f t="shared" si="5"/>
        <v>-1</v>
      </c>
      <c r="AJ3" s="30">
        <f t="shared" si="5"/>
        <v>0</v>
      </c>
    </row>
    <row r="4" spans="2:38">
      <c r="B4" s="17" t="s">
        <v>2</v>
      </c>
      <c r="C4" s="28">
        <f t="shared" ref="C4:O4" si="6">C41*100</f>
        <v>10</v>
      </c>
      <c r="D4" s="28">
        <f t="shared" si="6"/>
        <v>7.0000000000000009</v>
      </c>
      <c r="E4" s="28">
        <f t="shared" si="6"/>
        <v>20</v>
      </c>
      <c r="F4" s="28">
        <f t="shared" si="6"/>
        <v>9</v>
      </c>
      <c r="G4" s="28">
        <f t="shared" si="6"/>
        <v>3</v>
      </c>
      <c r="H4" s="28">
        <f t="shared" si="6"/>
        <v>-1</v>
      </c>
      <c r="I4" s="28">
        <f t="shared" si="6"/>
        <v>-1</v>
      </c>
      <c r="J4" s="28">
        <f t="shared" si="6"/>
        <v>-1</v>
      </c>
      <c r="K4" s="28">
        <f t="shared" si="6"/>
        <v>-3</v>
      </c>
      <c r="L4" s="28">
        <f t="shared" si="6"/>
        <v>0</v>
      </c>
      <c r="M4" s="28">
        <f t="shared" si="6"/>
        <v>3</v>
      </c>
      <c r="N4" s="28">
        <f t="shared" si="6"/>
        <v>7.0000000000000009</v>
      </c>
      <c r="O4" s="28">
        <f t="shared" si="6"/>
        <v>0</v>
      </c>
      <c r="R4" s="20"/>
      <c r="S4" s="28">
        <f t="shared" ref="S4:Y4" si="7">S41*100</f>
        <v>3</v>
      </c>
      <c r="T4" s="28">
        <f t="shared" si="7"/>
        <v>8</v>
      </c>
      <c r="U4" s="28">
        <f t="shared" si="7"/>
        <v>25</v>
      </c>
      <c r="V4" s="28">
        <f t="shared" si="7"/>
        <v>4</v>
      </c>
      <c r="W4" s="28">
        <f t="shared" si="7"/>
        <v>3</v>
      </c>
      <c r="X4" s="28">
        <f t="shared" si="7"/>
        <v>5</v>
      </c>
      <c r="Y4" s="28">
        <f t="shared" si="7"/>
        <v>3</v>
      </c>
      <c r="AA4" s="20"/>
      <c r="AB4" s="28">
        <f t="shared" ref="AB4:AJ4" si="8">AB41*100</f>
        <v>0</v>
      </c>
      <c r="AC4" s="28">
        <f t="shared" si="8"/>
        <v>0</v>
      </c>
      <c r="AD4" s="28">
        <f t="shared" si="8"/>
        <v>5</v>
      </c>
      <c r="AE4" s="28">
        <f t="shared" si="8"/>
        <v>3</v>
      </c>
      <c r="AF4" s="28">
        <f t="shared" si="8"/>
        <v>1</v>
      </c>
      <c r="AG4" s="28">
        <f t="shared" si="8"/>
        <v>0</v>
      </c>
      <c r="AH4" s="28">
        <f t="shared" si="8"/>
        <v>1</v>
      </c>
      <c r="AI4" s="28">
        <f t="shared" si="8"/>
        <v>1</v>
      </c>
      <c r="AJ4" s="28">
        <f t="shared" si="8"/>
        <v>1</v>
      </c>
    </row>
    <row r="5" spans="2:38">
      <c r="B5" s="18" t="s">
        <v>3</v>
      </c>
      <c r="C5" s="30">
        <f t="shared" ref="C5:O5" si="9">C42*100</f>
        <v>8</v>
      </c>
      <c r="D5" s="30">
        <f t="shared" si="9"/>
        <v>5</v>
      </c>
      <c r="E5" s="30">
        <f t="shared" si="9"/>
        <v>9</v>
      </c>
      <c r="F5" s="30">
        <f t="shared" si="9"/>
        <v>21</v>
      </c>
      <c r="G5" s="30">
        <f t="shared" si="9"/>
        <v>5</v>
      </c>
      <c r="H5" s="30">
        <f t="shared" si="9"/>
        <v>-1</v>
      </c>
      <c r="I5" s="30">
        <f t="shared" si="9"/>
        <v>0</v>
      </c>
      <c r="J5" s="30">
        <f t="shared" si="9"/>
        <v>-1</v>
      </c>
      <c r="K5" s="30">
        <f t="shared" si="9"/>
        <v>-5</v>
      </c>
      <c r="L5" s="30">
        <f t="shared" si="9"/>
        <v>0</v>
      </c>
      <c r="M5" s="30">
        <f t="shared" si="9"/>
        <v>2</v>
      </c>
      <c r="N5" s="30">
        <f t="shared" si="9"/>
        <v>7.0000000000000009</v>
      </c>
      <c r="O5" s="30">
        <f t="shared" si="9"/>
        <v>0</v>
      </c>
      <c r="R5" s="21"/>
      <c r="S5" s="30">
        <f t="shared" ref="S5:Y5" si="10">S42*100</f>
        <v>0</v>
      </c>
      <c r="T5" s="30">
        <f t="shared" si="10"/>
        <v>5</v>
      </c>
      <c r="U5" s="30">
        <f t="shared" si="10"/>
        <v>4</v>
      </c>
      <c r="V5" s="30">
        <f t="shared" si="10"/>
        <v>10</v>
      </c>
      <c r="W5" s="30">
        <f t="shared" si="10"/>
        <v>2</v>
      </c>
      <c r="X5" s="30">
        <f t="shared" si="10"/>
        <v>4</v>
      </c>
      <c r="Y5" s="30">
        <f t="shared" si="10"/>
        <v>3</v>
      </c>
      <c r="AA5" s="21"/>
      <c r="AB5" s="30">
        <f t="shared" ref="AB5:AJ5" si="11">AB42*100</f>
        <v>0</v>
      </c>
      <c r="AC5" s="30">
        <f t="shared" si="11"/>
        <v>0</v>
      </c>
      <c r="AD5" s="30">
        <f t="shared" si="11"/>
        <v>3</v>
      </c>
      <c r="AE5" s="30">
        <f t="shared" si="11"/>
        <v>4</v>
      </c>
      <c r="AF5" s="30">
        <f t="shared" si="11"/>
        <v>1</v>
      </c>
      <c r="AG5" s="30">
        <f t="shared" si="11"/>
        <v>-1</v>
      </c>
      <c r="AH5" s="30">
        <f t="shared" si="11"/>
        <v>1</v>
      </c>
      <c r="AI5" s="30">
        <f t="shared" si="11"/>
        <v>0</v>
      </c>
      <c r="AJ5" s="30">
        <f t="shared" si="11"/>
        <v>1</v>
      </c>
    </row>
    <row r="6" spans="2:38">
      <c r="B6" s="19" t="s">
        <v>4</v>
      </c>
      <c r="C6" s="28">
        <f t="shared" ref="C6:O6" si="12">C43*100</f>
        <v>4</v>
      </c>
      <c r="D6" s="28">
        <f t="shared" si="12"/>
        <v>3</v>
      </c>
      <c r="E6" s="28">
        <f t="shared" si="12"/>
        <v>3</v>
      </c>
      <c r="F6" s="28">
        <f t="shared" si="12"/>
        <v>5</v>
      </c>
      <c r="G6" s="28">
        <f t="shared" si="12"/>
        <v>22</v>
      </c>
      <c r="H6" s="28">
        <f t="shared" si="12"/>
        <v>2</v>
      </c>
      <c r="I6" s="28">
        <f t="shared" si="12"/>
        <v>-1</v>
      </c>
      <c r="J6" s="28">
        <f t="shared" si="12"/>
        <v>1</v>
      </c>
      <c r="K6" s="28">
        <f t="shared" si="12"/>
        <v>-1</v>
      </c>
      <c r="L6" s="28">
        <f t="shared" si="12"/>
        <v>1</v>
      </c>
      <c r="M6" s="28">
        <f t="shared" si="12"/>
        <v>5</v>
      </c>
      <c r="N6" s="28">
        <f t="shared" si="12"/>
        <v>0</v>
      </c>
      <c r="O6" s="28">
        <f t="shared" si="12"/>
        <v>0</v>
      </c>
      <c r="R6" s="22"/>
      <c r="S6" s="28">
        <f t="shared" ref="S6:Y6" si="13">S43*100</f>
        <v>0</v>
      </c>
      <c r="T6" s="28">
        <f t="shared" si="13"/>
        <v>2</v>
      </c>
      <c r="U6" s="28">
        <f t="shared" si="13"/>
        <v>3</v>
      </c>
      <c r="V6" s="28">
        <f t="shared" si="13"/>
        <v>2</v>
      </c>
      <c r="W6" s="28">
        <f t="shared" si="13"/>
        <v>24</v>
      </c>
      <c r="X6" s="28">
        <f t="shared" si="13"/>
        <v>2</v>
      </c>
      <c r="Y6" s="28">
        <f t="shared" si="13"/>
        <v>3</v>
      </c>
      <c r="AA6" s="22"/>
      <c r="AB6" s="28">
        <f t="shared" ref="AB6:AJ6" si="14">AB43*100</f>
        <v>0</v>
      </c>
      <c r="AC6" s="28">
        <f t="shared" si="14"/>
        <v>1</v>
      </c>
      <c r="AD6" s="28">
        <f t="shared" si="14"/>
        <v>1</v>
      </c>
      <c r="AE6" s="28">
        <f t="shared" si="14"/>
        <v>1</v>
      </c>
      <c r="AF6" s="28">
        <f t="shared" si="14"/>
        <v>3</v>
      </c>
      <c r="AG6" s="28">
        <f t="shared" si="14"/>
        <v>0</v>
      </c>
      <c r="AH6" s="28">
        <f t="shared" si="14"/>
        <v>0</v>
      </c>
      <c r="AI6" s="28">
        <f t="shared" si="14"/>
        <v>0</v>
      </c>
      <c r="AJ6" s="28">
        <f t="shared" si="14"/>
        <v>1</v>
      </c>
    </row>
    <row r="7" spans="2:38">
      <c r="B7" s="20" t="s">
        <v>5</v>
      </c>
      <c r="C7" s="30">
        <f t="shared" ref="C7:O7" si="15">C44*100</f>
        <v>1</v>
      </c>
      <c r="D7" s="30">
        <f t="shared" si="15"/>
        <v>1</v>
      </c>
      <c r="E7" s="30">
        <f t="shared" si="15"/>
        <v>-1</v>
      </c>
      <c r="F7" s="30">
        <f t="shared" si="15"/>
        <v>-1</v>
      </c>
      <c r="G7" s="30">
        <f t="shared" si="15"/>
        <v>2</v>
      </c>
      <c r="H7" s="30">
        <f t="shared" si="15"/>
        <v>17</v>
      </c>
      <c r="I7" s="30">
        <f t="shared" si="15"/>
        <v>2</v>
      </c>
      <c r="J7" s="30">
        <f t="shared" si="15"/>
        <v>2</v>
      </c>
      <c r="K7" s="30">
        <f t="shared" si="15"/>
        <v>4</v>
      </c>
      <c r="L7" s="30">
        <f t="shared" si="15"/>
        <v>2</v>
      </c>
      <c r="M7" s="30">
        <f t="shared" si="15"/>
        <v>3</v>
      </c>
      <c r="N7" s="30">
        <f t="shared" si="15"/>
        <v>-2</v>
      </c>
      <c r="O7" s="30">
        <f t="shared" si="15"/>
        <v>0</v>
      </c>
      <c r="R7" s="23"/>
      <c r="S7" s="30">
        <f t="shared" ref="S7:Y7" si="16">S44*100</f>
        <v>1</v>
      </c>
      <c r="T7" s="30">
        <f t="shared" si="16"/>
        <v>5</v>
      </c>
      <c r="U7" s="30">
        <f t="shared" si="16"/>
        <v>5</v>
      </c>
      <c r="V7" s="30">
        <f t="shared" si="16"/>
        <v>4</v>
      </c>
      <c r="W7" s="30">
        <f t="shared" si="16"/>
        <v>2</v>
      </c>
      <c r="X7" s="30">
        <f t="shared" si="16"/>
        <v>19</v>
      </c>
      <c r="Y7" s="30">
        <f t="shared" si="16"/>
        <v>4</v>
      </c>
      <c r="AA7" s="23"/>
      <c r="AB7" s="30">
        <f t="shared" ref="AB7:AJ7" si="17">AB44*100</f>
        <v>0</v>
      </c>
      <c r="AC7" s="30">
        <f t="shared" si="17"/>
        <v>-6</v>
      </c>
      <c r="AD7" s="30">
        <f t="shared" si="17"/>
        <v>0</v>
      </c>
      <c r="AE7" s="30">
        <f t="shared" si="17"/>
        <v>-1</v>
      </c>
      <c r="AF7" s="30">
        <f t="shared" si="17"/>
        <v>0</v>
      </c>
      <c r="AG7" s="30">
        <f t="shared" si="17"/>
        <v>24</v>
      </c>
      <c r="AH7" s="30">
        <f t="shared" si="17"/>
        <v>8</v>
      </c>
      <c r="AI7" s="30">
        <f t="shared" si="17"/>
        <v>6</v>
      </c>
      <c r="AJ7" s="30">
        <f t="shared" si="17"/>
        <v>-1</v>
      </c>
    </row>
    <row r="8" spans="2:38">
      <c r="B8" s="21" t="s">
        <v>6</v>
      </c>
      <c r="C8" s="28">
        <f t="shared" ref="C8:O8" si="18">C45*100</f>
        <v>-1</v>
      </c>
      <c r="D8" s="28">
        <f t="shared" si="18"/>
        <v>-1</v>
      </c>
      <c r="E8" s="28">
        <f t="shared" si="18"/>
        <v>-1</v>
      </c>
      <c r="F8" s="28">
        <f t="shared" si="18"/>
        <v>0</v>
      </c>
      <c r="G8" s="28">
        <f t="shared" si="18"/>
        <v>-1</v>
      </c>
      <c r="H8" s="28">
        <f t="shared" si="18"/>
        <v>2</v>
      </c>
      <c r="I8" s="28">
        <f t="shared" si="18"/>
        <v>9</v>
      </c>
      <c r="J8" s="28">
        <f t="shared" si="18"/>
        <v>2</v>
      </c>
      <c r="K8" s="28">
        <f t="shared" si="18"/>
        <v>2</v>
      </c>
      <c r="L8" s="28">
        <f t="shared" si="18"/>
        <v>0</v>
      </c>
      <c r="M8" s="28">
        <f t="shared" si="18"/>
        <v>-1</v>
      </c>
      <c r="N8" s="28">
        <f t="shared" si="18"/>
        <v>-1</v>
      </c>
      <c r="O8" s="28">
        <f t="shared" si="18"/>
        <v>0</v>
      </c>
      <c r="R8" s="24"/>
      <c r="S8" s="28">
        <f t="shared" ref="S8:Y8" si="19">S45*100</f>
        <v>1</v>
      </c>
      <c r="T8" s="28">
        <f t="shared" si="19"/>
        <v>4</v>
      </c>
      <c r="U8" s="28">
        <f t="shared" si="19"/>
        <v>3</v>
      </c>
      <c r="V8" s="28">
        <f t="shared" si="19"/>
        <v>3</v>
      </c>
      <c r="W8" s="28">
        <f t="shared" si="19"/>
        <v>3</v>
      </c>
      <c r="X8" s="28">
        <f t="shared" si="19"/>
        <v>4</v>
      </c>
      <c r="Y8" s="28">
        <f t="shared" si="19"/>
        <v>8</v>
      </c>
      <c r="AA8" s="24"/>
      <c r="AB8" s="28">
        <f t="shared" ref="AB8:AJ8" si="20">AB45*100</f>
        <v>-1</v>
      </c>
      <c r="AC8" s="28">
        <f t="shared" si="20"/>
        <v>-3</v>
      </c>
      <c r="AD8" s="28">
        <f t="shared" si="20"/>
        <v>1</v>
      </c>
      <c r="AE8" s="28">
        <f t="shared" si="20"/>
        <v>1</v>
      </c>
      <c r="AF8" s="28">
        <f t="shared" si="20"/>
        <v>0</v>
      </c>
      <c r="AG8" s="28">
        <f t="shared" si="20"/>
        <v>8</v>
      </c>
      <c r="AH8" s="28">
        <f t="shared" si="20"/>
        <v>16</v>
      </c>
      <c r="AI8" s="28">
        <f t="shared" si="20"/>
        <v>3</v>
      </c>
      <c r="AJ8" s="28">
        <f t="shared" si="20"/>
        <v>0</v>
      </c>
    </row>
    <row r="9" spans="2:38">
      <c r="B9" s="22" t="s">
        <v>7</v>
      </c>
      <c r="C9" s="30">
        <f t="shared" ref="C9:O9" si="21">C46*100</f>
        <v>-1</v>
      </c>
      <c r="D9" s="30">
        <f t="shared" si="21"/>
        <v>1</v>
      </c>
      <c r="E9" s="30">
        <f t="shared" si="21"/>
        <v>-1</v>
      </c>
      <c r="F9" s="30">
        <f t="shared" si="21"/>
        <v>-1</v>
      </c>
      <c r="G9" s="30">
        <f t="shared" si="21"/>
        <v>1</v>
      </c>
      <c r="H9" s="30">
        <f t="shared" si="21"/>
        <v>2</v>
      </c>
      <c r="I9" s="30">
        <f t="shared" si="21"/>
        <v>2</v>
      </c>
      <c r="J9" s="30">
        <f t="shared" si="21"/>
        <v>4</v>
      </c>
      <c r="K9" s="30">
        <f t="shared" si="21"/>
        <v>2</v>
      </c>
      <c r="L9" s="30">
        <f t="shared" si="21"/>
        <v>0</v>
      </c>
      <c r="M9" s="30">
        <f t="shared" si="21"/>
        <v>1</v>
      </c>
      <c r="N9" s="30">
        <f t="shared" si="21"/>
        <v>-1</v>
      </c>
      <c r="O9" s="30">
        <f t="shared" si="21"/>
        <v>0</v>
      </c>
      <c r="AA9" s="25"/>
      <c r="AB9" s="30">
        <f t="shared" ref="AB9:AJ9" si="22">AB46*100</f>
        <v>0</v>
      </c>
      <c r="AC9" s="30">
        <f t="shared" si="22"/>
        <v>-1</v>
      </c>
      <c r="AD9" s="30">
        <f t="shared" si="22"/>
        <v>1</v>
      </c>
      <c r="AE9" s="30">
        <f t="shared" si="22"/>
        <v>0</v>
      </c>
      <c r="AF9" s="30">
        <f t="shared" si="22"/>
        <v>0</v>
      </c>
      <c r="AG9" s="30">
        <f t="shared" si="22"/>
        <v>6</v>
      </c>
      <c r="AH9" s="30">
        <f t="shared" si="22"/>
        <v>3</v>
      </c>
      <c r="AI9" s="30">
        <f t="shared" si="22"/>
        <v>14.000000000000002</v>
      </c>
      <c r="AJ9" s="30">
        <f t="shared" si="22"/>
        <v>0</v>
      </c>
    </row>
    <row r="10" spans="2:38">
      <c r="B10" s="23" t="s">
        <v>8</v>
      </c>
      <c r="C10" s="28">
        <f t="shared" ref="C10:O10" si="23">C47*100</f>
        <v>-8</v>
      </c>
      <c r="D10" s="28">
        <f t="shared" si="23"/>
        <v>-1</v>
      </c>
      <c r="E10" s="28">
        <f t="shared" si="23"/>
        <v>-3</v>
      </c>
      <c r="F10" s="28">
        <f t="shared" si="23"/>
        <v>-5</v>
      </c>
      <c r="G10" s="28">
        <f t="shared" si="23"/>
        <v>-1</v>
      </c>
      <c r="H10" s="28">
        <f t="shared" si="23"/>
        <v>4</v>
      </c>
      <c r="I10" s="28">
        <f t="shared" si="23"/>
        <v>2</v>
      </c>
      <c r="J10" s="28">
        <f t="shared" si="23"/>
        <v>2</v>
      </c>
      <c r="K10" s="28">
        <f t="shared" si="23"/>
        <v>25</v>
      </c>
      <c r="L10" s="28">
        <f t="shared" si="23"/>
        <v>1</v>
      </c>
      <c r="M10" s="28">
        <f t="shared" si="23"/>
        <v>-1</v>
      </c>
      <c r="N10" s="28">
        <f t="shared" si="23"/>
        <v>-8</v>
      </c>
      <c r="O10" s="28">
        <f t="shared" si="23"/>
        <v>0</v>
      </c>
      <c r="AA10" s="26"/>
      <c r="AB10" s="28">
        <f t="shared" ref="AB10:AJ10" si="24">AB47*100</f>
        <v>0</v>
      </c>
      <c r="AC10" s="28">
        <f t="shared" si="24"/>
        <v>0</v>
      </c>
      <c r="AD10" s="28">
        <f t="shared" si="24"/>
        <v>1</v>
      </c>
      <c r="AE10" s="28">
        <f t="shared" si="24"/>
        <v>1</v>
      </c>
      <c r="AF10" s="28">
        <f t="shared" si="24"/>
        <v>1</v>
      </c>
      <c r="AG10" s="28">
        <f t="shared" si="24"/>
        <v>-1</v>
      </c>
      <c r="AH10" s="28">
        <f t="shared" si="24"/>
        <v>0</v>
      </c>
      <c r="AI10" s="28">
        <f t="shared" si="24"/>
        <v>0</v>
      </c>
      <c r="AJ10" s="28">
        <f t="shared" si="24"/>
        <v>4</v>
      </c>
    </row>
    <row r="11" spans="2:38">
      <c r="B11" s="24" t="s">
        <v>9</v>
      </c>
      <c r="C11" s="30">
        <f t="shared" ref="C11:O11" si="25">C48*100</f>
        <v>-1</v>
      </c>
      <c r="D11" s="30">
        <f t="shared" si="25"/>
        <v>-1</v>
      </c>
      <c r="E11" s="30">
        <f t="shared" si="25"/>
        <v>0</v>
      </c>
      <c r="F11" s="30">
        <f t="shared" si="25"/>
        <v>0</v>
      </c>
      <c r="G11" s="30">
        <f t="shared" si="25"/>
        <v>1</v>
      </c>
      <c r="H11" s="30">
        <f t="shared" si="25"/>
        <v>2</v>
      </c>
      <c r="I11" s="30">
        <f t="shared" si="25"/>
        <v>0</v>
      </c>
      <c r="J11" s="30">
        <f t="shared" si="25"/>
        <v>0</v>
      </c>
      <c r="K11" s="30">
        <f t="shared" si="25"/>
        <v>1</v>
      </c>
      <c r="L11" s="30">
        <f t="shared" si="25"/>
        <v>3</v>
      </c>
      <c r="M11" s="30">
        <f t="shared" si="25"/>
        <v>1</v>
      </c>
      <c r="N11" s="30">
        <f t="shared" si="25"/>
        <v>-1</v>
      </c>
      <c r="O11" s="30">
        <f t="shared" si="25"/>
        <v>0</v>
      </c>
    </row>
    <row r="12" spans="2:38">
      <c r="B12" s="25" t="s">
        <v>10</v>
      </c>
      <c r="C12" s="28">
        <f t="shared" ref="C12:O12" si="26">C49*100</f>
        <v>5</v>
      </c>
      <c r="D12" s="28">
        <f t="shared" si="26"/>
        <v>3</v>
      </c>
      <c r="E12" s="28">
        <f t="shared" si="26"/>
        <v>3</v>
      </c>
      <c r="F12" s="28">
        <f t="shared" si="26"/>
        <v>2</v>
      </c>
      <c r="G12" s="28">
        <f t="shared" si="26"/>
        <v>5</v>
      </c>
      <c r="H12" s="28">
        <f t="shared" si="26"/>
        <v>3</v>
      </c>
      <c r="I12" s="28">
        <f t="shared" si="26"/>
        <v>-1</v>
      </c>
      <c r="J12" s="28">
        <f t="shared" si="26"/>
        <v>1</v>
      </c>
      <c r="K12" s="28">
        <f t="shared" si="26"/>
        <v>-1</v>
      </c>
      <c r="L12" s="28">
        <f t="shared" si="26"/>
        <v>1</v>
      </c>
      <c r="M12" s="28">
        <f t="shared" si="26"/>
        <v>19</v>
      </c>
      <c r="N12" s="28">
        <f t="shared" si="26"/>
        <v>4</v>
      </c>
      <c r="O12" s="28">
        <f t="shared" si="26"/>
        <v>0</v>
      </c>
    </row>
    <row r="13" spans="2:38">
      <c r="B13" s="26" t="s">
        <v>11</v>
      </c>
      <c r="C13" s="30">
        <f t="shared" ref="C13:O13" si="27">C50*100</f>
        <v>8</v>
      </c>
      <c r="D13" s="30">
        <f t="shared" si="27"/>
        <v>4</v>
      </c>
      <c r="E13" s="30">
        <f t="shared" si="27"/>
        <v>7.0000000000000009</v>
      </c>
      <c r="F13" s="30">
        <f t="shared" si="27"/>
        <v>7.0000000000000009</v>
      </c>
      <c r="G13" s="30">
        <f t="shared" si="27"/>
        <v>0</v>
      </c>
      <c r="H13" s="30">
        <f t="shared" si="27"/>
        <v>-2</v>
      </c>
      <c r="I13" s="30">
        <f t="shared" si="27"/>
        <v>-1</v>
      </c>
      <c r="J13" s="30">
        <f t="shared" si="27"/>
        <v>-1</v>
      </c>
      <c r="K13" s="30">
        <f t="shared" si="27"/>
        <v>-8</v>
      </c>
      <c r="L13" s="30">
        <f t="shared" si="27"/>
        <v>-1</v>
      </c>
      <c r="M13" s="30">
        <f t="shared" si="27"/>
        <v>4</v>
      </c>
      <c r="N13" s="30">
        <f t="shared" si="27"/>
        <v>22</v>
      </c>
      <c r="O13" s="30">
        <f t="shared" si="27"/>
        <v>0</v>
      </c>
    </row>
    <row r="14" spans="2:38">
      <c r="B14" s="27" t="s">
        <v>12</v>
      </c>
      <c r="C14" s="28">
        <f t="shared" ref="C14:O14" si="28">C51*100</f>
        <v>0</v>
      </c>
      <c r="D14" s="28">
        <f t="shared" si="28"/>
        <v>0</v>
      </c>
      <c r="E14" s="28">
        <f t="shared" si="28"/>
        <v>0</v>
      </c>
      <c r="F14" s="28">
        <f t="shared" si="28"/>
        <v>0</v>
      </c>
      <c r="G14" s="28">
        <f t="shared" si="28"/>
        <v>0</v>
      </c>
      <c r="H14" s="28">
        <f t="shared" si="28"/>
        <v>0</v>
      </c>
      <c r="I14" s="28">
        <f t="shared" si="28"/>
        <v>0</v>
      </c>
      <c r="J14" s="28">
        <f t="shared" si="28"/>
        <v>0</v>
      </c>
      <c r="K14" s="28">
        <f t="shared" si="28"/>
        <v>0</v>
      </c>
      <c r="L14" s="28">
        <f t="shared" si="28"/>
        <v>0</v>
      </c>
      <c r="M14" s="28">
        <f t="shared" si="28"/>
        <v>0</v>
      </c>
      <c r="N14" s="28">
        <f t="shared" si="28"/>
        <v>0</v>
      </c>
      <c r="O14" s="28">
        <f t="shared" si="28"/>
        <v>0</v>
      </c>
    </row>
    <row r="18" spans="3:37">
      <c r="C18" s="15" t="s">
        <v>0</v>
      </c>
      <c r="D18" s="16" t="s">
        <v>1</v>
      </c>
      <c r="E18" s="17" t="s">
        <v>2</v>
      </c>
      <c r="F18" s="18" t="s">
        <v>3</v>
      </c>
      <c r="G18" s="19" t="s">
        <v>4</v>
      </c>
      <c r="H18" s="20" t="s">
        <v>5</v>
      </c>
      <c r="I18" s="21" t="s">
        <v>6</v>
      </c>
      <c r="J18" s="22" t="s">
        <v>7</v>
      </c>
      <c r="K18" s="23" t="s">
        <v>8</v>
      </c>
      <c r="L18" s="24" t="s">
        <v>9</v>
      </c>
      <c r="M18" s="25" t="s">
        <v>10</v>
      </c>
      <c r="N18" s="26" t="s">
        <v>11</v>
      </c>
      <c r="O18" s="27" t="s">
        <v>12</v>
      </c>
      <c r="S18" s="18" t="s">
        <v>13</v>
      </c>
      <c r="T18" s="19" t="s">
        <v>14</v>
      </c>
      <c r="U18" s="20" t="s">
        <v>15</v>
      </c>
      <c r="V18" s="21" t="s">
        <v>16</v>
      </c>
      <c r="W18" s="22" t="s">
        <v>17</v>
      </c>
      <c r="X18" s="23" t="s">
        <v>18</v>
      </c>
      <c r="Y18" s="24" t="s">
        <v>19</v>
      </c>
      <c r="AB18" s="18" t="s">
        <v>20</v>
      </c>
      <c r="AC18" s="19" t="s">
        <v>21</v>
      </c>
      <c r="AD18" s="20" t="s">
        <v>22</v>
      </c>
      <c r="AE18" s="21" t="s">
        <v>23</v>
      </c>
      <c r="AF18" s="22" t="s">
        <v>24</v>
      </c>
      <c r="AG18" s="23" t="s">
        <v>25</v>
      </c>
      <c r="AH18" s="24" t="s">
        <v>26</v>
      </c>
      <c r="AI18" s="25" t="s">
        <v>27</v>
      </c>
      <c r="AJ18" s="26" t="s">
        <v>28</v>
      </c>
      <c r="AK18" s="1"/>
    </row>
    <row r="19" spans="3:37">
      <c r="C19" s="28">
        <f xml:space="preserve"> C2</f>
        <v>24</v>
      </c>
      <c r="D19" s="28">
        <f>D3</f>
        <v>23</v>
      </c>
      <c r="E19" s="28">
        <f>E4</f>
        <v>20</v>
      </c>
      <c r="F19" s="28">
        <f>F5</f>
        <v>21</v>
      </c>
      <c r="G19" s="28">
        <f>G6</f>
        <v>22</v>
      </c>
      <c r="H19" s="28">
        <f>H7</f>
        <v>17</v>
      </c>
      <c r="I19" s="28">
        <f>I8</f>
        <v>9</v>
      </c>
      <c r="J19" s="28">
        <f>J9</f>
        <v>4</v>
      </c>
      <c r="K19" s="28">
        <f>K10</f>
        <v>25</v>
      </c>
      <c r="L19" s="28">
        <f>L11</f>
        <v>3</v>
      </c>
      <c r="M19" s="28">
        <f>M12</f>
        <v>19</v>
      </c>
      <c r="N19" s="28">
        <f>N13</f>
        <v>22</v>
      </c>
      <c r="O19" s="28">
        <f>O14</f>
        <v>0</v>
      </c>
      <c r="S19" s="28">
        <f>S2</f>
        <v>16</v>
      </c>
      <c r="T19" s="28">
        <f>T3</f>
        <v>25</v>
      </c>
      <c r="U19" s="28">
        <f>U4</f>
        <v>25</v>
      </c>
      <c r="V19" s="28">
        <f>V5</f>
        <v>10</v>
      </c>
      <c r="W19" s="28">
        <f>W6</f>
        <v>24</v>
      </c>
      <c r="X19" s="28">
        <f>X7</f>
        <v>19</v>
      </c>
      <c r="Y19" s="28">
        <f>Y8</f>
        <v>8</v>
      </c>
      <c r="AB19" s="28">
        <f>AB2</f>
        <v>6</v>
      </c>
      <c r="AC19" s="28">
        <f>AC3</f>
        <v>24</v>
      </c>
      <c r="AD19" s="28">
        <f>AD4</f>
        <v>5</v>
      </c>
      <c r="AE19" s="28">
        <f>AE5</f>
        <v>4</v>
      </c>
      <c r="AF19" s="28">
        <f>AF6</f>
        <v>3</v>
      </c>
      <c r="AG19" s="28">
        <f>AG7</f>
        <v>24</v>
      </c>
      <c r="AH19" s="28">
        <f>AH8</f>
        <v>16</v>
      </c>
      <c r="AI19" s="28">
        <f>AI9</f>
        <v>14.000000000000002</v>
      </c>
      <c r="AJ19" s="28">
        <f>AJ10</f>
        <v>4</v>
      </c>
    </row>
    <row r="38" spans="2:36">
      <c r="B38" s="29"/>
      <c r="C38" s="9"/>
      <c r="D38" s="10"/>
      <c r="E38" s="11"/>
      <c r="F38" s="2"/>
      <c r="G38" s="3"/>
      <c r="H38" s="4"/>
      <c r="I38" s="5"/>
      <c r="J38" s="6"/>
      <c r="K38" s="7"/>
      <c r="L38" s="8"/>
      <c r="M38" s="12"/>
      <c r="N38" s="13"/>
      <c r="O38" s="14"/>
      <c r="R38" s="29"/>
      <c r="S38" s="2"/>
      <c r="T38" s="3"/>
      <c r="U38" s="4"/>
      <c r="V38" s="5"/>
      <c r="W38" s="6"/>
      <c r="X38" s="7"/>
      <c r="Y38" s="8"/>
      <c r="AA38" s="29"/>
      <c r="AB38" s="2"/>
      <c r="AC38" s="3"/>
      <c r="AD38" s="4"/>
      <c r="AE38" s="5"/>
      <c r="AF38" s="6"/>
      <c r="AG38" s="7"/>
      <c r="AH38" s="8"/>
      <c r="AI38" s="12"/>
      <c r="AJ38" s="13"/>
    </row>
    <row r="39" spans="2:36">
      <c r="B39" s="15"/>
      <c r="C39" s="28">
        <v>0.24</v>
      </c>
      <c r="D39" s="28">
        <v>0.1</v>
      </c>
      <c r="E39" s="28">
        <v>0.1</v>
      </c>
      <c r="F39" s="28">
        <v>0.08</v>
      </c>
      <c r="G39" s="28">
        <v>0.04</v>
      </c>
      <c r="H39" s="28">
        <v>0.01</v>
      </c>
      <c r="I39" s="28">
        <v>-0.01</v>
      </c>
      <c r="J39" s="28">
        <v>-0.01</v>
      </c>
      <c r="K39" s="28">
        <v>-0.08</v>
      </c>
      <c r="L39" s="28">
        <v>-0.01</v>
      </c>
      <c r="M39" s="28">
        <v>0.05</v>
      </c>
      <c r="N39" s="28">
        <v>0.08</v>
      </c>
      <c r="O39" s="28">
        <v>0</v>
      </c>
      <c r="R39" s="18"/>
      <c r="S39" s="28">
        <v>0.16</v>
      </c>
      <c r="T39" s="28">
        <v>0.04</v>
      </c>
      <c r="U39" s="28">
        <v>0.03</v>
      </c>
      <c r="V39" s="28">
        <v>0</v>
      </c>
      <c r="W39" s="28">
        <v>0</v>
      </c>
      <c r="X39" s="28">
        <v>0.01</v>
      </c>
      <c r="Y39" s="28">
        <v>0.01</v>
      </c>
      <c r="AA39" s="18"/>
      <c r="AB39" s="28">
        <v>0.06</v>
      </c>
      <c r="AC39" s="28">
        <v>-0.02</v>
      </c>
      <c r="AD39" s="28">
        <v>0</v>
      </c>
      <c r="AE39" s="28">
        <v>0</v>
      </c>
      <c r="AF39" s="28">
        <v>0</v>
      </c>
      <c r="AG39" s="28">
        <v>0</v>
      </c>
      <c r="AH39" s="28">
        <v>-0.01</v>
      </c>
      <c r="AI39" s="28">
        <v>0</v>
      </c>
      <c r="AJ39" s="28">
        <v>0</v>
      </c>
    </row>
    <row r="40" spans="2:36">
      <c r="B40" s="16"/>
      <c r="C40" s="30">
        <v>0.1</v>
      </c>
      <c r="D40" s="30">
        <v>0.23</v>
      </c>
      <c r="E40" s="30">
        <v>7.0000000000000007E-2</v>
      </c>
      <c r="F40" s="30">
        <v>0.05</v>
      </c>
      <c r="G40" s="30">
        <v>0.03</v>
      </c>
      <c r="H40" s="30">
        <v>0.01</v>
      </c>
      <c r="I40" s="30">
        <v>-0.01</v>
      </c>
      <c r="J40" s="30">
        <v>0.01</v>
      </c>
      <c r="K40" s="30">
        <v>-0.01</v>
      </c>
      <c r="L40" s="30">
        <v>-0.01</v>
      </c>
      <c r="M40" s="30">
        <v>0.03</v>
      </c>
      <c r="N40" s="30">
        <v>0.04</v>
      </c>
      <c r="O40" s="30">
        <v>0</v>
      </c>
      <c r="R40" s="19"/>
      <c r="S40" s="30">
        <v>0.04</v>
      </c>
      <c r="T40" s="30">
        <v>0.25</v>
      </c>
      <c r="U40" s="30">
        <v>0.08</v>
      </c>
      <c r="V40" s="30">
        <v>0.05</v>
      </c>
      <c r="W40" s="30">
        <v>0.02</v>
      </c>
      <c r="X40" s="30">
        <v>0.05</v>
      </c>
      <c r="Y40" s="30">
        <v>0.04</v>
      </c>
      <c r="AA40" s="19"/>
      <c r="AB40" s="30">
        <v>-0.02</v>
      </c>
      <c r="AC40" s="30">
        <v>0.24</v>
      </c>
      <c r="AD40" s="30">
        <v>0</v>
      </c>
      <c r="AE40" s="30">
        <v>0</v>
      </c>
      <c r="AF40" s="30">
        <v>0.01</v>
      </c>
      <c r="AG40" s="30">
        <v>-0.06</v>
      </c>
      <c r="AH40" s="30">
        <v>-0.03</v>
      </c>
      <c r="AI40" s="30">
        <v>-0.01</v>
      </c>
      <c r="AJ40" s="30">
        <v>0</v>
      </c>
    </row>
    <row r="41" spans="2:36">
      <c r="B41" s="17"/>
      <c r="C41" s="28">
        <v>0.1</v>
      </c>
      <c r="D41" s="28">
        <v>7.0000000000000007E-2</v>
      </c>
      <c r="E41" s="28">
        <v>0.2</v>
      </c>
      <c r="F41" s="28">
        <v>0.09</v>
      </c>
      <c r="G41" s="28">
        <v>0.03</v>
      </c>
      <c r="H41" s="28">
        <v>-0.01</v>
      </c>
      <c r="I41" s="28">
        <v>-0.01</v>
      </c>
      <c r="J41" s="28">
        <v>-0.01</v>
      </c>
      <c r="K41" s="28">
        <v>-0.03</v>
      </c>
      <c r="L41" s="28">
        <v>0</v>
      </c>
      <c r="M41" s="28">
        <v>0.03</v>
      </c>
      <c r="N41" s="28">
        <v>7.0000000000000007E-2</v>
      </c>
      <c r="O41" s="28">
        <v>0</v>
      </c>
      <c r="R41" s="20"/>
      <c r="S41" s="28">
        <v>0.03</v>
      </c>
      <c r="T41" s="28">
        <v>0.08</v>
      </c>
      <c r="U41" s="28">
        <v>0.25</v>
      </c>
      <c r="V41" s="28">
        <v>0.04</v>
      </c>
      <c r="W41" s="28">
        <v>0.03</v>
      </c>
      <c r="X41" s="28">
        <v>0.05</v>
      </c>
      <c r="Y41" s="28">
        <v>0.03</v>
      </c>
      <c r="AA41" s="20"/>
      <c r="AB41" s="28">
        <v>0</v>
      </c>
      <c r="AC41" s="28">
        <v>0</v>
      </c>
      <c r="AD41" s="28">
        <v>0.05</v>
      </c>
      <c r="AE41" s="28">
        <v>0.03</v>
      </c>
      <c r="AF41" s="28">
        <v>0.01</v>
      </c>
      <c r="AG41" s="28">
        <v>0</v>
      </c>
      <c r="AH41" s="28">
        <v>0.01</v>
      </c>
      <c r="AI41" s="28">
        <v>0.01</v>
      </c>
      <c r="AJ41" s="28">
        <v>0.01</v>
      </c>
    </row>
    <row r="42" spans="2:36">
      <c r="B42" s="18"/>
      <c r="C42" s="30">
        <v>0.08</v>
      </c>
      <c r="D42" s="30">
        <v>0.05</v>
      </c>
      <c r="E42" s="30">
        <v>0.09</v>
      </c>
      <c r="F42" s="30">
        <v>0.21</v>
      </c>
      <c r="G42" s="30">
        <v>0.05</v>
      </c>
      <c r="H42" s="30">
        <v>-0.01</v>
      </c>
      <c r="I42" s="30">
        <v>0</v>
      </c>
      <c r="J42" s="30">
        <v>-0.01</v>
      </c>
      <c r="K42" s="30">
        <v>-0.05</v>
      </c>
      <c r="L42" s="30">
        <v>0</v>
      </c>
      <c r="M42" s="30">
        <v>0.02</v>
      </c>
      <c r="N42" s="30">
        <v>7.0000000000000007E-2</v>
      </c>
      <c r="O42" s="30">
        <v>0</v>
      </c>
      <c r="R42" s="21"/>
      <c r="S42" s="30">
        <v>0</v>
      </c>
      <c r="T42" s="30">
        <v>0.05</v>
      </c>
      <c r="U42" s="30">
        <v>0.04</v>
      </c>
      <c r="V42" s="30">
        <v>0.1</v>
      </c>
      <c r="W42" s="30">
        <v>0.02</v>
      </c>
      <c r="X42" s="30">
        <v>0.04</v>
      </c>
      <c r="Y42" s="30">
        <v>0.03</v>
      </c>
      <c r="AA42" s="21"/>
      <c r="AB42" s="30">
        <v>0</v>
      </c>
      <c r="AC42" s="30">
        <v>0</v>
      </c>
      <c r="AD42" s="30">
        <v>0.03</v>
      </c>
      <c r="AE42" s="30">
        <v>0.04</v>
      </c>
      <c r="AF42" s="30">
        <v>0.01</v>
      </c>
      <c r="AG42" s="30">
        <v>-0.01</v>
      </c>
      <c r="AH42" s="30">
        <v>0.01</v>
      </c>
      <c r="AI42" s="30">
        <v>0</v>
      </c>
      <c r="AJ42" s="30">
        <v>0.01</v>
      </c>
    </row>
    <row r="43" spans="2:36">
      <c r="B43" s="19"/>
      <c r="C43" s="28">
        <v>0.04</v>
      </c>
      <c r="D43" s="28">
        <v>0.03</v>
      </c>
      <c r="E43" s="28">
        <v>0.03</v>
      </c>
      <c r="F43" s="28">
        <v>0.05</v>
      </c>
      <c r="G43" s="28">
        <v>0.22</v>
      </c>
      <c r="H43" s="28">
        <v>0.02</v>
      </c>
      <c r="I43" s="28">
        <v>-0.01</v>
      </c>
      <c r="J43" s="28">
        <v>0.01</v>
      </c>
      <c r="K43" s="28">
        <v>-0.01</v>
      </c>
      <c r="L43" s="28">
        <v>0.01</v>
      </c>
      <c r="M43" s="28">
        <v>0.05</v>
      </c>
      <c r="N43" s="28">
        <v>0</v>
      </c>
      <c r="O43" s="28">
        <v>0</v>
      </c>
      <c r="R43" s="22"/>
      <c r="S43" s="28">
        <v>0</v>
      </c>
      <c r="T43" s="28">
        <v>0.02</v>
      </c>
      <c r="U43" s="28">
        <v>0.03</v>
      </c>
      <c r="V43" s="28">
        <v>0.02</v>
      </c>
      <c r="W43" s="28">
        <v>0.24</v>
      </c>
      <c r="X43" s="28">
        <v>0.02</v>
      </c>
      <c r="Y43" s="28">
        <v>0.03</v>
      </c>
      <c r="AA43" s="22"/>
      <c r="AB43" s="28">
        <v>0</v>
      </c>
      <c r="AC43" s="28">
        <v>0.01</v>
      </c>
      <c r="AD43" s="28">
        <v>0.01</v>
      </c>
      <c r="AE43" s="28">
        <v>0.01</v>
      </c>
      <c r="AF43" s="28">
        <v>0.03</v>
      </c>
      <c r="AG43" s="28">
        <v>0</v>
      </c>
      <c r="AH43" s="28">
        <v>0</v>
      </c>
      <c r="AI43" s="28">
        <v>0</v>
      </c>
      <c r="AJ43" s="28">
        <v>0.01</v>
      </c>
    </row>
    <row r="44" spans="2:36">
      <c r="B44" s="20"/>
      <c r="C44" s="30">
        <v>0.01</v>
      </c>
      <c r="D44" s="30">
        <v>0.01</v>
      </c>
      <c r="E44" s="30">
        <v>-0.01</v>
      </c>
      <c r="F44" s="30">
        <v>-0.01</v>
      </c>
      <c r="G44" s="30">
        <v>0.02</v>
      </c>
      <c r="H44" s="30">
        <v>0.17</v>
      </c>
      <c r="I44" s="30">
        <v>0.02</v>
      </c>
      <c r="J44" s="30">
        <v>0.02</v>
      </c>
      <c r="K44" s="30">
        <v>0.04</v>
      </c>
      <c r="L44" s="30">
        <v>0.02</v>
      </c>
      <c r="M44" s="30">
        <v>0.03</v>
      </c>
      <c r="N44" s="30">
        <v>-0.02</v>
      </c>
      <c r="O44" s="30">
        <v>0</v>
      </c>
      <c r="R44" s="23"/>
      <c r="S44" s="30">
        <v>0.01</v>
      </c>
      <c r="T44" s="30">
        <v>0.05</v>
      </c>
      <c r="U44" s="30">
        <v>0.05</v>
      </c>
      <c r="V44" s="30">
        <v>0.04</v>
      </c>
      <c r="W44" s="30">
        <v>0.02</v>
      </c>
      <c r="X44" s="30">
        <v>0.19</v>
      </c>
      <c r="Y44" s="30">
        <v>0.04</v>
      </c>
      <c r="AA44" s="23"/>
      <c r="AB44" s="30">
        <v>0</v>
      </c>
      <c r="AC44" s="30">
        <v>-0.06</v>
      </c>
      <c r="AD44" s="30">
        <v>0</v>
      </c>
      <c r="AE44" s="30">
        <v>-0.01</v>
      </c>
      <c r="AF44" s="30">
        <v>0</v>
      </c>
      <c r="AG44" s="30">
        <v>0.24</v>
      </c>
      <c r="AH44" s="30">
        <v>0.08</v>
      </c>
      <c r="AI44" s="30">
        <v>0.06</v>
      </c>
      <c r="AJ44" s="30">
        <v>-0.01</v>
      </c>
    </row>
    <row r="45" spans="2:36">
      <c r="B45" s="21"/>
      <c r="C45" s="28">
        <v>-0.01</v>
      </c>
      <c r="D45" s="28">
        <v>-0.01</v>
      </c>
      <c r="E45" s="28">
        <v>-0.01</v>
      </c>
      <c r="F45" s="28">
        <v>0</v>
      </c>
      <c r="G45" s="28">
        <v>-0.01</v>
      </c>
      <c r="H45" s="28">
        <v>0.02</v>
      </c>
      <c r="I45" s="28">
        <v>0.09</v>
      </c>
      <c r="J45" s="28">
        <v>0.02</v>
      </c>
      <c r="K45" s="28">
        <v>0.02</v>
      </c>
      <c r="L45" s="28">
        <v>0</v>
      </c>
      <c r="M45" s="28">
        <v>-0.01</v>
      </c>
      <c r="N45" s="28">
        <v>-0.01</v>
      </c>
      <c r="O45" s="28">
        <v>0</v>
      </c>
      <c r="R45" s="24"/>
      <c r="S45" s="28">
        <v>0.01</v>
      </c>
      <c r="T45" s="28">
        <v>0.04</v>
      </c>
      <c r="U45" s="28">
        <v>0.03</v>
      </c>
      <c r="V45" s="28">
        <v>0.03</v>
      </c>
      <c r="W45" s="28">
        <v>0.03</v>
      </c>
      <c r="X45" s="28">
        <v>0.04</v>
      </c>
      <c r="Y45" s="28">
        <v>0.08</v>
      </c>
      <c r="AA45" s="24"/>
      <c r="AB45" s="28">
        <v>-0.01</v>
      </c>
      <c r="AC45" s="28">
        <v>-0.03</v>
      </c>
      <c r="AD45" s="28">
        <v>0.01</v>
      </c>
      <c r="AE45" s="28">
        <v>0.01</v>
      </c>
      <c r="AF45" s="28">
        <v>0</v>
      </c>
      <c r="AG45" s="28">
        <v>0.08</v>
      </c>
      <c r="AH45" s="28">
        <v>0.16</v>
      </c>
      <c r="AI45" s="28">
        <v>0.03</v>
      </c>
      <c r="AJ45" s="28">
        <v>0</v>
      </c>
    </row>
    <row r="46" spans="2:36">
      <c r="B46" s="22"/>
      <c r="C46" s="30">
        <v>-0.01</v>
      </c>
      <c r="D46" s="30">
        <v>0.01</v>
      </c>
      <c r="E46" s="30">
        <v>-0.01</v>
      </c>
      <c r="F46" s="30">
        <v>-0.01</v>
      </c>
      <c r="G46" s="30">
        <v>0.01</v>
      </c>
      <c r="H46" s="30">
        <v>0.02</v>
      </c>
      <c r="I46" s="30">
        <v>0.02</v>
      </c>
      <c r="J46" s="30">
        <v>0.04</v>
      </c>
      <c r="K46" s="30">
        <v>0.02</v>
      </c>
      <c r="L46" s="30">
        <v>0</v>
      </c>
      <c r="M46" s="30">
        <v>0.01</v>
      </c>
      <c r="N46" s="30">
        <v>-0.01</v>
      </c>
      <c r="O46" s="30">
        <v>0</v>
      </c>
      <c r="AA46" s="25"/>
      <c r="AB46" s="30">
        <v>0</v>
      </c>
      <c r="AC46" s="30">
        <v>-0.01</v>
      </c>
      <c r="AD46" s="30">
        <v>0.01</v>
      </c>
      <c r="AE46" s="30">
        <v>0</v>
      </c>
      <c r="AF46" s="30">
        <v>0</v>
      </c>
      <c r="AG46" s="30">
        <v>0.06</v>
      </c>
      <c r="AH46" s="30">
        <v>0.03</v>
      </c>
      <c r="AI46" s="30">
        <v>0.14000000000000001</v>
      </c>
      <c r="AJ46" s="30">
        <v>0</v>
      </c>
    </row>
    <row r="47" spans="2:36">
      <c r="B47" s="23"/>
      <c r="C47" s="28">
        <v>-0.08</v>
      </c>
      <c r="D47" s="28">
        <v>-0.01</v>
      </c>
      <c r="E47" s="28">
        <v>-0.03</v>
      </c>
      <c r="F47" s="28">
        <v>-0.05</v>
      </c>
      <c r="G47" s="28">
        <v>-0.01</v>
      </c>
      <c r="H47" s="28">
        <v>0.04</v>
      </c>
      <c r="I47" s="28">
        <v>0.02</v>
      </c>
      <c r="J47" s="28">
        <v>0.02</v>
      </c>
      <c r="K47" s="28">
        <v>0.25</v>
      </c>
      <c r="L47" s="28">
        <v>0.01</v>
      </c>
      <c r="M47" s="28">
        <v>-0.01</v>
      </c>
      <c r="N47" s="28">
        <v>-0.08</v>
      </c>
      <c r="O47" s="28">
        <v>0</v>
      </c>
      <c r="AA47" s="26"/>
      <c r="AB47" s="28">
        <v>0</v>
      </c>
      <c r="AC47" s="28">
        <v>0</v>
      </c>
      <c r="AD47" s="28">
        <v>0.01</v>
      </c>
      <c r="AE47" s="28">
        <v>0.01</v>
      </c>
      <c r="AF47" s="28">
        <v>0.01</v>
      </c>
      <c r="AG47" s="28">
        <v>-0.01</v>
      </c>
      <c r="AH47" s="28">
        <v>0</v>
      </c>
      <c r="AI47" s="28">
        <v>0</v>
      </c>
      <c r="AJ47" s="28">
        <v>0.04</v>
      </c>
    </row>
    <row r="48" spans="2:36">
      <c r="B48" s="24"/>
      <c r="C48" s="30">
        <v>-0.01</v>
      </c>
      <c r="D48" s="30">
        <v>-0.01</v>
      </c>
      <c r="E48" s="30">
        <v>0</v>
      </c>
      <c r="F48" s="30">
        <v>0</v>
      </c>
      <c r="G48" s="30">
        <v>0.01</v>
      </c>
      <c r="H48" s="30">
        <v>0.02</v>
      </c>
      <c r="I48" s="30">
        <v>0</v>
      </c>
      <c r="J48" s="30">
        <v>0</v>
      </c>
      <c r="K48" s="30">
        <v>0.01</v>
      </c>
      <c r="L48" s="30">
        <v>0.03</v>
      </c>
      <c r="M48" s="30">
        <v>0.01</v>
      </c>
      <c r="N48" s="30">
        <v>-0.01</v>
      </c>
      <c r="O48" s="30">
        <v>0</v>
      </c>
    </row>
    <row r="49" spans="2:15">
      <c r="B49" s="25"/>
      <c r="C49" s="28">
        <v>0.05</v>
      </c>
      <c r="D49" s="28">
        <v>0.03</v>
      </c>
      <c r="E49" s="28">
        <v>0.03</v>
      </c>
      <c r="F49" s="28">
        <v>0.02</v>
      </c>
      <c r="G49" s="28">
        <v>0.05</v>
      </c>
      <c r="H49" s="28">
        <v>0.03</v>
      </c>
      <c r="I49" s="28">
        <v>-0.01</v>
      </c>
      <c r="J49" s="28">
        <v>0.01</v>
      </c>
      <c r="K49" s="28">
        <v>-0.01</v>
      </c>
      <c r="L49" s="28">
        <v>0.01</v>
      </c>
      <c r="M49" s="28">
        <v>0.19</v>
      </c>
      <c r="N49" s="28">
        <v>0.04</v>
      </c>
      <c r="O49" s="28">
        <v>0</v>
      </c>
    </row>
    <row r="50" spans="2:15">
      <c r="B50" s="26"/>
      <c r="C50" s="30">
        <v>0.08</v>
      </c>
      <c r="D50" s="30">
        <v>0.04</v>
      </c>
      <c r="E50" s="30">
        <v>7.0000000000000007E-2</v>
      </c>
      <c r="F50" s="30">
        <v>7.0000000000000007E-2</v>
      </c>
      <c r="G50" s="30">
        <v>0</v>
      </c>
      <c r="H50" s="30">
        <v>-0.02</v>
      </c>
      <c r="I50" s="30">
        <v>-0.01</v>
      </c>
      <c r="J50" s="30">
        <v>-0.01</v>
      </c>
      <c r="K50" s="30">
        <v>-0.08</v>
      </c>
      <c r="L50" s="30">
        <v>-0.01</v>
      </c>
      <c r="M50" s="30">
        <v>0.04</v>
      </c>
      <c r="N50" s="30">
        <v>0.22</v>
      </c>
      <c r="O50" s="30">
        <v>0</v>
      </c>
    </row>
    <row r="51" spans="2:15">
      <c r="B51" s="27"/>
      <c r="C51" s="28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5BF54-11FD-4E57-8552-9E81896629CA}">
  <dimension ref="B1:AJ51"/>
  <sheetViews>
    <sheetView zoomScale="85" zoomScaleNormal="85" workbookViewId="0">
      <selection activeCell="N23" sqref="N23"/>
    </sheetView>
  </sheetViews>
  <sheetFormatPr defaultRowHeight="15"/>
  <sheetData>
    <row r="1" spans="2:36">
      <c r="B1" s="29"/>
      <c r="C1" s="9" t="s">
        <v>0</v>
      </c>
      <c r="D1" s="10" t="s">
        <v>1</v>
      </c>
      <c r="E1" s="11" t="s">
        <v>2</v>
      </c>
      <c r="F1" s="2" t="s">
        <v>3</v>
      </c>
      <c r="G1" s="3" t="s">
        <v>4</v>
      </c>
      <c r="H1" s="4" t="s">
        <v>5</v>
      </c>
      <c r="I1" s="5" t="s">
        <v>6</v>
      </c>
      <c r="J1" s="6" t="s">
        <v>7</v>
      </c>
      <c r="K1" s="7" t="s">
        <v>8</v>
      </c>
      <c r="L1" s="8" t="s">
        <v>9</v>
      </c>
      <c r="M1" s="12" t="s">
        <v>10</v>
      </c>
      <c r="N1" s="13" t="s">
        <v>11</v>
      </c>
      <c r="O1" s="14" t="s">
        <v>12</v>
      </c>
      <c r="R1" s="29"/>
      <c r="S1" s="2" t="s">
        <v>13</v>
      </c>
      <c r="T1" s="3" t="s">
        <v>14</v>
      </c>
      <c r="U1" s="4" t="s">
        <v>15</v>
      </c>
      <c r="V1" s="5" t="s">
        <v>16</v>
      </c>
      <c r="W1" s="6" t="s">
        <v>17</v>
      </c>
      <c r="X1" s="7" t="s">
        <v>18</v>
      </c>
      <c r="Y1" s="8" t="s">
        <v>19</v>
      </c>
      <c r="AA1" s="29"/>
      <c r="AB1" s="2" t="s">
        <v>20</v>
      </c>
      <c r="AC1" s="3" t="s">
        <v>21</v>
      </c>
      <c r="AD1" s="4" t="s">
        <v>22</v>
      </c>
      <c r="AE1" s="5" t="s">
        <v>23</v>
      </c>
      <c r="AF1" s="6" t="s">
        <v>24</v>
      </c>
      <c r="AG1" s="7" t="s">
        <v>25</v>
      </c>
      <c r="AH1" s="8" t="s">
        <v>26</v>
      </c>
      <c r="AI1" s="12" t="s">
        <v>27</v>
      </c>
      <c r="AJ1" s="13" t="s">
        <v>28</v>
      </c>
    </row>
    <row r="2" spans="2:36">
      <c r="B2" s="15" t="s">
        <v>0</v>
      </c>
      <c r="C2" s="28">
        <f>C39*100</f>
        <v>22</v>
      </c>
      <c r="D2" s="28">
        <f t="shared" ref="D2:O2" si="0">D39*100</f>
        <v>7.0000000000000009</v>
      </c>
      <c r="E2" s="28">
        <f t="shared" si="0"/>
        <v>7.0000000000000009</v>
      </c>
      <c r="F2" s="28">
        <f t="shared" si="0"/>
        <v>4</v>
      </c>
      <c r="G2" s="28">
        <f t="shared" si="0"/>
        <v>7.0000000000000009</v>
      </c>
      <c r="H2" s="28">
        <f t="shared" si="0"/>
        <v>3</v>
      </c>
      <c r="I2" s="28">
        <f t="shared" si="0"/>
        <v>0</v>
      </c>
      <c r="J2" s="28">
        <f t="shared" si="0"/>
        <v>0</v>
      </c>
      <c r="K2" s="28">
        <f t="shared" si="0"/>
        <v>-6</v>
      </c>
      <c r="L2" s="28">
        <f t="shared" si="0"/>
        <v>0</v>
      </c>
      <c r="M2" s="28">
        <f t="shared" si="0"/>
        <v>4</v>
      </c>
      <c r="N2" s="28">
        <f t="shared" si="0"/>
        <v>2</v>
      </c>
      <c r="O2" s="28">
        <f t="shared" si="0"/>
        <v>0</v>
      </c>
      <c r="R2" s="18"/>
      <c r="S2" s="28">
        <f>S39*100</f>
        <v>18</v>
      </c>
      <c r="T2" s="28">
        <f t="shared" ref="T2:Y2" si="1">T39*100</f>
        <v>0</v>
      </c>
      <c r="U2" s="28">
        <f t="shared" si="1"/>
        <v>3</v>
      </c>
      <c r="V2" s="28">
        <f t="shared" si="1"/>
        <v>0</v>
      </c>
      <c r="W2" s="28">
        <f t="shared" si="1"/>
        <v>-1</v>
      </c>
      <c r="X2" s="28">
        <f t="shared" si="1"/>
        <v>0</v>
      </c>
      <c r="Y2" s="28">
        <f t="shared" si="1"/>
        <v>1</v>
      </c>
      <c r="AA2" s="18"/>
      <c r="AB2" s="28">
        <f>AB39*100</f>
        <v>10</v>
      </c>
      <c r="AC2" s="28">
        <f t="shared" ref="AC2:AJ2" si="2">AC39*100</f>
        <v>0</v>
      </c>
      <c r="AD2" s="28">
        <f t="shared" si="2"/>
        <v>-1</v>
      </c>
      <c r="AE2" s="28">
        <f t="shared" si="2"/>
        <v>0</v>
      </c>
      <c r="AF2" s="28">
        <f t="shared" si="2"/>
        <v>-1</v>
      </c>
      <c r="AG2" s="28">
        <f t="shared" si="2"/>
        <v>0</v>
      </c>
      <c r="AH2" s="28">
        <f t="shared" si="2"/>
        <v>-1</v>
      </c>
      <c r="AI2" s="28">
        <f t="shared" si="2"/>
        <v>1</v>
      </c>
      <c r="AJ2" s="28">
        <f t="shared" si="2"/>
        <v>1</v>
      </c>
    </row>
    <row r="3" spans="2:36">
      <c r="B3" s="16" t="s">
        <v>1</v>
      </c>
      <c r="C3" s="30">
        <f t="shared" ref="C3:O3" si="3">C40*100</f>
        <v>7.0000000000000009</v>
      </c>
      <c r="D3" s="30">
        <f t="shared" si="3"/>
        <v>25</v>
      </c>
      <c r="E3" s="30">
        <f t="shared" si="3"/>
        <v>4</v>
      </c>
      <c r="F3" s="30">
        <f t="shared" si="3"/>
        <v>3</v>
      </c>
      <c r="G3" s="30">
        <f t="shared" si="3"/>
        <v>4</v>
      </c>
      <c r="H3" s="30">
        <f t="shared" si="3"/>
        <v>2</v>
      </c>
      <c r="I3" s="30">
        <f t="shared" si="3"/>
        <v>-1</v>
      </c>
      <c r="J3" s="30">
        <f t="shared" si="3"/>
        <v>1</v>
      </c>
      <c r="K3" s="30">
        <f t="shared" si="3"/>
        <v>-2</v>
      </c>
      <c r="L3" s="30">
        <f t="shared" si="3"/>
        <v>-2</v>
      </c>
      <c r="M3" s="30">
        <f t="shared" si="3"/>
        <v>4</v>
      </c>
      <c r="N3" s="30">
        <f t="shared" si="3"/>
        <v>1</v>
      </c>
      <c r="O3" s="30">
        <f t="shared" si="3"/>
        <v>0</v>
      </c>
      <c r="R3" s="19"/>
      <c r="S3" s="30">
        <f t="shared" ref="S3:Y3" si="4">S40*100</f>
        <v>0</v>
      </c>
      <c r="T3" s="30">
        <f t="shared" si="4"/>
        <v>25</v>
      </c>
      <c r="U3" s="30">
        <f t="shared" si="4"/>
        <v>7.0000000000000009</v>
      </c>
      <c r="V3" s="30">
        <f t="shared" si="4"/>
        <v>6</v>
      </c>
      <c r="W3" s="30">
        <f t="shared" si="4"/>
        <v>1</v>
      </c>
      <c r="X3" s="30">
        <f t="shared" si="4"/>
        <v>0</v>
      </c>
      <c r="Y3" s="30">
        <f t="shared" si="4"/>
        <v>5</v>
      </c>
      <c r="AA3" s="19"/>
      <c r="AB3" s="30">
        <f t="shared" ref="AB3:AJ3" si="5">AB40*100</f>
        <v>0</v>
      </c>
      <c r="AC3" s="30">
        <f t="shared" si="5"/>
        <v>25</v>
      </c>
      <c r="AD3" s="30">
        <f t="shared" si="5"/>
        <v>-1</v>
      </c>
      <c r="AE3" s="30">
        <f t="shared" si="5"/>
        <v>0</v>
      </c>
      <c r="AF3" s="30">
        <f t="shared" si="5"/>
        <v>1</v>
      </c>
      <c r="AG3" s="30">
        <f t="shared" si="5"/>
        <v>-3</v>
      </c>
      <c r="AH3" s="30">
        <f t="shared" si="5"/>
        <v>-2</v>
      </c>
      <c r="AI3" s="30">
        <f t="shared" si="5"/>
        <v>-1</v>
      </c>
      <c r="AJ3" s="30">
        <f t="shared" si="5"/>
        <v>0</v>
      </c>
    </row>
    <row r="4" spans="2:36">
      <c r="B4" s="17" t="s">
        <v>2</v>
      </c>
      <c r="C4" s="28">
        <f t="shared" ref="C4:O4" si="6">C41*100</f>
        <v>7.0000000000000009</v>
      </c>
      <c r="D4" s="28">
        <f t="shared" si="6"/>
        <v>4</v>
      </c>
      <c r="E4" s="28">
        <f t="shared" si="6"/>
        <v>11</v>
      </c>
      <c r="F4" s="28">
        <f t="shared" si="6"/>
        <v>3</v>
      </c>
      <c r="G4" s="28">
        <f t="shared" si="6"/>
        <v>1</v>
      </c>
      <c r="H4" s="28">
        <f t="shared" si="6"/>
        <v>2</v>
      </c>
      <c r="I4" s="28">
        <f t="shared" si="6"/>
        <v>0</v>
      </c>
      <c r="J4" s="28">
        <f t="shared" si="6"/>
        <v>-1</v>
      </c>
      <c r="K4" s="28">
        <f t="shared" si="6"/>
        <v>-2</v>
      </c>
      <c r="L4" s="28">
        <f t="shared" si="6"/>
        <v>1</v>
      </c>
      <c r="M4" s="28">
        <f t="shared" si="6"/>
        <v>3</v>
      </c>
      <c r="N4" s="28">
        <f t="shared" si="6"/>
        <v>2</v>
      </c>
      <c r="O4" s="28">
        <f t="shared" si="6"/>
        <v>0</v>
      </c>
      <c r="R4" s="20"/>
      <c r="S4" s="28">
        <f t="shared" ref="S4:Y4" si="7">S41*100</f>
        <v>3</v>
      </c>
      <c r="T4" s="28">
        <f t="shared" si="7"/>
        <v>7.0000000000000009</v>
      </c>
      <c r="U4" s="28">
        <f t="shared" si="7"/>
        <v>24</v>
      </c>
      <c r="V4" s="28">
        <f t="shared" si="7"/>
        <v>5</v>
      </c>
      <c r="W4" s="28">
        <f t="shared" si="7"/>
        <v>5</v>
      </c>
      <c r="X4" s="28">
        <f t="shared" si="7"/>
        <v>3</v>
      </c>
      <c r="Y4" s="28">
        <f t="shared" si="7"/>
        <v>3</v>
      </c>
      <c r="AA4" s="20"/>
      <c r="AB4" s="28">
        <f t="shared" ref="AB4:AJ4" si="8">AB41*100</f>
        <v>-1</v>
      </c>
      <c r="AC4" s="28">
        <f t="shared" si="8"/>
        <v>-1</v>
      </c>
      <c r="AD4" s="28">
        <f t="shared" si="8"/>
        <v>6</v>
      </c>
      <c r="AE4" s="28">
        <f t="shared" si="8"/>
        <v>6</v>
      </c>
      <c r="AF4" s="28">
        <f t="shared" si="8"/>
        <v>2</v>
      </c>
      <c r="AG4" s="28">
        <f t="shared" si="8"/>
        <v>0</v>
      </c>
      <c r="AH4" s="28">
        <f t="shared" si="8"/>
        <v>1</v>
      </c>
      <c r="AI4" s="28">
        <f t="shared" si="8"/>
        <v>1</v>
      </c>
      <c r="AJ4" s="28">
        <f t="shared" si="8"/>
        <v>1</v>
      </c>
    </row>
    <row r="5" spans="2:36">
      <c r="B5" s="18" t="s">
        <v>3</v>
      </c>
      <c r="C5" s="30">
        <f t="shared" ref="C5:O5" si="9">C42*100</f>
        <v>4</v>
      </c>
      <c r="D5" s="30">
        <f t="shared" si="9"/>
        <v>3</v>
      </c>
      <c r="E5" s="30">
        <f t="shared" si="9"/>
        <v>3</v>
      </c>
      <c r="F5" s="30">
        <f t="shared" si="9"/>
        <v>11</v>
      </c>
      <c r="G5" s="30">
        <f t="shared" si="9"/>
        <v>3</v>
      </c>
      <c r="H5" s="30">
        <f t="shared" si="9"/>
        <v>1</v>
      </c>
      <c r="I5" s="30">
        <f t="shared" si="9"/>
        <v>2</v>
      </c>
      <c r="J5" s="30">
        <f t="shared" si="9"/>
        <v>-1</v>
      </c>
      <c r="K5" s="30">
        <f t="shared" si="9"/>
        <v>-3</v>
      </c>
      <c r="L5" s="30">
        <f t="shared" si="9"/>
        <v>1</v>
      </c>
      <c r="M5" s="30">
        <f t="shared" si="9"/>
        <v>1</v>
      </c>
      <c r="N5" s="30">
        <f t="shared" si="9"/>
        <v>2</v>
      </c>
      <c r="O5" s="30">
        <f t="shared" si="9"/>
        <v>0</v>
      </c>
      <c r="R5" s="21"/>
      <c r="S5" s="30">
        <f t="shared" ref="S5:Y5" si="10">S42*100</f>
        <v>0</v>
      </c>
      <c r="T5" s="30">
        <f t="shared" si="10"/>
        <v>6</v>
      </c>
      <c r="U5" s="30">
        <f t="shared" si="10"/>
        <v>5</v>
      </c>
      <c r="V5" s="30">
        <f t="shared" si="10"/>
        <v>10</v>
      </c>
      <c r="W5" s="30">
        <f t="shared" si="10"/>
        <v>2</v>
      </c>
      <c r="X5" s="30">
        <f t="shared" si="10"/>
        <v>4</v>
      </c>
      <c r="Y5" s="30">
        <f t="shared" si="10"/>
        <v>3</v>
      </c>
      <c r="AA5" s="21"/>
      <c r="AB5" s="30">
        <f t="shared" ref="AB5:AJ5" si="11">AB42*100</f>
        <v>0</v>
      </c>
      <c r="AC5" s="30">
        <f t="shared" si="11"/>
        <v>0</v>
      </c>
      <c r="AD5" s="30">
        <f t="shared" si="11"/>
        <v>6</v>
      </c>
      <c r="AE5" s="30">
        <f t="shared" si="11"/>
        <v>7.0000000000000009</v>
      </c>
      <c r="AF5" s="30">
        <f t="shared" si="11"/>
        <v>2</v>
      </c>
      <c r="AG5" s="30">
        <f t="shared" si="11"/>
        <v>-1</v>
      </c>
      <c r="AH5" s="30">
        <f t="shared" si="11"/>
        <v>1</v>
      </c>
      <c r="AI5" s="30">
        <f t="shared" si="11"/>
        <v>1</v>
      </c>
      <c r="AJ5" s="30">
        <f t="shared" si="11"/>
        <v>1</v>
      </c>
    </row>
    <row r="6" spans="2:36">
      <c r="B6" s="19" t="s">
        <v>4</v>
      </c>
      <c r="C6" s="28">
        <f t="shared" ref="C6:O6" si="12">C43*100</f>
        <v>7.0000000000000009</v>
      </c>
      <c r="D6" s="28">
        <f t="shared" si="12"/>
        <v>4</v>
      </c>
      <c r="E6" s="28">
        <f t="shared" si="12"/>
        <v>1</v>
      </c>
      <c r="F6" s="28">
        <f t="shared" si="12"/>
        <v>3</v>
      </c>
      <c r="G6" s="28">
        <f t="shared" si="12"/>
        <v>20</v>
      </c>
      <c r="H6" s="28">
        <f t="shared" si="12"/>
        <v>1</v>
      </c>
      <c r="I6" s="28">
        <f t="shared" si="12"/>
        <v>0</v>
      </c>
      <c r="J6" s="28">
        <f t="shared" si="12"/>
        <v>0</v>
      </c>
      <c r="K6" s="28">
        <f t="shared" si="12"/>
        <v>-1</v>
      </c>
      <c r="L6" s="28">
        <f t="shared" si="12"/>
        <v>3</v>
      </c>
      <c r="M6" s="28">
        <f t="shared" si="12"/>
        <v>4</v>
      </c>
      <c r="N6" s="28">
        <f t="shared" si="12"/>
        <v>0</v>
      </c>
      <c r="O6" s="28">
        <f t="shared" si="12"/>
        <v>0</v>
      </c>
      <c r="R6" s="22"/>
      <c r="S6" s="28">
        <f t="shared" ref="S6:Y6" si="13">S43*100</f>
        <v>-1</v>
      </c>
      <c r="T6" s="28">
        <f t="shared" si="13"/>
        <v>1</v>
      </c>
      <c r="U6" s="28">
        <f t="shared" si="13"/>
        <v>5</v>
      </c>
      <c r="V6" s="28">
        <f t="shared" si="13"/>
        <v>2</v>
      </c>
      <c r="W6" s="28">
        <f t="shared" si="13"/>
        <v>22</v>
      </c>
      <c r="X6" s="28">
        <f t="shared" si="13"/>
        <v>1</v>
      </c>
      <c r="Y6" s="28">
        <f t="shared" si="13"/>
        <v>4</v>
      </c>
      <c r="AA6" s="22"/>
      <c r="AB6" s="28">
        <f t="shared" ref="AB6:AJ6" si="14">AB43*100</f>
        <v>-1</v>
      </c>
      <c r="AC6" s="28">
        <f t="shared" si="14"/>
        <v>1</v>
      </c>
      <c r="AD6" s="28">
        <f t="shared" si="14"/>
        <v>2</v>
      </c>
      <c r="AE6" s="28">
        <f t="shared" si="14"/>
        <v>2</v>
      </c>
      <c r="AF6" s="28">
        <f t="shared" si="14"/>
        <v>4</v>
      </c>
      <c r="AG6" s="28">
        <f t="shared" si="14"/>
        <v>0</v>
      </c>
      <c r="AH6" s="28">
        <f t="shared" si="14"/>
        <v>1</v>
      </c>
      <c r="AI6" s="28">
        <f t="shared" si="14"/>
        <v>1</v>
      </c>
      <c r="AJ6" s="28">
        <f t="shared" si="14"/>
        <v>1</v>
      </c>
    </row>
    <row r="7" spans="2:36">
      <c r="B7" s="20" t="s">
        <v>5</v>
      </c>
      <c r="C7" s="30">
        <f t="shared" ref="C7:O7" si="15">C44*100</f>
        <v>3</v>
      </c>
      <c r="D7" s="30">
        <f t="shared" si="15"/>
        <v>2</v>
      </c>
      <c r="E7" s="30">
        <f t="shared" si="15"/>
        <v>2</v>
      </c>
      <c r="F7" s="30">
        <f t="shared" si="15"/>
        <v>1</v>
      </c>
      <c r="G7" s="30">
        <f t="shared" si="15"/>
        <v>1</v>
      </c>
      <c r="H7" s="30">
        <f t="shared" si="15"/>
        <v>20</v>
      </c>
      <c r="I7" s="30">
        <f t="shared" si="15"/>
        <v>3</v>
      </c>
      <c r="J7" s="30">
        <f t="shared" si="15"/>
        <v>3</v>
      </c>
      <c r="K7" s="30">
        <f t="shared" si="15"/>
        <v>4</v>
      </c>
      <c r="L7" s="30">
        <f t="shared" si="15"/>
        <v>3</v>
      </c>
      <c r="M7" s="30">
        <f t="shared" si="15"/>
        <v>5</v>
      </c>
      <c r="N7" s="30">
        <f t="shared" si="15"/>
        <v>-1</v>
      </c>
      <c r="O7" s="30">
        <f t="shared" si="15"/>
        <v>0</v>
      </c>
      <c r="R7" s="23"/>
      <c r="S7" s="30">
        <f t="shared" ref="S7:Y7" si="16">S44*100</f>
        <v>0</v>
      </c>
      <c r="T7" s="30">
        <f t="shared" si="16"/>
        <v>0</v>
      </c>
      <c r="U7" s="30">
        <f t="shared" si="16"/>
        <v>3</v>
      </c>
      <c r="V7" s="30">
        <f t="shared" si="16"/>
        <v>4</v>
      </c>
      <c r="W7" s="30">
        <f t="shared" si="16"/>
        <v>1</v>
      </c>
      <c r="X7" s="30">
        <f t="shared" si="16"/>
        <v>18</v>
      </c>
      <c r="Y7" s="30">
        <f t="shared" si="16"/>
        <v>2</v>
      </c>
      <c r="AA7" s="23"/>
      <c r="AB7" s="30">
        <f t="shared" ref="AB7:AJ7" si="17">AB44*100</f>
        <v>0</v>
      </c>
      <c r="AC7" s="30">
        <f t="shared" si="17"/>
        <v>-3</v>
      </c>
      <c r="AD7" s="30">
        <f t="shared" si="17"/>
        <v>0</v>
      </c>
      <c r="AE7" s="30">
        <f t="shared" si="17"/>
        <v>-1</v>
      </c>
      <c r="AF7" s="30">
        <f t="shared" si="17"/>
        <v>0</v>
      </c>
      <c r="AG7" s="30">
        <f t="shared" si="17"/>
        <v>18</v>
      </c>
      <c r="AH7" s="30">
        <f t="shared" si="17"/>
        <v>10</v>
      </c>
      <c r="AI7" s="30">
        <f t="shared" si="17"/>
        <v>6</v>
      </c>
      <c r="AJ7" s="30">
        <f t="shared" si="17"/>
        <v>0</v>
      </c>
    </row>
    <row r="8" spans="2:36">
      <c r="B8" s="21" t="s">
        <v>6</v>
      </c>
      <c r="C8" s="28">
        <f t="shared" ref="C8:O8" si="18">C45*100</f>
        <v>0</v>
      </c>
      <c r="D8" s="28">
        <f t="shared" si="18"/>
        <v>-1</v>
      </c>
      <c r="E8" s="28">
        <f t="shared" si="18"/>
        <v>0</v>
      </c>
      <c r="F8" s="28">
        <f t="shared" si="18"/>
        <v>2</v>
      </c>
      <c r="G8" s="28">
        <f t="shared" si="18"/>
        <v>0</v>
      </c>
      <c r="H8" s="28">
        <f t="shared" si="18"/>
        <v>3</v>
      </c>
      <c r="I8" s="28">
        <f t="shared" si="18"/>
        <v>13</v>
      </c>
      <c r="J8" s="28">
        <f t="shared" si="18"/>
        <v>5</v>
      </c>
      <c r="K8" s="28">
        <f t="shared" si="18"/>
        <v>1</v>
      </c>
      <c r="L8" s="28">
        <f t="shared" si="18"/>
        <v>-1</v>
      </c>
      <c r="M8" s="28">
        <f t="shared" si="18"/>
        <v>0</v>
      </c>
      <c r="N8" s="28">
        <f t="shared" si="18"/>
        <v>-1</v>
      </c>
      <c r="O8" s="28">
        <f t="shared" si="18"/>
        <v>0</v>
      </c>
      <c r="R8" s="24"/>
      <c r="S8" s="28">
        <f t="shared" ref="S8:Y8" si="19">S45*100</f>
        <v>1</v>
      </c>
      <c r="T8" s="28">
        <f t="shared" si="19"/>
        <v>5</v>
      </c>
      <c r="U8" s="28">
        <f t="shared" si="19"/>
        <v>3</v>
      </c>
      <c r="V8" s="28">
        <f t="shared" si="19"/>
        <v>3</v>
      </c>
      <c r="W8" s="28">
        <f t="shared" si="19"/>
        <v>4</v>
      </c>
      <c r="X8" s="28">
        <f t="shared" si="19"/>
        <v>2</v>
      </c>
      <c r="Y8" s="28">
        <f t="shared" si="19"/>
        <v>9</v>
      </c>
      <c r="AA8" s="24"/>
      <c r="AB8" s="28">
        <f t="shared" ref="AB8:AJ8" si="20">AB45*100</f>
        <v>-1</v>
      </c>
      <c r="AC8" s="28">
        <f t="shared" si="20"/>
        <v>-2</v>
      </c>
      <c r="AD8" s="28">
        <f t="shared" si="20"/>
        <v>1</v>
      </c>
      <c r="AE8" s="28">
        <f t="shared" si="20"/>
        <v>1</v>
      </c>
      <c r="AF8" s="28">
        <f t="shared" si="20"/>
        <v>1</v>
      </c>
      <c r="AG8" s="28">
        <f t="shared" si="20"/>
        <v>10</v>
      </c>
      <c r="AH8" s="28">
        <f t="shared" si="20"/>
        <v>16</v>
      </c>
      <c r="AI8" s="28">
        <f t="shared" si="20"/>
        <v>3</v>
      </c>
      <c r="AJ8" s="28">
        <f t="shared" si="20"/>
        <v>0</v>
      </c>
    </row>
    <row r="9" spans="2:36">
      <c r="B9" s="22" t="s">
        <v>7</v>
      </c>
      <c r="C9" s="30">
        <f t="shared" ref="C9:O9" si="21">C46*100</f>
        <v>0</v>
      </c>
      <c r="D9" s="30">
        <f t="shared" si="21"/>
        <v>1</v>
      </c>
      <c r="E9" s="30">
        <f t="shared" si="21"/>
        <v>-1</v>
      </c>
      <c r="F9" s="30">
        <f t="shared" si="21"/>
        <v>-1</v>
      </c>
      <c r="G9" s="30">
        <f t="shared" si="21"/>
        <v>0</v>
      </c>
      <c r="H9" s="30">
        <f t="shared" si="21"/>
        <v>3</v>
      </c>
      <c r="I9" s="30">
        <f t="shared" si="21"/>
        <v>5</v>
      </c>
      <c r="J9" s="30">
        <f t="shared" si="21"/>
        <v>5</v>
      </c>
      <c r="K9" s="30">
        <f t="shared" si="21"/>
        <v>2</v>
      </c>
      <c r="L9" s="30">
        <f t="shared" si="21"/>
        <v>0</v>
      </c>
      <c r="M9" s="30">
        <f t="shared" si="21"/>
        <v>1</v>
      </c>
      <c r="N9" s="30">
        <f t="shared" si="21"/>
        <v>-1</v>
      </c>
      <c r="O9" s="30">
        <f t="shared" si="21"/>
        <v>0</v>
      </c>
      <c r="AA9" s="25"/>
      <c r="AB9" s="30">
        <f t="shared" ref="AB9:AJ9" si="22">AB46*100</f>
        <v>1</v>
      </c>
      <c r="AC9" s="30">
        <f t="shared" si="22"/>
        <v>-1</v>
      </c>
      <c r="AD9" s="30">
        <f t="shared" si="22"/>
        <v>1</v>
      </c>
      <c r="AE9" s="30">
        <f t="shared" si="22"/>
        <v>1</v>
      </c>
      <c r="AF9" s="30">
        <f t="shared" si="22"/>
        <v>1</v>
      </c>
      <c r="AG9" s="30">
        <f t="shared" si="22"/>
        <v>6</v>
      </c>
      <c r="AH9" s="30">
        <f t="shared" si="22"/>
        <v>3</v>
      </c>
      <c r="AI9" s="30">
        <f t="shared" si="22"/>
        <v>9</v>
      </c>
      <c r="AJ9" s="30">
        <f t="shared" si="22"/>
        <v>1</v>
      </c>
    </row>
    <row r="10" spans="2:36">
      <c r="B10" s="23" t="s">
        <v>8</v>
      </c>
      <c r="C10" s="28">
        <f t="shared" ref="C10:O10" si="23">C47*100</f>
        <v>-6</v>
      </c>
      <c r="D10" s="28">
        <f t="shared" si="23"/>
        <v>-2</v>
      </c>
      <c r="E10" s="28">
        <f t="shared" si="23"/>
        <v>-2</v>
      </c>
      <c r="F10" s="28">
        <f t="shared" si="23"/>
        <v>-3</v>
      </c>
      <c r="G10" s="28">
        <f t="shared" si="23"/>
        <v>-1</v>
      </c>
      <c r="H10" s="28">
        <f t="shared" si="23"/>
        <v>4</v>
      </c>
      <c r="I10" s="28">
        <f t="shared" si="23"/>
        <v>1</v>
      </c>
      <c r="J10" s="28">
        <f t="shared" si="23"/>
        <v>2</v>
      </c>
      <c r="K10" s="28">
        <f t="shared" si="23"/>
        <v>21</v>
      </c>
      <c r="L10" s="28">
        <f t="shared" si="23"/>
        <v>2</v>
      </c>
      <c r="M10" s="28">
        <f t="shared" si="23"/>
        <v>1</v>
      </c>
      <c r="N10" s="28">
        <f t="shared" si="23"/>
        <v>-6</v>
      </c>
      <c r="O10" s="28">
        <f t="shared" si="23"/>
        <v>0</v>
      </c>
      <c r="AA10" s="26"/>
      <c r="AB10" s="28">
        <f t="shared" ref="AB10:AJ10" si="24">AB47*100</f>
        <v>1</v>
      </c>
      <c r="AC10" s="28">
        <f t="shared" si="24"/>
        <v>0</v>
      </c>
      <c r="AD10" s="28">
        <f t="shared" si="24"/>
        <v>1</v>
      </c>
      <c r="AE10" s="28">
        <f t="shared" si="24"/>
        <v>1</v>
      </c>
      <c r="AF10" s="28">
        <f t="shared" si="24"/>
        <v>1</v>
      </c>
      <c r="AG10" s="28">
        <f t="shared" si="24"/>
        <v>0</v>
      </c>
      <c r="AH10" s="28">
        <f t="shared" si="24"/>
        <v>0</v>
      </c>
      <c r="AI10" s="28">
        <f t="shared" si="24"/>
        <v>1</v>
      </c>
      <c r="AJ10" s="28">
        <f t="shared" si="24"/>
        <v>5</v>
      </c>
    </row>
    <row r="11" spans="2:36">
      <c r="B11" s="24" t="s">
        <v>9</v>
      </c>
      <c r="C11" s="30">
        <f t="shared" ref="C11:O11" si="25">C48*100</f>
        <v>0</v>
      </c>
      <c r="D11" s="30">
        <f t="shared" si="25"/>
        <v>-2</v>
      </c>
      <c r="E11" s="30">
        <f t="shared" si="25"/>
        <v>1</v>
      </c>
      <c r="F11" s="30">
        <f t="shared" si="25"/>
        <v>1</v>
      </c>
      <c r="G11" s="30">
        <f t="shared" si="25"/>
        <v>3</v>
      </c>
      <c r="H11" s="30">
        <f t="shared" si="25"/>
        <v>3</v>
      </c>
      <c r="I11" s="30">
        <f t="shared" si="25"/>
        <v>-1</v>
      </c>
      <c r="J11" s="30">
        <f t="shared" si="25"/>
        <v>0</v>
      </c>
      <c r="K11" s="30">
        <f t="shared" si="25"/>
        <v>2</v>
      </c>
      <c r="L11" s="30">
        <f t="shared" si="25"/>
        <v>5</v>
      </c>
      <c r="M11" s="30">
        <f t="shared" si="25"/>
        <v>2</v>
      </c>
      <c r="N11" s="30">
        <f t="shared" si="25"/>
        <v>-1</v>
      </c>
      <c r="O11" s="30">
        <f t="shared" si="25"/>
        <v>0</v>
      </c>
    </row>
    <row r="12" spans="2:36">
      <c r="B12" s="25" t="s">
        <v>10</v>
      </c>
      <c r="C12" s="28">
        <f t="shared" ref="C12:O12" si="26">C49*100</f>
        <v>4</v>
      </c>
      <c r="D12" s="28">
        <f t="shared" si="26"/>
        <v>4</v>
      </c>
      <c r="E12" s="28">
        <f t="shared" si="26"/>
        <v>3</v>
      </c>
      <c r="F12" s="28">
        <f t="shared" si="26"/>
        <v>1</v>
      </c>
      <c r="G12" s="28">
        <f t="shared" si="26"/>
        <v>4</v>
      </c>
      <c r="H12" s="28">
        <f t="shared" si="26"/>
        <v>5</v>
      </c>
      <c r="I12" s="28">
        <f t="shared" si="26"/>
        <v>0</v>
      </c>
      <c r="J12" s="28">
        <f t="shared" si="26"/>
        <v>1</v>
      </c>
      <c r="K12" s="28">
        <f t="shared" si="26"/>
        <v>1</v>
      </c>
      <c r="L12" s="28">
        <f t="shared" si="26"/>
        <v>2</v>
      </c>
      <c r="M12" s="28">
        <f t="shared" si="26"/>
        <v>10</v>
      </c>
      <c r="N12" s="28">
        <f t="shared" si="26"/>
        <v>0</v>
      </c>
      <c r="O12" s="28">
        <f t="shared" si="26"/>
        <v>0</v>
      </c>
    </row>
    <row r="13" spans="2:36">
      <c r="B13" s="26" t="s">
        <v>11</v>
      </c>
      <c r="C13" s="30">
        <f t="shared" ref="C13:O13" si="27">C50*100</f>
        <v>2</v>
      </c>
      <c r="D13" s="30">
        <f t="shared" si="27"/>
        <v>1</v>
      </c>
      <c r="E13" s="30">
        <f t="shared" si="27"/>
        <v>2</v>
      </c>
      <c r="F13" s="30">
        <f t="shared" si="27"/>
        <v>2</v>
      </c>
      <c r="G13" s="30">
        <f t="shared" si="27"/>
        <v>0</v>
      </c>
      <c r="H13" s="30">
        <f t="shared" si="27"/>
        <v>-1</v>
      </c>
      <c r="I13" s="30">
        <f t="shared" si="27"/>
        <v>-1</v>
      </c>
      <c r="J13" s="30">
        <f t="shared" si="27"/>
        <v>-1</v>
      </c>
      <c r="K13" s="30">
        <f t="shared" si="27"/>
        <v>-6</v>
      </c>
      <c r="L13" s="30">
        <f t="shared" si="27"/>
        <v>-1</v>
      </c>
      <c r="M13" s="30">
        <f t="shared" si="27"/>
        <v>0</v>
      </c>
      <c r="N13" s="30">
        <f t="shared" si="27"/>
        <v>13</v>
      </c>
      <c r="O13" s="30">
        <f t="shared" si="27"/>
        <v>0</v>
      </c>
    </row>
    <row r="14" spans="2:36">
      <c r="B14" s="27" t="s">
        <v>12</v>
      </c>
      <c r="C14" s="28">
        <f t="shared" ref="C14:O14" si="28">C51*100</f>
        <v>0</v>
      </c>
      <c r="D14" s="28">
        <f t="shared" si="28"/>
        <v>0</v>
      </c>
      <c r="E14" s="28">
        <f t="shared" si="28"/>
        <v>0</v>
      </c>
      <c r="F14" s="28">
        <f t="shared" si="28"/>
        <v>0</v>
      </c>
      <c r="G14" s="28">
        <f t="shared" si="28"/>
        <v>0</v>
      </c>
      <c r="H14" s="28">
        <f t="shared" si="28"/>
        <v>0</v>
      </c>
      <c r="I14" s="28">
        <f t="shared" si="28"/>
        <v>0</v>
      </c>
      <c r="J14" s="28">
        <f t="shared" si="28"/>
        <v>0</v>
      </c>
      <c r="K14" s="28">
        <f t="shared" si="28"/>
        <v>0</v>
      </c>
      <c r="L14" s="28">
        <f t="shared" si="28"/>
        <v>0</v>
      </c>
      <c r="M14" s="28">
        <f t="shared" si="28"/>
        <v>0</v>
      </c>
      <c r="N14" s="28">
        <f t="shared" si="28"/>
        <v>0</v>
      </c>
      <c r="O14" s="28">
        <f t="shared" si="28"/>
        <v>0</v>
      </c>
    </row>
    <row r="18" spans="3:36">
      <c r="C18" s="15" t="s">
        <v>0</v>
      </c>
      <c r="D18" s="16" t="s">
        <v>1</v>
      </c>
      <c r="E18" s="17" t="s">
        <v>2</v>
      </c>
      <c r="F18" s="18" t="s">
        <v>3</v>
      </c>
      <c r="G18" s="19" t="s">
        <v>4</v>
      </c>
      <c r="H18" s="20" t="s">
        <v>5</v>
      </c>
      <c r="I18" s="21" t="s">
        <v>6</v>
      </c>
      <c r="J18" s="22" t="s">
        <v>7</v>
      </c>
      <c r="K18" s="23" t="s">
        <v>8</v>
      </c>
      <c r="L18" s="24" t="s">
        <v>9</v>
      </c>
      <c r="M18" s="25" t="s">
        <v>10</v>
      </c>
      <c r="N18" s="26" t="s">
        <v>11</v>
      </c>
      <c r="O18" s="27" t="s">
        <v>12</v>
      </c>
      <c r="S18" s="18" t="s">
        <v>13</v>
      </c>
      <c r="T18" s="19" t="s">
        <v>14</v>
      </c>
      <c r="U18" s="20" t="s">
        <v>15</v>
      </c>
      <c r="V18" s="21" t="s">
        <v>16</v>
      </c>
      <c r="W18" s="22" t="s">
        <v>17</v>
      </c>
      <c r="X18" s="23" t="s">
        <v>18</v>
      </c>
      <c r="Y18" s="24" t="s">
        <v>19</v>
      </c>
      <c r="AB18" s="18" t="s">
        <v>20</v>
      </c>
      <c r="AC18" s="19" t="s">
        <v>21</v>
      </c>
      <c r="AD18" s="20" t="s">
        <v>22</v>
      </c>
      <c r="AE18" s="21" t="s">
        <v>23</v>
      </c>
      <c r="AF18" s="22" t="s">
        <v>24</v>
      </c>
      <c r="AG18" s="23" t="s">
        <v>25</v>
      </c>
      <c r="AH18" s="24" t="s">
        <v>26</v>
      </c>
      <c r="AI18" s="25" t="s">
        <v>27</v>
      </c>
      <c r="AJ18" s="26" t="s">
        <v>28</v>
      </c>
    </row>
    <row r="19" spans="3:36">
      <c r="C19" s="28">
        <f xml:space="preserve"> C2</f>
        <v>22</v>
      </c>
      <c r="D19" s="28">
        <f>D3</f>
        <v>25</v>
      </c>
      <c r="E19" s="28">
        <f>E4</f>
        <v>11</v>
      </c>
      <c r="F19" s="28">
        <f>F5</f>
        <v>11</v>
      </c>
      <c r="G19" s="28">
        <f>G6</f>
        <v>20</v>
      </c>
      <c r="H19" s="28">
        <f>H7</f>
        <v>20</v>
      </c>
      <c r="I19" s="28">
        <f>I8</f>
        <v>13</v>
      </c>
      <c r="J19" s="28">
        <f>J9</f>
        <v>5</v>
      </c>
      <c r="K19" s="28">
        <f>K10</f>
        <v>21</v>
      </c>
      <c r="L19" s="28">
        <f>L11</f>
        <v>5</v>
      </c>
      <c r="M19" s="28">
        <f>M12</f>
        <v>10</v>
      </c>
      <c r="N19" s="28">
        <f>N13</f>
        <v>13</v>
      </c>
      <c r="O19" s="28">
        <f>O14</f>
        <v>0</v>
      </c>
      <c r="S19" s="28">
        <f>S2</f>
        <v>18</v>
      </c>
      <c r="T19" s="28">
        <f>T3</f>
        <v>25</v>
      </c>
      <c r="U19" s="28">
        <f>U4</f>
        <v>24</v>
      </c>
      <c r="V19" s="28">
        <f>V5</f>
        <v>10</v>
      </c>
      <c r="W19" s="28">
        <f>W6</f>
        <v>22</v>
      </c>
      <c r="X19" s="28">
        <f>X7</f>
        <v>18</v>
      </c>
      <c r="Y19" s="28">
        <f>Y8</f>
        <v>9</v>
      </c>
      <c r="AB19" s="28">
        <f>AB2</f>
        <v>10</v>
      </c>
      <c r="AC19" s="28">
        <f>AC3</f>
        <v>25</v>
      </c>
      <c r="AD19" s="28">
        <f>AD4</f>
        <v>6</v>
      </c>
      <c r="AE19" s="28">
        <f>AE5</f>
        <v>7.0000000000000009</v>
      </c>
      <c r="AF19" s="28">
        <f>AF6</f>
        <v>4</v>
      </c>
      <c r="AG19" s="28">
        <f>AG7</f>
        <v>18</v>
      </c>
      <c r="AH19" s="28">
        <f>AH8</f>
        <v>16</v>
      </c>
      <c r="AI19" s="28">
        <f>AI9</f>
        <v>9</v>
      </c>
      <c r="AJ19" s="28">
        <f>AJ10</f>
        <v>5</v>
      </c>
    </row>
    <row r="38" spans="2:36">
      <c r="B38" s="29"/>
      <c r="C38" s="9"/>
      <c r="D38" s="10"/>
      <c r="E38" s="11"/>
      <c r="F38" s="2"/>
      <c r="G38" s="3"/>
      <c r="H38" s="4"/>
      <c r="I38" s="5"/>
      <c r="J38" s="6"/>
      <c r="K38" s="7"/>
      <c r="L38" s="8"/>
      <c r="M38" s="12"/>
      <c r="N38" s="13"/>
      <c r="O38" s="14"/>
      <c r="R38" s="29"/>
      <c r="S38" s="2"/>
      <c r="T38" s="3"/>
      <c r="U38" s="4"/>
      <c r="V38" s="5"/>
      <c r="W38" s="6"/>
      <c r="X38" s="7"/>
      <c r="Y38" s="8"/>
      <c r="AA38" s="29"/>
      <c r="AB38" s="2"/>
      <c r="AC38" s="3"/>
      <c r="AD38" s="4"/>
      <c r="AE38" s="5"/>
      <c r="AF38" s="6"/>
      <c r="AG38" s="7"/>
      <c r="AH38" s="8"/>
      <c r="AI38" s="12"/>
      <c r="AJ38" s="13"/>
    </row>
    <row r="39" spans="2:36">
      <c r="B39" s="15"/>
      <c r="C39" s="28">
        <v>0.22</v>
      </c>
      <c r="D39" s="28">
        <v>7.0000000000000007E-2</v>
      </c>
      <c r="E39" s="28">
        <v>7.0000000000000007E-2</v>
      </c>
      <c r="F39" s="28">
        <v>0.04</v>
      </c>
      <c r="G39" s="28">
        <v>7.0000000000000007E-2</v>
      </c>
      <c r="H39" s="28">
        <v>0.03</v>
      </c>
      <c r="I39" s="28">
        <v>0</v>
      </c>
      <c r="J39" s="28">
        <v>0</v>
      </c>
      <c r="K39" s="28">
        <v>-0.06</v>
      </c>
      <c r="L39" s="28">
        <v>0</v>
      </c>
      <c r="M39" s="28">
        <v>0.04</v>
      </c>
      <c r="N39" s="28">
        <v>0.02</v>
      </c>
      <c r="O39" s="28">
        <v>0</v>
      </c>
      <c r="R39" s="18"/>
      <c r="S39" s="28">
        <v>0.18</v>
      </c>
      <c r="T39" s="28">
        <v>0</v>
      </c>
      <c r="U39" s="28">
        <v>0.03</v>
      </c>
      <c r="V39" s="28">
        <v>0</v>
      </c>
      <c r="W39" s="28">
        <v>-0.01</v>
      </c>
      <c r="X39" s="28">
        <v>0</v>
      </c>
      <c r="Y39" s="28">
        <v>0.01</v>
      </c>
      <c r="AA39" s="18"/>
      <c r="AB39" s="28">
        <v>0.1</v>
      </c>
      <c r="AC39" s="28">
        <v>0</v>
      </c>
      <c r="AD39" s="28">
        <v>-0.01</v>
      </c>
      <c r="AE39" s="28">
        <v>0</v>
      </c>
      <c r="AF39" s="28">
        <v>-0.01</v>
      </c>
      <c r="AG39" s="28">
        <v>0</v>
      </c>
      <c r="AH39" s="28">
        <v>-0.01</v>
      </c>
      <c r="AI39" s="28">
        <v>0.01</v>
      </c>
      <c r="AJ39" s="28">
        <v>0.01</v>
      </c>
    </row>
    <row r="40" spans="2:36">
      <c r="B40" s="16"/>
      <c r="C40" s="30">
        <v>7.0000000000000007E-2</v>
      </c>
      <c r="D40" s="30">
        <v>0.25</v>
      </c>
      <c r="E40" s="30">
        <v>0.04</v>
      </c>
      <c r="F40" s="30">
        <v>0.03</v>
      </c>
      <c r="G40" s="30">
        <v>0.04</v>
      </c>
      <c r="H40" s="30">
        <v>0.02</v>
      </c>
      <c r="I40" s="30">
        <v>-0.01</v>
      </c>
      <c r="J40" s="30">
        <v>0.01</v>
      </c>
      <c r="K40" s="30">
        <v>-0.02</v>
      </c>
      <c r="L40" s="30">
        <v>-0.02</v>
      </c>
      <c r="M40" s="30">
        <v>0.04</v>
      </c>
      <c r="N40" s="30">
        <v>0.01</v>
      </c>
      <c r="O40" s="30">
        <v>0</v>
      </c>
      <c r="R40" s="19"/>
      <c r="S40" s="30">
        <v>0</v>
      </c>
      <c r="T40" s="30">
        <v>0.25</v>
      </c>
      <c r="U40" s="30">
        <v>7.0000000000000007E-2</v>
      </c>
      <c r="V40" s="30">
        <v>0.06</v>
      </c>
      <c r="W40" s="30">
        <v>0.01</v>
      </c>
      <c r="X40" s="30">
        <v>0</v>
      </c>
      <c r="Y40" s="30">
        <v>0.05</v>
      </c>
      <c r="AA40" s="19"/>
      <c r="AB40" s="30">
        <v>0</v>
      </c>
      <c r="AC40" s="30">
        <v>0.25</v>
      </c>
      <c r="AD40" s="30">
        <v>-0.01</v>
      </c>
      <c r="AE40" s="30">
        <v>0</v>
      </c>
      <c r="AF40" s="30">
        <v>0.01</v>
      </c>
      <c r="AG40" s="30">
        <v>-0.03</v>
      </c>
      <c r="AH40" s="30">
        <v>-0.02</v>
      </c>
      <c r="AI40" s="30">
        <v>-0.01</v>
      </c>
      <c r="AJ40" s="30">
        <v>0</v>
      </c>
    </row>
    <row r="41" spans="2:36">
      <c r="B41" s="17"/>
      <c r="C41" s="28">
        <v>7.0000000000000007E-2</v>
      </c>
      <c r="D41" s="28">
        <v>0.04</v>
      </c>
      <c r="E41" s="28">
        <v>0.11</v>
      </c>
      <c r="F41" s="28">
        <v>0.03</v>
      </c>
      <c r="G41" s="28">
        <v>0.01</v>
      </c>
      <c r="H41" s="28">
        <v>0.02</v>
      </c>
      <c r="I41" s="28">
        <v>0</v>
      </c>
      <c r="J41" s="28">
        <v>-0.01</v>
      </c>
      <c r="K41" s="28">
        <v>-0.02</v>
      </c>
      <c r="L41" s="28">
        <v>0.01</v>
      </c>
      <c r="M41" s="28">
        <v>0.03</v>
      </c>
      <c r="N41" s="28">
        <v>0.02</v>
      </c>
      <c r="O41" s="28">
        <v>0</v>
      </c>
      <c r="R41" s="20"/>
      <c r="S41" s="28">
        <v>0.03</v>
      </c>
      <c r="T41" s="28">
        <v>7.0000000000000007E-2</v>
      </c>
      <c r="U41" s="28">
        <v>0.24</v>
      </c>
      <c r="V41" s="28">
        <v>0.05</v>
      </c>
      <c r="W41" s="28">
        <v>0.05</v>
      </c>
      <c r="X41" s="28">
        <v>0.03</v>
      </c>
      <c r="Y41" s="28">
        <v>0.03</v>
      </c>
      <c r="AA41" s="20"/>
      <c r="AB41" s="28">
        <v>-0.01</v>
      </c>
      <c r="AC41" s="28">
        <v>-0.01</v>
      </c>
      <c r="AD41" s="28">
        <v>0.06</v>
      </c>
      <c r="AE41" s="28">
        <v>0.06</v>
      </c>
      <c r="AF41" s="28">
        <v>0.02</v>
      </c>
      <c r="AG41" s="28">
        <v>0</v>
      </c>
      <c r="AH41" s="28">
        <v>0.01</v>
      </c>
      <c r="AI41" s="28">
        <v>0.01</v>
      </c>
      <c r="AJ41" s="28">
        <v>0.01</v>
      </c>
    </row>
    <row r="42" spans="2:36">
      <c r="B42" s="18"/>
      <c r="C42" s="30">
        <v>0.04</v>
      </c>
      <c r="D42" s="30">
        <v>0.03</v>
      </c>
      <c r="E42" s="30">
        <v>0.03</v>
      </c>
      <c r="F42" s="30">
        <v>0.11</v>
      </c>
      <c r="G42" s="30">
        <v>0.03</v>
      </c>
      <c r="H42" s="30">
        <v>0.01</v>
      </c>
      <c r="I42" s="30">
        <v>0.02</v>
      </c>
      <c r="J42" s="30">
        <v>-0.01</v>
      </c>
      <c r="K42" s="30">
        <v>-0.03</v>
      </c>
      <c r="L42" s="30">
        <v>0.01</v>
      </c>
      <c r="M42" s="30">
        <v>0.01</v>
      </c>
      <c r="N42" s="30">
        <v>0.02</v>
      </c>
      <c r="O42" s="30">
        <v>0</v>
      </c>
      <c r="R42" s="21"/>
      <c r="S42" s="30">
        <v>0</v>
      </c>
      <c r="T42" s="30">
        <v>0.06</v>
      </c>
      <c r="U42" s="30">
        <v>0.05</v>
      </c>
      <c r="V42" s="30">
        <v>0.1</v>
      </c>
      <c r="W42" s="30">
        <v>0.02</v>
      </c>
      <c r="X42" s="30">
        <v>0.04</v>
      </c>
      <c r="Y42" s="30">
        <v>0.03</v>
      </c>
      <c r="AA42" s="21"/>
      <c r="AB42" s="30">
        <v>0</v>
      </c>
      <c r="AC42" s="30">
        <v>0</v>
      </c>
      <c r="AD42" s="30">
        <v>0.06</v>
      </c>
      <c r="AE42" s="30">
        <v>7.0000000000000007E-2</v>
      </c>
      <c r="AF42" s="30">
        <v>0.02</v>
      </c>
      <c r="AG42" s="30">
        <v>-0.01</v>
      </c>
      <c r="AH42" s="30">
        <v>0.01</v>
      </c>
      <c r="AI42" s="30">
        <v>0.01</v>
      </c>
      <c r="AJ42" s="30">
        <v>0.01</v>
      </c>
    </row>
    <row r="43" spans="2:36">
      <c r="B43" s="19"/>
      <c r="C43" s="28">
        <v>7.0000000000000007E-2</v>
      </c>
      <c r="D43" s="28">
        <v>0.04</v>
      </c>
      <c r="E43" s="28">
        <v>0.01</v>
      </c>
      <c r="F43" s="28">
        <v>0.03</v>
      </c>
      <c r="G43" s="28">
        <v>0.2</v>
      </c>
      <c r="H43" s="28">
        <v>0.01</v>
      </c>
      <c r="I43" s="28">
        <v>0</v>
      </c>
      <c r="J43" s="28">
        <v>0</v>
      </c>
      <c r="K43" s="28">
        <v>-0.01</v>
      </c>
      <c r="L43" s="28">
        <v>0.03</v>
      </c>
      <c r="M43" s="28">
        <v>0.04</v>
      </c>
      <c r="N43" s="28">
        <v>0</v>
      </c>
      <c r="O43" s="28">
        <v>0</v>
      </c>
      <c r="R43" s="22"/>
      <c r="S43" s="28">
        <v>-0.01</v>
      </c>
      <c r="T43" s="28">
        <v>0.01</v>
      </c>
      <c r="U43" s="28">
        <v>0.05</v>
      </c>
      <c r="V43" s="28">
        <v>0.02</v>
      </c>
      <c r="W43" s="28">
        <v>0.22</v>
      </c>
      <c r="X43" s="28">
        <v>0.01</v>
      </c>
      <c r="Y43" s="28">
        <v>0.04</v>
      </c>
      <c r="AA43" s="22"/>
      <c r="AB43" s="28">
        <v>-0.01</v>
      </c>
      <c r="AC43" s="28">
        <v>0.01</v>
      </c>
      <c r="AD43" s="28">
        <v>0.02</v>
      </c>
      <c r="AE43" s="28">
        <v>0.02</v>
      </c>
      <c r="AF43" s="28">
        <v>0.04</v>
      </c>
      <c r="AG43" s="28">
        <v>0</v>
      </c>
      <c r="AH43" s="28">
        <v>0.01</v>
      </c>
      <c r="AI43" s="28">
        <v>0.01</v>
      </c>
      <c r="AJ43" s="28">
        <v>0.01</v>
      </c>
    </row>
    <row r="44" spans="2:36">
      <c r="B44" s="20"/>
      <c r="C44" s="30">
        <v>0.03</v>
      </c>
      <c r="D44" s="30">
        <v>0.02</v>
      </c>
      <c r="E44" s="30">
        <v>0.02</v>
      </c>
      <c r="F44" s="30">
        <v>0.01</v>
      </c>
      <c r="G44" s="30">
        <v>0.01</v>
      </c>
      <c r="H44" s="30">
        <v>0.2</v>
      </c>
      <c r="I44" s="30">
        <v>0.03</v>
      </c>
      <c r="J44" s="30">
        <v>0.03</v>
      </c>
      <c r="K44" s="30">
        <v>0.04</v>
      </c>
      <c r="L44" s="30">
        <v>0.03</v>
      </c>
      <c r="M44" s="30">
        <v>0.05</v>
      </c>
      <c r="N44" s="30">
        <v>-0.01</v>
      </c>
      <c r="O44" s="30">
        <v>0</v>
      </c>
      <c r="R44" s="23"/>
      <c r="S44" s="30">
        <v>0</v>
      </c>
      <c r="T44" s="30">
        <v>0</v>
      </c>
      <c r="U44" s="30">
        <v>0.03</v>
      </c>
      <c r="V44" s="30">
        <v>0.04</v>
      </c>
      <c r="W44" s="30">
        <v>0.01</v>
      </c>
      <c r="X44" s="30">
        <v>0.18</v>
      </c>
      <c r="Y44" s="30">
        <v>0.02</v>
      </c>
      <c r="AA44" s="23"/>
      <c r="AB44" s="30">
        <v>0</v>
      </c>
      <c r="AC44" s="30">
        <v>-0.03</v>
      </c>
      <c r="AD44" s="30">
        <v>0</v>
      </c>
      <c r="AE44" s="30">
        <v>-0.01</v>
      </c>
      <c r="AF44" s="30">
        <v>0</v>
      </c>
      <c r="AG44" s="30">
        <v>0.18</v>
      </c>
      <c r="AH44" s="30">
        <v>0.1</v>
      </c>
      <c r="AI44" s="30">
        <v>0.06</v>
      </c>
      <c r="AJ44" s="30">
        <v>0</v>
      </c>
    </row>
    <row r="45" spans="2:36">
      <c r="B45" s="21"/>
      <c r="C45" s="28">
        <v>0</v>
      </c>
      <c r="D45" s="28">
        <v>-0.01</v>
      </c>
      <c r="E45" s="28">
        <v>0</v>
      </c>
      <c r="F45" s="28">
        <v>0.02</v>
      </c>
      <c r="G45" s="28">
        <v>0</v>
      </c>
      <c r="H45" s="28">
        <v>0.03</v>
      </c>
      <c r="I45" s="28">
        <v>0.13</v>
      </c>
      <c r="J45" s="28">
        <v>0.05</v>
      </c>
      <c r="K45" s="28">
        <v>0.01</v>
      </c>
      <c r="L45" s="28">
        <v>-0.01</v>
      </c>
      <c r="M45" s="28">
        <v>0</v>
      </c>
      <c r="N45" s="28">
        <v>-0.01</v>
      </c>
      <c r="O45" s="28">
        <v>0</v>
      </c>
      <c r="R45" s="24"/>
      <c r="S45" s="28">
        <v>0.01</v>
      </c>
      <c r="T45" s="28">
        <v>0.05</v>
      </c>
      <c r="U45" s="28">
        <v>0.03</v>
      </c>
      <c r="V45" s="28">
        <v>0.03</v>
      </c>
      <c r="W45" s="28">
        <v>0.04</v>
      </c>
      <c r="X45" s="28">
        <v>0.02</v>
      </c>
      <c r="Y45" s="28">
        <v>0.09</v>
      </c>
      <c r="AA45" s="24"/>
      <c r="AB45" s="28">
        <v>-0.01</v>
      </c>
      <c r="AC45" s="28">
        <v>-0.02</v>
      </c>
      <c r="AD45" s="28">
        <v>0.01</v>
      </c>
      <c r="AE45" s="28">
        <v>0.01</v>
      </c>
      <c r="AF45" s="28">
        <v>0.01</v>
      </c>
      <c r="AG45" s="28">
        <v>0.1</v>
      </c>
      <c r="AH45" s="28">
        <v>0.16</v>
      </c>
      <c r="AI45" s="28">
        <v>0.03</v>
      </c>
      <c r="AJ45" s="28">
        <v>0</v>
      </c>
    </row>
    <row r="46" spans="2:36">
      <c r="B46" s="22"/>
      <c r="C46" s="30">
        <v>0</v>
      </c>
      <c r="D46" s="30">
        <v>0.01</v>
      </c>
      <c r="E46" s="30">
        <v>-0.01</v>
      </c>
      <c r="F46" s="30">
        <v>-0.01</v>
      </c>
      <c r="G46" s="30">
        <v>0</v>
      </c>
      <c r="H46" s="30">
        <v>0.03</v>
      </c>
      <c r="I46" s="30">
        <v>0.05</v>
      </c>
      <c r="J46" s="30">
        <v>0.05</v>
      </c>
      <c r="K46" s="30">
        <v>0.02</v>
      </c>
      <c r="L46" s="30">
        <v>0</v>
      </c>
      <c r="M46" s="30">
        <v>0.01</v>
      </c>
      <c r="N46" s="30">
        <v>-0.01</v>
      </c>
      <c r="O46" s="30">
        <v>0</v>
      </c>
      <c r="AA46" s="25"/>
      <c r="AB46" s="30">
        <v>0.01</v>
      </c>
      <c r="AC46" s="30">
        <v>-0.01</v>
      </c>
      <c r="AD46" s="30">
        <v>0.01</v>
      </c>
      <c r="AE46" s="30">
        <v>0.01</v>
      </c>
      <c r="AF46" s="30">
        <v>0.01</v>
      </c>
      <c r="AG46" s="30">
        <v>0.06</v>
      </c>
      <c r="AH46" s="30">
        <v>0.03</v>
      </c>
      <c r="AI46" s="30">
        <v>0.09</v>
      </c>
      <c r="AJ46" s="30">
        <v>0.01</v>
      </c>
    </row>
    <row r="47" spans="2:36">
      <c r="B47" s="23"/>
      <c r="C47" s="28">
        <v>-0.06</v>
      </c>
      <c r="D47" s="28">
        <v>-0.02</v>
      </c>
      <c r="E47" s="28">
        <v>-0.02</v>
      </c>
      <c r="F47" s="28">
        <v>-0.03</v>
      </c>
      <c r="G47" s="28">
        <v>-0.01</v>
      </c>
      <c r="H47" s="28">
        <v>0.04</v>
      </c>
      <c r="I47" s="28">
        <v>0.01</v>
      </c>
      <c r="J47" s="28">
        <v>0.02</v>
      </c>
      <c r="K47" s="28">
        <v>0.21</v>
      </c>
      <c r="L47" s="28">
        <v>0.02</v>
      </c>
      <c r="M47" s="28">
        <v>0.01</v>
      </c>
      <c r="N47" s="28">
        <v>-0.06</v>
      </c>
      <c r="O47" s="28">
        <v>0</v>
      </c>
      <c r="AA47" s="26"/>
      <c r="AB47" s="28">
        <v>0.01</v>
      </c>
      <c r="AC47" s="28">
        <v>0</v>
      </c>
      <c r="AD47" s="28">
        <v>0.01</v>
      </c>
      <c r="AE47" s="28">
        <v>0.01</v>
      </c>
      <c r="AF47" s="28">
        <v>0.01</v>
      </c>
      <c r="AG47" s="28">
        <v>0</v>
      </c>
      <c r="AH47" s="28">
        <v>0</v>
      </c>
      <c r="AI47" s="28">
        <v>0.01</v>
      </c>
      <c r="AJ47" s="28">
        <v>0.05</v>
      </c>
    </row>
    <row r="48" spans="2:36">
      <c r="B48" s="24"/>
      <c r="C48" s="30">
        <v>0</v>
      </c>
      <c r="D48" s="30">
        <v>-0.02</v>
      </c>
      <c r="E48" s="30">
        <v>0.01</v>
      </c>
      <c r="F48" s="30">
        <v>0.01</v>
      </c>
      <c r="G48" s="30">
        <v>0.03</v>
      </c>
      <c r="H48" s="30">
        <v>0.03</v>
      </c>
      <c r="I48" s="30">
        <v>-0.01</v>
      </c>
      <c r="J48" s="30">
        <v>0</v>
      </c>
      <c r="K48" s="30">
        <v>0.02</v>
      </c>
      <c r="L48" s="30">
        <v>0.05</v>
      </c>
      <c r="M48" s="30">
        <v>0.02</v>
      </c>
      <c r="N48" s="30">
        <v>-0.01</v>
      </c>
      <c r="O48" s="30">
        <v>0</v>
      </c>
    </row>
    <row r="49" spans="2:15">
      <c r="B49" s="25"/>
      <c r="C49" s="28">
        <v>0.04</v>
      </c>
      <c r="D49" s="28">
        <v>0.04</v>
      </c>
      <c r="E49" s="28">
        <v>0.03</v>
      </c>
      <c r="F49" s="28">
        <v>0.01</v>
      </c>
      <c r="G49" s="28">
        <v>0.04</v>
      </c>
      <c r="H49" s="28">
        <v>0.05</v>
      </c>
      <c r="I49" s="28">
        <v>0</v>
      </c>
      <c r="J49" s="28">
        <v>0.01</v>
      </c>
      <c r="K49" s="28">
        <v>0.01</v>
      </c>
      <c r="L49" s="28">
        <v>0.02</v>
      </c>
      <c r="M49" s="28">
        <v>0.1</v>
      </c>
      <c r="N49" s="28">
        <v>0</v>
      </c>
      <c r="O49" s="28">
        <v>0</v>
      </c>
    </row>
    <row r="50" spans="2:15">
      <c r="B50" s="26"/>
      <c r="C50" s="30">
        <v>0.02</v>
      </c>
      <c r="D50" s="30">
        <v>0.01</v>
      </c>
      <c r="E50" s="30">
        <v>0.02</v>
      </c>
      <c r="F50" s="30">
        <v>0.02</v>
      </c>
      <c r="G50" s="30">
        <v>0</v>
      </c>
      <c r="H50" s="30">
        <v>-0.01</v>
      </c>
      <c r="I50" s="30">
        <v>-0.01</v>
      </c>
      <c r="J50" s="30">
        <v>-0.01</v>
      </c>
      <c r="K50" s="30">
        <v>-0.06</v>
      </c>
      <c r="L50" s="30">
        <v>-0.01</v>
      </c>
      <c r="M50" s="30">
        <v>0</v>
      </c>
      <c r="N50" s="30">
        <v>0.13</v>
      </c>
      <c r="O50" s="30">
        <v>0</v>
      </c>
    </row>
    <row r="51" spans="2:15">
      <c r="B51" s="27"/>
      <c r="C51" s="28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84275-FA2D-4F6D-BD39-C9710CD2B055}">
  <dimension ref="B1:AJ51"/>
  <sheetViews>
    <sheetView topLeftCell="B1" zoomScale="70" zoomScaleNormal="70" workbookViewId="0">
      <selection activeCell="P35" sqref="P35"/>
    </sheetView>
  </sheetViews>
  <sheetFormatPr defaultRowHeight="15"/>
  <cols>
    <col min="2" max="2" width="7.28515625" customWidth="1"/>
  </cols>
  <sheetData>
    <row r="1" spans="2:36">
      <c r="B1" s="29"/>
      <c r="C1" s="9" t="s">
        <v>0</v>
      </c>
      <c r="D1" s="10" t="s">
        <v>1</v>
      </c>
      <c r="E1" s="11" t="s">
        <v>2</v>
      </c>
      <c r="F1" s="2" t="s">
        <v>3</v>
      </c>
      <c r="G1" s="3" t="s">
        <v>4</v>
      </c>
      <c r="H1" s="4" t="s">
        <v>5</v>
      </c>
      <c r="I1" s="5" t="s">
        <v>6</v>
      </c>
      <c r="J1" s="6" t="s">
        <v>7</v>
      </c>
      <c r="K1" s="7" t="s">
        <v>8</v>
      </c>
      <c r="L1" s="8" t="s">
        <v>9</v>
      </c>
      <c r="M1" s="12" t="s">
        <v>10</v>
      </c>
      <c r="N1" s="13" t="s">
        <v>11</v>
      </c>
      <c r="O1" s="14" t="s">
        <v>12</v>
      </c>
      <c r="R1" s="29"/>
      <c r="S1" s="2" t="s">
        <v>13</v>
      </c>
      <c r="T1" s="3" t="s">
        <v>14</v>
      </c>
      <c r="U1" s="4" t="s">
        <v>15</v>
      </c>
      <c r="V1" s="5" t="s">
        <v>16</v>
      </c>
      <c r="W1" s="6" t="s">
        <v>17</v>
      </c>
      <c r="X1" s="7" t="s">
        <v>18</v>
      </c>
      <c r="Y1" s="8" t="s">
        <v>19</v>
      </c>
      <c r="AA1" s="29"/>
      <c r="AB1" s="2" t="s">
        <v>20</v>
      </c>
      <c r="AC1" s="3" t="s">
        <v>21</v>
      </c>
      <c r="AD1" s="4" t="s">
        <v>22</v>
      </c>
      <c r="AE1" s="5" t="s">
        <v>23</v>
      </c>
      <c r="AF1" s="6" t="s">
        <v>24</v>
      </c>
      <c r="AG1" s="7" t="s">
        <v>25</v>
      </c>
      <c r="AH1" s="8" t="s">
        <v>26</v>
      </c>
      <c r="AI1" s="12" t="s">
        <v>27</v>
      </c>
      <c r="AJ1" s="13" t="s">
        <v>28</v>
      </c>
    </row>
    <row r="2" spans="2:36">
      <c r="B2" s="15"/>
      <c r="C2" s="28">
        <f>'F and LGBTQ+'!C39*100</f>
        <v>17</v>
      </c>
      <c r="D2" s="28">
        <f>'F and LGBTQ+'!D39*100</f>
        <v>5</v>
      </c>
      <c r="E2" s="28">
        <f>'F and LGBTQ+'!E39*100</f>
        <v>6</v>
      </c>
      <c r="F2" s="28">
        <f>'F and LGBTQ+'!F39*100</f>
        <v>4</v>
      </c>
      <c r="G2" s="28">
        <f>'F and LGBTQ+'!G39*100</f>
        <v>-1</v>
      </c>
      <c r="H2" s="28">
        <f>'F and LGBTQ+'!H39*100</f>
        <v>1</v>
      </c>
      <c r="I2" s="28">
        <f>'F and LGBTQ+'!I39*100</f>
        <v>1</v>
      </c>
      <c r="J2" s="28">
        <f>'F and LGBTQ+'!J39*100</f>
        <v>-1</v>
      </c>
      <c r="K2" s="28">
        <f>'F and LGBTQ+'!K39*100</f>
        <v>-2</v>
      </c>
      <c r="L2" s="28">
        <f>'F and LGBTQ+'!L39*100</f>
        <v>0</v>
      </c>
      <c r="M2" s="28">
        <f>'F and LGBTQ+'!M39*100</f>
        <v>1</v>
      </c>
      <c r="N2" s="28">
        <f>'F and LGBTQ+'!N39*100</f>
        <v>5</v>
      </c>
      <c r="O2" s="28">
        <f>'F and LGBTQ+'!O39*100</f>
        <v>0</v>
      </c>
      <c r="R2" s="18"/>
      <c r="S2" s="28">
        <f>S39*100</f>
        <v>18</v>
      </c>
      <c r="T2" s="28">
        <f t="shared" ref="T2:Y2" si="0">T39*100</f>
        <v>3</v>
      </c>
      <c r="U2" s="28">
        <f t="shared" si="0"/>
        <v>4</v>
      </c>
      <c r="V2" s="28">
        <f t="shared" si="0"/>
        <v>0</v>
      </c>
      <c r="W2" s="28">
        <f t="shared" si="0"/>
        <v>0</v>
      </c>
      <c r="X2" s="28">
        <f t="shared" si="0"/>
        <v>2</v>
      </c>
      <c r="Y2" s="28">
        <f t="shared" si="0"/>
        <v>2</v>
      </c>
      <c r="AA2" s="18"/>
      <c r="AB2" s="28">
        <f>AB39*100</f>
        <v>3</v>
      </c>
      <c r="AC2" s="28">
        <f t="shared" ref="AC2:AJ2" si="1">AC39*100</f>
        <v>-1</v>
      </c>
      <c r="AD2" s="28">
        <f t="shared" si="1"/>
        <v>0</v>
      </c>
      <c r="AE2" s="28">
        <f t="shared" si="1"/>
        <v>0</v>
      </c>
      <c r="AF2" s="28">
        <f t="shared" si="1"/>
        <v>0</v>
      </c>
      <c r="AG2" s="28">
        <f t="shared" si="1"/>
        <v>-1</v>
      </c>
      <c r="AH2" s="28">
        <f t="shared" si="1"/>
        <v>0</v>
      </c>
      <c r="AI2" s="28">
        <f t="shared" si="1"/>
        <v>0</v>
      </c>
      <c r="AJ2" s="28">
        <f t="shared" si="1"/>
        <v>0</v>
      </c>
    </row>
    <row r="3" spans="2:36">
      <c r="B3" s="16"/>
      <c r="C3" s="30">
        <f>'F and LGBTQ+'!C40*100</f>
        <v>5</v>
      </c>
      <c r="D3" s="30">
        <f>'F and LGBTQ+'!D40*100</f>
        <v>18</v>
      </c>
      <c r="E3" s="30">
        <f>'F and LGBTQ+'!E40*100</f>
        <v>7.0000000000000009</v>
      </c>
      <c r="F3" s="30">
        <f>'F and LGBTQ+'!F40*100</f>
        <v>4</v>
      </c>
      <c r="G3" s="30">
        <f>'F and LGBTQ+'!G40*100</f>
        <v>2</v>
      </c>
      <c r="H3" s="30">
        <f>'F and LGBTQ+'!H40*100</f>
        <v>1</v>
      </c>
      <c r="I3" s="30">
        <f>'F and LGBTQ+'!I40*100</f>
        <v>0</v>
      </c>
      <c r="J3" s="30">
        <f>'F and LGBTQ+'!J40*100</f>
        <v>1</v>
      </c>
      <c r="K3" s="30">
        <f>'F and LGBTQ+'!K40*100</f>
        <v>1</v>
      </c>
      <c r="L3" s="30">
        <f>'F and LGBTQ+'!L40*100</f>
        <v>0</v>
      </c>
      <c r="M3" s="30">
        <f>'F and LGBTQ+'!M40*100</f>
        <v>0</v>
      </c>
      <c r="N3" s="30">
        <f>'F and LGBTQ+'!N40*100</f>
        <v>3</v>
      </c>
      <c r="O3" s="30">
        <f>'F and LGBTQ+'!O40*100</f>
        <v>0</v>
      </c>
      <c r="R3" s="19"/>
      <c r="S3" s="30">
        <f t="shared" ref="S3:Y3" si="2">S40*100</f>
        <v>3</v>
      </c>
      <c r="T3" s="30">
        <f t="shared" si="2"/>
        <v>25</v>
      </c>
      <c r="U3" s="30">
        <f t="shared" si="2"/>
        <v>11</v>
      </c>
      <c r="V3" s="30">
        <f t="shared" si="2"/>
        <v>6</v>
      </c>
      <c r="W3" s="30">
        <f t="shared" si="2"/>
        <v>4</v>
      </c>
      <c r="X3" s="30">
        <f t="shared" si="2"/>
        <v>9</v>
      </c>
      <c r="Y3" s="30">
        <f t="shared" si="2"/>
        <v>4</v>
      </c>
      <c r="AA3" s="19"/>
      <c r="AB3" s="30">
        <f t="shared" ref="AB3:AJ3" si="3">AB40*100</f>
        <v>-1</v>
      </c>
      <c r="AC3" s="30">
        <f t="shared" si="3"/>
        <v>18</v>
      </c>
      <c r="AD3" s="30">
        <f t="shared" si="3"/>
        <v>1</v>
      </c>
      <c r="AE3" s="30">
        <f t="shared" si="3"/>
        <v>0</v>
      </c>
      <c r="AF3" s="30">
        <f t="shared" si="3"/>
        <v>1</v>
      </c>
      <c r="AG3" s="30">
        <f t="shared" si="3"/>
        <v>-1</v>
      </c>
      <c r="AH3" s="30">
        <f t="shared" si="3"/>
        <v>-1</v>
      </c>
      <c r="AI3" s="30">
        <f t="shared" si="3"/>
        <v>-1</v>
      </c>
      <c r="AJ3" s="30">
        <f t="shared" si="3"/>
        <v>-1</v>
      </c>
    </row>
    <row r="4" spans="2:36">
      <c r="B4" s="17"/>
      <c r="C4" s="28">
        <f>'F and LGBTQ+'!C41*100</f>
        <v>6</v>
      </c>
      <c r="D4" s="28">
        <f>'F and LGBTQ+'!D41*100</f>
        <v>7.0000000000000009</v>
      </c>
      <c r="E4" s="28">
        <f>'F and LGBTQ+'!E41*100</f>
        <v>24</v>
      </c>
      <c r="F4" s="28">
        <f>'F and LGBTQ+'!F41*100</f>
        <v>9</v>
      </c>
      <c r="G4" s="28">
        <f>'F and LGBTQ+'!G41*100</f>
        <v>4</v>
      </c>
      <c r="H4" s="28">
        <f>'F and LGBTQ+'!H41*100</f>
        <v>0</v>
      </c>
      <c r="I4" s="28">
        <f>'F and LGBTQ+'!I41*100</f>
        <v>0</v>
      </c>
      <c r="J4" s="28">
        <f>'F and LGBTQ+'!J41*100</f>
        <v>0</v>
      </c>
      <c r="K4" s="28">
        <f>'F and LGBTQ+'!K41*100</f>
        <v>2</v>
      </c>
      <c r="L4" s="28">
        <f>'F and LGBTQ+'!L41*100</f>
        <v>0</v>
      </c>
      <c r="M4" s="28">
        <f>'F and LGBTQ+'!M41*100</f>
        <v>1</v>
      </c>
      <c r="N4" s="28">
        <f>'F and LGBTQ+'!N41*100</f>
        <v>6</v>
      </c>
      <c r="O4" s="28">
        <f>'F and LGBTQ+'!O41*100</f>
        <v>0</v>
      </c>
      <c r="R4" s="20"/>
      <c r="S4" s="28">
        <f t="shared" ref="S4:Y4" si="4">S41*100</f>
        <v>4</v>
      </c>
      <c r="T4" s="28">
        <f t="shared" si="4"/>
        <v>11</v>
      </c>
      <c r="U4" s="28">
        <f t="shared" si="4"/>
        <v>24</v>
      </c>
      <c r="V4" s="28">
        <f t="shared" si="4"/>
        <v>4</v>
      </c>
      <c r="W4" s="28">
        <f t="shared" si="4"/>
        <v>0</v>
      </c>
      <c r="X4" s="28">
        <f t="shared" si="4"/>
        <v>6</v>
      </c>
      <c r="Y4" s="28">
        <f t="shared" si="4"/>
        <v>3</v>
      </c>
      <c r="AA4" s="20"/>
      <c r="AB4" s="28">
        <f t="shared" ref="AB4:AJ4" si="5">AB41*100</f>
        <v>0</v>
      </c>
      <c r="AC4" s="28">
        <f t="shared" si="5"/>
        <v>1</v>
      </c>
      <c r="AD4" s="28">
        <f t="shared" si="5"/>
        <v>2</v>
      </c>
      <c r="AE4" s="28">
        <f t="shared" si="5"/>
        <v>0</v>
      </c>
      <c r="AF4" s="28">
        <f t="shared" si="5"/>
        <v>0</v>
      </c>
      <c r="AG4" s="28">
        <f t="shared" si="5"/>
        <v>1</v>
      </c>
      <c r="AH4" s="28">
        <f t="shared" si="5"/>
        <v>1</v>
      </c>
      <c r="AI4" s="28">
        <f t="shared" si="5"/>
        <v>1</v>
      </c>
      <c r="AJ4" s="28">
        <f t="shared" si="5"/>
        <v>0</v>
      </c>
    </row>
    <row r="5" spans="2:36">
      <c r="B5" s="18"/>
      <c r="C5" s="30">
        <f>'F and LGBTQ+'!C42*100</f>
        <v>4</v>
      </c>
      <c r="D5" s="30">
        <f>'F and LGBTQ+'!D42*100</f>
        <v>4</v>
      </c>
      <c r="E5" s="30">
        <f>'F and LGBTQ+'!E42*100</f>
        <v>9</v>
      </c>
      <c r="F5" s="30">
        <f>'F and LGBTQ+'!F42*100</f>
        <v>25</v>
      </c>
      <c r="G5" s="30">
        <f>'F and LGBTQ+'!G42*100</f>
        <v>0</v>
      </c>
      <c r="H5" s="30">
        <f>'F and LGBTQ+'!H42*100</f>
        <v>0</v>
      </c>
      <c r="I5" s="30">
        <f>'F and LGBTQ+'!I42*100</f>
        <v>0</v>
      </c>
      <c r="J5" s="30">
        <f>'F and LGBTQ+'!J42*100</f>
        <v>0</v>
      </c>
      <c r="K5" s="30">
        <f>'F and LGBTQ+'!K42*100</f>
        <v>0</v>
      </c>
      <c r="L5" s="30">
        <f>'F and LGBTQ+'!L42*100</f>
        <v>0</v>
      </c>
      <c r="M5" s="30">
        <f>'F and LGBTQ+'!M42*100</f>
        <v>-1</v>
      </c>
      <c r="N5" s="30">
        <f>'F and LGBTQ+'!N42*100</f>
        <v>7.0000000000000009</v>
      </c>
      <c r="O5" s="30">
        <f>'F and LGBTQ+'!O42*100</f>
        <v>0</v>
      </c>
      <c r="R5" s="21"/>
      <c r="S5" s="30">
        <f t="shared" ref="S5:Y5" si="6">S42*100</f>
        <v>0</v>
      </c>
      <c r="T5" s="30">
        <f t="shared" si="6"/>
        <v>6</v>
      </c>
      <c r="U5" s="30">
        <f t="shared" si="6"/>
        <v>4</v>
      </c>
      <c r="V5" s="30">
        <f t="shared" si="6"/>
        <v>12</v>
      </c>
      <c r="W5" s="30">
        <f t="shared" si="6"/>
        <v>2</v>
      </c>
      <c r="X5" s="30">
        <f t="shared" si="6"/>
        <v>4</v>
      </c>
      <c r="Y5" s="30">
        <f t="shared" si="6"/>
        <v>5</v>
      </c>
      <c r="AA5" s="21"/>
      <c r="AB5" s="30">
        <f t="shared" ref="AB5:AJ5" si="7">AB42*100</f>
        <v>0</v>
      </c>
      <c r="AC5" s="30">
        <f t="shared" si="7"/>
        <v>0</v>
      </c>
      <c r="AD5" s="30">
        <f t="shared" si="7"/>
        <v>0</v>
      </c>
      <c r="AE5" s="30">
        <f t="shared" si="7"/>
        <v>0</v>
      </c>
      <c r="AF5" s="30">
        <f t="shared" si="7"/>
        <v>0</v>
      </c>
      <c r="AG5" s="30">
        <f t="shared" si="7"/>
        <v>0</v>
      </c>
      <c r="AH5" s="30">
        <f t="shared" si="7"/>
        <v>0</v>
      </c>
      <c r="AI5" s="30">
        <f t="shared" si="7"/>
        <v>0</v>
      </c>
      <c r="AJ5" s="30">
        <f t="shared" si="7"/>
        <v>0</v>
      </c>
    </row>
    <row r="6" spans="2:36">
      <c r="B6" s="19"/>
      <c r="C6" s="28">
        <f>'F and LGBTQ+'!C43*100</f>
        <v>-1</v>
      </c>
      <c r="D6" s="28">
        <f>'F and LGBTQ+'!D43*100</f>
        <v>2</v>
      </c>
      <c r="E6" s="28">
        <f>'F and LGBTQ+'!E43*100</f>
        <v>4</v>
      </c>
      <c r="F6" s="28">
        <f>'F and LGBTQ+'!F43*100</f>
        <v>0</v>
      </c>
      <c r="G6" s="28">
        <f>'F and LGBTQ+'!G43*100</f>
        <v>24</v>
      </c>
      <c r="H6" s="28">
        <f>'F and LGBTQ+'!H43*100</f>
        <v>2</v>
      </c>
      <c r="I6" s="28">
        <f>'F and LGBTQ+'!I43*100</f>
        <v>0</v>
      </c>
      <c r="J6" s="28">
        <f>'F and LGBTQ+'!J43*100</f>
        <v>1</v>
      </c>
      <c r="K6" s="28">
        <f>'F and LGBTQ+'!K43*100</f>
        <v>1</v>
      </c>
      <c r="L6" s="28">
        <f>'F and LGBTQ+'!L43*100</f>
        <v>0</v>
      </c>
      <c r="M6" s="28">
        <f>'F and LGBTQ+'!M43*100</f>
        <v>5</v>
      </c>
      <c r="N6" s="28">
        <f>'F and LGBTQ+'!N43*100</f>
        <v>-2</v>
      </c>
      <c r="O6" s="28">
        <f>'F and LGBTQ+'!O43*100</f>
        <v>0</v>
      </c>
      <c r="R6" s="22"/>
      <c r="S6" s="28">
        <f t="shared" ref="S6:Y6" si="8">S43*100</f>
        <v>0</v>
      </c>
      <c r="T6" s="28">
        <f t="shared" si="8"/>
        <v>4</v>
      </c>
      <c r="U6" s="28">
        <f t="shared" si="8"/>
        <v>0</v>
      </c>
      <c r="V6" s="28">
        <f t="shared" si="8"/>
        <v>2</v>
      </c>
      <c r="W6" s="28">
        <f t="shared" si="8"/>
        <v>25</v>
      </c>
      <c r="X6" s="28">
        <f t="shared" si="8"/>
        <v>3</v>
      </c>
      <c r="Y6" s="28">
        <f t="shared" si="8"/>
        <v>3</v>
      </c>
      <c r="AA6" s="22"/>
      <c r="AB6" s="28">
        <f t="shared" ref="AB6:AJ6" si="9">AB43*100</f>
        <v>0</v>
      </c>
      <c r="AC6" s="28">
        <f t="shared" si="9"/>
        <v>1</v>
      </c>
      <c r="AD6" s="28">
        <f t="shared" si="9"/>
        <v>0</v>
      </c>
      <c r="AE6" s="28">
        <f t="shared" si="9"/>
        <v>0</v>
      </c>
      <c r="AF6" s="28">
        <f t="shared" si="9"/>
        <v>2</v>
      </c>
      <c r="AG6" s="28">
        <f t="shared" si="9"/>
        <v>0</v>
      </c>
      <c r="AH6" s="28">
        <f t="shared" si="9"/>
        <v>0</v>
      </c>
      <c r="AI6" s="28">
        <f t="shared" si="9"/>
        <v>-1</v>
      </c>
      <c r="AJ6" s="28">
        <f t="shared" si="9"/>
        <v>1</v>
      </c>
    </row>
    <row r="7" spans="2:36">
      <c r="B7" s="20"/>
      <c r="C7" s="30">
        <f>'F and LGBTQ+'!C44*100</f>
        <v>1</v>
      </c>
      <c r="D7" s="30">
        <f>'F and LGBTQ+'!D44*100</f>
        <v>1</v>
      </c>
      <c r="E7" s="30">
        <f>'F and LGBTQ+'!E44*100</f>
        <v>0</v>
      </c>
      <c r="F7" s="30">
        <f>'F and LGBTQ+'!F44*100</f>
        <v>0</v>
      </c>
      <c r="G7" s="30">
        <f>'F and LGBTQ+'!G44*100</f>
        <v>2</v>
      </c>
      <c r="H7" s="30">
        <f>'F and LGBTQ+'!H44*100</f>
        <v>14.000000000000002</v>
      </c>
      <c r="I7" s="30">
        <f>'F and LGBTQ+'!I44*100</f>
        <v>1</v>
      </c>
      <c r="J7" s="30">
        <f>'F and LGBTQ+'!J44*100</f>
        <v>1</v>
      </c>
      <c r="K7" s="30">
        <f>'F and LGBTQ+'!K44*100</f>
        <v>4</v>
      </c>
      <c r="L7" s="30">
        <f>'F and LGBTQ+'!L44*100</f>
        <v>0</v>
      </c>
      <c r="M7" s="30">
        <f>'F and LGBTQ+'!M44*100</f>
        <v>1</v>
      </c>
      <c r="N7" s="30">
        <f>'F and LGBTQ+'!N44*100</f>
        <v>0</v>
      </c>
      <c r="O7" s="30">
        <f>'F and LGBTQ+'!O44*100</f>
        <v>0</v>
      </c>
      <c r="R7" s="23"/>
      <c r="S7" s="30">
        <f t="shared" ref="S7:Y7" si="10">S44*100</f>
        <v>2</v>
      </c>
      <c r="T7" s="30">
        <f t="shared" si="10"/>
        <v>9</v>
      </c>
      <c r="U7" s="30">
        <f t="shared" si="10"/>
        <v>6</v>
      </c>
      <c r="V7" s="30">
        <f t="shared" si="10"/>
        <v>4</v>
      </c>
      <c r="W7" s="30">
        <f t="shared" si="10"/>
        <v>3</v>
      </c>
      <c r="X7" s="30">
        <f t="shared" si="10"/>
        <v>19</v>
      </c>
      <c r="Y7" s="30">
        <f t="shared" si="10"/>
        <v>6</v>
      </c>
      <c r="AA7" s="23"/>
      <c r="AB7" s="30">
        <f t="shared" ref="AB7:AJ7" si="11">AB44*100</f>
        <v>-1</v>
      </c>
      <c r="AC7" s="30">
        <f t="shared" si="11"/>
        <v>-1</v>
      </c>
      <c r="AD7" s="30">
        <f t="shared" si="11"/>
        <v>1</v>
      </c>
      <c r="AE7" s="30">
        <f t="shared" si="11"/>
        <v>0</v>
      </c>
      <c r="AF7" s="30">
        <f t="shared" si="11"/>
        <v>0</v>
      </c>
      <c r="AG7" s="30">
        <f t="shared" si="11"/>
        <v>24</v>
      </c>
      <c r="AH7" s="30">
        <f t="shared" si="11"/>
        <v>7.0000000000000009</v>
      </c>
      <c r="AI7" s="30">
        <f t="shared" si="11"/>
        <v>6</v>
      </c>
      <c r="AJ7" s="30">
        <f t="shared" si="11"/>
        <v>-1</v>
      </c>
    </row>
    <row r="8" spans="2:36">
      <c r="B8" s="21"/>
      <c r="C8" s="28">
        <f>'F and LGBTQ+'!C45*100</f>
        <v>1</v>
      </c>
      <c r="D8" s="28">
        <f>'F and LGBTQ+'!D45*100</f>
        <v>0</v>
      </c>
      <c r="E8" s="28">
        <f>'F and LGBTQ+'!E45*100</f>
        <v>0</v>
      </c>
      <c r="F8" s="28">
        <f>'F and LGBTQ+'!F45*100</f>
        <v>0</v>
      </c>
      <c r="G8" s="28">
        <f>'F and LGBTQ+'!G45*100</f>
        <v>0</v>
      </c>
      <c r="H8" s="28">
        <f>'F and LGBTQ+'!H45*100</f>
        <v>1</v>
      </c>
      <c r="I8" s="28">
        <f>'F and LGBTQ+'!I45*100</f>
        <v>3</v>
      </c>
      <c r="J8" s="28">
        <f>'F and LGBTQ+'!J45*100</f>
        <v>0</v>
      </c>
      <c r="K8" s="28">
        <f>'F and LGBTQ+'!K45*100</f>
        <v>1</v>
      </c>
      <c r="L8" s="28">
        <f>'F and LGBTQ+'!L45*100</f>
        <v>0</v>
      </c>
      <c r="M8" s="28">
        <f>'F and LGBTQ+'!M45*100</f>
        <v>0</v>
      </c>
      <c r="N8" s="28">
        <f>'F and LGBTQ+'!N45*100</f>
        <v>1</v>
      </c>
      <c r="O8" s="28">
        <f>'F and LGBTQ+'!O45*100</f>
        <v>0</v>
      </c>
      <c r="R8" s="24"/>
      <c r="S8" s="28">
        <f t="shared" ref="S8:Y8" si="12">S45*100</f>
        <v>2</v>
      </c>
      <c r="T8" s="28">
        <f t="shared" si="12"/>
        <v>4</v>
      </c>
      <c r="U8" s="28">
        <f t="shared" si="12"/>
        <v>3</v>
      </c>
      <c r="V8" s="28">
        <f t="shared" si="12"/>
        <v>5</v>
      </c>
      <c r="W8" s="28">
        <f t="shared" si="12"/>
        <v>3</v>
      </c>
      <c r="X8" s="28">
        <f t="shared" si="12"/>
        <v>6</v>
      </c>
      <c r="Y8" s="28">
        <f t="shared" si="12"/>
        <v>7.0000000000000009</v>
      </c>
      <c r="AA8" s="24"/>
      <c r="AB8" s="28">
        <f t="shared" ref="AB8:AJ8" si="13">AB45*100</f>
        <v>0</v>
      </c>
      <c r="AC8" s="28">
        <f t="shared" si="13"/>
        <v>-1</v>
      </c>
      <c r="AD8" s="28">
        <f t="shared" si="13"/>
        <v>1</v>
      </c>
      <c r="AE8" s="28">
        <f t="shared" si="13"/>
        <v>0</v>
      </c>
      <c r="AF8" s="28">
        <f t="shared" si="13"/>
        <v>0</v>
      </c>
      <c r="AG8" s="28">
        <f t="shared" si="13"/>
        <v>7.0000000000000009</v>
      </c>
      <c r="AH8" s="28">
        <f t="shared" si="13"/>
        <v>16</v>
      </c>
      <c r="AI8" s="28">
        <f t="shared" si="13"/>
        <v>4</v>
      </c>
      <c r="AJ8" s="28">
        <f t="shared" si="13"/>
        <v>0</v>
      </c>
    </row>
    <row r="9" spans="2:36">
      <c r="B9" s="22"/>
      <c r="C9" s="30">
        <f>'F and LGBTQ+'!C46*100</f>
        <v>-1</v>
      </c>
      <c r="D9" s="30">
        <f>'F and LGBTQ+'!D46*100</f>
        <v>1</v>
      </c>
      <c r="E9" s="30">
        <f>'F and LGBTQ+'!E46*100</f>
        <v>0</v>
      </c>
      <c r="F9" s="30">
        <f>'F and LGBTQ+'!F46*100</f>
        <v>0</v>
      </c>
      <c r="G9" s="30">
        <f>'F and LGBTQ+'!G46*100</f>
        <v>1</v>
      </c>
      <c r="H9" s="30">
        <f>'F and LGBTQ+'!H46*100</f>
        <v>1</v>
      </c>
      <c r="I9" s="30">
        <f>'F and LGBTQ+'!I46*100</f>
        <v>0</v>
      </c>
      <c r="J9" s="30">
        <f>'F and LGBTQ+'!J46*100</f>
        <v>2</v>
      </c>
      <c r="K9" s="30">
        <f>'F and LGBTQ+'!K46*100</f>
        <v>1</v>
      </c>
      <c r="L9" s="30">
        <f>'F and LGBTQ+'!L46*100</f>
        <v>0</v>
      </c>
      <c r="M9" s="30">
        <f>'F and LGBTQ+'!M46*100</f>
        <v>2</v>
      </c>
      <c r="N9" s="30">
        <f>'F and LGBTQ+'!N46*100</f>
        <v>0</v>
      </c>
      <c r="O9" s="30">
        <f>'F and LGBTQ+'!O46*100</f>
        <v>0</v>
      </c>
      <c r="AA9" s="25"/>
      <c r="AB9" s="30">
        <f t="shared" ref="AB9:AJ9" si="14">AB46*100</f>
        <v>0</v>
      </c>
      <c r="AC9" s="30">
        <f t="shared" si="14"/>
        <v>-1</v>
      </c>
      <c r="AD9" s="30">
        <f t="shared" si="14"/>
        <v>1</v>
      </c>
      <c r="AE9" s="30">
        <f t="shared" si="14"/>
        <v>0</v>
      </c>
      <c r="AF9" s="30">
        <f t="shared" si="14"/>
        <v>-1</v>
      </c>
      <c r="AG9" s="30">
        <f t="shared" si="14"/>
        <v>6</v>
      </c>
      <c r="AH9" s="30">
        <f t="shared" si="14"/>
        <v>4</v>
      </c>
      <c r="AI9" s="30">
        <f t="shared" si="14"/>
        <v>18</v>
      </c>
      <c r="AJ9" s="30">
        <f t="shared" si="14"/>
        <v>-1</v>
      </c>
    </row>
    <row r="10" spans="2:36">
      <c r="B10" s="23"/>
      <c r="C10" s="28">
        <f>'F and LGBTQ+'!C47*100</f>
        <v>-2</v>
      </c>
      <c r="D10" s="28">
        <f>'F and LGBTQ+'!D47*100</f>
        <v>1</v>
      </c>
      <c r="E10" s="28">
        <f>'F and LGBTQ+'!E47*100</f>
        <v>2</v>
      </c>
      <c r="F10" s="28">
        <f>'F and LGBTQ+'!F47*100</f>
        <v>0</v>
      </c>
      <c r="G10" s="28">
        <f>'F and LGBTQ+'!G47*100</f>
        <v>1</v>
      </c>
      <c r="H10" s="28">
        <f>'F and LGBTQ+'!H47*100</f>
        <v>4</v>
      </c>
      <c r="I10" s="28">
        <f>'F and LGBTQ+'!I47*100</f>
        <v>1</v>
      </c>
      <c r="J10" s="28">
        <f>'F and LGBTQ+'!J47*100</f>
        <v>1</v>
      </c>
      <c r="K10" s="28">
        <f>'F and LGBTQ+'!K47*100</f>
        <v>24</v>
      </c>
      <c r="L10" s="28">
        <f>'F and LGBTQ+'!L47*100</f>
        <v>0</v>
      </c>
      <c r="M10" s="28">
        <f>'F and LGBTQ+'!M47*100</f>
        <v>1</v>
      </c>
      <c r="N10" s="28">
        <f>'F and LGBTQ+'!N47*100</f>
        <v>-5</v>
      </c>
      <c r="O10" s="28">
        <f>'F and LGBTQ+'!O47*100</f>
        <v>0</v>
      </c>
      <c r="AA10" s="26"/>
      <c r="AB10" s="28">
        <f t="shared" ref="AB10:AJ10" si="15">AB47*100</f>
        <v>0</v>
      </c>
      <c r="AC10" s="28">
        <f t="shared" si="15"/>
        <v>-1</v>
      </c>
      <c r="AD10" s="28">
        <f t="shared" si="15"/>
        <v>0</v>
      </c>
      <c r="AE10" s="28">
        <f t="shared" si="15"/>
        <v>0</v>
      </c>
      <c r="AF10" s="28">
        <f t="shared" si="15"/>
        <v>1</v>
      </c>
      <c r="AG10" s="28">
        <f t="shared" si="15"/>
        <v>-1</v>
      </c>
      <c r="AH10" s="28">
        <f t="shared" si="15"/>
        <v>0</v>
      </c>
      <c r="AI10" s="28">
        <f t="shared" si="15"/>
        <v>-1</v>
      </c>
      <c r="AJ10" s="28">
        <f t="shared" si="15"/>
        <v>2</v>
      </c>
    </row>
    <row r="11" spans="2:36">
      <c r="B11" s="24"/>
      <c r="C11" s="30">
        <f>'F and LGBTQ+'!C48*100</f>
        <v>0</v>
      </c>
      <c r="D11" s="30">
        <f>'F and LGBTQ+'!D48*100</f>
        <v>0</v>
      </c>
      <c r="E11" s="30">
        <f>'F and LGBTQ+'!E48*100</f>
        <v>0</v>
      </c>
      <c r="F11" s="30">
        <f>'F and LGBTQ+'!F48*100</f>
        <v>0</v>
      </c>
      <c r="G11" s="30">
        <f>'F and LGBTQ+'!G48*100</f>
        <v>0</v>
      </c>
      <c r="H11" s="30">
        <f>'F and LGBTQ+'!H48*100</f>
        <v>0</v>
      </c>
      <c r="I11" s="30">
        <f>'F and LGBTQ+'!I48*100</f>
        <v>0</v>
      </c>
      <c r="J11" s="30">
        <f>'F and LGBTQ+'!J48*100</f>
        <v>0</v>
      </c>
      <c r="K11" s="30">
        <f>'F and LGBTQ+'!K48*100</f>
        <v>0</v>
      </c>
      <c r="L11" s="30">
        <f>'F and LGBTQ+'!L48*100</f>
        <v>0</v>
      </c>
      <c r="M11" s="30">
        <f>'F and LGBTQ+'!M48*100</f>
        <v>0</v>
      </c>
      <c r="N11" s="30">
        <f>'F and LGBTQ+'!N48*100</f>
        <v>0</v>
      </c>
      <c r="O11" s="30">
        <f>'F and LGBTQ+'!O48*100</f>
        <v>0</v>
      </c>
    </row>
    <row r="12" spans="2:36">
      <c r="B12" s="25"/>
      <c r="C12" s="28">
        <f>'F and LGBTQ+'!C49*100</f>
        <v>1</v>
      </c>
      <c r="D12" s="28">
        <f>'F and LGBTQ+'!D49*100</f>
        <v>0</v>
      </c>
      <c r="E12" s="28">
        <f>'F and LGBTQ+'!E49*100</f>
        <v>1</v>
      </c>
      <c r="F12" s="28">
        <f>'F and LGBTQ+'!F49*100</f>
        <v>-1</v>
      </c>
      <c r="G12" s="28">
        <f>'F and LGBTQ+'!G49*100</f>
        <v>5</v>
      </c>
      <c r="H12" s="28">
        <f>'F and LGBTQ+'!H49*100</f>
        <v>1</v>
      </c>
      <c r="I12" s="28">
        <f>'F and LGBTQ+'!I49*100</f>
        <v>0</v>
      </c>
      <c r="J12" s="28">
        <f>'F and LGBTQ+'!J49*100</f>
        <v>2</v>
      </c>
      <c r="K12" s="28">
        <f>'F and LGBTQ+'!K49*100</f>
        <v>1</v>
      </c>
      <c r="L12" s="28">
        <f>'F and LGBTQ+'!L49*100</f>
        <v>0</v>
      </c>
      <c r="M12" s="28">
        <f>'F and LGBTQ+'!M49*100</f>
        <v>22</v>
      </c>
      <c r="N12" s="28">
        <f>'F and LGBTQ+'!N49*100</f>
        <v>4</v>
      </c>
      <c r="O12" s="28">
        <f>'F and LGBTQ+'!O49*100</f>
        <v>0</v>
      </c>
    </row>
    <row r="13" spans="2:36">
      <c r="B13" s="26"/>
      <c r="C13" s="30">
        <f>'F and LGBTQ+'!C50*100</f>
        <v>5</v>
      </c>
      <c r="D13" s="30">
        <f>'F and LGBTQ+'!D50*100</f>
        <v>3</v>
      </c>
      <c r="E13" s="30">
        <f>'F and LGBTQ+'!E50*100</f>
        <v>6</v>
      </c>
      <c r="F13" s="30">
        <f>'F and LGBTQ+'!F50*100</f>
        <v>7.0000000000000009</v>
      </c>
      <c r="G13" s="30">
        <f>'F and LGBTQ+'!G50*100</f>
        <v>-2</v>
      </c>
      <c r="H13" s="30">
        <f>'F and LGBTQ+'!H50*100</f>
        <v>0</v>
      </c>
      <c r="I13" s="30">
        <f>'F and LGBTQ+'!I50*100</f>
        <v>1</v>
      </c>
      <c r="J13" s="30">
        <f>'F and LGBTQ+'!J50*100</f>
        <v>0</v>
      </c>
      <c r="K13" s="30">
        <f>'F and LGBTQ+'!K50*100</f>
        <v>-5</v>
      </c>
      <c r="L13" s="30">
        <f>'F and LGBTQ+'!L50*100</f>
        <v>0</v>
      </c>
      <c r="M13" s="30">
        <f>'F and LGBTQ+'!M50*100</f>
        <v>4</v>
      </c>
      <c r="N13" s="30">
        <f>'F and LGBTQ+'!N50*100</f>
        <v>25</v>
      </c>
      <c r="O13" s="30">
        <f>'F and LGBTQ+'!O50*100</f>
        <v>0</v>
      </c>
    </row>
    <row r="14" spans="2:36">
      <c r="B14" s="27"/>
      <c r="C14" s="28">
        <f>'F and LGBTQ+'!C51*100</f>
        <v>0</v>
      </c>
      <c r="D14" s="28">
        <f>'F and LGBTQ+'!D51*100</f>
        <v>0</v>
      </c>
      <c r="E14" s="28">
        <f>'F and LGBTQ+'!E51*100</f>
        <v>0</v>
      </c>
      <c r="F14" s="28">
        <f>'F and LGBTQ+'!F51*100</f>
        <v>0</v>
      </c>
      <c r="G14" s="28">
        <f>'F and LGBTQ+'!G51*100</f>
        <v>0</v>
      </c>
      <c r="H14" s="28">
        <f>'F and LGBTQ+'!H51*100</f>
        <v>0</v>
      </c>
      <c r="I14" s="28">
        <f>'F and LGBTQ+'!I51*100</f>
        <v>0</v>
      </c>
      <c r="J14" s="28">
        <f>'F and LGBTQ+'!J51*100</f>
        <v>0</v>
      </c>
      <c r="K14" s="28">
        <f>'F and LGBTQ+'!K51*100</f>
        <v>0</v>
      </c>
      <c r="L14" s="28">
        <f>'F and LGBTQ+'!L51*100</f>
        <v>0</v>
      </c>
      <c r="M14" s="28">
        <f>'F and LGBTQ+'!M51*100</f>
        <v>0</v>
      </c>
      <c r="N14" s="28">
        <f>'F and LGBTQ+'!N51*100</f>
        <v>0</v>
      </c>
      <c r="O14" s="28">
        <f>'F and LGBTQ+'!O51*100</f>
        <v>0</v>
      </c>
    </row>
    <row r="18" spans="3:36">
      <c r="C18" s="15" t="s">
        <v>0</v>
      </c>
      <c r="D18" s="16" t="s">
        <v>1</v>
      </c>
      <c r="E18" s="17" t="s">
        <v>2</v>
      </c>
      <c r="F18" s="18" t="s">
        <v>3</v>
      </c>
      <c r="G18" s="19" t="s">
        <v>4</v>
      </c>
      <c r="H18" s="20" t="s">
        <v>5</v>
      </c>
      <c r="I18" s="21" t="s">
        <v>6</v>
      </c>
      <c r="J18" s="22" t="s">
        <v>7</v>
      </c>
      <c r="K18" s="23" t="s">
        <v>8</v>
      </c>
      <c r="L18" s="24" t="s">
        <v>9</v>
      </c>
      <c r="M18" s="25" t="s">
        <v>10</v>
      </c>
      <c r="N18" s="26" t="s">
        <v>11</v>
      </c>
      <c r="O18" s="27" t="s">
        <v>12</v>
      </c>
      <c r="S18" s="18" t="s">
        <v>13</v>
      </c>
      <c r="T18" s="19" t="s">
        <v>14</v>
      </c>
      <c r="U18" s="20" t="s">
        <v>15</v>
      </c>
      <c r="V18" s="21" t="s">
        <v>16</v>
      </c>
      <c r="W18" s="22" t="s">
        <v>17</v>
      </c>
      <c r="X18" s="23" t="s">
        <v>18</v>
      </c>
      <c r="Y18" s="24" t="s">
        <v>19</v>
      </c>
      <c r="AB18" s="18" t="s">
        <v>20</v>
      </c>
      <c r="AC18" s="19" t="s">
        <v>21</v>
      </c>
      <c r="AD18" s="20" t="s">
        <v>22</v>
      </c>
      <c r="AE18" s="21" t="s">
        <v>23</v>
      </c>
      <c r="AF18" s="22" t="s">
        <v>24</v>
      </c>
      <c r="AG18" s="23" t="s">
        <v>25</v>
      </c>
      <c r="AH18" s="24" t="s">
        <v>26</v>
      </c>
      <c r="AI18" s="25" t="s">
        <v>27</v>
      </c>
      <c r="AJ18" s="26" t="s">
        <v>28</v>
      </c>
    </row>
    <row r="19" spans="3:36">
      <c r="C19" s="28">
        <f xml:space="preserve"> C2</f>
        <v>17</v>
      </c>
      <c r="D19" s="28">
        <f>D3</f>
        <v>18</v>
      </c>
      <c r="E19" s="28">
        <f>E4</f>
        <v>24</v>
      </c>
      <c r="F19" s="28">
        <f>F5</f>
        <v>25</v>
      </c>
      <c r="G19" s="28">
        <f>G6</f>
        <v>24</v>
      </c>
      <c r="H19" s="28">
        <f>H7</f>
        <v>14.000000000000002</v>
      </c>
      <c r="I19" s="28">
        <f>I8</f>
        <v>3</v>
      </c>
      <c r="J19" s="28">
        <f>J9</f>
        <v>2</v>
      </c>
      <c r="K19" s="28">
        <f>K10</f>
        <v>24</v>
      </c>
      <c r="L19" s="28">
        <f>L11</f>
        <v>0</v>
      </c>
      <c r="M19" s="28">
        <f>M12</f>
        <v>22</v>
      </c>
      <c r="N19" s="28">
        <f>N13</f>
        <v>25</v>
      </c>
      <c r="O19" s="28">
        <f>O14</f>
        <v>0</v>
      </c>
      <c r="S19" s="28">
        <f>S2</f>
        <v>18</v>
      </c>
      <c r="T19" s="28">
        <f>T3</f>
        <v>25</v>
      </c>
      <c r="U19" s="28">
        <f>U4</f>
        <v>24</v>
      </c>
      <c r="V19" s="28">
        <f>V5</f>
        <v>12</v>
      </c>
      <c r="W19" s="28">
        <f>W6</f>
        <v>25</v>
      </c>
      <c r="X19" s="28">
        <f>X7</f>
        <v>19</v>
      </c>
      <c r="Y19" s="28">
        <f>Y8</f>
        <v>7.0000000000000009</v>
      </c>
      <c r="AB19" s="28">
        <f>AB2</f>
        <v>3</v>
      </c>
      <c r="AC19" s="28">
        <f>AC3</f>
        <v>18</v>
      </c>
      <c r="AD19" s="28">
        <f>AD4</f>
        <v>2</v>
      </c>
      <c r="AE19" s="28">
        <f>AE5</f>
        <v>0</v>
      </c>
      <c r="AF19" s="28">
        <f>AF6</f>
        <v>2</v>
      </c>
      <c r="AG19" s="28">
        <f>AG7</f>
        <v>24</v>
      </c>
      <c r="AH19" s="28">
        <f>AH8</f>
        <v>16</v>
      </c>
      <c r="AI19" s="28">
        <f>AI9</f>
        <v>18</v>
      </c>
      <c r="AJ19" s="28">
        <f>AJ10</f>
        <v>2</v>
      </c>
    </row>
    <row r="38" spans="2:36">
      <c r="B38" s="29"/>
      <c r="C38" s="9"/>
      <c r="D38" s="10"/>
      <c r="E38" s="11"/>
      <c r="F38" s="2"/>
      <c r="G38" s="3"/>
      <c r="H38" s="4"/>
      <c r="I38" s="5"/>
      <c r="J38" s="6"/>
      <c r="K38" s="7"/>
      <c r="L38" s="8"/>
      <c r="M38" s="12"/>
      <c r="N38" s="13"/>
      <c r="O38" s="14"/>
      <c r="R38" s="29"/>
      <c r="S38" s="2"/>
      <c r="T38" s="3"/>
      <c r="U38" s="4"/>
      <c r="V38" s="5"/>
      <c r="W38" s="6"/>
      <c r="X38" s="7"/>
      <c r="Y38" s="8"/>
      <c r="AA38" s="29"/>
      <c r="AB38" s="2"/>
      <c r="AC38" s="3"/>
      <c r="AD38" s="4"/>
      <c r="AE38" s="5"/>
      <c r="AF38" s="6"/>
      <c r="AG38" s="7"/>
      <c r="AH38" s="8"/>
      <c r="AI38" s="12"/>
      <c r="AJ38" s="13"/>
    </row>
    <row r="39" spans="2:36">
      <c r="B39" s="15"/>
      <c r="C39" s="28">
        <v>0.17</v>
      </c>
      <c r="D39" s="28">
        <v>0.05</v>
      </c>
      <c r="E39" s="28">
        <v>0.06</v>
      </c>
      <c r="F39" s="28">
        <v>0.04</v>
      </c>
      <c r="G39" s="28">
        <v>-0.01</v>
      </c>
      <c r="H39" s="28">
        <v>0.01</v>
      </c>
      <c r="I39" s="28">
        <v>0.01</v>
      </c>
      <c r="J39" s="28">
        <v>-0.01</v>
      </c>
      <c r="K39" s="28">
        <v>-0.02</v>
      </c>
      <c r="L39" s="28">
        <v>0</v>
      </c>
      <c r="M39" s="28">
        <v>0.01</v>
      </c>
      <c r="N39" s="28">
        <v>0.05</v>
      </c>
      <c r="O39" s="28">
        <v>0</v>
      </c>
      <c r="R39" s="18"/>
      <c r="S39" s="28">
        <v>0.18</v>
      </c>
      <c r="T39" s="28">
        <v>0.03</v>
      </c>
      <c r="U39" s="28">
        <v>0.04</v>
      </c>
      <c r="V39" s="28">
        <v>0</v>
      </c>
      <c r="W39" s="28">
        <v>0</v>
      </c>
      <c r="X39" s="28">
        <v>0.02</v>
      </c>
      <c r="Y39" s="28">
        <v>0.02</v>
      </c>
      <c r="AA39" s="18"/>
      <c r="AB39" s="28">
        <v>0.03</v>
      </c>
      <c r="AC39" s="28">
        <v>-0.01</v>
      </c>
      <c r="AD39" s="28">
        <v>0</v>
      </c>
      <c r="AE39" s="28">
        <v>0</v>
      </c>
      <c r="AF39" s="28">
        <v>0</v>
      </c>
      <c r="AG39" s="28">
        <v>-0.01</v>
      </c>
      <c r="AH39" s="28">
        <v>0</v>
      </c>
      <c r="AI39" s="28">
        <v>0</v>
      </c>
      <c r="AJ39" s="28">
        <v>0</v>
      </c>
    </row>
    <row r="40" spans="2:36">
      <c r="B40" s="16"/>
      <c r="C40" s="30">
        <v>0.05</v>
      </c>
      <c r="D40" s="30">
        <v>0.18</v>
      </c>
      <c r="E40" s="30">
        <v>7.0000000000000007E-2</v>
      </c>
      <c r="F40" s="30">
        <v>0.04</v>
      </c>
      <c r="G40" s="30">
        <v>0.02</v>
      </c>
      <c r="H40" s="30">
        <v>0.01</v>
      </c>
      <c r="I40" s="30">
        <v>0</v>
      </c>
      <c r="J40" s="30">
        <v>0.01</v>
      </c>
      <c r="K40" s="30">
        <v>0.01</v>
      </c>
      <c r="L40" s="30">
        <v>0</v>
      </c>
      <c r="M40" s="30">
        <v>0</v>
      </c>
      <c r="N40" s="30">
        <v>0.03</v>
      </c>
      <c r="O40" s="30">
        <v>0</v>
      </c>
      <c r="R40" s="19"/>
      <c r="S40" s="30">
        <v>0.03</v>
      </c>
      <c r="T40" s="30">
        <v>0.25</v>
      </c>
      <c r="U40" s="30">
        <v>0.11</v>
      </c>
      <c r="V40" s="30">
        <v>0.06</v>
      </c>
      <c r="W40" s="30">
        <v>0.04</v>
      </c>
      <c r="X40" s="30">
        <v>0.09</v>
      </c>
      <c r="Y40" s="30">
        <v>0.04</v>
      </c>
      <c r="AA40" s="19"/>
      <c r="AB40" s="30">
        <v>-0.01</v>
      </c>
      <c r="AC40" s="30">
        <v>0.18</v>
      </c>
      <c r="AD40" s="30">
        <v>0.01</v>
      </c>
      <c r="AE40" s="30">
        <v>0</v>
      </c>
      <c r="AF40" s="30">
        <v>0.01</v>
      </c>
      <c r="AG40" s="30">
        <v>-0.01</v>
      </c>
      <c r="AH40" s="30">
        <v>-0.01</v>
      </c>
      <c r="AI40" s="30">
        <v>-0.01</v>
      </c>
      <c r="AJ40" s="30">
        <v>-0.01</v>
      </c>
    </row>
    <row r="41" spans="2:36">
      <c r="B41" s="17"/>
      <c r="C41" s="28">
        <v>0.06</v>
      </c>
      <c r="D41" s="28">
        <v>7.0000000000000007E-2</v>
      </c>
      <c r="E41" s="28">
        <v>0.24</v>
      </c>
      <c r="F41" s="28">
        <v>0.09</v>
      </c>
      <c r="G41" s="28">
        <v>0.04</v>
      </c>
      <c r="H41" s="28">
        <v>0</v>
      </c>
      <c r="I41" s="28">
        <v>0</v>
      </c>
      <c r="J41" s="28">
        <v>0</v>
      </c>
      <c r="K41" s="28">
        <v>0.02</v>
      </c>
      <c r="L41" s="28">
        <v>0</v>
      </c>
      <c r="M41" s="28">
        <v>0.01</v>
      </c>
      <c r="N41" s="28">
        <v>0.06</v>
      </c>
      <c r="O41" s="28">
        <v>0</v>
      </c>
      <c r="R41" s="20"/>
      <c r="S41" s="28">
        <v>0.04</v>
      </c>
      <c r="T41" s="28">
        <v>0.11</v>
      </c>
      <c r="U41" s="28">
        <v>0.24</v>
      </c>
      <c r="V41" s="28">
        <v>0.04</v>
      </c>
      <c r="W41" s="28">
        <v>0</v>
      </c>
      <c r="X41" s="28">
        <v>0.06</v>
      </c>
      <c r="Y41" s="28">
        <v>0.03</v>
      </c>
      <c r="AA41" s="20"/>
      <c r="AB41" s="28">
        <v>0</v>
      </c>
      <c r="AC41" s="28">
        <v>0.01</v>
      </c>
      <c r="AD41" s="28">
        <v>0.02</v>
      </c>
      <c r="AE41" s="28">
        <v>0</v>
      </c>
      <c r="AF41" s="28">
        <v>0</v>
      </c>
      <c r="AG41" s="28">
        <v>0.01</v>
      </c>
      <c r="AH41" s="28">
        <v>0.01</v>
      </c>
      <c r="AI41" s="28">
        <v>0.01</v>
      </c>
      <c r="AJ41" s="28">
        <v>0</v>
      </c>
    </row>
    <row r="42" spans="2:36">
      <c r="B42" s="18"/>
      <c r="C42" s="30">
        <v>0.04</v>
      </c>
      <c r="D42" s="30">
        <v>0.04</v>
      </c>
      <c r="E42" s="30">
        <v>0.09</v>
      </c>
      <c r="F42" s="30">
        <v>0.25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-0.01</v>
      </c>
      <c r="N42" s="30">
        <v>7.0000000000000007E-2</v>
      </c>
      <c r="O42" s="30">
        <v>0</v>
      </c>
      <c r="R42" s="21"/>
      <c r="S42" s="30">
        <v>0</v>
      </c>
      <c r="T42" s="30">
        <v>0.06</v>
      </c>
      <c r="U42" s="30">
        <v>0.04</v>
      </c>
      <c r="V42" s="30">
        <v>0.12</v>
      </c>
      <c r="W42" s="30">
        <v>0.02</v>
      </c>
      <c r="X42" s="30">
        <v>0.04</v>
      </c>
      <c r="Y42" s="30">
        <v>0.05</v>
      </c>
      <c r="AA42" s="21"/>
      <c r="AB42" s="30">
        <v>0</v>
      </c>
      <c r="AC42" s="30">
        <v>0</v>
      </c>
      <c r="AD42" s="30">
        <v>0</v>
      </c>
      <c r="AE42" s="30">
        <v>0</v>
      </c>
      <c r="AF42" s="30">
        <v>0</v>
      </c>
      <c r="AG42" s="30">
        <v>0</v>
      </c>
      <c r="AH42" s="30">
        <v>0</v>
      </c>
      <c r="AI42" s="30">
        <v>0</v>
      </c>
      <c r="AJ42" s="30">
        <v>0</v>
      </c>
    </row>
    <row r="43" spans="2:36">
      <c r="B43" s="19"/>
      <c r="C43" s="28">
        <v>-0.01</v>
      </c>
      <c r="D43" s="28">
        <v>0.02</v>
      </c>
      <c r="E43" s="28">
        <v>0.04</v>
      </c>
      <c r="F43" s="28">
        <v>0</v>
      </c>
      <c r="G43" s="28">
        <v>0.24</v>
      </c>
      <c r="H43" s="28">
        <v>0.02</v>
      </c>
      <c r="I43" s="28">
        <v>0</v>
      </c>
      <c r="J43" s="28">
        <v>0.01</v>
      </c>
      <c r="K43" s="28">
        <v>0.01</v>
      </c>
      <c r="L43" s="28">
        <v>0</v>
      </c>
      <c r="M43" s="28">
        <v>0.05</v>
      </c>
      <c r="N43" s="28">
        <v>-0.02</v>
      </c>
      <c r="O43" s="28">
        <v>0</v>
      </c>
      <c r="R43" s="22"/>
      <c r="S43" s="28">
        <v>0</v>
      </c>
      <c r="T43" s="28">
        <v>0.04</v>
      </c>
      <c r="U43" s="28">
        <v>0</v>
      </c>
      <c r="V43" s="28">
        <v>0.02</v>
      </c>
      <c r="W43" s="28">
        <v>0.25</v>
      </c>
      <c r="X43" s="28">
        <v>0.03</v>
      </c>
      <c r="Y43" s="28">
        <v>0.03</v>
      </c>
      <c r="AA43" s="22"/>
      <c r="AB43" s="28">
        <v>0</v>
      </c>
      <c r="AC43" s="28">
        <v>0.01</v>
      </c>
      <c r="AD43" s="28">
        <v>0</v>
      </c>
      <c r="AE43" s="28">
        <v>0</v>
      </c>
      <c r="AF43" s="28">
        <v>0.02</v>
      </c>
      <c r="AG43" s="28">
        <v>0</v>
      </c>
      <c r="AH43" s="28">
        <v>0</v>
      </c>
      <c r="AI43" s="28">
        <v>-0.01</v>
      </c>
      <c r="AJ43" s="28">
        <v>0.01</v>
      </c>
    </row>
    <row r="44" spans="2:36">
      <c r="B44" s="20"/>
      <c r="C44" s="30">
        <v>0.01</v>
      </c>
      <c r="D44" s="30">
        <v>0.01</v>
      </c>
      <c r="E44" s="30">
        <v>0</v>
      </c>
      <c r="F44" s="30">
        <v>0</v>
      </c>
      <c r="G44" s="30">
        <v>0.02</v>
      </c>
      <c r="H44" s="30">
        <v>0.14000000000000001</v>
      </c>
      <c r="I44" s="30">
        <v>0.01</v>
      </c>
      <c r="J44" s="30">
        <v>0.01</v>
      </c>
      <c r="K44" s="30">
        <v>0.04</v>
      </c>
      <c r="L44" s="30">
        <v>0</v>
      </c>
      <c r="M44" s="30">
        <v>0.01</v>
      </c>
      <c r="N44" s="30">
        <v>0</v>
      </c>
      <c r="O44" s="30">
        <v>0</v>
      </c>
      <c r="R44" s="23"/>
      <c r="S44" s="30">
        <v>0.02</v>
      </c>
      <c r="T44" s="30">
        <v>0.09</v>
      </c>
      <c r="U44" s="30">
        <v>0.06</v>
      </c>
      <c r="V44" s="30">
        <v>0.04</v>
      </c>
      <c r="W44" s="30">
        <v>0.03</v>
      </c>
      <c r="X44" s="30">
        <v>0.19</v>
      </c>
      <c r="Y44" s="30">
        <v>0.06</v>
      </c>
      <c r="AA44" s="23"/>
      <c r="AB44" s="30">
        <v>-0.01</v>
      </c>
      <c r="AC44" s="30">
        <v>-0.01</v>
      </c>
      <c r="AD44" s="30">
        <v>0.01</v>
      </c>
      <c r="AE44" s="30">
        <v>0</v>
      </c>
      <c r="AF44" s="30">
        <v>0</v>
      </c>
      <c r="AG44" s="30">
        <v>0.24</v>
      </c>
      <c r="AH44" s="30">
        <v>7.0000000000000007E-2</v>
      </c>
      <c r="AI44" s="30">
        <v>0.06</v>
      </c>
      <c r="AJ44" s="30">
        <v>-0.01</v>
      </c>
    </row>
    <row r="45" spans="2:36">
      <c r="B45" s="21"/>
      <c r="C45" s="28">
        <v>0.01</v>
      </c>
      <c r="D45" s="28">
        <v>0</v>
      </c>
      <c r="E45" s="28">
        <v>0</v>
      </c>
      <c r="F45" s="28">
        <v>0</v>
      </c>
      <c r="G45" s="28">
        <v>0</v>
      </c>
      <c r="H45" s="28">
        <v>0.01</v>
      </c>
      <c r="I45" s="28">
        <v>0.03</v>
      </c>
      <c r="J45" s="28">
        <v>0</v>
      </c>
      <c r="K45" s="28">
        <v>0.01</v>
      </c>
      <c r="L45" s="28">
        <v>0</v>
      </c>
      <c r="M45" s="28">
        <v>0</v>
      </c>
      <c r="N45" s="28">
        <v>0.01</v>
      </c>
      <c r="O45" s="28">
        <v>0</v>
      </c>
      <c r="R45" s="24"/>
      <c r="S45" s="28">
        <v>0.02</v>
      </c>
      <c r="T45" s="28">
        <v>0.04</v>
      </c>
      <c r="U45" s="28">
        <v>0.03</v>
      </c>
      <c r="V45" s="28">
        <v>0.05</v>
      </c>
      <c r="W45" s="28">
        <v>0.03</v>
      </c>
      <c r="X45" s="28">
        <v>0.06</v>
      </c>
      <c r="Y45" s="28">
        <v>7.0000000000000007E-2</v>
      </c>
      <c r="AA45" s="24"/>
      <c r="AB45" s="28">
        <v>0</v>
      </c>
      <c r="AC45" s="28">
        <v>-0.01</v>
      </c>
      <c r="AD45" s="28">
        <v>0.01</v>
      </c>
      <c r="AE45" s="28">
        <v>0</v>
      </c>
      <c r="AF45" s="28">
        <v>0</v>
      </c>
      <c r="AG45" s="28">
        <v>7.0000000000000007E-2</v>
      </c>
      <c r="AH45" s="28">
        <v>0.16</v>
      </c>
      <c r="AI45" s="28">
        <v>0.04</v>
      </c>
      <c r="AJ45" s="28">
        <v>0</v>
      </c>
    </row>
    <row r="46" spans="2:36">
      <c r="B46" s="22"/>
      <c r="C46" s="30">
        <v>-0.01</v>
      </c>
      <c r="D46" s="30">
        <v>0.01</v>
      </c>
      <c r="E46" s="30">
        <v>0</v>
      </c>
      <c r="F46" s="30">
        <v>0</v>
      </c>
      <c r="G46" s="30">
        <v>0.01</v>
      </c>
      <c r="H46" s="30">
        <v>0.01</v>
      </c>
      <c r="I46" s="30">
        <v>0</v>
      </c>
      <c r="J46" s="30">
        <v>0.02</v>
      </c>
      <c r="K46" s="30">
        <v>0.01</v>
      </c>
      <c r="L46" s="30">
        <v>0</v>
      </c>
      <c r="M46" s="30">
        <v>0.02</v>
      </c>
      <c r="N46" s="30">
        <v>0</v>
      </c>
      <c r="O46" s="30">
        <v>0</v>
      </c>
      <c r="AA46" s="25"/>
      <c r="AB46" s="30">
        <v>0</v>
      </c>
      <c r="AC46" s="30">
        <v>-0.01</v>
      </c>
      <c r="AD46" s="30">
        <v>0.01</v>
      </c>
      <c r="AE46" s="30">
        <v>0</v>
      </c>
      <c r="AF46" s="30">
        <v>-0.01</v>
      </c>
      <c r="AG46" s="30">
        <v>0.06</v>
      </c>
      <c r="AH46" s="30">
        <v>0.04</v>
      </c>
      <c r="AI46" s="30">
        <v>0.18</v>
      </c>
      <c r="AJ46" s="30">
        <v>-0.01</v>
      </c>
    </row>
    <row r="47" spans="2:36">
      <c r="B47" s="23"/>
      <c r="C47" s="28">
        <v>-0.02</v>
      </c>
      <c r="D47" s="28">
        <v>0.01</v>
      </c>
      <c r="E47" s="28">
        <v>0.02</v>
      </c>
      <c r="F47" s="28">
        <v>0</v>
      </c>
      <c r="G47" s="28">
        <v>0.01</v>
      </c>
      <c r="H47" s="28">
        <v>0.04</v>
      </c>
      <c r="I47" s="28">
        <v>0.01</v>
      </c>
      <c r="J47" s="28">
        <v>0.01</v>
      </c>
      <c r="K47" s="28">
        <v>0.24</v>
      </c>
      <c r="L47" s="28">
        <v>0</v>
      </c>
      <c r="M47" s="28">
        <v>0.01</v>
      </c>
      <c r="N47" s="28">
        <v>-0.05</v>
      </c>
      <c r="O47" s="28">
        <v>0</v>
      </c>
      <c r="AA47" s="26"/>
      <c r="AB47" s="28">
        <v>0</v>
      </c>
      <c r="AC47" s="28">
        <v>-0.01</v>
      </c>
      <c r="AD47" s="28">
        <v>0</v>
      </c>
      <c r="AE47" s="28">
        <v>0</v>
      </c>
      <c r="AF47" s="28">
        <v>0.01</v>
      </c>
      <c r="AG47" s="28">
        <v>-0.01</v>
      </c>
      <c r="AH47" s="28">
        <v>0</v>
      </c>
      <c r="AI47" s="28">
        <v>-0.01</v>
      </c>
      <c r="AJ47" s="28">
        <v>0.02</v>
      </c>
    </row>
    <row r="48" spans="2:36">
      <c r="B48" s="24"/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</row>
    <row r="49" spans="2:15">
      <c r="B49" s="25"/>
      <c r="C49" s="28">
        <v>0.01</v>
      </c>
      <c r="D49" s="28">
        <v>0</v>
      </c>
      <c r="E49" s="28">
        <v>0.01</v>
      </c>
      <c r="F49" s="28">
        <v>-0.01</v>
      </c>
      <c r="G49" s="28">
        <v>0.05</v>
      </c>
      <c r="H49" s="28">
        <v>0.01</v>
      </c>
      <c r="I49" s="28">
        <v>0</v>
      </c>
      <c r="J49" s="28">
        <v>0.02</v>
      </c>
      <c r="K49" s="28">
        <v>0.01</v>
      </c>
      <c r="L49" s="28">
        <v>0</v>
      </c>
      <c r="M49" s="28">
        <v>0.22</v>
      </c>
      <c r="N49" s="28">
        <v>0.04</v>
      </c>
      <c r="O49" s="28">
        <v>0</v>
      </c>
    </row>
    <row r="50" spans="2:15">
      <c r="B50" s="26"/>
      <c r="C50" s="30">
        <v>0.05</v>
      </c>
      <c r="D50" s="30">
        <v>0.03</v>
      </c>
      <c r="E50" s="30">
        <v>0.06</v>
      </c>
      <c r="F50" s="30">
        <v>7.0000000000000007E-2</v>
      </c>
      <c r="G50" s="30">
        <v>-0.02</v>
      </c>
      <c r="H50" s="30">
        <v>0</v>
      </c>
      <c r="I50" s="30">
        <v>0.01</v>
      </c>
      <c r="J50" s="30">
        <v>0</v>
      </c>
      <c r="K50" s="30">
        <v>-0.05</v>
      </c>
      <c r="L50" s="30">
        <v>0</v>
      </c>
      <c r="M50" s="30">
        <v>0.04</v>
      </c>
      <c r="N50" s="30">
        <v>0.25</v>
      </c>
      <c r="O50" s="30">
        <v>0</v>
      </c>
    </row>
    <row r="51" spans="2:15">
      <c r="B51" s="27"/>
      <c r="C51" s="28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79122-450D-4018-A271-AAF2606A4C01}">
  <dimension ref="A1"/>
  <sheetViews>
    <sheetView zoomScale="70" zoomScaleNormal="70" workbookViewId="0">
      <selection activeCell="X25" sqref="X25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All</vt:lpstr>
      <vt:lpstr>M and F</vt:lpstr>
      <vt:lpstr>M and LGBTQ+</vt:lpstr>
      <vt:lpstr>F and LGBTQ+</vt:lpstr>
      <vt:lpstr>กราฟ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Bravo</dc:creator>
  <cp:lastModifiedBy>Bravo</cp:lastModifiedBy>
  <dcterms:created xsi:type="dcterms:W3CDTF">2021-10-24T09:05:07Z</dcterms:created>
  <dcterms:modified xsi:type="dcterms:W3CDTF">2021-11-14T17:09:31Z</dcterms:modified>
</cp:coreProperties>
</file>