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<sst xmlns="http://schemas.openxmlformats.org/spreadsheetml/2006/main" count="35" uniqueCount="28">
  <si>
    <t>SOFTWARE SIMULATIONS</t>
  </si>
  <si>
    <t>Parameters</t>
  </si>
  <si>
    <t>Time in microseconds</t>
  </si>
  <si>
    <t>Time Diffference</t>
  </si>
  <si>
    <t>Average Difference</t>
  </si>
  <si>
    <t>Difference from 532</t>
  </si>
  <si>
    <t>F_CPU = 1Mhz</t>
  </si>
  <si>
    <t>OCR1A = 531</t>
  </si>
  <si>
    <t>prescaler = 1</t>
  </si>
  <si>
    <t>F_CPU = 16Mhz</t>
  </si>
  <si>
    <t>OCR1A = 8511</t>
  </si>
  <si>
    <t>ocr1a for 14.746 Mhz at prescaler 1 comes to be 7843.xx. following simulation shows 7844 to be the better choice</t>
  </si>
  <si>
    <t>F_CPU = 14.746Mhz</t>
  </si>
  <si>
    <t>OCR1A = 7843</t>
  </si>
  <si>
    <t xml:space="preserve">prescaler = 1 </t>
  </si>
  <si>
    <t>OCR1A = 7844</t>
  </si>
  <si>
    <t>ocr1a for 14.746 Mhz at prescaler 8 comes to be 979.xx. 980 is the better choice</t>
  </si>
  <si>
    <t>F_CPU = 14.746 Mhz</t>
  </si>
  <si>
    <t>OCR1A = 980</t>
  </si>
  <si>
    <t>prescaler = 8</t>
  </si>
  <si>
    <t>OCR1A = 979</t>
  </si>
  <si>
    <t>Hardware Simulation results</t>
  </si>
  <si>
    <t xml:space="preserve">Parameters </t>
  </si>
  <si>
    <t>Cycles for SPI execution</t>
  </si>
  <si>
    <t>Time required for execution in uS</t>
  </si>
  <si>
    <t>F_CPU= 14.746</t>
  </si>
  <si>
    <t xml:space="preserve">132 : 128(data transfer) + 4(execution of pre-requisite code) </t>
  </si>
  <si>
    <t>SPI prescaler :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</si>
</sst>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b/>
    </font>
    <font/>
    <font>
      <b/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22.29"/>
    <col customWidth="1" min="3" max="3" width="15.71"/>
    <col customWidth="1" min="4" max="4" width="19.57"/>
    <col customWidth="1" min="5" max="5" width="20.29"/>
  </cols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5">
      <c r="A5" s="2" t="s">
        <v>6</v>
      </c>
      <c r="B5" s="2">
        <v>654.0</v>
      </c>
    </row>
    <row r="6">
      <c r="A6" s="2" t="s">
        <v>7</v>
      </c>
      <c r="B6" s="2">
        <v>1187.0</v>
      </c>
      <c r="C6">
        <f t="shared" ref="C6:C9" si="1">B6-B5</f>
        <v>533</v>
      </c>
    </row>
    <row r="7">
      <c r="A7" s="2" t="s">
        <v>8</v>
      </c>
      <c r="B7" s="2">
        <v>1718.0</v>
      </c>
      <c r="C7">
        <f t="shared" si="1"/>
        <v>531</v>
      </c>
    </row>
    <row r="8">
      <c r="B8" s="2">
        <v>2251.0</v>
      </c>
      <c r="C8">
        <f t="shared" si="1"/>
        <v>533</v>
      </c>
    </row>
    <row r="9">
      <c r="B9" s="2">
        <v>2782.0</v>
      </c>
      <c r="C9">
        <f t="shared" si="1"/>
        <v>531</v>
      </c>
      <c r="D9" s="3">
        <f>AVERAGE(C6:C9)</f>
        <v>532</v>
      </c>
    </row>
    <row r="11">
      <c r="A11" s="2" t="s">
        <v>9</v>
      </c>
      <c r="B11" s="2">
        <v>539.63</v>
      </c>
    </row>
    <row r="12">
      <c r="A12" s="2" t="s">
        <v>10</v>
      </c>
      <c r="B12" s="2">
        <v>1071.69</v>
      </c>
      <c r="C12">
        <f t="shared" ref="C12:C15" si="2">B12-B11</f>
        <v>532.06</v>
      </c>
    </row>
    <row r="13">
      <c r="A13" s="2" t="s">
        <v>8</v>
      </c>
      <c r="B13" s="2">
        <v>1603.63</v>
      </c>
      <c r="C13">
        <f t="shared" si="2"/>
        <v>531.94</v>
      </c>
    </row>
    <row r="14">
      <c r="B14" s="2">
        <v>2135.69</v>
      </c>
      <c r="C14">
        <f t="shared" si="2"/>
        <v>532.06</v>
      </c>
    </row>
    <row r="15">
      <c r="B15" s="2">
        <v>2667.63</v>
      </c>
      <c r="C15">
        <f t="shared" si="2"/>
        <v>531.94</v>
      </c>
      <c r="D15" s="3">
        <f>AVERAGE(C12:C15)</f>
        <v>532</v>
      </c>
    </row>
    <row r="17">
      <c r="A17" s="2" t="s">
        <v>11</v>
      </c>
    </row>
    <row r="19">
      <c r="A19" s="2" t="s">
        <v>12</v>
      </c>
      <c r="B19" s="2">
        <v>540.23</v>
      </c>
    </row>
    <row r="20">
      <c r="A20" s="2" t="s">
        <v>13</v>
      </c>
      <c r="B20" s="2">
        <v>1072.25</v>
      </c>
      <c r="C20">
        <f t="shared" ref="C20:C23" si="3">B20-B19</f>
        <v>532.02</v>
      </c>
    </row>
    <row r="21">
      <c r="A21" s="2" t="s">
        <v>14</v>
      </c>
      <c r="B21" s="2">
        <v>1604.14</v>
      </c>
      <c r="C21">
        <f t="shared" si="3"/>
        <v>531.89</v>
      </c>
    </row>
    <row r="22">
      <c r="B22" s="2">
        <v>2136.16</v>
      </c>
      <c r="C22">
        <f t="shared" si="3"/>
        <v>532.02</v>
      </c>
    </row>
    <row r="23">
      <c r="B23" s="2">
        <v>2668.05</v>
      </c>
      <c r="C23">
        <f t="shared" si="3"/>
        <v>531.89</v>
      </c>
      <c r="D23">
        <f>AVERAGE(C20:C23)</f>
        <v>531.955</v>
      </c>
      <c r="E23">
        <f>abs(532-D23)</f>
        <v>0.045</v>
      </c>
    </row>
    <row r="25">
      <c r="A25" s="2" t="s">
        <v>12</v>
      </c>
      <c r="B25" s="2">
        <v>540.36</v>
      </c>
    </row>
    <row r="26">
      <c r="A26" s="2" t="s">
        <v>15</v>
      </c>
      <c r="B26" s="2">
        <v>1072.39</v>
      </c>
      <c r="C26">
        <f t="shared" ref="C26:C29" si="4">B26-B25</f>
        <v>532.03</v>
      </c>
    </row>
    <row r="27">
      <c r="A27" s="2" t="s">
        <v>14</v>
      </c>
      <c r="B27" s="2">
        <v>1604.41</v>
      </c>
      <c r="C27">
        <f t="shared" si="4"/>
        <v>532.02</v>
      </c>
    </row>
    <row r="28">
      <c r="B28" s="2">
        <v>2136.43</v>
      </c>
      <c r="C28">
        <f t="shared" si="4"/>
        <v>532.02</v>
      </c>
    </row>
    <row r="29">
      <c r="B29" s="2">
        <v>2668.46</v>
      </c>
      <c r="C29">
        <f t="shared" si="4"/>
        <v>532.03</v>
      </c>
      <c r="D29">
        <f>AVERAGE(C26:C29)</f>
        <v>532.025</v>
      </c>
      <c r="E29">
        <f>abs(532-D29)</f>
        <v>0.025</v>
      </c>
    </row>
    <row r="30">
      <c r="B30" s="2"/>
    </row>
    <row r="31">
      <c r="A31" s="2" t="s">
        <v>16</v>
      </c>
      <c r="B31" s="2"/>
    </row>
    <row r="33">
      <c r="A33" s="2" t="s">
        <v>17</v>
      </c>
      <c r="B33" s="2">
        <v>540.64</v>
      </c>
    </row>
    <row r="34">
      <c r="A34" s="2" t="s">
        <v>18</v>
      </c>
      <c r="B34" s="2">
        <v>1072.79</v>
      </c>
      <c r="C34">
        <f t="shared" ref="C34:C37" si="5">B34-B33</f>
        <v>532.15</v>
      </c>
    </row>
    <row r="35">
      <c r="A35" s="2" t="s">
        <v>19</v>
      </c>
      <c r="B35" s="2">
        <v>1605.09</v>
      </c>
      <c r="C35">
        <f t="shared" si="5"/>
        <v>532.3</v>
      </c>
    </row>
    <row r="36">
      <c r="B36" s="2">
        <v>2137.25</v>
      </c>
      <c r="C36">
        <f t="shared" si="5"/>
        <v>532.16</v>
      </c>
    </row>
    <row r="37">
      <c r="B37" s="2">
        <v>2669.54</v>
      </c>
      <c r="C37">
        <f t="shared" si="5"/>
        <v>532.29</v>
      </c>
      <c r="D37">
        <f>AVERAGE(C34:C37)</f>
        <v>532.225</v>
      </c>
      <c r="E37">
        <f>abs(532-D37)</f>
        <v>0.225</v>
      </c>
    </row>
    <row r="39">
      <c r="A39" s="2" t="s">
        <v>17</v>
      </c>
      <c r="B39" s="2">
        <v>540.09</v>
      </c>
    </row>
    <row r="40">
      <c r="A40" s="2" t="s">
        <v>20</v>
      </c>
      <c r="B40" s="2">
        <v>1071.71</v>
      </c>
      <c r="C40">
        <f t="shared" ref="C40:C43" si="6">B40-B39</f>
        <v>531.62</v>
      </c>
    </row>
    <row r="41">
      <c r="A41" s="2" t="s">
        <v>19</v>
      </c>
      <c r="B41" s="2">
        <v>1603.46</v>
      </c>
      <c r="C41">
        <f t="shared" si="6"/>
        <v>531.75</v>
      </c>
    </row>
    <row r="42">
      <c r="B42" s="2">
        <v>2135.08</v>
      </c>
      <c r="C42">
        <f t="shared" si="6"/>
        <v>531.62</v>
      </c>
    </row>
    <row r="43">
      <c r="B43" s="2">
        <v>2666.83</v>
      </c>
      <c r="C43">
        <f t="shared" si="6"/>
        <v>531.75</v>
      </c>
      <c r="D43">
        <f>AVERAGE(C40:C43)</f>
        <v>531.685</v>
      </c>
      <c r="E43">
        <f>abs(532-D43)</f>
        <v>0.315</v>
      </c>
    </row>
    <row r="46" ht="17.25">
      <c r="A46" s="4" t="s">
        <v>21</v>
      </c>
    </row>
    <row r="47">
      <c r="A47" s="1" t="s">
        <v>22</v>
      </c>
      <c r="B47" s="1" t="s">
        <v>23</v>
      </c>
      <c r="E47" s="1" t="s">
        <v>24</v>
      </c>
    </row>
    <row r="49">
      <c r="A49" s="2" t="s">
        <v>25</v>
      </c>
      <c r="B49" s="2" t="s">
        <v>26</v>
      </c>
      <c r="E49" s="2">
        <f>132/14.746</f>
        <v>8.95158009</v>
      </c>
    </row>
    <row r="50">
      <c r="A50" s="2" t="s">
        <v>20</v>
      </c>
    </row>
    <row r="51">
      <c r="A51" s="2" t="s">
        <v>19</v>
      </c>
    </row>
    <row r="52">
      <c r="A52" s="2" t="s">
        <v>27</v>
      </c>
    </row>
  </sheetData>
  <mergeCells count="1">
    <mergeCell ref="A17:E17"/>
  </mergeCells>
  <drawing r:id="rId1"/>
</worksheet>
</file>