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eet Shrivas\Desktop\Advitiy\Git\Timed-SPI-transmission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49" i="1" l="1"/>
  <c r="C43" i="1"/>
  <c r="C42" i="1"/>
  <c r="C41" i="1"/>
  <c r="C40" i="1"/>
  <c r="D43" i="1" s="1"/>
  <c r="E43" i="1" s="1"/>
  <c r="C37" i="1"/>
  <c r="C36" i="1"/>
  <c r="C35" i="1"/>
  <c r="C34" i="1"/>
  <c r="D37" i="1" s="1"/>
  <c r="E37" i="1" s="1"/>
  <c r="C29" i="1"/>
  <c r="C28" i="1"/>
  <c r="C27" i="1"/>
  <c r="C26" i="1"/>
  <c r="D29" i="1" s="1"/>
  <c r="E29" i="1" s="1"/>
  <c r="C23" i="1"/>
  <c r="C22" i="1"/>
  <c r="C21" i="1"/>
  <c r="C20" i="1"/>
  <c r="D23" i="1" s="1"/>
  <c r="E23" i="1" s="1"/>
  <c r="C15" i="1"/>
  <c r="C14" i="1"/>
  <c r="C13" i="1"/>
  <c r="C12" i="1"/>
  <c r="D15" i="1" s="1"/>
  <c r="C9" i="1"/>
  <c r="C8" i="1"/>
  <c r="C7" i="1"/>
  <c r="C6" i="1"/>
  <c r="D9" i="1" s="1"/>
</calcChain>
</file>

<file path=xl/sharedStrings.xml><?xml version="1.0" encoding="utf-8"?>
<sst xmlns="http://schemas.openxmlformats.org/spreadsheetml/2006/main" count="35" uniqueCount="28">
  <si>
    <t>Parameters</t>
  </si>
  <si>
    <t>Time in microseconds</t>
  </si>
  <si>
    <t>Time Diffference</t>
  </si>
  <si>
    <t>Average Difference</t>
  </si>
  <si>
    <t>Difference from 532</t>
  </si>
  <si>
    <t>F_CPU = 1Mhz</t>
  </si>
  <si>
    <t>OCR1A = 531</t>
  </si>
  <si>
    <t>prescaler = 1</t>
  </si>
  <si>
    <t>F_CPU = 16Mhz</t>
  </si>
  <si>
    <t>OCR1A = 8511</t>
  </si>
  <si>
    <t>ocr1a for 14.746 Mhz at prescaler 1 comes to be 7843.xx. following simulation shows 7844 to be the better choice</t>
  </si>
  <si>
    <t>F_CPU = 14.746Mhz</t>
  </si>
  <si>
    <t>OCR1A = 7843</t>
  </si>
  <si>
    <t xml:space="preserve">prescaler = 1 </t>
  </si>
  <si>
    <t>OCR1A = 7844</t>
  </si>
  <si>
    <t>ocr1a for 14.746 Mhz at prescaler 8 comes to be 979.xx. 980 is the better choice</t>
  </si>
  <si>
    <t>F_CPU = 14.746 Mhz</t>
  </si>
  <si>
    <t>OCR1A = 980</t>
  </si>
  <si>
    <t>prescaler = 8</t>
  </si>
  <si>
    <t>OCR1A = 979</t>
  </si>
  <si>
    <t>Hardware Simulation results</t>
  </si>
  <si>
    <t xml:space="preserve">Parameters </t>
  </si>
  <si>
    <t>Cycles for SPI execution</t>
  </si>
  <si>
    <t>Time required for execution in uS</t>
  </si>
  <si>
    <t>F_CPU= 14.746</t>
  </si>
  <si>
    <t xml:space="preserve">132 : 128(data transfer) + 4(execution of pre-requisite code) </t>
  </si>
  <si>
    <t>SPI prescaler : 16</t>
  </si>
  <si>
    <t>SOFTWARE SIMULATION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</si>
</sst>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19.33203125" customWidth="1"/>
    <col min="2" max="2" width="22.33203125" customWidth="1"/>
    <col min="3" max="3" width="15.6640625" customWidth="1"/>
    <col min="4" max="4" width="19.5546875" customWidth="1"/>
    <col min="5" max="5" width="20.33203125" customWidth="1"/>
  </cols>
  <sheetData>
    <row r="2" spans="1:5" ht="13.2" x14ac:dyDescent="0.25">
      <c r="A2" s="1" t="s">
        <v>27</v>
      </c>
    </row>
    <row r="3" spans="1:5" ht="13.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5" spans="1:5" ht="13.2" x14ac:dyDescent="0.25">
      <c r="A5" s="2" t="s">
        <v>5</v>
      </c>
      <c r="B5" s="2">
        <v>654</v>
      </c>
    </row>
    <row r="6" spans="1:5" ht="13.2" x14ac:dyDescent="0.25">
      <c r="A6" s="2" t="s">
        <v>6</v>
      </c>
      <c r="B6" s="2">
        <v>1187</v>
      </c>
      <c r="C6">
        <f t="shared" ref="C6:C9" si="0">B6-B5</f>
        <v>533</v>
      </c>
    </row>
    <row r="7" spans="1:5" ht="13.2" x14ac:dyDescent="0.25">
      <c r="A7" s="2" t="s">
        <v>7</v>
      </c>
      <c r="B7" s="2">
        <v>1718</v>
      </c>
      <c r="C7">
        <f t="shared" si="0"/>
        <v>531</v>
      </c>
    </row>
    <row r="8" spans="1:5" ht="13.2" x14ac:dyDescent="0.25">
      <c r="B8" s="2">
        <v>2251</v>
      </c>
      <c r="C8">
        <f t="shared" si="0"/>
        <v>533</v>
      </c>
    </row>
    <row r="9" spans="1:5" ht="13.2" x14ac:dyDescent="0.25">
      <c r="B9" s="2">
        <v>2782</v>
      </c>
      <c r="C9">
        <f t="shared" si="0"/>
        <v>531</v>
      </c>
      <c r="D9" s="3">
        <f>AVERAGE(C6:C9)</f>
        <v>532</v>
      </c>
    </row>
    <row r="11" spans="1:5" ht="13.2" x14ac:dyDescent="0.25">
      <c r="A11" s="2" t="s">
        <v>8</v>
      </c>
      <c r="B11" s="2">
        <v>539.63</v>
      </c>
    </row>
    <row r="12" spans="1:5" ht="13.2" x14ac:dyDescent="0.25">
      <c r="A12" s="2" t="s">
        <v>9</v>
      </c>
      <c r="B12" s="2">
        <v>1071.69</v>
      </c>
      <c r="C12">
        <f t="shared" ref="C12:C15" si="1">B12-B11</f>
        <v>532.06000000000006</v>
      </c>
    </row>
    <row r="13" spans="1:5" ht="13.2" x14ac:dyDescent="0.25">
      <c r="A13" s="2" t="s">
        <v>7</v>
      </c>
      <c r="B13" s="2">
        <v>1603.63</v>
      </c>
      <c r="C13">
        <f t="shared" si="1"/>
        <v>531.94000000000005</v>
      </c>
    </row>
    <row r="14" spans="1:5" ht="13.2" x14ac:dyDescent="0.25">
      <c r="B14" s="2">
        <v>2135.69</v>
      </c>
      <c r="C14">
        <f t="shared" si="1"/>
        <v>532.05999999999995</v>
      </c>
    </row>
    <row r="15" spans="1:5" ht="13.2" x14ac:dyDescent="0.25">
      <c r="B15" s="2">
        <v>2667.63</v>
      </c>
      <c r="C15">
        <f t="shared" si="1"/>
        <v>531.94000000000005</v>
      </c>
      <c r="D15" s="3">
        <f>AVERAGE(C12:C15)</f>
        <v>532</v>
      </c>
    </row>
    <row r="17" spans="1:5" ht="13.2" x14ac:dyDescent="0.25">
      <c r="A17" s="5" t="s">
        <v>10</v>
      </c>
      <c r="B17" s="6"/>
      <c r="C17" s="6"/>
      <c r="D17" s="6"/>
      <c r="E17" s="6"/>
    </row>
    <row r="19" spans="1:5" ht="13.2" x14ac:dyDescent="0.25">
      <c r="A19" s="2" t="s">
        <v>11</v>
      </c>
      <c r="B19" s="2">
        <v>540.23</v>
      </c>
    </row>
    <row r="20" spans="1:5" ht="13.2" x14ac:dyDescent="0.25">
      <c r="A20" s="2" t="s">
        <v>12</v>
      </c>
      <c r="B20" s="2">
        <v>1072.25</v>
      </c>
      <c r="C20">
        <f t="shared" ref="C20:C23" si="2">B20-B19</f>
        <v>532.02</v>
      </c>
    </row>
    <row r="21" spans="1:5" ht="13.2" x14ac:dyDescent="0.25">
      <c r="A21" s="2" t="s">
        <v>13</v>
      </c>
      <c r="B21" s="2">
        <v>1604.14</v>
      </c>
      <c r="C21">
        <f t="shared" si="2"/>
        <v>531.8900000000001</v>
      </c>
    </row>
    <row r="22" spans="1:5" ht="13.2" x14ac:dyDescent="0.25">
      <c r="B22" s="2">
        <v>2136.16</v>
      </c>
      <c r="C22">
        <f t="shared" si="2"/>
        <v>532.01999999999975</v>
      </c>
    </row>
    <row r="23" spans="1:5" ht="13.2" x14ac:dyDescent="0.25">
      <c r="B23" s="2">
        <v>2668.05</v>
      </c>
      <c r="C23">
        <f t="shared" si="2"/>
        <v>531.89000000000033</v>
      </c>
      <c r="D23">
        <f>AVERAGE(C20:C23)</f>
        <v>531.95500000000004</v>
      </c>
      <c r="E23">
        <f>ABS(532-D23)</f>
        <v>4.4999999999959073E-2</v>
      </c>
    </row>
    <row r="25" spans="1:5" ht="13.2" x14ac:dyDescent="0.25">
      <c r="A25" s="2" t="s">
        <v>11</v>
      </c>
      <c r="B25" s="2">
        <v>540.36</v>
      </c>
    </row>
    <row r="26" spans="1:5" ht="13.2" x14ac:dyDescent="0.25">
      <c r="A26" s="2" t="s">
        <v>14</v>
      </c>
      <c r="B26" s="2">
        <v>1072.3900000000001</v>
      </c>
      <c r="C26">
        <f t="shared" ref="C26:C29" si="3">B26-B25</f>
        <v>532.03000000000009</v>
      </c>
    </row>
    <row r="27" spans="1:5" ht="13.2" x14ac:dyDescent="0.25">
      <c r="A27" s="2" t="s">
        <v>13</v>
      </c>
      <c r="B27" s="2">
        <v>1604.41</v>
      </c>
      <c r="C27">
        <f t="shared" si="3"/>
        <v>532.02</v>
      </c>
    </row>
    <row r="28" spans="1:5" ht="13.2" x14ac:dyDescent="0.25">
      <c r="B28" s="2">
        <v>2136.4299999999998</v>
      </c>
      <c r="C28">
        <f t="shared" si="3"/>
        <v>532.01999999999975</v>
      </c>
    </row>
    <row r="29" spans="1:5" ht="13.2" x14ac:dyDescent="0.25">
      <c r="B29" s="2">
        <v>2668.46</v>
      </c>
      <c r="C29">
        <f t="shared" si="3"/>
        <v>532.0300000000002</v>
      </c>
      <c r="D29">
        <f>AVERAGE(C26:C29)</f>
        <v>532.02500000000009</v>
      </c>
      <c r="E29">
        <f>ABS(532-D29)</f>
        <v>2.5000000000090949E-2</v>
      </c>
    </row>
    <row r="30" spans="1:5" ht="13.2" x14ac:dyDescent="0.25">
      <c r="B30" s="2"/>
    </row>
    <row r="31" spans="1:5" ht="13.2" x14ac:dyDescent="0.25">
      <c r="A31" s="2" t="s">
        <v>15</v>
      </c>
      <c r="B31" s="2"/>
    </row>
    <row r="33" spans="1:5" ht="13.2" x14ac:dyDescent="0.25">
      <c r="A33" s="2" t="s">
        <v>16</v>
      </c>
      <c r="B33" s="2">
        <v>540.64</v>
      </c>
    </row>
    <row r="34" spans="1:5" ht="13.2" x14ac:dyDescent="0.25">
      <c r="A34" s="2" t="s">
        <v>17</v>
      </c>
      <c r="B34" s="2">
        <v>1072.79</v>
      </c>
      <c r="C34">
        <f t="shared" ref="C34:C37" si="4">B34-B33</f>
        <v>532.15</v>
      </c>
    </row>
    <row r="35" spans="1:5" ht="13.2" x14ac:dyDescent="0.25">
      <c r="A35" s="2" t="s">
        <v>18</v>
      </c>
      <c r="B35" s="2">
        <v>1605.09</v>
      </c>
      <c r="C35">
        <f t="shared" si="4"/>
        <v>532.29999999999995</v>
      </c>
    </row>
    <row r="36" spans="1:5" ht="13.2" x14ac:dyDescent="0.25">
      <c r="B36" s="2">
        <v>2137.25</v>
      </c>
      <c r="C36">
        <f t="shared" si="4"/>
        <v>532.16000000000008</v>
      </c>
    </row>
    <row r="37" spans="1:5" ht="13.2" x14ac:dyDescent="0.25">
      <c r="B37" s="2">
        <v>2669.54</v>
      </c>
      <c r="C37">
        <f t="shared" si="4"/>
        <v>532.29</v>
      </c>
      <c r="D37">
        <f>AVERAGE(C34:C37)</f>
        <v>532.22499999999991</v>
      </c>
      <c r="E37">
        <f>ABS(532-D37)</f>
        <v>0.22499999999990905</v>
      </c>
    </row>
    <row r="39" spans="1:5" ht="13.2" x14ac:dyDescent="0.25">
      <c r="A39" s="2" t="s">
        <v>16</v>
      </c>
      <c r="B39" s="2">
        <v>540.09</v>
      </c>
    </row>
    <row r="40" spans="1:5" ht="13.2" x14ac:dyDescent="0.25">
      <c r="A40" s="2" t="s">
        <v>19</v>
      </c>
      <c r="B40" s="2">
        <v>1071.71</v>
      </c>
      <c r="C40">
        <f t="shared" ref="C40:C43" si="5">B40-B39</f>
        <v>531.62</v>
      </c>
    </row>
    <row r="41" spans="1:5" ht="13.2" x14ac:dyDescent="0.25">
      <c r="A41" s="2" t="s">
        <v>18</v>
      </c>
      <c r="B41" s="2">
        <v>1603.46</v>
      </c>
      <c r="C41">
        <f t="shared" si="5"/>
        <v>531.75</v>
      </c>
    </row>
    <row r="42" spans="1:5" ht="13.2" x14ac:dyDescent="0.25">
      <c r="B42" s="2">
        <v>2135.08</v>
      </c>
      <c r="C42">
        <f t="shared" si="5"/>
        <v>531.61999999999989</v>
      </c>
    </row>
    <row r="43" spans="1:5" ht="13.2" x14ac:dyDescent="0.25">
      <c r="B43" s="2">
        <v>2666.83</v>
      </c>
      <c r="C43">
        <f t="shared" si="5"/>
        <v>531.75</v>
      </c>
      <c r="D43">
        <f>AVERAGE(C40:C43)</f>
        <v>531.68499999999995</v>
      </c>
      <c r="E43">
        <f>ABS(532-D43)</f>
        <v>0.31500000000005457</v>
      </c>
    </row>
    <row r="46" spans="1:5" ht="15.6" x14ac:dyDescent="0.3">
      <c r="A46" s="4" t="s">
        <v>20</v>
      </c>
    </row>
    <row r="47" spans="1:5" ht="13.2" x14ac:dyDescent="0.25">
      <c r="A47" s="1" t="s">
        <v>21</v>
      </c>
      <c r="B47" s="1" t="s">
        <v>22</v>
      </c>
      <c r="E47" s="1" t="s">
        <v>23</v>
      </c>
    </row>
    <row r="49" spans="1:5" ht="13.2" x14ac:dyDescent="0.25">
      <c r="A49" s="2" t="s">
        <v>24</v>
      </c>
      <c r="B49" s="2" t="s">
        <v>25</v>
      </c>
      <c r="E49" s="2">
        <f>132/14.746</f>
        <v>8.9515800895158009</v>
      </c>
    </row>
    <row r="50" spans="1:5" ht="13.2" x14ac:dyDescent="0.25">
      <c r="A50" s="2" t="s">
        <v>19</v>
      </c>
    </row>
    <row r="51" spans="1:5" ht="13.2" x14ac:dyDescent="0.25">
      <c r="A51" s="2" t="s">
        <v>18</v>
      </c>
    </row>
    <row r="52" spans="1:5" ht="13.2" x14ac:dyDescent="0.25">
      <c r="A52" s="2" t="s">
        <v>26</v>
      </c>
    </row>
  </sheetData>
  <mergeCells count="1"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2018-03-18T13:58:12Z</dcterms:modified>
</cp:coreProperties>
</file>