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75" yWindow="-15" windowWidth="12225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2" i="1"/>
  <c r="G11" l="1"/>
  <c r="G3"/>
  <c r="G4"/>
  <c r="G5"/>
  <c r="G6"/>
  <c r="G7"/>
  <c r="G8"/>
  <c r="G9"/>
  <c r="G10"/>
  <c r="G2"/>
  <c r="F5"/>
  <c r="F6"/>
  <c r="F7"/>
  <c r="F8"/>
  <c r="F9"/>
  <c r="F10"/>
  <c r="F3"/>
  <c r="F4"/>
</calcChain>
</file>

<file path=xl/sharedStrings.xml><?xml version="1.0" encoding="utf-8"?>
<sst xmlns="http://schemas.openxmlformats.org/spreadsheetml/2006/main" count="17" uniqueCount="17">
  <si>
    <t>дата убытия</t>
  </si>
  <si>
    <t>стоймость</t>
  </si>
  <si>
    <t>Иванов И.И.</t>
  </si>
  <si>
    <t>Петров П.П.</t>
  </si>
  <si>
    <t>Сидоров С.С.</t>
  </si>
  <si>
    <t>Пенкин П.Р.</t>
  </si>
  <si>
    <t>Галкин С.С.</t>
  </si>
  <si>
    <t>Казкаков В.Р.</t>
  </si>
  <si>
    <t>Кулагин О.Л.</t>
  </si>
  <si>
    <t>Кошкин К.К.</t>
  </si>
  <si>
    <t>Мышкин М.М.</t>
  </si>
  <si>
    <t>Общая стоймость</t>
  </si>
  <si>
    <t>ФИО</t>
  </si>
  <si>
    <t>Hомер</t>
  </si>
  <si>
    <t>стоймость                    номера в                              сутки</t>
  </si>
  <si>
    <t>дата          прибытия</t>
  </si>
  <si>
    <t>количество         дней            проживания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</si>
</sst>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701618547681543"/>
          <c:y val="7.4548702245552642E-2"/>
          <c:w val="0.49687270341207362"/>
          <c:h val="0.60417031204432792"/>
        </c:manualLayout>
      </c:layout>
      <c:barChart>
        <c:barDir val="col"/>
        <c:grouping val="clustered"/>
        <c:ser>
          <c:idx val="5"/>
          <c:order val="0"/>
          <c:tx>
            <c:strRef>
              <c:f>Лист1!$A$2</c:f>
              <c:strCache>
                <c:ptCount val="1"/>
                <c:pt idx="0">
                  <c:v>Иванов И.И.</c:v>
                </c:pt>
              </c:strCache>
            </c:strRef>
          </c:tx>
          <c:spPr>
            <a:solidFill>
              <a:srgbClr val="00B0F0"/>
            </a:solidFill>
          </c:spPr>
          <c:cat>
            <c:strRef>
              <c:f>Лист1!$G$1</c:f>
              <c:strCache>
                <c:ptCount val="1"/>
                <c:pt idx="0">
                  <c:v>стоймость</c:v>
                </c:pt>
              </c:strCache>
            </c:strRef>
          </c:cat>
          <c:val>
            <c:numRef>
              <c:f>Лист1!$G$2</c:f>
              <c:numCache>
                <c:formatCode>General</c:formatCode>
                <c:ptCount val="1"/>
                <c:pt idx="0">
                  <c:v>2400</c:v>
                </c:pt>
              </c:numCache>
            </c:numRef>
          </c:val>
        </c:ser>
        <c:ser>
          <c:idx val="0"/>
          <c:order val="1"/>
          <c:tx>
            <c:strRef>
              <c:f>Лист1!$A$3</c:f>
              <c:strCache>
                <c:ptCount val="1"/>
                <c:pt idx="0">
                  <c:v>Петров П.П.</c:v>
                </c:pt>
              </c:strCache>
            </c:strRef>
          </c:tx>
          <c:cat>
            <c:strRef>
              <c:f>Лист1!$G$1</c:f>
              <c:strCache>
                <c:ptCount val="1"/>
                <c:pt idx="0">
                  <c:v>стоймость</c:v>
                </c:pt>
              </c:strCache>
            </c:strRef>
          </c:cat>
          <c:val>
            <c:numRef>
              <c:f>Лист1!$G$3</c:f>
              <c:numCache>
                <c:formatCode>General</c:formatCode>
                <c:ptCount val="1"/>
                <c:pt idx="0">
                  <c:v>1400</c:v>
                </c:pt>
              </c:numCache>
            </c:numRef>
          </c:val>
        </c:ser>
        <c:ser>
          <c:idx val="1"/>
          <c:order val="2"/>
          <c:tx>
            <c:strRef>
              <c:f>Лист1!$A$4</c:f>
              <c:strCache>
                <c:ptCount val="1"/>
                <c:pt idx="0">
                  <c:v>Сидоров С.С.</c:v>
                </c:pt>
              </c:strCache>
            </c:strRef>
          </c:tx>
          <c:cat>
            <c:strRef>
              <c:f>Лист1!$G$1</c:f>
              <c:strCache>
                <c:ptCount val="1"/>
                <c:pt idx="0">
                  <c:v>стоймость</c:v>
                </c:pt>
              </c:strCache>
            </c:strRef>
          </c:cat>
          <c:val>
            <c:numRef>
              <c:f>Лист1!$G$4</c:f>
              <c:numCache>
                <c:formatCode>General</c:formatCode>
                <c:ptCount val="1"/>
                <c:pt idx="0">
                  <c:v>5760</c:v>
                </c:pt>
              </c:numCache>
            </c:numRef>
          </c:val>
        </c:ser>
        <c:ser>
          <c:idx val="2"/>
          <c:order val="3"/>
          <c:tx>
            <c:strRef>
              <c:f>Лист1!$A$5</c:f>
              <c:strCache>
                <c:ptCount val="1"/>
                <c:pt idx="0">
                  <c:v>Пенкин П.Р.</c:v>
                </c:pt>
              </c:strCache>
            </c:strRef>
          </c:tx>
          <c:cat>
            <c:strRef>
              <c:f>Лист1!$G$1</c:f>
              <c:strCache>
                <c:ptCount val="1"/>
                <c:pt idx="0">
                  <c:v>стоймость</c:v>
                </c:pt>
              </c:strCache>
            </c:strRef>
          </c:cat>
          <c:val>
            <c:numRef>
              <c:f>Лист1!$G$5</c:f>
              <c:numCache>
                <c:formatCode>General</c:formatCode>
                <c:ptCount val="1"/>
                <c:pt idx="0">
                  <c:v>2250</c:v>
                </c:pt>
              </c:numCache>
            </c:numRef>
          </c:val>
        </c:ser>
        <c:ser>
          <c:idx val="3"/>
          <c:order val="4"/>
          <c:tx>
            <c:strRef>
              <c:f>Лист1!$A$6</c:f>
              <c:strCache>
                <c:ptCount val="1"/>
                <c:pt idx="0">
                  <c:v>Галкин С.С.</c:v>
                </c:pt>
              </c:strCache>
            </c:strRef>
          </c:tx>
          <c:cat>
            <c:strRef>
              <c:f>Лист1!$G$1</c:f>
              <c:strCache>
                <c:ptCount val="1"/>
                <c:pt idx="0">
                  <c:v>стоймость</c:v>
                </c:pt>
              </c:strCache>
            </c:strRef>
          </c:cat>
          <c:val>
            <c:numRef>
              <c:f>Лист1!$G$6</c:f>
              <c:numCache>
                <c:formatCode>General</c:formatCode>
                <c:ptCount val="1"/>
                <c:pt idx="0">
                  <c:v>6480</c:v>
                </c:pt>
              </c:numCache>
            </c:numRef>
          </c:val>
        </c:ser>
        <c:ser>
          <c:idx val="4"/>
          <c:order val="5"/>
          <c:tx>
            <c:strRef>
              <c:f>Лист1!$A$7</c:f>
              <c:strCache>
                <c:ptCount val="1"/>
                <c:pt idx="0">
                  <c:v>Казкаков В.Р.</c:v>
                </c:pt>
              </c:strCache>
            </c:strRef>
          </c:tx>
          <c:cat>
            <c:strRef>
              <c:f>Лист1!$G$1</c:f>
              <c:strCache>
                <c:ptCount val="1"/>
                <c:pt idx="0">
                  <c:v>стоймость</c:v>
                </c:pt>
              </c:strCache>
            </c:strRef>
          </c:cat>
          <c:val>
            <c:numRef>
              <c:f>Лист1!$G$7</c:f>
              <c:numCache>
                <c:formatCode>General</c:formatCode>
                <c:ptCount val="1"/>
                <c:pt idx="0">
                  <c:v>1800</c:v>
                </c:pt>
              </c:numCache>
            </c:numRef>
          </c:val>
        </c:ser>
        <c:ser>
          <c:idx val="6"/>
          <c:order val="6"/>
          <c:tx>
            <c:strRef>
              <c:f>Лист1!$A$8</c:f>
              <c:strCache>
                <c:ptCount val="1"/>
                <c:pt idx="0">
                  <c:v>Кулагин О.Л.</c:v>
                </c:pt>
              </c:strCache>
            </c:strRef>
          </c:tx>
          <c:cat>
            <c:strRef>
              <c:f>Лист1!$G$1</c:f>
              <c:strCache>
                <c:ptCount val="1"/>
                <c:pt idx="0">
                  <c:v>стоймость</c:v>
                </c:pt>
              </c:strCache>
            </c:strRef>
          </c:cat>
          <c:val>
            <c:numRef>
              <c:f>Лист1!$G$8</c:f>
              <c:numCache>
                <c:formatCode>General</c:formatCode>
                <c:ptCount val="1"/>
                <c:pt idx="0">
                  <c:v>4800</c:v>
                </c:pt>
              </c:numCache>
            </c:numRef>
          </c:val>
        </c:ser>
        <c:ser>
          <c:idx val="7"/>
          <c:order val="7"/>
          <c:tx>
            <c:strRef>
              <c:f>Лист1!$A$9</c:f>
              <c:strCache>
                <c:ptCount val="1"/>
                <c:pt idx="0">
                  <c:v>Кошкин К.К.</c:v>
                </c:pt>
              </c:strCache>
            </c:strRef>
          </c:tx>
          <c:cat>
            <c:strRef>
              <c:f>Лист1!$G$1</c:f>
              <c:strCache>
                <c:ptCount val="1"/>
                <c:pt idx="0">
                  <c:v>стоймость</c:v>
                </c:pt>
              </c:strCache>
            </c:strRef>
          </c:cat>
          <c:val>
            <c:numRef>
              <c:f>Лист1!$G$9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</c:ser>
        <c:ser>
          <c:idx val="8"/>
          <c:order val="8"/>
          <c:tx>
            <c:strRef>
              <c:f>Лист1!$A$10</c:f>
              <c:strCache>
                <c:ptCount val="1"/>
                <c:pt idx="0">
                  <c:v>Мышкин М.М.</c:v>
                </c:pt>
              </c:strCache>
            </c:strRef>
          </c:tx>
          <c:cat>
            <c:strRef>
              <c:f>Лист1!$G$1</c:f>
              <c:strCache>
                <c:ptCount val="1"/>
                <c:pt idx="0">
                  <c:v>стоймость</c:v>
                </c:pt>
              </c:strCache>
            </c:strRef>
          </c:cat>
          <c:val>
            <c:numRef>
              <c:f>Лист1!$G$10</c:f>
              <c:numCache>
                <c:formatCode>General</c:formatCode>
                <c:ptCount val="1"/>
                <c:pt idx="0">
                  <c:v>2000</c:v>
                </c:pt>
              </c:numCache>
            </c:numRef>
          </c:val>
        </c:ser>
        <c:ser>
          <c:idx val="9"/>
          <c:order val="9"/>
          <c:tx>
            <c:strRef>
              <c:f>Лист1!$A$11</c:f>
              <c:strCache>
                <c:ptCount val="1"/>
                <c:pt idx="0">
                  <c:v>Общая стоймость</c:v>
                </c:pt>
              </c:strCache>
            </c:strRef>
          </c:tx>
          <c:cat>
            <c:strRef>
              <c:f>Лист1!$G$1</c:f>
              <c:strCache>
                <c:ptCount val="1"/>
                <c:pt idx="0">
                  <c:v>стоймость</c:v>
                </c:pt>
              </c:strCache>
            </c:strRef>
          </c:cat>
          <c:val>
            <c:numRef>
              <c:f>Лист1!$G$11</c:f>
              <c:numCache>
                <c:formatCode>General</c:formatCode>
                <c:ptCount val="1"/>
                <c:pt idx="0">
                  <c:v>28090</c:v>
                </c:pt>
              </c:numCache>
            </c:numRef>
          </c:val>
        </c:ser>
        <c:dLbls/>
        <c:axId val="114800512"/>
        <c:axId val="114802048"/>
      </c:barChart>
      <c:catAx>
        <c:axId val="114800512"/>
        <c:scaling>
          <c:orientation val="minMax"/>
        </c:scaling>
        <c:axPos val="b"/>
        <c:tickLblPos val="nextTo"/>
        <c:crossAx val="114802048"/>
        <c:crosses val="autoZero"/>
        <c:auto val="1"/>
        <c:lblAlgn val="ctr"/>
        <c:lblOffset val="100"/>
      </c:catAx>
      <c:valAx>
        <c:axId val="114802048"/>
        <c:scaling>
          <c:orientation val="minMax"/>
        </c:scaling>
        <c:axPos val="l"/>
        <c:majorGridlines/>
        <c:numFmt formatCode="General" sourceLinked="1"/>
        <c:tickLblPos val="nextTo"/>
        <c:crossAx val="114800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9.0289442986293406E-2"/>
          <c:w val="0.21090894030542587"/>
          <c:h val="0.70293152131493764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11</xdr:row>
      <xdr:rowOff>38100</xdr:rowOff>
    </xdr:from>
    <xdr:to>
      <xdr:col>4</xdr:col>
      <xdr:colOff>685800</xdr:colOff>
      <xdr:row>28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1409700</xdr:colOff>
      <xdr:row>31</xdr:row>
      <xdr:rowOff>9525</xdr:rowOff>
    </xdr:from>
    <xdr:to>
      <xdr:col>2</xdr:col>
      <xdr:colOff>361950</xdr:colOff>
      <xdr:row>38</xdr:row>
      <xdr:rowOff>123825</xdr:rowOff>
    </xdr:to>
    <xdr:sp macro="" textlink="">
      <xdr:nvSpPr>
        <xdr:cNvPr id="3" name="Куб 2"/>
        <xdr:cNvSpPr/>
      </xdr:nvSpPr>
      <xdr:spPr>
        <a:xfrm>
          <a:off x="1409700" y="6848475"/>
          <a:ext cx="1543050" cy="1447800"/>
        </a:xfrm>
        <a:prstGeom prst="cub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276225</xdr:colOff>
      <xdr:row>31</xdr:row>
      <xdr:rowOff>0</xdr:rowOff>
    </xdr:from>
    <xdr:to>
      <xdr:col>1</xdr:col>
      <xdr:colOff>1076325</xdr:colOff>
      <xdr:row>38</xdr:row>
      <xdr:rowOff>142875</xdr:rowOff>
    </xdr:to>
    <xdr:cxnSp macro="">
      <xdr:nvCxnSpPr>
        <xdr:cNvPr id="5" name="Прямая соединительная линия 4"/>
        <xdr:cNvCxnSpPr/>
      </xdr:nvCxnSpPr>
      <xdr:spPr>
        <a:xfrm>
          <a:off x="1781175" y="6838950"/>
          <a:ext cx="800100" cy="147637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276225</xdr:colOff>
      <xdr:row>31</xdr:row>
      <xdr:rowOff>19050</xdr:rowOff>
    </xdr:from>
    <xdr:to>
      <xdr:col>1</xdr:col>
      <xdr:colOff>285750</xdr:colOff>
      <xdr:row>36</xdr:row>
      <xdr:rowOff>142875</xdr:rowOff>
    </xdr:to>
    <xdr:cxnSp macro="">
      <xdr:nvCxnSpPr>
        <xdr:cNvPr id="7" name="Прямая соединительная линия 6"/>
        <xdr:cNvCxnSpPr/>
      </xdr:nvCxnSpPr>
      <xdr:spPr>
        <a:xfrm>
          <a:off x="1781175" y="6858000"/>
          <a:ext cx="9525" cy="107632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1409700</xdr:colOff>
      <xdr:row>36</xdr:row>
      <xdr:rowOff>142875</xdr:rowOff>
    </xdr:from>
    <xdr:to>
      <xdr:col>1</xdr:col>
      <xdr:colOff>276225</xdr:colOff>
      <xdr:row>38</xdr:row>
      <xdr:rowOff>123825</xdr:rowOff>
    </xdr:to>
    <xdr:cxnSp macro="">
      <xdr:nvCxnSpPr>
        <xdr:cNvPr id="9" name="Прямая соединительная линия 8"/>
        <xdr:cNvCxnSpPr/>
      </xdr:nvCxnSpPr>
      <xdr:spPr>
        <a:xfrm flipV="1">
          <a:off x="1409700" y="7934325"/>
          <a:ext cx="371475" cy="36195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36</xdr:row>
      <xdr:rowOff>133350</xdr:rowOff>
    </xdr:from>
    <xdr:to>
      <xdr:col>2</xdr:col>
      <xdr:colOff>371475</xdr:colOff>
      <xdr:row>36</xdr:row>
      <xdr:rowOff>152400</xdr:rowOff>
    </xdr:to>
    <xdr:cxnSp macro="">
      <xdr:nvCxnSpPr>
        <xdr:cNvPr id="11" name="Прямая соединительная линия 10"/>
        <xdr:cNvCxnSpPr/>
      </xdr:nvCxnSpPr>
      <xdr:spPr>
        <a:xfrm>
          <a:off x="1790700" y="7924800"/>
          <a:ext cx="1171575" cy="1905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33</xdr:row>
      <xdr:rowOff>152400</xdr:rowOff>
    </xdr:from>
    <xdr:to>
      <xdr:col>1</xdr:col>
      <xdr:colOff>1000125</xdr:colOff>
      <xdr:row>35</xdr:row>
      <xdr:rowOff>95250</xdr:rowOff>
    </xdr:to>
    <xdr:sp macro="" textlink="">
      <xdr:nvSpPr>
        <xdr:cNvPr id="18" name="TextBox 17"/>
        <xdr:cNvSpPr txBox="1"/>
      </xdr:nvSpPr>
      <xdr:spPr>
        <a:xfrm>
          <a:off x="2257425" y="7372350"/>
          <a:ext cx="24765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000">
              <a:latin typeface="Times New Roman" pitchFamily="18" charset="0"/>
              <a:cs typeface="Times New Roman" pitchFamily="18" charset="0"/>
            </a:rPr>
            <a:t>d</a:t>
          </a:r>
          <a:endParaRPr lang="ru-RU" sz="20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</xdr:col>
      <xdr:colOff>552450</xdr:colOff>
      <xdr:row>33</xdr:row>
      <xdr:rowOff>95250</xdr:rowOff>
    </xdr:from>
    <xdr:to>
      <xdr:col>2</xdr:col>
      <xdr:colOff>866775</xdr:colOff>
      <xdr:row>35</xdr:row>
      <xdr:rowOff>66675</xdr:rowOff>
    </xdr:to>
    <xdr:sp macro="" textlink="">
      <xdr:nvSpPr>
        <xdr:cNvPr id="19" name="TextBox 18"/>
        <xdr:cNvSpPr txBox="1"/>
      </xdr:nvSpPr>
      <xdr:spPr>
        <a:xfrm>
          <a:off x="3143250" y="7315200"/>
          <a:ext cx="314325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000">
              <a:latin typeface="Times New Roman" pitchFamily="18" charset="0"/>
              <a:cs typeface="Times New Roman" pitchFamily="18" charset="0"/>
            </a:rPr>
            <a:t>c</a:t>
          </a:r>
          <a:endParaRPr lang="ru-RU" sz="20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oneCellAnchor>
    <xdr:from>
      <xdr:col>1</xdr:col>
      <xdr:colOff>495300</xdr:colOff>
      <xdr:row>44</xdr:row>
      <xdr:rowOff>38100</xdr:rowOff>
    </xdr:from>
    <xdr:ext cx="184731" cy="264560"/>
    <xdr:sp macro="" textlink="">
      <xdr:nvSpPr>
        <xdr:cNvPr id="20" name="TextBox 19"/>
        <xdr:cNvSpPr txBox="1"/>
      </xdr:nvSpPr>
      <xdr:spPr>
        <a:xfrm>
          <a:off x="2000250" y="9353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</xdr:col>
      <xdr:colOff>333375</xdr:colOff>
      <xdr:row>38</xdr:row>
      <xdr:rowOff>152399</xdr:rowOff>
    </xdr:from>
    <xdr:to>
      <xdr:col>1</xdr:col>
      <xdr:colOff>657225</xdr:colOff>
      <xdr:row>40</xdr:row>
      <xdr:rowOff>161924</xdr:rowOff>
    </xdr:to>
    <xdr:sp macro="" textlink="">
      <xdr:nvSpPr>
        <xdr:cNvPr id="21" name="TextBox 20"/>
        <xdr:cNvSpPr txBox="1"/>
      </xdr:nvSpPr>
      <xdr:spPr>
        <a:xfrm>
          <a:off x="1838325" y="8324849"/>
          <a:ext cx="323850" cy="3905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2000">
              <a:latin typeface="Times New Roman" pitchFamily="18" charset="0"/>
              <a:cs typeface="Times New Roman" pitchFamily="18" charset="0"/>
            </a:rPr>
            <a:t>a</a:t>
          </a:r>
          <a:endParaRPr lang="ru-RU" sz="20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oneCellAnchor>
    <xdr:from>
      <xdr:col>2</xdr:col>
      <xdr:colOff>504825</xdr:colOff>
      <xdr:row>41</xdr:row>
      <xdr:rowOff>47625</xdr:rowOff>
    </xdr:from>
    <xdr:ext cx="184731" cy="264560"/>
    <xdr:sp macro="" textlink="">
      <xdr:nvSpPr>
        <xdr:cNvPr id="22" name="TextBox 21"/>
        <xdr:cNvSpPr txBox="1"/>
      </xdr:nvSpPr>
      <xdr:spPr>
        <a:xfrm>
          <a:off x="3095625" y="8791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171450</xdr:colOff>
      <xdr:row>37</xdr:row>
      <xdr:rowOff>47625</xdr:rowOff>
    </xdr:from>
    <xdr:ext cx="312906" cy="387222"/>
    <xdr:sp macro="" textlink="">
      <xdr:nvSpPr>
        <xdr:cNvPr id="23" name="TextBox 22"/>
        <xdr:cNvSpPr txBox="1"/>
      </xdr:nvSpPr>
      <xdr:spPr>
        <a:xfrm>
          <a:off x="2762250" y="8029575"/>
          <a:ext cx="312906" cy="387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>
              <a:latin typeface="Times New Roman" pitchFamily="18" charset="0"/>
              <a:cs typeface="Times New Roman" pitchFamily="18" charset="0"/>
            </a:rPr>
            <a:t>b</a:t>
          </a:r>
        </a:p>
      </xdr:txBody>
    </xdr:sp>
    <xdr:clientData/>
  </xdr:oneCellAnchor>
  <xdr:oneCellAnchor>
    <xdr:from>
      <xdr:col>0</xdr:col>
      <xdr:colOff>611684</xdr:colOff>
      <xdr:row>28</xdr:row>
      <xdr:rowOff>86265</xdr:rowOff>
    </xdr:from>
    <xdr:ext cx="3388816" cy="580486"/>
    <xdr:sp macro="" textlink="">
      <xdr:nvSpPr>
        <xdr:cNvPr id="24" name="Прямоугольник 23"/>
        <xdr:cNvSpPr/>
      </xdr:nvSpPr>
      <xdr:spPr>
        <a:xfrm>
          <a:off x="611684" y="6353715"/>
          <a:ext cx="3388816" cy="580486"/>
        </a:xfrm>
        <a:prstGeom prst="rect">
          <a:avLst/>
        </a:prstGeom>
        <a:noFill/>
      </xdr:spPr>
      <xdr:txBody>
        <a:bodyPr wrap="none" lIns="91440" tIns="45720" rIns="91440" bIns="45720">
          <a:prstTxWarp prst="textTriangle">
            <a:avLst/>
          </a:prstTxWarp>
          <a:spAutoFit/>
        </a:bodyPr>
        <a:lstStyle/>
        <a:p>
          <a:pPr algn="ctr"/>
          <a:r>
            <a:rPr lang="ru-RU" sz="5400" b="1" cap="none" spc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</a:rPr>
            <a:t>параллелограмм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F2" sqref="F2"/>
    </sheetView>
  </sheetViews>
  <sheetFormatPr defaultRowHeight="15"/>
  <cols>
    <col min="1" max="1" width="22.5703125" customWidth="1"/>
    <col min="2" max="2" width="16.28515625" customWidth="1"/>
    <col min="3" max="3" width="17.7109375" customWidth="1"/>
    <col min="4" max="5" width="18.140625" customWidth="1"/>
    <col min="6" max="6" width="15.42578125" customWidth="1"/>
    <col min="7" max="7" width="11.42578125" customWidth="1"/>
  </cols>
  <sheetData>
    <row r="1" spans="1:7" ht="88.5">
      <c r="A1" s="3" t="s">
        <v>12</v>
      </c>
      <c r="B1" s="3" t="s">
        <v>13</v>
      </c>
      <c r="C1" s="4" t="s">
        <v>14</v>
      </c>
      <c r="D1" s="5" t="s">
        <v>15</v>
      </c>
      <c r="E1" s="5" t="s">
        <v>0</v>
      </c>
      <c r="F1" s="5" t="s">
        <v>16</v>
      </c>
      <c r="G1" s="5" t="s">
        <v>1</v>
      </c>
    </row>
    <row r="2" spans="1:7">
      <c r="A2" s="1" t="s">
        <v>2</v>
      </c>
      <c r="B2" s="6">
        <v>1</v>
      </c>
      <c r="C2" s="6">
        <v>100</v>
      </c>
      <c r="D2" s="8">
        <v>42980</v>
      </c>
      <c r="E2" s="8">
        <v>43010</v>
      </c>
      <c r="F2" s="6">
        <f>E2-D2</f>
        <v>30</v>
      </c>
      <c r="G2" s="9">
        <f>IF(F2&lt;11,F2*C2,(F2*C2)/100*80)</f>
        <v>2400</v>
      </c>
    </row>
    <row r="3" spans="1:7">
      <c r="A3" s="1" t="s">
        <v>3</v>
      </c>
      <c r="B3" s="6">
        <v>2</v>
      </c>
      <c r="C3" s="6">
        <v>200</v>
      </c>
      <c r="D3" s="8">
        <v>42981</v>
      </c>
      <c r="E3" s="8">
        <v>42988</v>
      </c>
      <c r="F3" s="6">
        <f t="shared" ref="F2:F3" si="0">E3-D3</f>
        <v>7</v>
      </c>
      <c r="G3" s="9">
        <f t="shared" ref="G3:G10" si="1">IF(F3&lt;11,F3*C3,(F3*C3)/100*80)</f>
        <v>1400</v>
      </c>
    </row>
    <row r="4" spans="1:7">
      <c r="A4" s="1" t="s">
        <v>4</v>
      </c>
      <c r="B4" s="6">
        <v>4</v>
      </c>
      <c r="C4" s="6">
        <v>300</v>
      </c>
      <c r="D4" s="8">
        <v>42979</v>
      </c>
      <c r="E4" s="8">
        <v>43003</v>
      </c>
      <c r="F4" s="6">
        <f>E4-D4</f>
        <v>24</v>
      </c>
      <c r="G4" s="9">
        <f t="shared" si="1"/>
        <v>5760</v>
      </c>
    </row>
    <row r="5" spans="1:7">
      <c r="A5" s="1" t="s">
        <v>5</v>
      </c>
      <c r="B5" s="6">
        <v>5</v>
      </c>
      <c r="C5" s="6">
        <v>250</v>
      </c>
      <c r="D5" s="8">
        <v>43192</v>
      </c>
      <c r="E5" s="8">
        <v>43201</v>
      </c>
      <c r="F5" s="6">
        <f t="shared" ref="F5:F10" si="2">E5-D5</f>
        <v>9</v>
      </c>
      <c r="G5" s="9">
        <f t="shared" si="1"/>
        <v>2250</v>
      </c>
    </row>
    <row r="6" spans="1:7">
      <c r="A6" s="1" t="s">
        <v>6</v>
      </c>
      <c r="B6" s="6">
        <v>14</v>
      </c>
      <c r="C6" s="6">
        <v>300</v>
      </c>
      <c r="D6" s="8">
        <v>43132</v>
      </c>
      <c r="E6" s="8">
        <v>43159</v>
      </c>
      <c r="F6" s="6">
        <f t="shared" si="2"/>
        <v>27</v>
      </c>
      <c r="G6" s="9">
        <f t="shared" si="1"/>
        <v>6480</v>
      </c>
    </row>
    <row r="7" spans="1:7">
      <c r="A7" s="1" t="s">
        <v>7</v>
      </c>
      <c r="B7" s="6">
        <v>20</v>
      </c>
      <c r="C7" s="6">
        <v>360</v>
      </c>
      <c r="D7" s="8">
        <v>43169</v>
      </c>
      <c r="E7" s="8">
        <v>43174</v>
      </c>
      <c r="F7" s="6">
        <f t="shared" si="2"/>
        <v>5</v>
      </c>
      <c r="G7" s="9">
        <f t="shared" si="1"/>
        <v>1800</v>
      </c>
    </row>
    <row r="8" spans="1:7">
      <c r="A8" s="1" t="s">
        <v>8</v>
      </c>
      <c r="B8" s="6">
        <v>6</v>
      </c>
      <c r="C8" s="6">
        <v>500</v>
      </c>
      <c r="D8" s="8">
        <v>43189</v>
      </c>
      <c r="E8" s="8">
        <v>43201</v>
      </c>
      <c r="F8" s="6">
        <f t="shared" si="2"/>
        <v>12</v>
      </c>
      <c r="G8" s="9">
        <f t="shared" si="1"/>
        <v>4800</v>
      </c>
    </row>
    <row r="9" spans="1:7">
      <c r="A9" s="1" t="s">
        <v>9</v>
      </c>
      <c r="B9" s="6">
        <v>8</v>
      </c>
      <c r="C9" s="6">
        <v>400</v>
      </c>
      <c r="D9" s="8">
        <v>43008</v>
      </c>
      <c r="E9" s="8">
        <v>43011</v>
      </c>
      <c r="F9" s="6">
        <f t="shared" si="2"/>
        <v>3</v>
      </c>
      <c r="G9" s="9">
        <f t="shared" si="1"/>
        <v>1200</v>
      </c>
    </row>
    <row r="10" spans="1:7">
      <c r="A10" s="1" t="s">
        <v>10</v>
      </c>
      <c r="B10" s="6">
        <v>13</v>
      </c>
      <c r="C10" s="6">
        <v>100</v>
      </c>
      <c r="D10" s="8">
        <v>43003</v>
      </c>
      <c r="E10" s="8">
        <v>43028</v>
      </c>
      <c r="F10" s="6">
        <f t="shared" si="2"/>
        <v>25</v>
      </c>
      <c r="G10" s="9">
        <f t="shared" si="1"/>
        <v>2000</v>
      </c>
    </row>
    <row r="11" spans="1:7">
      <c r="A11" s="2" t="s">
        <v>11</v>
      </c>
      <c r="B11" s="2"/>
      <c r="C11" s="2"/>
      <c r="D11" s="2"/>
      <c r="E11" s="2"/>
      <c r="F11" s="2"/>
      <c r="G11" s="9">
        <f>SUM(G2:G10)</f>
        <v>28090</v>
      </c>
    </row>
    <row r="19" spans="8:8">
      <c r="H19" s="7"/>
    </row>
  </sheetData>
  <mergeCells count="1">
    <mergeCell ref="A11:F1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2019-05-06T23:05:15Z</dcterms:modified>
</cp:coreProperties>
</file>