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h\Documents\"/>
    </mc:Choice>
  </mc:AlternateContent>
  <xr:revisionPtr revIDLastSave="0" documentId="8_{C490B8D2-752E-46A1-BFB1-2768278425B9}" xr6:coauthVersionLast="47" xr6:coauthVersionMax="47" xr10:uidLastSave="{00000000-0000-0000-0000-000000000000}"/>
  <bookViews>
    <workbookView xWindow="-120" yWindow="-120" windowWidth="20730" windowHeight="11160" xr2:uid="{220B0F4C-351E-4EA1-A9BB-3136964D1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" i="1" l="1"/>
  <c r="O19" i="1"/>
  <c r="O28" i="1" s="1"/>
  <c r="N19" i="1"/>
  <c r="O25" i="1"/>
  <c r="N22" i="1"/>
  <c r="N25" i="1" s="1"/>
  <c r="P17" i="1"/>
  <c r="O17" i="1"/>
  <c r="N17" i="1"/>
  <c r="B28" i="1"/>
  <c r="B22" i="1"/>
  <c r="B19" i="1"/>
  <c r="C25" i="1"/>
  <c r="B17" i="1"/>
  <c r="C17" i="1"/>
  <c r="C19" i="1" s="1"/>
  <c r="D17" i="1"/>
  <c r="D19" i="1" s="1"/>
  <c r="D28" i="1" s="1"/>
  <c r="B25" i="1"/>
  <c r="P28" i="1" l="1"/>
  <c r="N28" i="1"/>
  <c r="C28" i="1"/>
</calcChain>
</file>

<file path=xl/sharedStrings.xml><?xml version="1.0" encoding="utf-8"?>
<sst xmlns="http://schemas.openxmlformats.org/spreadsheetml/2006/main" count="50" uniqueCount="26">
  <si>
    <t>Susan</t>
  </si>
  <si>
    <t>Chicago Museum</t>
  </si>
  <si>
    <t>Orlando Theme Park</t>
  </si>
  <si>
    <t>Miami Cruise</t>
  </si>
  <si>
    <t>Per Person Expenses</t>
  </si>
  <si>
    <t>Air Fair</t>
  </si>
  <si>
    <t>Natural History</t>
  </si>
  <si>
    <t>Chicago Museum Of Art</t>
  </si>
  <si>
    <t>Science Museum</t>
  </si>
  <si>
    <t>Museum Of Broadcast History</t>
  </si>
  <si>
    <t>Disney Land</t>
  </si>
  <si>
    <t>Universal Studios</t>
  </si>
  <si>
    <t>Sea World</t>
  </si>
  <si>
    <t>Busch Gardens</t>
  </si>
  <si>
    <t>Cruise</t>
  </si>
  <si>
    <t>Sub Total Of Tickets Per Person</t>
  </si>
  <si>
    <t>No of People In The group</t>
  </si>
  <si>
    <t>Total No.Of Tickets</t>
  </si>
  <si>
    <t>Hotel Expenses</t>
  </si>
  <si>
    <t>Hotel Costs Per Night</t>
  </si>
  <si>
    <t>No.Of Nights</t>
  </si>
  <si>
    <t>Hotel Total</t>
  </si>
  <si>
    <t>Car Rentals</t>
  </si>
  <si>
    <t>Food</t>
  </si>
  <si>
    <t>Total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</si>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</sst>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Chicago Museum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27"/>
                <c:pt idx="1">
                  <c:v>Per Person Expenses</c:v>
                </c:pt>
                <c:pt idx="2">
                  <c:v>Air Fair</c:v>
                </c:pt>
                <c:pt idx="3">
                  <c:v>Natural History</c:v>
                </c:pt>
                <c:pt idx="4">
                  <c:v>Chicago Museum Of Art</c:v>
                </c:pt>
                <c:pt idx="5">
                  <c:v>Science Museum</c:v>
                </c:pt>
                <c:pt idx="6">
                  <c:v>Museum Of Broadcast History</c:v>
                </c:pt>
                <c:pt idx="7">
                  <c:v>Disney Land</c:v>
                </c:pt>
                <c:pt idx="8">
                  <c:v>Universal Studios</c:v>
                </c:pt>
                <c:pt idx="9">
                  <c:v>Sea World</c:v>
                </c:pt>
                <c:pt idx="10">
                  <c:v>Busch Gardens</c:v>
                </c:pt>
                <c:pt idx="11">
                  <c:v>Cruise</c:v>
                </c:pt>
                <c:pt idx="13">
                  <c:v>Car Rentals</c:v>
                </c:pt>
                <c:pt idx="15">
                  <c:v>Sub Total Of Tickets Per Person</c:v>
                </c:pt>
                <c:pt idx="16">
                  <c:v>No of People In The group</c:v>
                </c:pt>
                <c:pt idx="17">
                  <c:v>Total No.Of Tickets</c:v>
                </c:pt>
                <c:pt idx="19">
                  <c:v>Hotel Expenses</c:v>
                </c:pt>
                <c:pt idx="20">
                  <c:v>Hotel Costs Per Night</c:v>
                </c:pt>
                <c:pt idx="21">
                  <c:v>No.Of Nights</c:v>
                </c:pt>
                <c:pt idx="22">
                  <c:v>Food</c:v>
                </c:pt>
                <c:pt idx="23">
                  <c:v>Hotel Total</c:v>
                </c:pt>
                <c:pt idx="26">
                  <c:v>Total</c:v>
                </c:pt>
              </c:strCache>
            </c:strRef>
          </c:cat>
          <c:val>
            <c:numRef>
              <c:f>Sheet1!$B$2:$B$28</c:f>
              <c:numCache>
                <c:formatCode>General</c:formatCode>
                <c:ptCount val="27"/>
                <c:pt idx="2" formatCode="_-[$$-409]* #,##0.00_ ;_-[$$-409]* \-#,##0.00\ ;_-[$$-409]* &quot;-&quot;??_ ;_-@_ ">
                  <c:v>280</c:v>
                </c:pt>
                <c:pt idx="3" formatCode="_-[$$-409]* #,##0.00_ ;_-[$$-409]* \-#,##0.00\ ;_-[$$-409]* &quot;-&quot;??_ ;_-@_ ">
                  <c:v>18</c:v>
                </c:pt>
                <c:pt idx="4" formatCode="_-[$$-409]* #,##0.00_ ;_-[$$-409]* \-#,##0.00\ ;_-[$$-409]* &quot;-&quot;??_ ;_-@_ ">
                  <c:v>25</c:v>
                </c:pt>
                <c:pt idx="5" formatCode="_-[$$-409]* #,##0.00_ ;_-[$$-409]* \-#,##0.00\ ;_-[$$-409]* &quot;-&quot;??_ ;_-@_ ">
                  <c:v>15</c:v>
                </c:pt>
                <c:pt idx="6" formatCode="_-[$$-409]* #,##0.00_ ;_-[$$-409]* \-#,##0.00\ ;_-[$$-409]* &quot;-&quot;??_ ;_-@_ ">
                  <c:v>9</c:v>
                </c:pt>
                <c:pt idx="7" formatCode="_-[$$-409]* #,##0.00_ ;_-[$$-409]* \-#,##0.00\ ;_-[$$-409]* &quot;-&quot;??_ ;_-@_ ">
                  <c:v>0</c:v>
                </c:pt>
                <c:pt idx="8" formatCode="_-[$$-409]* #,##0.00_ ;_-[$$-409]* \-#,##0.00\ ;_-[$$-409]* &quot;-&quot;??_ ;_-@_ ">
                  <c:v>0</c:v>
                </c:pt>
                <c:pt idx="9" formatCode="_-[$$-409]* #,##0.00_ ;_-[$$-409]* \-#,##0.00\ ;_-[$$-409]* &quot;-&quot;??_ ;_-@_ ">
                  <c:v>0</c:v>
                </c:pt>
                <c:pt idx="10" formatCode="_-[$$-409]* #,##0.00_ ;_-[$$-409]* \-#,##0.00\ ;_-[$$-409]* &quot;-&quot;??_ ;_-@_ ">
                  <c:v>0</c:v>
                </c:pt>
                <c:pt idx="11" formatCode="_-[$$-409]* #,##0.00_ ;_-[$$-409]* \-#,##0.00\ ;_-[$$-409]* &quot;-&quot;??_ ;_-@_ ">
                  <c:v>0</c:v>
                </c:pt>
                <c:pt idx="13">
                  <c:v>40</c:v>
                </c:pt>
                <c:pt idx="15" formatCode="_-[$$-409]* #,##0.00_ ;_-[$$-409]* \-#,##0.00\ ;_-[$$-409]* &quot;-&quot;??_ ;_-@_ ">
                  <c:v>387</c:v>
                </c:pt>
                <c:pt idx="16">
                  <c:v>2</c:v>
                </c:pt>
                <c:pt idx="17" formatCode="_-[$$-409]* #,##0.00_ ;_-[$$-409]* \-#,##0.00\ ;_-[$$-409]* &quot;-&quot;??_ ;_-@_ ">
                  <c:v>774</c:v>
                </c:pt>
                <c:pt idx="20" formatCode="_-[$$-409]* #,##0.00_ ;_-[$$-409]* \-#,##0.00\ ;_-[$$-409]* &quot;-&quot;??_ ;_-@_ ">
                  <c:v>120</c:v>
                </c:pt>
                <c:pt idx="21" formatCode="_-[$$-409]* #,##0.00_ ;_-[$$-409]* \-#,##0.00\ ;_-[$$-409]* &quot;-&quot;??_ ;_-@_ ">
                  <c:v>5</c:v>
                </c:pt>
                <c:pt idx="22" formatCode="_-[$$-409]* #,##0.00_ ;_-[$$-409]* \-#,##0.00\ ;_-[$$-409]* &quot;-&quot;??_ ;_-@_ ">
                  <c:v>50</c:v>
                </c:pt>
                <c:pt idx="23" formatCode="_-[$$-409]* #,##0.00_ ;_-[$$-409]* \-#,##0.00\ ;_-[$$-409]* &quot;-&quot;??_ ;_-@_ ">
                  <c:v>175</c:v>
                </c:pt>
                <c:pt idx="26" formatCode="_-[$$-409]* #,##0.00_ ;_-[$$-409]* \-#,##0.00\ ;_-[$$-409]* &quot;-&quot;??_ ;_-@_ ">
                  <c:v>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9-46A9-8302-3988ACA0295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Orlando Theme 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27"/>
                <c:pt idx="1">
                  <c:v>Per Person Expenses</c:v>
                </c:pt>
                <c:pt idx="2">
                  <c:v>Air Fair</c:v>
                </c:pt>
                <c:pt idx="3">
                  <c:v>Natural History</c:v>
                </c:pt>
                <c:pt idx="4">
                  <c:v>Chicago Museum Of Art</c:v>
                </c:pt>
                <c:pt idx="5">
                  <c:v>Science Museum</c:v>
                </c:pt>
                <c:pt idx="6">
                  <c:v>Museum Of Broadcast History</c:v>
                </c:pt>
                <c:pt idx="7">
                  <c:v>Disney Land</c:v>
                </c:pt>
                <c:pt idx="8">
                  <c:v>Universal Studios</c:v>
                </c:pt>
                <c:pt idx="9">
                  <c:v>Sea World</c:v>
                </c:pt>
                <c:pt idx="10">
                  <c:v>Busch Gardens</c:v>
                </c:pt>
                <c:pt idx="11">
                  <c:v>Cruise</c:v>
                </c:pt>
                <c:pt idx="13">
                  <c:v>Car Rentals</c:v>
                </c:pt>
                <c:pt idx="15">
                  <c:v>Sub Total Of Tickets Per Person</c:v>
                </c:pt>
                <c:pt idx="16">
                  <c:v>No of People In The group</c:v>
                </c:pt>
                <c:pt idx="17">
                  <c:v>Total No.Of Tickets</c:v>
                </c:pt>
                <c:pt idx="19">
                  <c:v>Hotel Expenses</c:v>
                </c:pt>
                <c:pt idx="20">
                  <c:v>Hotel Costs Per Night</c:v>
                </c:pt>
                <c:pt idx="21">
                  <c:v>No.Of Nights</c:v>
                </c:pt>
                <c:pt idx="22">
                  <c:v>Food</c:v>
                </c:pt>
                <c:pt idx="23">
                  <c:v>Hotel Total</c:v>
                </c:pt>
                <c:pt idx="26">
                  <c:v>Total</c:v>
                </c:pt>
              </c:strCache>
            </c:strRef>
          </c:cat>
          <c:val>
            <c:numRef>
              <c:f>Sheet1!$C$2:$C$28</c:f>
              <c:numCache>
                <c:formatCode>General</c:formatCode>
                <c:ptCount val="27"/>
                <c:pt idx="2" formatCode="_-[$$-409]* #,##0.00_ ;_-[$$-409]* \-#,##0.00\ ;_-[$$-409]* &quot;-&quot;??_ ;_-@_ ">
                  <c:v>100</c:v>
                </c:pt>
                <c:pt idx="3" formatCode="_-[$$-409]* #,##0.00_ ;_-[$$-409]* \-#,##0.00\ ;_-[$$-409]* &quot;-&quot;??_ ;_-@_ ">
                  <c:v>0</c:v>
                </c:pt>
                <c:pt idx="4" formatCode="_-[$$-409]* #,##0.00_ ;_-[$$-409]* \-#,##0.00\ ;_-[$$-409]* &quot;-&quot;??_ ;_-@_ ">
                  <c:v>0</c:v>
                </c:pt>
                <c:pt idx="5" formatCode="_-[$$-409]* #,##0.00_ ;_-[$$-409]* \-#,##0.00\ ;_-[$$-409]* &quot;-&quot;??_ ;_-@_ ">
                  <c:v>0</c:v>
                </c:pt>
                <c:pt idx="6" formatCode="_-[$$-409]* #,##0.00_ ;_-[$$-409]* \-#,##0.00\ ;_-[$$-409]* &quot;-&quot;??_ ;_-@_ ">
                  <c:v>0</c:v>
                </c:pt>
                <c:pt idx="7" formatCode="_-[$$-409]* #,##0.00_ ;_-[$$-409]* \-#,##0.00\ ;_-[$$-409]* &quot;-&quot;??_ ;_-@_ ">
                  <c:v>99</c:v>
                </c:pt>
                <c:pt idx="8" formatCode="_-[$$-409]* #,##0.00_ ;_-[$$-409]* \-#,##0.00\ ;_-[$$-409]* &quot;-&quot;??_ ;_-@_ ">
                  <c:v>95</c:v>
                </c:pt>
                <c:pt idx="9" formatCode="_-[$$-409]* #,##0.00_ ;_-[$$-409]* \-#,##0.00\ ;_-[$$-409]* &quot;-&quot;??_ ;_-@_ ">
                  <c:v>85</c:v>
                </c:pt>
                <c:pt idx="10" formatCode="_-[$$-409]* #,##0.00_ ;_-[$$-409]* \-#,##0.00\ ;_-[$$-409]* &quot;-&quot;??_ ;_-@_ ">
                  <c:v>85</c:v>
                </c:pt>
                <c:pt idx="11" formatCode="_-[$$-409]* #,##0.00_ ;_-[$$-409]* \-#,##0.00\ ;_-[$$-409]* &quot;-&quot;??_ ;_-@_ ">
                  <c:v>0</c:v>
                </c:pt>
                <c:pt idx="15" formatCode="_-[$$-409]* #,##0.00_ ;_-[$$-409]* \-#,##0.00\ ;_-[$$-409]* &quot;-&quot;??_ ;_-@_ ">
                  <c:v>464</c:v>
                </c:pt>
                <c:pt idx="16">
                  <c:v>2</c:v>
                </c:pt>
                <c:pt idx="17" formatCode="_-[$$-409]* #,##0.00_ ;_-[$$-409]* \-#,##0.00\ ;_-[$$-409]* &quot;-&quot;??_ ;_-@_ ">
                  <c:v>928</c:v>
                </c:pt>
                <c:pt idx="20" formatCode="_-[$$-409]* #,##0.00_ ;_-[$$-409]* \-#,##0.00\ ;_-[$$-409]* &quot;-&quot;??_ ;_-@_ ">
                  <c:v>105</c:v>
                </c:pt>
                <c:pt idx="21" formatCode="_-[$$-409]* #,##0.00_ ;_-[$$-409]* \-#,##0.00\ ;_-[$$-409]* &quot;-&quot;??_ ;_-@_ ">
                  <c:v>5</c:v>
                </c:pt>
                <c:pt idx="22" formatCode="_-[$$-409]* #,##0.00_ ;_-[$$-409]* \-#,##0.00\ ;_-[$$-409]* &quot;-&quot;??_ ;_-@_ ">
                  <c:v>50</c:v>
                </c:pt>
                <c:pt idx="23" formatCode="_-[$$-409]* #,##0.00_ ;_-[$$-409]* \-#,##0.00\ ;_-[$$-409]* &quot;-&quot;??_ ;_-@_ ">
                  <c:v>160</c:v>
                </c:pt>
                <c:pt idx="26" formatCode="_-[$$-409]* #,##0.00_ ;_-[$$-409]* \-#,##0.00\ ;_-[$$-409]* &quot;-&quot;??_ ;_-@_ ">
                  <c:v>1088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89-46A9-8302-3988ACA0295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Miami Cruise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27"/>
                <c:pt idx="1">
                  <c:v>Per Person Expenses</c:v>
                </c:pt>
                <c:pt idx="2">
                  <c:v>Air Fair</c:v>
                </c:pt>
                <c:pt idx="3">
                  <c:v>Natural History</c:v>
                </c:pt>
                <c:pt idx="4">
                  <c:v>Chicago Museum Of Art</c:v>
                </c:pt>
                <c:pt idx="5">
                  <c:v>Science Museum</c:v>
                </c:pt>
                <c:pt idx="6">
                  <c:v>Museum Of Broadcast History</c:v>
                </c:pt>
                <c:pt idx="7">
                  <c:v>Disney Land</c:v>
                </c:pt>
                <c:pt idx="8">
                  <c:v>Universal Studios</c:v>
                </c:pt>
                <c:pt idx="9">
                  <c:v>Sea World</c:v>
                </c:pt>
                <c:pt idx="10">
                  <c:v>Busch Gardens</c:v>
                </c:pt>
                <c:pt idx="11">
                  <c:v>Cruise</c:v>
                </c:pt>
                <c:pt idx="13">
                  <c:v>Car Rentals</c:v>
                </c:pt>
                <c:pt idx="15">
                  <c:v>Sub Total Of Tickets Per Person</c:v>
                </c:pt>
                <c:pt idx="16">
                  <c:v>No of People In The group</c:v>
                </c:pt>
                <c:pt idx="17">
                  <c:v>Total No.Of Tickets</c:v>
                </c:pt>
                <c:pt idx="19">
                  <c:v>Hotel Expenses</c:v>
                </c:pt>
                <c:pt idx="20">
                  <c:v>Hotel Costs Per Night</c:v>
                </c:pt>
                <c:pt idx="21">
                  <c:v>No.Of Nights</c:v>
                </c:pt>
                <c:pt idx="22">
                  <c:v>Food</c:v>
                </c:pt>
                <c:pt idx="23">
                  <c:v>Hotel Total</c:v>
                </c:pt>
                <c:pt idx="26">
                  <c:v>Total</c:v>
                </c:pt>
              </c:strCache>
            </c:strRef>
          </c:cat>
          <c:val>
            <c:numRef>
              <c:f>Sheet1!$D$2:$D$28</c:f>
              <c:numCache>
                <c:formatCode>General</c:formatCode>
                <c:ptCount val="27"/>
                <c:pt idx="2" formatCode="_-[$$-409]* #,##0.00_ ;_-[$$-409]* \-#,##0.00\ ;_-[$$-409]* &quot;-&quot;??_ ;_-@_ ">
                  <c:v>350</c:v>
                </c:pt>
                <c:pt idx="3" formatCode="_-[$$-409]* #,##0.00_ ;_-[$$-409]* \-#,##0.00\ ;_-[$$-409]* &quot;-&quot;??_ ;_-@_ ">
                  <c:v>0</c:v>
                </c:pt>
                <c:pt idx="4" formatCode="_-[$$-409]* #,##0.00_ ;_-[$$-409]* \-#,##0.00\ ;_-[$$-409]* &quot;-&quot;??_ ;_-@_ ">
                  <c:v>0</c:v>
                </c:pt>
                <c:pt idx="5" formatCode="_-[$$-409]* #,##0.00_ ;_-[$$-409]* \-#,##0.00\ ;_-[$$-409]* &quot;-&quot;??_ ;_-@_ ">
                  <c:v>0</c:v>
                </c:pt>
                <c:pt idx="6" formatCode="_-[$$-409]* #,##0.00_ ;_-[$$-409]* \-#,##0.00\ ;_-[$$-409]* &quot;-&quot;??_ ;_-@_ ">
                  <c:v>0</c:v>
                </c:pt>
                <c:pt idx="7" formatCode="_-[$$-409]* #,##0.00_ ;_-[$$-409]* \-#,##0.00\ ;_-[$$-409]* &quot;-&quot;??_ ;_-@_ ">
                  <c:v>0</c:v>
                </c:pt>
                <c:pt idx="8" formatCode="_-[$$-409]* #,##0.00_ ;_-[$$-409]* \-#,##0.00\ ;_-[$$-409]* &quot;-&quot;??_ ;_-@_ ">
                  <c:v>0</c:v>
                </c:pt>
                <c:pt idx="9" formatCode="_-[$$-409]* #,##0.00_ ;_-[$$-409]* \-#,##0.00\ ;_-[$$-409]* &quot;-&quot;??_ ;_-@_ ">
                  <c:v>0</c:v>
                </c:pt>
                <c:pt idx="10" formatCode="_-[$$-409]* #,##0.00_ ;_-[$$-409]* \-#,##0.00\ ;_-[$$-409]* &quot;-&quot;??_ ;_-@_ ">
                  <c:v>0</c:v>
                </c:pt>
                <c:pt idx="11" formatCode="_-[$$-409]* #,##0.00_ ;_-[$$-409]* \-#,##0.00\ ;_-[$$-409]* &quot;-&quot;??_ ;_-@_ ">
                  <c:v>555</c:v>
                </c:pt>
                <c:pt idx="15" formatCode="_-[$$-409]* #,##0.00_ ;_-[$$-409]* \-#,##0.00\ ;_-[$$-409]* &quot;-&quot;??_ ;_-@_ ">
                  <c:v>905</c:v>
                </c:pt>
                <c:pt idx="16">
                  <c:v>2</c:v>
                </c:pt>
                <c:pt idx="17" formatCode="_-[$$-409]* #,##0.00_ ;_-[$$-409]* \-#,##0.00\ ;_-[$$-409]* &quot;-&quot;??_ ;_-@_ ">
                  <c:v>1810</c:v>
                </c:pt>
                <c:pt idx="26" formatCode="_-[$$-409]* #,##0.00_ ;_-[$$-409]* \-#,##0.00\ ;_-[$$-409]* &quot;-&quot;??_ ;_-@_ 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89-46A9-8302-3988ACA0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981951"/>
        <c:axId val="1869986943"/>
      </c:barChart>
      <c:catAx>
        <c:axId val="186998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986943"/>
        <c:crosses val="autoZero"/>
        <c:auto val="1"/>
        <c:lblAlgn val="ctr"/>
        <c:lblOffset val="100"/>
        <c:noMultiLvlLbl val="0"/>
      </c:catAx>
      <c:valAx>
        <c:axId val="18699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98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Chicago Museum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Sheet1!$M$2:$M$28</c:f>
              <c:strCache>
                <c:ptCount val="27"/>
                <c:pt idx="1">
                  <c:v>Per Person Expenses</c:v>
                </c:pt>
                <c:pt idx="2">
                  <c:v>Air Fair</c:v>
                </c:pt>
                <c:pt idx="3">
                  <c:v>Natural History</c:v>
                </c:pt>
                <c:pt idx="4">
                  <c:v>Chicago Museum Of Art</c:v>
                </c:pt>
                <c:pt idx="5">
                  <c:v>Science Museum</c:v>
                </c:pt>
                <c:pt idx="6">
                  <c:v>Museum Of Broadcast History</c:v>
                </c:pt>
                <c:pt idx="7">
                  <c:v>Disney Land</c:v>
                </c:pt>
                <c:pt idx="8">
                  <c:v>Universal Studios</c:v>
                </c:pt>
                <c:pt idx="9">
                  <c:v>Sea World</c:v>
                </c:pt>
                <c:pt idx="10">
                  <c:v>Busch Gardens</c:v>
                </c:pt>
                <c:pt idx="11">
                  <c:v>Cruise</c:v>
                </c:pt>
                <c:pt idx="13">
                  <c:v>Car Rentals</c:v>
                </c:pt>
                <c:pt idx="15">
                  <c:v>Sub Total Of Tickets Per Person</c:v>
                </c:pt>
                <c:pt idx="16">
                  <c:v>No of People In The group</c:v>
                </c:pt>
                <c:pt idx="17">
                  <c:v>Total No.Of Tickets</c:v>
                </c:pt>
                <c:pt idx="19">
                  <c:v>Hotel Expenses</c:v>
                </c:pt>
                <c:pt idx="20">
                  <c:v>Hotel Costs Per Night</c:v>
                </c:pt>
                <c:pt idx="21">
                  <c:v>No.Of Nights</c:v>
                </c:pt>
                <c:pt idx="22">
                  <c:v>Food</c:v>
                </c:pt>
                <c:pt idx="23">
                  <c:v>Hotel Total</c:v>
                </c:pt>
                <c:pt idx="26">
                  <c:v>Total</c:v>
                </c:pt>
              </c:strCache>
            </c:strRef>
          </c:cat>
          <c:val>
            <c:numRef>
              <c:f>Sheet1!$N$2:$N$28</c:f>
              <c:numCache>
                <c:formatCode>General</c:formatCode>
                <c:ptCount val="27"/>
                <c:pt idx="2" formatCode="_-[$$-409]* #,##0.00_ ;_-[$$-409]* \-#,##0.00\ ;_-[$$-409]* &quot;-&quot;??_ ;_-@_ ">
                  <c:v>280</c:v>
                </c:pt>
                <c:pt idx="3" formatCode="_-[$$-409]* #,##0.00_ ;_-[$$-409]* \-#,##0.00\ ;_-[$$-409]* &quot;-&quot;??_ ;_-@_ ">
                  <c:v>18</c:v>
                </c:pt>
                <c:pt idx="4" formatCode="_-[$$-409]* #,##0.00_ ;_-[$$-409]* \-#,##0.00\ ;_-[$$-409]* &quot;-&quot;??_ ;_-@_ ">
                  <c:v>25</c:v>
                </c:pt>
                <c:pt idx="5" formatCode="_-[$$-409]* #,##0.00_ ;_-[$$-409]* \-#,##0.00\ ;_-[$$-409]* &quot;-&quot;??_ ;_-@_ ">
                  <c:v>15</c:v>
                </c:pt>
                <c:pt idx="6" formatCode="_-[$$-409]* #,##0.00_ ;_-[$$-409]* \-#,##0.00\ ;_-[$$-409]* &quot;-&quot;??_ ;_-@_ ">
                  <c:v>9</c:v>
                </c:pt>
                <c:pt idx="7" formatCode="_-[$$-409]* #,##0.00_ ;_-[$$-409]* \-#,##0.00\ ;_-[$$-409]* &quot;-&quot;??_ ;_-@_ ">
                  <c:v>0</c:v>
                </c:pt>
                <c:pt idx="8" formatCode="_-[$$-409]* #,##0.00_ ;_-[$$-409]* \-#,##0.00\ ;_-[$$-409]* &quot;-&quot;??_ ;_-@_ ">
                  <c:v>0</c:v>
                </c:pt>
                <c:pt idx="9" formatCode="_-[$$-409]* #,##0.00_ ;_-[$$-409]* \-#,##0.00\ ;_-[$$-409]* &quot;-&quot;??_ ;_-@_ ">
                  <c:v>0</c:v>
                </c:pt>
                <c:pt idx="10" formatCode="_-[$$-409]* #,##0.00_ ;_-[$$-409]* \-#,##0.00\ ;_-[$$-409]* &quot;-&quot;??_ ;_-@_ ">
                  <c:v>0</c:v>
                </c:pt>
                <c:pt idx="11" formatCode="_-[$$-409]* #,##0.00_ ;_-[$$-409]* \-#,##0.00\ ;_-[$$-409]* &quot;-&quot;??_ ;_-@_ ">
                  <c:v>0</c:v>
                </c:pt>
                <c:pt idx="13">
                  <c:v>40</c:v>
                </c:pt>
                <c:pt idx="15" formatCode="_-[$$-409]* #,##0.00_ ;_-[$$-409]* \-#,##0.00\ ;_-[$$-409]* &quot;-&quot;??_ ;_-@_ ">
                  <c:v>387</c:v>
                </c:pt>
                <c:pt idx="16">
                  <c:v>4</c:v>
                </c:pt>
                <c:pt idx="17" formatCode="_-[$$-409]* #,##0.00_ ;_-[$$-409]* \-#,##0.00\ ;_-[$$-409]* &quot;-&quot;??_ ;_-@_ ">
                  <c:v>1548</c:v>
                </c:pt>
                <c:pt idx="20" formatCode="_-[$$-409]* #,##0.00_ ;_-[$$-409]* \-#,##0.00\ ;_-[$$-409]* &quot;-&quot;??_ ;_-@_ ">
                  <c:v>120</c:v>
                </c:pt>
                <c:pt idx="21" formatCode="_-[$$-409]* #,##0.00_ ;_-[$$-409]* \-#,##0.00\ ;_-[$$-409]* &quot;-&quot;??_ ;_-@_ ">
                  <c:v>5</c:v>
                </c:pt>
                <c:pt idx="22" formatCode="_-[$$-409]* #,##0.00_ ;_-[$$-409]* \-#,##0.00\ ;_-[$$-409]* &quot;-&quot;??_ ;_-@_ ">
                  <c:v>50</c:v>
                </c:pt>
                <c:pt idx="23" formatCode="_-[$$-409]* #,##0.00_ ;_-[$$-409]* \-#,##0.00\ ;_-[$$-409]* &quot;-&quot;??_ ;_-@_ ">
                  <c:v>175</c:v>
                </c:pt>
                <c:pt idx="26" formatCode="_-[$$-409]* #,##0.00_ ;_-[$$-409]* \-#,##0.00\ ;_-[$$-409]* &quot;-&quot;??_ ;_-@_ ">
                  <c:v>1723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D-4F48-A19E-B13C438AD5C0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Orlando Theme 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Sheet1!$M$2:$M$28</c:f>
              <c:strCache>
                <c:ptCount val="27"/>
                <c:pt idx="1">
                  <c:v>Per Person Expenses</c:v>
                </c:pt>
                <c:pt idx="2">
                  <c:v>Air Fair</c:v>
                </c:pt>
                <c:pt idx="3">
                  <c:v>Natural History</c:v>
                </c:pt>
                <c:pt idx="4">
                  <c:v>Chicago Museum Of Art</c:v>
                </c:pt>
                <c:pt idx="5">
                  <c:v>Science Museum</c:v>
                </c:pt>
                <c:pt idx="6">
                  <c:v>Museum Of Broadcast History</c:v>
                </c:pt>
                <c:pt idx="7">
                  <c:v>Disney Land</c:v>
                </c:pt>
                <c:pt idx="8">
                  <c:v>Universal Studios</c:v>
                </c:pt>
                <c:pt idx="9">
                  <c:v>Sea World</c:v>
                </c:pt>
                <c:pt idx="10">
                  <c:v>Busch Gardens</c:v>
                </c:pt>
                <c:pt idx="11">
                  <c:v>Cruise</c:v>
                </c:pt>
                <c:pt idx="13">
                  <c:v>Car Rentals</c:v>
                </c:pt>
                <c:pt idx="15">
                  <c:v>Sub Total Of Tickets Per Person</c:v>
                </c:pt>
                <c:pt idx="16">
                  <c:v>No of People In The group</c:v>
                </c:pt>
                <c:pt idx="17">
                  <c:v>Total No.Of Tickets</c:v>
                </c:pt>
                <c:pt idx="19">
                  <c:v>Hotel Expenses</c:v>
                </c:pt>
                <c:pt idx="20">
                  <c:v>Hotel Costs Per Night</c:v>
                </c:pt>
                <c:pt idx="21">
                  <c:v>No.Of Nights</c:v>
                </c:pt>
                <c:pt idx="22">
                  <c:v>Food</c:v>
                </c:pt>
                <c:pt idx="23">
                  <c:v>Hotel Total</c:v>
                </c:pt>
                <c:pt idx="26">
                  <c:v>Total</c:v>
                </c:pt>
              </c:strCache>
            </c:strRef>
          </c:cat>
          <c:val>
            <c:numRef>
              <c:f>Sheet1!$O$2:$O$28</c:f>
              <c:numCache>
                <c:formatCode>General</c:formatCode>
                <c:ptCount val="27"/>
                <c:pt idx="2" formatCode="_-[$$-409]* #,##0.00_ ;_-[$$-409]* \-#,##0.00\ ;_-[$$-409]* &quot;-&quot;??_ ;_-@_ ">
                  <c:v>100</c:v>
                </c:pt>
                <c:pt idx="3" formatCode="_-[$$-409]* #,##0.00_ ;_-[$$-409]* \-#,##0.00\ ;_-[$$-409]* &quot;-&quot;??_ ;_-@_ ">
                  <c:v>0</c:v>
                </c:pt>
                <c:pt idx="4" formatCode="_-[$$-409]* #,##0.00_ ;_-[$$-409]* \-#,##0.00\ ;_-[$$-409]* &quot;-&quot;??_ ;_-@_ ">
                  <c:v>0</c:v>
                </c:pt>
                <c:pt idx="5" formatCode="_-[$$-409]* #,##0.00_ ;_-[$$-409]* \-#,##0.00\ ;_-[$$-409]* &quot;-&quot;??_ ;_-@_ ">
                  <c:v>0</c:v>
                </c:pt>
                <c:pt idx="6" formatCode="_-[$$-409]* #,##0.00_ ;_-[$$-409]* \-#,##0.00\ ;_-[$$-409]* &quot;-&quot;??_ ;_-@_ ">
                  <c:v>0</c:v>
                </c:pt>
                <c:pt idx="7" formatCode="_-[$$-409]* #,##0.00_ ;_-[$$-409]* \-#,##0.00\ ;_-[$$-409]* &quot;-&quot;??_ ;_-@_ ">
                  <c:v>99</c:v>
                </c:pt>
                <c:pt idx="8" formatCode="_-[$$-409]* #,##0.00_ ;_-[$$-409]* \-#,##0.00\ ;_-[$$-409]* &quot;-&quot;??_ ;_-@_ ">
                  <c:v>95</c:v>
                </c:pt>
                <c:pt idx="9" formatCode="_-[$$-409]* #,##0.00_ ;_-[$$-409]* \-#,##0.00\ ;_-[$$-409]* &quot;-&quot;??_ ;_-@_ ">
                  <c:v>85</c:v>
                </c:pt>
                <c:pt idx="10" formatCode="_-[$$-409]* #,##0.00_ ;_-[$$-409]* \-#,##0.00\ ;_-[$$-409]* &quot;-&quot;??_ ;_-@_ ">
                  <c:v>85</c:v>
                </c:pt>
                <c:pt idx="11" formatCode="_-[$$-409]* #,##0.00_ ;_-[$$-409]* \-#,##0.00\ ;_-[$$-409]* &quot;-&quot;??_ ;_-@_ ">
                  <c:v>0</c:v>
                </c:pt>
                <c:pt idx="15" formatCode="_-[$$-409]* #,##0.00_ ;_-[$$-409]* \-#,##0.00\ ;_-[$$-409]* &quot;-&quot;??_ ;_-@_ ">
                  <c:v>464</c:v>
                </c:pt>
                <c:pt idx="16">
                  <c:v>4</c:v>
                </c:pt>
                <c:pt idx="17" formatCode="_-[$$-409]* #,##0.00_ ;_-[$$-409]* \-#,##0.00\ ;_-[$$-409]* &quot;-&quot;??_ ;_-@_ ">
                  <c:v>1856</c:v>
                </c:pt>
                <c:pt idx="20" formatCode="_-[$$-409]* #,##0.00_ ;_-[$$-409]* \-#,##0.00\ ;_-[$$-409]* &quot;-&quot;??_ ;_-@_ ">
                  <c:v>105</c:v>
                </c:pt>
                <c:pt idx="21" formatCode="_-[$$-409]* #,##0.00_ ;_-[$$-409]* \-#,##0.00\ ;_-[$$-409]* &quot;-&quot;??_ ;_-@_ ">
                  <c:v>5</c:v>
                </c:pt>
                <c:pt idx="22" formatCode="_-[$$-409]* #,##0.00_ ;_-[$$-409]* \-#,##0.00\ ;_-[$$-409]* &quot;-&quot;??_ ;_-@_ ">
                  <c:v>50</c:v>
                </c:pt>
                <c:pt idx="23" formatCode="_-[$$-409]* #,##0.00_ ;_-[$$-409]* \-#,##0.00\ ;_-[$$-409]* &quot;-&quot;??_ ;_-@_ ">
                  <c:v>160</c:v>
                </c:pt>
                <c:pt idx="26" formatCode="_-[$$-409]* #,##0.00_ ;_-[$$-409]* \-#,##0.00\ ;_-[$$-409]* &quot;-&quot;??_ ;_-@_ 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D-4F48-A19E-B13C438AD5C0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Miami Cruise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Sheet1!$M$2:$M$28</c:f>
              <c:strCache>
                <c:ptCount val="27"/>
                <c:pt idx="1">
                  <c:v>Per Person Expenses</c:v>
                </c:pt>
                <c:pt idx="2">
                  <c:v>Air Fair</c:v>
                </c:pt>
                <c:pt idx="3">
                  <c:v>Natural History</c:v>
                </c:pt>
                <c:pt idx="4">
                  <c:v>Chicago Museum Of Art</c:v>
                </c:pt>
                <c:pt idx="5">
                  <c:v>Science Museum</c:v>
                </c:pt>
                <c:pt idx="6">
                  <c:v>Museum Of Broadcast History</c:v>
                </c:pt>
                <c:pt idx="7">
                  <c:v>Disney Land</c:v>
                </c:pt>
                <c:pt idx="8">
                  <c:v>Universal Studios</c:v>
                </c:pt>
                <c:pt idx="9">
                  <c:v>Sea World</c:v>
                </c:pt>
                <c:pt idx="10">
                  <c:v>Busch Gardens</c:v>
                </c:pt>
                <c:pt idx="11">
                  <c:v>Cruise</c:v>
                </c:pt>
                <c:pt idx="13">
                  <c:v>Car Rentals</c:v>
                </c:pt>
                <c:pt idx="15">
                  <c:v>Sub Total Of Tickets Per Person</c:v>
                </c:pt>
                <c:pt idx="16">
                  <c:v>No of People In The group</c:v>
                </c:pt>
                <c:pt idx="17">
                  <c:v>Total No.Of Tickets</c:v>
                </c:pt>
                <c:pt idx="19">
                  <c:v>Hotel Expenses</c:v>
                </c:pt>
                <c:pt idx="20">
                  <c:v>Hotel Costs Per Night</c:v>
                </c:pt>
                <c:pt idx="21">
                  <c:v>No.Of Nights</c:v>
                </c:pt>
                <c:pt idx="22">
                  <c:v>Food</c:v>
                </c:pt>
                <c:pt idx="23">
                  <c:v>Hotel Total</c:v>
                </c:pt>
                <c:pt idx="26">
                  <c:v>Total</c:v>
                </c:pt>
              </c:strCache>
            </c:strRef>
          </c:cat>
          <c:val>
            <c:numRef>
              <c:f>Sheet1!$P$2:$P$28</c:f>
              <c:numCache>
                <c:formatCode>General</c:formatCode>
                <c:ptCount val="27"/>
                <c:pt idx="2" formatCode="_-[$$-409]* #,##0.00_ ;_-[$$-409]* \-#,##0.00\ ;_-[$$-409]* &quot;-&quot;??_ ;_-@_ ">
                  <c:v>350</c:v>
                </c:pt>
                <c:pt idx="3" formatCode="_-[$$-409]* #,##0.00_ ;_-[$$-409]* \-#,##0.00\ ;_-[$$-409]* &quot;-&quot;??_ ;_-@_ ">
                  <c:v>0</c:v>
                </c:pt>
                <c:pt idx="4" formatCode="_-[$$-409]* #,##0.00_ ;_-[$$-409]* \-#,##0.00\ ;_-[$$-409]* &quot;-&quot;??_ ;_-@_ ">
                  <c:v>0</c:v>
                </c:pt>
                <c:pt idx="5" formatCode="_-[$$-409]* #,##0.00_ ;_-[$$-409]* \-#,##0.00\ ;_-[$$-409]* &quot;-&quot;??_ ;_-@_ ">
                  <c:v>0</c:v>
                </c:pt>
                <c:pt idx="6" formatCode="_-[$$-409]* #,##0.00_ ;_-[$$-409]* \-#,##0.00\ ;_-[$$-409]* &quot;-&quot;??_ ;_-@_ ">
                  <c:v>0</c:v>
                </c:pt>
                <c:pt idx="7" formatCode="_-[$$-409]* #,##0.00_ ;_-[$$-409]* \-#,##0.00\ ;_-[$$-409]* &quot;-&quot;??_ ;_-@_ ">
                  <c:v>0</c:v>
                </c:pt>
                <c:pt idx="8" formatCode="_-[$$-409]* #,##0.00_ ;_-[$$-409]* \-#,##0.00\ ;_-[$$-409]* &quot;-&quot;??_ ;_-@_ ">
                  <c:v>0</c:v>
                </c:pt>
                <c:pt idx="9" formatCode="_-[$$-409]* #,##0.00_ ;_-[$$-409]* \-#,##0.00\ ;_-[$$-409]* &quot;-&quot;??_ ;_-@_ ">
                  <c:v>0</c:v>
                </c:pt>
                <c:pt idx="10" formatCode="_-[$$-409]* #,##0.00_ ;_-[$$-409]* \-#,##0.00\ ;_-[$$-409]* &quot;-&quot;??_ ;_-@_ ">
                  <c:v>0</c:v>
                </c:pt>
                <c:pt idx="11" formatCode="_-[$$-409]* #,##0.00_ ;_-[$$-409]* \-#,##0.00\ ;_-[$$-409]* &quot;-&quot;??_ ;_-@_ ">
                  <c:v>555</c:v>
                </c:pt>
                <c:pt idx="15" formatCode="_-[$$-409]* #,##0.00_ ;_-[$$-409]* \-#,##0.00\ ;_-[$$-409]* &quot;-&quot;??_ ;_-@_ ">
                  <c:v>905</c:v>
                </c:pt>
                <c:pt idx="16">
                  <c:v>4</c:v>
                </c:pt>
                <c:pt idx="17" formatCode="_-[$$-409]* #,##0.00_ ;_-[$$-409]* \-#,##0.00\ ;_-[$$-409]* &quot;-&quot;??_ ;_-@_ ">
                  <c:v>3620</c:v>
                </c:pt>
                <c:pt idx="26" formatCode="_-[$$-409]* #,##0.00_ ;_-[$$-409]* \-#,##0.00\ ;_-[$$-409]* &quot;-&quot;??_ ;_-@_ 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0D-4F48-A19E-B13C438A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985279"/>
        <c:axId val="1869980703"/>
      </c:barChart>
      <c:catAx>
        <c:axId val="186998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980703"/>
        <c:crosses val="autoZero"/>
        <c:auto val="1"/>
        <c:lblAlgn val="ctr"/>
        <c:lblOffset val="100"/>
        <c:noMultiLvlLbl val="0"/>
      </c:catAx>
      <c:valAx>
        <c:axId val="186998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98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23812</xdr:rowOff>
    </xdr:from>
    <xdr:to>
      <xdr:col>11</xdr:col>
      <xdr:colOff>123825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35C6A-1EC7-4A80-82BD-64C5302BD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7</xdr:row>
      <xdr:rowOff>166687</xdr:rowOff>
    </xdr:from>
    <xdr:to>
      <xdr:col>24</xdr:col>
      <xdr:colOff>314325</xdr:colOff>
      <xdr:row>22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E266BD-FA68-46E8-BE80-68E730484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0AB5-C639-489A-AAC6-9E8F7551E3B2}">
  <dimension ref="A1:P28"/>
  <sheetViews>
    <sheetView tabSelected="1" topLeftCell="A8" workbookViewId="0">
      <selection activeCell="X19" sqref="X19"/>
    </sheetView>
  </sheetViews>
  <sheetFormatPr defaultRowHeight="15" x14ac:dyDescent="0.25"/>
  <cols>
    <col min="1" max="1" width="28.5703125" customWidth="1"/>
    <col min="2" max="2" width="16.42578125" customWidth="1"/>
    <col min="3" max="3" width="19.140625" customWidth="1"/>
    <col min="4" max="4" width="13.85546875" customWidth="1"/>
    <col min="5" max="5" width="13.7109375" customWidth="1"/>
    <col min="13" max="13" width="28.85546875" bestFit="1" customWidth="1"/>
    <col min="14" max="14" width="16.140625" customWidth="1"/>
    <col min="15" max="15" width="18.7109375" customWidth="1"/>
    <col min="16" max="16" width="15.28515625" customWidth="1"/>
    <col min="17" max="17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M1" t="s">
        <v>25</v>
      </c>
      <c r="N1" t="s">
        <v>1</v>
      </c>
      <c r="O1" t="s">
        <v>2</v>
      </c>
      <c r="P1" t="s">
        <v>3</v>
      </c>
    </row>
    <row r="3" spans="1:16" x14ac:dyDescent="0.25">
      <c r="A3" t="s">
        <v>4</v>
      </c>
      <c r="M3" t="s">
        <v>4</v>
      </c>
    </row>
    <row r="4" spans="1:16" x14ac:dyDescent="0.25">
      <c r="A4" t="s">
        <v>5</v>
      </c>
      <c r="B4" s="1">
        <v>280</v>
      </c>
      <c r="C4" s="1">
        <v>100</v>
      </c>
      <c r="D4" s="1">
        <v>350</v>
      </c>
      <c r="M4" t="s">
        <v>5</v>
      </c>
      <c r="N4" s="1">
        <v>280</v>
      </c>
      <c r="O4" s="1">
        <v>100</v>
      </c>
      <c r="P4" s="1">
        <v>350</v>
      </c>
    </row>
    <row r="5" spans="1:16" x14ac:dyDescent="0.25">
      <c r="A5" t="s">
        <v>6</v>
      </c>
      <c r="B5" s="1">
        <v>18</v>
      </c>
      <c r="C5" s="1">
        <v>0</v>
      </c>
      <c r="D5" s="1">
        <v>0</v>
      </c>
      <c r="M5" t="s">
        <v>6</v>
      </c>
      <c r="N5" s="1">
        <v>18</v>
      </c>
      <c r="O5" s="1">
        <v>0</v>
      </c>
      <c r="P5" s="1">
        <v>0</v>
      </c>
    </row>
    <row r="6" spans="1:16" x14ac:dyDescent="0.25">
      <c r="A6" t="s">
        <v>7</v>
      </c>
      <c r="B6" s="1">
        <v>25</v>
      </c>
      <c r="C6" s="1">
        <v>0</v>
      </c>
      <c r="D6" s="1">
        <v>0</v>
      </c>
      <c r="M6" t="s">
        <v>7</v>
      </c>
      <c r="N6" s="1">
        <v>25</v>
      </c>
      <c r="O6" s="1">
        <v>0</v>
      </c>
      <c r="P6" s="1">
        <v>0</v>
      </c>
    </row>
    <row r="7" spans="1:16" x14ac:dyDescent="0.25">
      <c r="A7" t="s">
        <v>8</v>
      </c>
      <c r="B7" s="1">
        <v>15</v>
      </c>
      <c r="C7" s="1">
        <v>0</v>
      </c>
      <c r="D7" s="1">
        <v>0</v>
      </c>
      <c r="M7" t="s">
        <v>8</v>
      </c>
      <c r="N7" s="1">
        <v>15</v>
      </c>
      <c r="O7" s="1">
        <v>0</v>
      </c>
      <c r="P7" s="1">
        <v>0</v>
      </c>
    </row>
    <row r="8" spans="1:16" x14ac:dyDescent="0.25">
      <c r="A8" t="s">
        <v>9</v>
      </c>
      <c r="B8" s="1">
        <v>9</v>
      </c>
      <c r="C8" s="1">
        <v>0</v>
      </c>
      <c r="D8" s="1">
        <v>0</v>
      </c>
      <c r="M8" t="s">
        <v>9</v>
      </c>
      <c r="N8" s="1">
        <v>9</v>
      </c>
      <c r="O8" s="1">
        <v>0</v>
      </c>
      <c r="P8" s="1">
        <v>0</v>
      </c>
    </row>
    <row r="9" spans="1:16" x14ac:dyDescent="0.25">
      <c r="A9" t="s">
        <v>10</v>
      </c>
      <c r="B9" s="1">
        <v>0</v>
      </c>
      <c r="C9" s="1">
        <v>99</v>
      </c>
      <c r="D9" s="1">
        <v>0</v>
      </c>
      <c r="M9" t="s">
        <v>10</v>
      </c>
      <c r="N9" s="1">
        <v>0</v>
      </c>
      <c r="O9" s="1">
        <v>99</v>
      </c>
      <c r="P9" s="1">
        <v>0</v>
      </c>
    </row>
    <row r="10" spans="1:16" x14ac:dyDescent="0.25">
      <c r="A10" t="s">
        <v>11</v>
      </c>
      <c r="B10" s="1">
        <v>0</v>
      </c>
      <c r="C10" s="1">
        <v>95</v>
      </c>
      <c r="D10" s="1">
        <v>0</v>
      </c>
      <c r="M10" t="s">
        <v>11</v>
      </c>
      <c r="N10" s="1">
        <v>0</v>
      </c>
      <c r="O10" s="1">
        <v>95</v>
      </c>
      <c r="P10" s="1">
        <v>0</v>
      </c>
    </row>
    <row r="11" spans="1:16" x14ac:dyDescent="0.25">
      <c r="A11" t="s">
        <v>12</v>
      </c>
      <c r="B11" s="1">
        <v>0</v>
      </c>
      <c r="C11" s="1">
        <v>85</v>
      </c>
      <c r="D11" s="1">
        <v>0</v>
      </c>
      <c r="M11" t="s">
        <v>12</v>
      </c>
      <c r="N11" s="1">
        <v>0</v>
      </c>
      <c r="O11" s="1">
        <v>85</v>
      </c>
      <c r="P11" s="1">
        <v>0</v>
      </c>
    </row>
    <row r="12" spans="1:16" x14ac:dyDescent="0.25">
      <c r="A12" t="s">
        <v>13</v>
      </c>
      <c r="B12" s="1">
        <v>0</v>
      </c>
      <c r="C12" s="1">
        <v>85</v>
      </c>
      <c r="D12" s="1">
        <v>0</v>
      </c>
      <c r="M12" t="s">
        <v>13</v>
      </c>
      <c r="N12" s="1">
        <v>0</v>
      </c>
      <c r="O12" s="1">
        <v>85</v>
      </c>
      <c r="P12" s="1">
        <v>0</v>
      </c>
    </row>
    <row r="13" spans="1:16" x14ac:dyDescent="0.25">
      <c r="A13" t="s">
        <v>14</v>
      </c>
      <c r="B13" s="1">
        <v>0</v>
      </c>
      <c r="C13" s="1">
        <v>0</v>
      </c>
      <c r="D13" s="1">
        <v>555</v>
      </c>
      <c r="M13" t="s">
        <v>14</v>
      </c>
      <c r="N13" s="1">
        <v>0</v>
      </c>
      <c r="O13" s="1">
        <v>0</v>
      </c>
      <c r="P13" s="1">
        <v>555</v>
      </c>
    </row>
    <row r="15" spans="1:16" x14ac:dyDescent="0.25">
      <c r="A15" t="s">
        <v>22</v>
      </c>
      <c r="B15">
        <v>40</v>
      </c>
      <c r="M15" t="s">
        <v>22</v>
      </c>
      <c r="N15">
        <v>40</v>
      </c>
    </row>
    <row r="17" spans="1:16" x14ac:dyDescent="0.25">
      <c r="A17" t="s">
        <v>15</v>
      </c>
      <c r="B17" s="1">
        <f>SUM(B4:B15)</f>
        <v>387</v>
      </c>
      <c r="C17" s="1">
        <f t="shared" ref="C17:D17" si="0">SUM(C4:C15)</f>
        <v>464</v>
      </c>
      <c r="D17" s="1">
        <f t="shared" si="0"/>
        <v>905</v>
      </c>
      <c r="M17" t="s">
        <v>15</v>
      </c>
      <c r="N17" s="1">
        <f>SUM(N4:N15)</f>
        <v>387</v>
      </c>
      <c r="O17" s="1">
        <f t="shared" ref="O17:P17" si="1">SUM(O4:O15)</f>
        <v>464</v>
      </c>
      <c r="P17" s="1">
        <f t="shared" si="1"/>
        <v>905</v>
      </c>
    </row>
    <row r="18" spans="1:16" x14ac:dyDescent="0.25">
      <c r="A18" t="s">
        <v>16</v>
      </c>
      <c r="B18">
        <v>2</v>
      </c>
      <c r="C18">
        <v>2</v>
      </c>
      <c r="D18">
        <v>2</v>
      </c>
      <c r="M18" t="s">
        <v>16</v>
      </c>
      <c r="N18">
        <v>4</v>
      </c>
      <c r="O18">
        <v>4</v>
      </c>
      <c r="P18">
        <v>4</v>
      </c>
    </row>
    <row r="19" spans="1:16" x14ac:dyDescent="0.25">
      <c r="A19" t="s">
        <v>17</v>
      </c>
      <c r="B19" s="1">
        <f>SUM(B17*2)</f>
        <v>774</v>
      </c>
      <c r="C19" s="1">
        <f t="shared" ref="C19:D19" si="2">SUM(C17*2)</f>
        <v>928</v>
      </c>
      <c r="D19" s="1">
        <f t="shared" si="2"/>
        <v>1810</v>
      </c>
      <c r="M19" t="s">
        <v>17</v>
      </c>
      <c r="N19" s="1">
        <f>SUM(N17*4)</f>
        <v>1548</v>
      </c>
      <c r="O19" s="1">
        <f>SUM(O17*4)</f>
        <v>1856</v>
      </c>
      <c r="P19" s="1">
        <f>SUM(P17*4)</f>
        <v>3620</v>
      </c>
    </row>
    <row r="21" spans="1:16" x14ac:dyDescent="0.25">
      <c r="A21" t="s">
        <v>18</v>
      </c>
      <c r="M21" t="s">
        <v>18</v>
      </c>
    </row>
    <row r="22" spans="1:16" x14ac:dyDescent="0.25">
      <c r="A22" t="s">
        <v>19</v>
      </c>
      <c r="B22" s="1">
        <f>120</f>
        <v>120</v>
      </c>
      <c r="C22" s="1">
        <v>105</v>
      </c>
      <c r="M22" t="s">
        <v>19</v>
      </c>
      <c r="N22" s="1">
        <f>120</f>
        <v>120</v>
      </c>
      <c r="O22" s="1">
        <v>105</v>
      </c>
    </row>
    <row r="23" spans="1:16" x14ac:dyDescent="0.25">
      <c r="A23" t="s">
        <v>20</v>
      </c>
      <c r="B23" s="1">
        <v>5</v>
      </c>
      <c r="C23" s="1">
        <v>5</v>
      </c>
      <c r="M23" t="s">
        <v>20</v>
      </c>
      <c r="N23" s="1">
        <v>5</v>
      </c>
      <c r="O23" s="1">
        <v>5</v>
      </c>
    </row>
    <row r="24" spans="1:16" x14ac:dyDescent="0.25">
      <c r="A24" t="s">
        <v>23</v>
      </c>
      <c r="B24" s="1">
        <v>50</v>
      </c>
      <c r="C24" s="1">
        <v>50</v>
      </c>
      <c r="M24" t="s">
        <v>23</v>
      </c>
      <c r="N24" s="1">
        <v>50</v>
      </c>
      <c r="O24" s="1">
        <v>50</v>
      </c>
    </row>
    <row r="25" spans="1:16" x14ac:dyDescent="0.25">
      <c r="A25" t="s">
        <v>21</v>
      </c>
      <c r="B25" s="1">
        <f>SUM(B22:B24)</f>
        <v>175</v>
      </c>
      <c r="C25" s="1">
        <f>SUM(C22:C24)</f>
        <v>160</v>
      </c>
      <c r="M25" t="s">
        <v>21</v>
      </c>
      <c r="N25" s="1">
        <f>SUM(N22:N24)</f>
        <v>175</v>
      </c>
      <c r="O25" s="1">
        <f>SUM(O22:O24)</f>
        <v>160</v>
      </c>
    </row>
    <row r="28" spans="1:16" x14ac:dyDescent="0.25">
      <c r="A28" t="s">
        <v>24</v>
      </c>
      <c r="B28" s="1">
        <f>SUM(B19+B25)</f>
        <v>949</v>
      </c>
      <c r="C28" s="1">
        <f>SUM(C19+C25)</f>
        <v>1088</v>
      </c>
      <c r="D28" s="1">
        <f>SUM(D19+D25)</f>
        <v>1810</v>
      </c>
      <c r="M28" t="s">
        <v>24</v>
      </c>
      <c r="N28" s="1">
        <f>SUM(N19+N25)</f>
        <v>1723</v>
      </c>
      <c r="O28" s="1">
        <f>SUM(O19+O25)</f>
        <v>2016</v>
      </c>
      <c r="P28" s="1">
        <f>SUM(P19+P25)</f>
        <v>3620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</dc:creator>
  <cp:lastModifiedBy>Puneeth</cp:lastModifiedBy>
  <dcterms:created xsi:type="dcterms:W3CDTF">2023-10-07T02:39:06Z</dcterms:created>
  <dcterms:modified xsi:type="dcterms:W3CDTF">2023-10-08T04:07:30Z</dcterms:modified>
</cp:coreProperties>
</file>