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hsan\Dropbox\01-Karkrdagi Forms\0-New Last Update  Form\Madani Basta\Madani Basta\"/>
    </mc:Choice>
  </mc:AlternateContent>
  <bookViews>
    <workbookView xWindow="0" yWindow="0" windowWidth="20490" windowHeight="7620" tabRatio="837"/>
  </bookViews>
  <sheets>
    <sheet name="Pak Madani Basta Zones" sheetId="32" r:id="rId1"/>
    <sheet name="Pak Donation Cell Zones" sheetId="33" r:id="rId2"/>
    <sheet name="Pakistan Zones" sheetId="34" r:id="rId3"/>
  </sheets>
  <definedNames>
    <definedName name="_xlnm.Print_Area" localSheetId="1">'Pak Donation Cell Zones'!$A$1:$V$39</definedName>
    <definedName name="_xlnm.Print_Area" localSheetId="0">'Pak Madani Basta Zones'!$A$1:$X$39</definedName>
    <definedName name="_xlnm.Print_Area" localSheetId="2">'Pakistan Zones'!$A$1:$Y$40</definedName>
    <definedName name="_xlnm.Print_Titles" localSheetId="1">'Pak Donation Cell Zones'!$9:$11</definedName>
    <definedName name="_xlnm.Print_Titles" localSheetId="0">'Pak Madani Basta Zones'!$9:$11</definedName>
    <definedName name="_xlnm.Print_Titles" localSheetId="2">'Pakistan Zones'!$9:$11</definedName>
  </definedNames>
  <calcPr calcId="162913"/>
</workbook>
</file>

<file path=xl/calcChain.xml><?xml version="1.0" encoding="utf-8"?>
<calcChain xmlns="http://schemas.openxmlformats.org/spreadsheetml/2006/main">
  <c r="D38" i="34" l="1"/>
  <c r="D38" i="33"/>
  <c r="D13" i="34" l="1"/>
  <c r="D14" i="34"/>
  <c r="D15" i="34"/>
  <c r="D16" i="34"/>
  <c r="D17" i="34"/>
  <c r="D18" i="34"/>
  <c r="D19" i="34"/>
  <c r="D20" i="34"/>
  <c r="D21" i="34"/>
  <c r="D22" i="34"/>
  <c r="D23" i="34"/>
  <c r="D24" i="34"/>
  <c r="D25" i="34"/>
  <c r="D26" i="34"/>
  <c r="D27" i="34"/>
  <c r="D28" i="34"/>
  <c r="D29" i="34"/>
  <c r="D30" i="34"/>
  <c r="D31" i="34"/>
  <c r="D32" i="34"/>
  <c r="D33" i="34"/>
  <c r="D34" i="34"/>
  <c r="D35" i="34"/>
  <c r="H13" i="34"/>
  <c r="H14" i="34"/>
  <c r="H15" i="34"/>
  <c r="H16" i="34"/>
  <c r="H17" i="34"/>
  <c r="H18" i="34"/>
  <c r="H19" i="34"/>
  <c r="H20" i="34"/>
  <c r="H21" i="34"/>
  <c r="H22" i="34"/>
  <c r="H23" i="34"/>
  <c r="H24" i="34"/>
  <c r="H25" i="34"/>
  <c r="H26" i="34"/>
  <c r="H27" i="34"/>
  <c r="H28" i="34"/>
  <c r="H29" i="34"/>
  <c r="H30" i="34"/>
  <c r="H31" i="34"/>
  <c r="H32" i="34"/>
  <c r="H33" i="34"/>
  <c r="H34" i="34"/>
  <c r="H35" i="34"/>
  <c r="J13" i="34"/>
  <c r="K13" i="34"/>
  <c r="J14" i="34"/>
  <c r="K14" i="34"/>
  <c r="J15" i="34"/>
  <c r="K15" i="34"/>
  <c r="J16" i="34"/>
  <c r="K16" i="34"/>
  <c r="J17" i="34"/>
  <c r="K17" i="34"/>
  <c r="J18" i="34"/>
  <c r="K18" i="34"/>
  <c r="J19" i="34"/>
  <c r="K19" i="34"/>
  <c r="J20" i="34"/>
  <c r="K20" i="34"/>
  <c r="J21" i="34"/>
  <c r="K21" i="34"/>
  <c r="J22" i="34"/>
  <c r="K22" i="34"/>
  <c r="J23" i="34"/>
  <c r="K23" i="34"/>
  <c r="J24" i="34"/>
  <c r="K24" i="34"/>
  <c r="J25" i="34"/>
  <c r="K25" i="34"/>
  <c r="J26" i="34"/>
  <c r="K26" i="34"/>
  <c r="J27" i="34"/>
  <c r="K27" i="34"/>
  <c r="J28" i="34"/>
  <c r="K28" i="34"/>
  <c r="J29" i="34"/>
  <c r="K29" i="34"/>
  <c r="J30" i="34"/>
  <c r="K30" i="34"/>
  <c r="J31" i="34"/>
  <c r="K31" i="34"/>
  <c r="J32" i="34"/>
  <c r="K32" i="34"/>
  <c r="J33" i="34"/>
  <c r="K33" i="34"/>
  <c r="J34" i="34"/>
  <c r="K34" i="34"/>
  <c r="J35" i="34"/>
  <c r="K35" i="34"/>
  <c r="L13" i="34"/>
  <c r="M13" i="34"/>
  <c r="N13" i="34"/>
  <c r="O13" i="34"/>
  <c r="P13" i="34"/>
  <c r="Q13" i="34"/>
  <c r="R13" i="34"/>
  <c r="S13" i="34"/>
  <c r="T13" i="34"/>
  <c r="U13" i="34"/>
  <c r="L14" i="34"/>
  <c r="M14" i="34"/>
  <c r="N14" i="34"/>
  <c r="O14" i="34"/>
  <c r="P14" i="34"/>
  <c r="Q14" i="34"/>
  <c r="R14" i="34"/>
  <c r="S14" i="34"/>
  <c r="T14" i="34"/>
  <c r="U14" i="34"/>
  <c r="L15" i="34"/>
  <c r="M15" i="34"/>
  <c r="N15" i="34"/>
  <c r="O15" i="34"/>
  <c r="P15" i="34"/>
  <c r="Q15" i="34"/>
  <c r="R15" i="34"/>
  <c r="S15" i="34"/>
  <c r="T15" i="34"/>
  <c r="U15" i="34"/>
  <c r="L16" i="34"/>
  <c r="M16" i="34"/>
  <c r="N16" i="34"/>
  <c r="O16" i="34"/>
  <c r="P16" i="34"/>
  <c r="Q16" i="34"/>
  <c r="R16" i="34"/>
  <c r="S16" i="34"/>
  <c r="T16" i="34"/>
  <c r="U16" i="34"/>
  <c r="L17" i="34"/>
  <c r="M17" i="34"/>
  <c r="N17" i="34"/>
  <c r="O17" i="34"/>
  <c r="P17" i="34"/>
  <c r="Q17" i="34"/>
  <c r="R17" i="34"/>
  <c r="S17" i="34"/>
  <c r="T17" i="34"/>
  <c r="U17" i="34"/>
  <c r="L18" i="34"/>
  <c r="M18" i="34"/>
  <c r="N18" i="34"/>
  <c r="O18" i="34"/>
  <c r="P18" i="34"/>
  <c r="Q18" i="34"/>
  <c r="R18" i="34"/>
  <c r="S18" i="34"/>
  <c r="T18" i="34"/>
  <c r="U18" i="34"/>
  <c r="L19" i="34"/>
  <c r="M19" i="34"/>
  <c r="N19" i="34"/>
  <c r="O19" i="34"/>
  <c r="P19" i="34"/>
  <c r="Q19" i="34"/>
  <c r="R19" i="34"/>
  <c r="S19" i="34"/>
  <c r="T19" i="34"/>
  <c r="U19" i="34"/>
  <c r="L20" i="34"/>
  <c r="M20" i="34"/>
  <c r="N20" i="34"/>
  <c r="O20" i="34"/>
  <c r="P20" i="34"/>
  <c r="Q20" i="34"/>
  <c r="R20" i="34"/>
  <c r="S20" i="34"/>
  <c r="T20" i="34"/>
  <c r="U20" i="34"/>
  <c r="L21" i="34"/>
  <c r="M21" i="34"/>
  <c r="N21" i="34"/>
  <c r="O21" i="34"/>
  <c r="P21" i="34"/>
  <c r="Q21" i="34"/>
  <c r="R21" i="34"/>
  <c r="S21" i="34"/>
  <c r="T21" i="34"/>
  <c r="U21" i="34"/>
  <c r="L22" i="34"/>
  <c r="M22" i="34"/>
  <c r="N22" i="34"/>
  <c r="O22" i="34"/>
  <c r="P22" i="34"/>
  <c r="Q22" i="34"/>
  <c r="R22" i="34"/>
  <c r="S22" i="34"/>
  <c r="T22" i="34"/>
  <c r="U22" i="34"/>
  <c r="L23" i="34"/>
  <c r="M23" i="34"/>
  <c r="N23" i="34"/>
  <c r="O23" i="34"/>
  <c r="P23" i="34"/>
  <c r="Q23" i="34"/>
  <c r="R23" i="34"/>
  <c r="S23" i="34"/>
  <c r="T23" i="34"/>
  <c r="U23" i="34"/>
  <c r="L24" i="34"/>
  <c r="M24" i="34"/>
  <c r="N24" i="34"/>
  <c r="O24" i="34"/>
  <c r="P24" i="34"/>
  <c r="Q24" i="34"/>
  <c r="R24" i="34"/>
  <c r="S24" i="34"/>
  <c r="T24" i="34"/>
  <c r="U24" i="34"/>
  <c r="L25" i="34"/>
  <c r="M25" i="34"/>
  <c r="N25" i="34"/>
  <c r="O25" i="34"/>
  <c r="P25" i="34"/>
  <c r="Q25" i="34"/>
  <c r="R25" i="34"/>
  <c r="S25" i="34"/>
  <c r="T25" i="34"/>
  <c r="U25" i="34"/>
  <c r="L26" i="34"/>
  <c r="M26" i="34"/>
  <c r="N26" i="34"/>
  <c r="O26" i="34"/>
  <c r="P26" i="34"/>
  <c r="Q26" i="34"/>
  <c r="R26" i="34"/>
  <c r="S26" i="34"/>
  <c r="T26" i="34"/>
  <c r="U26" i="34"/>
  <c r="L27" i="34"/>
  <c r="M27" i="34"/>
  <c r="N27" i="34"/>
  <c r="O27" i="34"/>
  <c r="P27" i="34"/>
  <c r="Q27" i="34"/>
  <c r="R27" i="34"/>
  <c r="S27" i="34"/>
  <c r="T27" i="34"/>
  <c r="U27" i="34"/>
  <c r="L28" i="34"/>
  <c r="M28" i="34"/>
  <c r="N28" i="34"/>
  <c r="O28" i="34"/>
  <c r="P28" i="34"/>
  <c r="Q28" i="34"/>
  <c r="R28" i="34"/>
  <c r="S28" i="34"/>
  <c r="T28" i="34"/>
  <c r="U28" i="34"/>
  <c r="L29" i="34"/>
  <c r="M29" i="34"/>
  <c r="N29" i="34"/>
  <c r="O29" i="34"/>
  <c r="P29" i="34"/>
  <c r="Q29" i="34"/>
  <c r="R29" i="34"/>
  <c r="S29" i="34"/>
  <c r="T29" i="34"/>
  <c r="U29" i="34"/>
  <c r="L30" i="34"/>
  <c r="M30" i="34"/>
  <c r="N30" i="34"/>
  <c r="O30" i="34"/>
  <c r="P30" i="34"/>
  <c r="Q30" i="34"/>
  <c r="R30" i="34"/>
  <c r="S30" i="34"/>
  <c r="T30" i="34"/>
  <c r="U30" i="34"/>
  <c r="L31" i="34"/>
  <c r="M31" i="34"/>
  <c r="N31" i="34"/>
  <c r="O31" i="34"/>
  <c r="P31" i="34"/>
  <c r="Q31" i="34"/>
  <c r="R31" i="34"/>
  <c r="S31" i="34"/>
  <c r="T31" i="34"/>
  <c r="U31" i="34"/>
  <c r="L32" i="34"/>
  <c r="M32" i="34"/>
  <c r="N32" i="34"/>
  <c r="O32" i="34"/>
  <c r="P32" i="34"/>
  <c r="Q32" i="34"/>
  <c r="R32" i="34"/>
  <c r="S32" i="34"/>
  <c r="T32" i="34"/>
  <c r="U32" i="34"/>
  <c r="L33" i="34"/>
  <c r="M33" i="34"/>
  <c r="N33" i="34"/>
  <c r="O33" i="34"/>
  <c r="P33" i="34"/>
  <c r="Q33" i="34"/>
  <c r="R33" i="34"/>
  <c r="S33" i="34"/>
  <c r="T33" i="34"/>
  <c r="U33" i="34"/>
  <c r="L34" i="34"/>
  <c r="M34" i="34"/>
  <c r="N34" i="34"/>
  <c r="O34" i="34"/>
  <c r="P34" i="34"/>
  <c r="Q34" i="34"/>
  <c r="R34" i="34"/>
  <c r="S34" i="34"/>
  <c r="T34" i="34"/>
  <c r="U34" i="34"/>
  <c r="L35" i="34"/>
  <c r="M35" i="34"/>
  <c r="N35" i="34"/>
  <c r="O35" i="34"/>
  <c r="P35" i="34"/>
  <c r="Q35" i="34"/>
  <c r="R35" i="34"/>
  <c r="S35" i="34"/>
  <c r="T35" i="34"/>
  <c r="U35" i="34"/>
  <c r="W13" i="34"/>
  <c r="W14" i="34"/>
  <c r="W15" i="34"/>
  <c r="W16" i="34"/>
  <c r="W17" i="34"/>
  <c r="W18" i="34"/>
  <c r="W19" i="34"/>
  <c r="W20" i="34"/>
  <c r="W21" i="34"/>
  <c r="W22" i="34"/>
  <c r="W23" i="34"/>
  <c r="W24" i="34"/>
  <c r="W25" i="34"/>
  <c r="W26" i="34"/>
  <c r="W27" i="34"/>
  <c r="W28" i="34"/>
  <c r="W29" i="34"/>
  <c r="W30" i="34"/>
  <c r="W31" i="34"/>
  <c r="W32" i="34"/>
  <c r="W33" i="34"/>
  <c r="W34" i="34"/>
  <c r="W35" i="34"/>
  <c r="I35" i="34"/>
  <c r="I33" i="34"/>
  <c r="I31" i="34"/>
  <c r="I29" i="34"/>
  <c r="I27" i="34"/>
  <c r="I34" i="33"/>
  <c r="G34" i="33" s="1"/>
  <c r="E34" i="33" s="1"/>
  <c r="I33" i="33"/>
  <c r="G33" i="33" s="1"/>
  <c r="E33" i="33" s="1"/>
  <c r="I32" i="33"/>
  <c r="G32" i="33"/>
  <c r="E32" i="33" s="1"/>
  <c r="I31" i="33"/>
  <c r="G31" i="33" s="1"/>
  <c r="E31" i="33" s="1"/>
  <c r="I30" i="33"/>
  <c r="G30" i="33" s="1"/>
  <c r="E30" i="33" s="1"/>
  <c r="I29" i="33"/>
  <c r="G29" i="33" s="1"/>
  <c r="E29" i="33" s="1"/>
  <c r="I28" i="33"/>
  <c r="G28" i="33"/>
  <c r="E28" i="33" s="1"/>
  <c r="I27" i="33"/>
  <c r="G27" i="33" s="1"/>
  <c r="E27" i="33" s="1"/>
  <c r="I26" i="33"/>
  <c r="G26" i="33" s="1"/>
  <c r="E26" i="33" s="1"/>
  <c r="I31" i="32"/>
  <c r="G31" i="32"/>
  <c r="E31" i="32" s="1"/>
  <c r="I30" i="32"/>
  <c r="G30" i="32" s="1"/>
  <c r="E30" i="32" s="1"/>
  <c r="I29" i="32"/>
  <c r="G29" i="32"/>
  <c r="E29" i="32" s="1"/>
  <c r="I28" i="32"/>
  <c r="G28" i="32" s="1"/>
  <c r="E28" i="32" s="1"/>
  <c r="I27" i="32"/>
  <c r="G27" i="32"/>
  <c r="E27" i="32" s="1"/>
  <c r="I26" i="32"/>
  <c r="G26" i="32" s="1"/>
  <c r="E26" i="32" s="1"/>
  <c r="I25" i="32"/>
  <c r="G25" i="32"/>
  <c r="E25" i="32" s="1"/>
  <c r="I24" i="32"/>
  <c r="G24" i="32" s="1"/>
  <c r="E24" i="32" s="1"/>
  <c r="I23" i="32"/>
  <c r="G23" i="32"/>
  <c r="E23" i="32" s="1"/>
  <c r="G33" i="34" l="1"/>
  <c r="E33" i="34" s="1"/>
  <c r="G29" i="34"/>
  <c r="G35" i="34"/>
  <c r="E35" i="34" s="1"/>
  <c r="G31" i="34"/>
  <c r="E31" i="34" s="1"/>
  <c r="E29" i="34"/>
  <c r="G27" i="34"/>
  <c r="E27" i="34" s="1"/>
  <c r="I26" i="34"/>
  <c r="I28" i="34"/>
  <c r="I30" i="34"/>
  <c r="I32" i="34"/>
  <c r="I34" i="34"/>
  <c r="C27" i="34"/>
  <c r="B27" i="34" s="1"/>
  <c r="C29" i="34"/>
  <c r="B29" i="34" s="1"/>
  <c r="C31" i="34"/>
  <c r="B31" i="34" s="1"/>
  <c r="C33" i="34"/>
  <c r="B33" i="34" s="1"/>
  <c r="C35" i="34"/>
  <c r="B35" i="34" s="1"/>
  <c r="G26" i="34"/>
  <c r="G28" i="34"/>
  <c r="G30" i="34"/>
  <c r="G32" i="34"/>
  <c r="G34" i="34"/>
  <c r="C26" i="33"/>
  <c r="B26" i="33" s="1"/>
  <c r="C27" i="33"/>
  <c r="B27" i="33" s="1"/>
  <c r="C28" i="33"/>
  <c r="B28" i="33" s="1"/>
  <c r="C29" i="33"/>
  <c r="B29" i="33" s="1"/>
  <c r="C30" i="33"/>
  <c r="B30" i="33" s="1"/>
  <c r="C31" i="33"/>
  <c r="B31" i="33" s="1"/>
  <c r="C32" i="33"/>
  <c r="B32" i="33" s="1"/>
  <c r="C33" i="33"/>
  <c r="B33" i="33" s="1"/>
  <c r="C34" i="33"/>
  <c r="B34" i="33" s="1"/>
  <c r="C23" i="32"/>
  <c r="B23" i="32" s="1"/>
  <c r="C24" i="32"/>
  <c r="B24" i="32" s="1"/>
  <c r="C25" i="32"/>
  <c r="B25" i="32" s="1"/>
  <c r="C26" i="32"/>
  <c r="B26" i="32" s="1"/>
  <c r="C27" i="32"/>
  <c r="B27" i="32" s="1"/>
  <c r="C28" i="32"/>
  <c r="B28" i="32" s="1"/>
  <c r="C29" i="32"/>
  <c r="B29" i="32" s="1"/>
  <c r="C30" i="32"/>
  <c r="B30" i="32" s="1"/>
  <c r="C31" i="32"/>
  <c r="B31" i="32" s="1"/>
  <c r="W12" i="34"/>
  <c r="B7" i="34"/>
  <c r="B3" i="34"/>
  <c r="R6" i="33"/>
  <c r="U7" i="34" s="1"/>
  <c r="R3" i="33"/>
  <c r="U3" i="34" s="1"/>
  <c r="E34" i="34" l="1"/>
  <c r="C34" i="34"/>
  <c r="B34" i="34" s="1"/>
  <c r="E32" i="34"/>
  <c r="C32" i="34"/>
  <c r="B32" i="34" s="1"/>
  <c r="E30" i="34"/>
  <c r="C30" i="34"/>
  <c r="B30" i="34" s="1"/>
  <c r="E28" i="34"/>
  <c r="C28" i="34"/>
  <c r="B28" i="34" s="1"/>
  <c r="E26" i="34"/>
  <c r="C26" i="34"/>
  <c r="B26" i="34" s="1"/>
  <c r="V36" i="34"/>
  <c r="V38" i="34" s="1"/>
  <c r="D37" i="34" l="1"/>
  <c r="H37" i="34"/>
  <c r="J37" i="34"/>
  <c r="K37" i="34"/>
  <c r="L37" i="34"/>
  <c r="M37" i="34"/>
  <c r="N37" i="34"/>
  <c r="O37" i="34"/>
  <c r="P37" i="34"/>
  <c r="Q37" i="34"/>
  <c r="R37" i="34"/>
  <c r="S37" i="34"/>
  <c r="T37" i="34"/>
  <c r="U37" i="34"/>
  <c r="L5" i="33"/>
  <c r="N5" i="34" s="1"/>
  <c r="G5" i="33"/>
  <c r="G5" i="34" s="1"/>
  <c r="B7" i="33"/>
  <c r="B3" i="33"/>
  <c r="D12" i="34"/>
  <c r="J12" i="34"/>
  <c r="J36" i="34" s="1"/>
  <c r="J38" i="34" s="1"/>
  <c r="K12" i="34"/>
  <c r="K36" i="34" s="1"/>
  <c r="I14" i="34"/>
  <c r="I15" i="34"/>
  <c r="I16" i="34"/>
  <c r="I17" i="34"/>
  <c r="I18" i="34"/>
  <c r="I20" i="34"/>
  <c r="I21" i="34"/>
  <c r="I22" i="34"/>
  <c r="I23" i="34"/>
  <c r="I24" i="34"/>
  <c r="I25" i="34"/>
  <c r="I13" i="34"/>
  <c r="H12" i="34"/>
  <c r="L12" i="34"/>
  <c r="L36" i="34" s="1"/>
  <c r="M12" i="34"/>
  <c r="M36" i="34" s="1"/>
  <c r="N12" i="34"/>
  <c r="N36" i="34" s="1"/>
  <c r="O12" i="34"/>
  <c r="O36" i="34" s="1"/>
  <c r="P12" i="34"/>
  <c r="P36" i="34" s="1"/>
  <c r="Q12" i="34"/>
  <c r="Q36" i="34" s="1"/>
  <c r="R12" i="34"/>
  <c r="R36" i="34" s="1"/>
  <c r="S12" i="34"/>
  <c r="S36" i="34" s="1"/>
  <c r="T12" i="34"/>
  <c r="T36" i="34" s="1"/>
  <c r="U12" i="34"/>
  <c r="U36" i="34" s="1"/>
  <c r="I35" i="33"/>
  <c r="G35" i="33" s="1"/>
  <c r="E35" i="33" s="1"/>
  <c r="I25" i="33"/>
  <c r="G25" i="33" s="1"/>
  <c r="E25" i="33" s="1"/>
  <c r="I24" i="33"/>
  <c r="G24" i="33" s="1"/>
  <c r="E24" i="33" s="1"/>
  <c r="I23" i="33"/>
  <c r="G23" i="33" s="1"/>
  <c r="E23" i="33" s="1"/>
  <c r="I22" i="33"/>
  <c r="G22" i="33" s="1"/>
  <c r="I21" i="33"/>
  <c r="G21" i="33" s="1"/>
  <c r="T38" i="34" l="1"/>
  <c r="R38" i="34"/>
  <c r="P38" i="34"/>
  <c r="N38" i="34"/>
  <c r="L38" i="34"/>
  <c r="U38" i="34"/>
  <c r="S38" i="34"/>
  <c r="Q38" i="34"/>
  <c r="O38" i="34"/>
  <c r="M38" i="34"/>
  <c r="K38" i="34"/>
  <c r="H36" i="34"/>
  <c r="H38" i="34" s="1"/>
  <c r="D36" i="34"/>
  <c r="I19" i="34"/>
  <c r="G25" i="34"/>
  <c r="C25" i="34" s="1"/>
  <c r="B25" i="34" s="1"/>
  <c r="G17" i="34"/>
  <c r="E17" i="34" s="1"/>
  <c r="G21" i="34"/>
  <c r="C21" i="34" s="1"/>
  <c r="B21" i="34" s="1"/>
  <c r="G13" i="34"/>
  <c r="E13" i="34" s="1"/>
  <c r="G23" i="34"/>
  <c r="C23" i="34" s="1"/>
  <c r="B23" i="34" s="1"/>
  <c r="G19" i="34"/>
  <c r="G15" i="34"/>
  <c r="E15" i="34" s="1"/>
  <c r="G24" i="34"/>
  <c r="E24" i="34" s="1"/>
  <c r="G22" i="34"/>
  <c r="E22" i="34" s="1"/>
  <c r="G20" i="34"/>
  <c r="E20" i="34" s="1"/>
  <c r="G18" i="34"/>
  <c r="E18" i="34" s="1"/>
  <c r="G16" i="34"/>
  <c r="E16" i="34" s="1"/>
  <c r="G14" i="34"/>
  <c r="E14" i="34" s="1"/>
  <c r="E21" i="33"/>
  <c r="E22" i="33"/>
  <c r="C21" i="33"/>
  <c r="B21" i="33" s="1"/>
  <c r="C22" i="33"/>
  <c r="B22" i="33" s="1"/>
  <c r="C23" i="33"/>
  <c r="B23" i="33" s="1"/>
  <c r="C24" i="33"/>
  <c r="B24" i="33" s="1"/>
  <c r="C25" i="33"/>
  <c r="B25" i="33" s="1"/>
  <c r="C35" i="33"/>
  <c r="B35" i="33" s="1"/>
  <c r="E23" i="34" l="1"/>
  <c r="C17" i="34"/>
  <c r="B17" i="34" s="1"/>
  <c r="C15" i="34"/>
  <c r="B15" i="34" s="1"/>
  <c r="E19" i="34"/>
  <c r="E21" i="34"/>
  <c r="E25" i="34"/>
  <c r="C19" i="34"/>
  <c r="C18" i="34"/>
  <c r="B18" i="34" s="1"/>
  <c r="C13" i="34"/>
  <c r="B13" i="34" s="1"/>
  <c r="C14" i="34"/>
  <c r="B14" i="34" s="1"/>
  <c r="C22" i="34"/>
  <c r="B22" i="34" s="1"/>
  <c r="C16" i="34"/>
  <c r="B16" i="34" s="1"/>
  <c r="C20" i="34"/>
  <c r="B20" i="34" s="1"/>
  <c r="C24" i="34"/>
  <c r="B24" i="34" s="1"/>
  <c r="I35" i="32"/>
  <c r="G35" i="32" s="1"/>
  <c r="E35" i="32" s="1"/>
  <c r="I34" i="32"/>
  <c r="G34" i="32" s="1"/>
  <c r="E34" i="32" s="1"/>
  <c r="I33" i="32"/>
  <c r="G33" i="32" s="1"/>
  <c r="E33" i="32" s="1"/>
  <c r="I32" i="32"/>
  <c r="G32" i="32" s="1"/>
  <c r="E32" i="32" s="1"/>
  <c r="I22" i="32"/>
  <c r="G22" i="32" s="1"/>
  <c r="E22" i="32" s="1"/>
  <c r="I21" i="32"/>
  <c r="G21" i="32" s="1"/>
  <c r="E21" i="32" s="1"/>
  <c r="I20" i="32"/>
  <c r="G20" i="32" s="1"/>
  <c r="E20" i="32" s="1"/>
  <c r="I19" i="32"/>
  <c r="I18" i="32"/>
  <c r="G18" i="32" s="1"/>
  <c r="E18" i="32" s="1"/>
  <c r="G19" i="32" l="1"/>
  <c r="C19" i="32" s="1"/>
  <c r="B19" i="34"/>
  <c r="C18" i="32"/>
  <c r="B18" i="32" s="1"/>
  <c r="C20" i="32"/>
  <c r="B20" i="32" s="1"/>
  <c r="C21" i="32"/>
  <c r="B21" i="32" s="1"/>
  <c r="C22" i="32"/>
  <c r="B22" i="32" s="1"/>
  <c r="C32" i="32"/>
  <c r="B32" i="32" s="1"/>
  <c r="C33" i="32"/>
  <c r="B33" i="32" s="1"/>
  <c r="C34" i="32"/>
  <c r="B34" i="32" s="1"/>
  <c r="C35" i="32"/>
  <c r="B35" i="32" s="1"/>
  <c r="I37" i="34"/>
  <c r="I12" i="34"/>
  <c r="I36" i="34" s="1"/>
  <c r="I37" i="33"/>
  <c r="S36" i="33"/>
  <c r="S38" i="33" s="1"/>
  <c r="R36" i="33"/>
  <c r="R38" i="33" s="1"/>
  <c r="Q36" i="33"/>
  <c r="Q38" i="33" s="1"/>
  <c r="P36" i="33"/>
  <c r="P38" i="33" s="1"/>
  <c r="O36" i="33"/>
  <c r="O38" i="33" s="1"/>
  <c r="N36" i="33"/>
  <c r="N38" i="33" s="1"/>
  <c r="M36" i="33"/>
  <c r="M38" i="33" s="1"/>
  <c r="L36" i="33"/>
  <c r="L38" i="33" s="1"/>
  <c r="K36" i="33"/>
  <c r="K38" i="33" s="1"/>
  <c r="J36" i="33"/>
  <c r="J38" i="33" s="1"/>
  <c r="H36" i="33"/>
  <c r="H38" i="33" s="1"/>
  <c r="D36" i="33"/>
  <c r="I20" i="33"/>
  <c r="G20" i="33" s="1"/>
  <c r="I19" i="33"/>
  <c r="I18" i="33"/>
  <c r="G18" i="33" s="1"/>
  <c r="I17" i="33"/>
  <c r="G17" i="33" s="1"/>
  <c r="E17" i="33" s="1"/>
  <c r="I16" i="33"/>
  <c r="G16" i="33" s="1"/>
  <c r="I15" i="33"/>
  <c r="G15" i="33" s="1"/>
  <c r="E15" i="33" s="1"/>
  <c r="I14" i="33"/>
  <c r="G14" i="33" s="1"/>
  <c r="I13" i="33"/>
  <c r="G13" i="33" s="1"/>
  <c r="E13" i="33" s="1"/>
  <c r="I12" i="33"/>
  <c r="I37" i="32"/>
  <c r="G37" i="32" s="1"/>
  <c r="U36" i="32"/>
  <c r="U38" i="32" s="1"/>
  <c r="T36" i="32"/>
  <c r="T38" i="32" s="1"/>
  <c r="S36" i="32"/>
  <c r="S38" i="32" s="1"/>
  <c r="R36" i="32"/>
  <c r="R38" i="32" s="1"/>
  <c r="Q36" i="32"/>
  <c r="Q38" i="32" s="1"/>
  <c r="P36" i="32"/>
  <c r="P38" i="32" s="1"/>
  <c r="O36" i="32"/>
  <c r="O38" i="32" s="1"/>
  <c r="N36" i="32"/>
  <c r="N38" i="32" s="1"/>
  <c r="M36" i="32"/>
  <c r="M38" i="32" s="1"/>
  <c r="L36" i="32"/>
  <c r="L38" i="32" s="1"/>
  <c r="K36" i="32"/>
  <c r="K38" i="32" s="1"/>
  <c r="J36" i="32"/>
  <c r="J38" i="32" s="1"/>
  <c r="H36" i="32"/>
  <c r="H38" i="32" s="1"/>
  <c r="D36" i="32"/>
  <c r="D38" i="32" s="1"/>
  <c r="I17" i="32"/>
  <c r="G17" i="32" s="1"/>
  <c r="E17" i="32" s="1"/>
  <c r="I16" i="32"/>
  <c r="G16" i="32" s="1"/>
  <c r="I15" i="32"/>
  <c r="G15" i="32" s="1"/>
  <c r="E15" i="32" s="1"/>
  <c r="I14" i="32"/>
  <c r="G14" i="32" s="1"/>
  <c r="I13" i="32"/>
  <c r="G13" i="32" s="1"/>
  <c r="E13" i="32" s="1"/>
  <c r="I12" i="32"/>
  <c r="I38" i="34" l="1"/>
  <c r="G19" i="33"/>
  <c r="G12" i="33"/>
  <c r="G12" i="34"/>
  <c r="G36" i="34" s="1"/>
  <c r="G37" i="34"/>
  <c r="E37" i="34" s="1"/>
  <c r="G12" i="32"/>
  <c r="B19" i="32"/>
  <c r="E19" i="32"/>
  <c r="G37" i="33"/>
  <c r="E37" i="33" s="1"/>
  <c r="E37" i="32"/>
  <c r="C17" i="33"/>
  <c r="B17" i="33" s="1"/>
  <c r="C19" i="33"/>
  <c r="C37" i="32"/>
  <c r="E14" i="32"/>
  <c r="C14" i="32"/>
  <c r="B14" i="32" s="1"/>
  <c r="E16" i="32"/>
  <c r="C16" i="32"/>
  <c r="B16" i="32" s="1"/>
  <c r="E14" i="33"/>
  <c r="C14" i="33"/>
  <c r="B14" i="33" s="1"/>
  <c r="E16" i="33"/>
  <c r="C16" i="33"/>
  <c r="B16" i="33" s="1"/>
  <c r="I36" i="32"/>
  <c r="I38" i="32" s="1"/>
  <c r="C18" i="33"/>
  <c r="B18" i="33" s="1"/>
  <c r="C20" i="33"/>
  <c r="B20" i="33" s="1"/>
  <c r="C13" i="32"/>
  <c r="B13" i="32" s="1"/>
  <c r="C15" i="32"/>
  <c r="B15" i="32" s="1"/>
  <c r="C17" i="32"/>
  <c r="B17" i="32" s="1"/>
  <c r="I36" i="33"/>
  <c r="I38" i="33" s="1"/>
  <c r="C13" i="33"/>
  <c r="B13" i="33" s="1"/>
  <c r="C15" i="33"/>
  <c r="B15" i="33" s="1"/>
  <c r="E18" i="33"/>
  <c r="E20" i="33"/>
  <c r="F27" i="34" l="1"/>
  <c r="F29" i="34"/>
  <c r="F31" i="34"/>
  <c r="F33" i="34"/>
  <c r="F35" i="34"/>
  <c r="F34" i="34"/>
  <c r="F30" i="34"/>
  <c r="F26" i="34"/>
  <c r="F32" i="34"/>
  <c r="F28" i="34"/>
  <c r="G38" i="34"/>
  <c r="G36" i="33"/>
  <c r="C12" i="34"/>
  <c r="C36" i="34" s="1"/>
  <c r="C38" i="34" s="1"/>
  <c r="E12" i="32"/>
  <c r="E36" i="32" s="1"/>
  <c r="E38" i="32" s="1"/>
  <c r="B19" i="33"/>
  <c r="E12" i="33"/>
  <c r="E19" i="33"/>
  <c r="C12" i="33"/>
  <c r="B12" i="33" s="1"/>
  <c r="C37" i="34"/>
  <c r="B37" i="34" s="1"/>
  <c r="C12" i="32"/>
  <c r="C36" i="32" s="1"/>
  <c r="C38" i="32" s="1"/>
  <c r="G36" i="32"/>
  <c r="F17" i="32" s="1"/>
  <c r="E12" i="34"/>
  <c r="E36" i="34" s="1"/>
  <c r="E38" i="34" s="1"/>
  <c r="C37" i="33"/>
  <c r="B37" i="32"/>
  <c r="F20" i="32"/>
  <c r="F12" i="33" l="1"/>
  <c r="F27" i="33"/>
  <c r="F31" i="33"/>
  <c r="F26" i="33"/>
  <c r="F30" i="33"/>
  <c r="F34" i="33"/>
  <c r="F29" i="33"/>
  <c r="F33" i="33"/>
  <c r="F28" i="33"/>
  <c r="F32" i="33"/>
  <c r="F14" i="33"/>
  <c r="F17" i="33"/>
  <c r="F18" i="33"/>
  <c r="F35" i="33"/>
  <c r="G38" i="32"/>
  <c r="F23" i="32"/>
  <c r="F27" i="32"/>
  <c r="F31" i="32"/>
  <c r="F26" i="32"/>
  <c r="F30" i="32"/>
  <c r="F25" i="32"/>
  <c r="F29" i="32"/>
  <c r="F24" i="32"/>
  <c r="F28" i="32"/>
  <c r="F16" i="33"/>
  <c r="G38" i="33"/>
  <c r="F24" i="33"/>
  <c r="F21" i="33"/>
  <c r="F15" i="33"/>
  <c r="F13" i="33"/>
  <c r="F19" i="33"/>
  <c r="F20" i="33"/>
  <c r="F23" i="33"/>
  <c r="F25" i="33"/>
  <c r="F22" i="33"/>
  <c r="F12" i="32"/>
  <c r="F19" i="32"/>
  <c r="B12" i="34"/>
  <c r="B36" i="34" s="1"/>
  <c r="B38" i="34" s="1"/>
  <c r="F15" i="32"/>
  <c r="F35" i="32"/>
  <c r="F21" i="32"/>
  <c r="F14" i="32"/>
  <c r="F16" i="32"/>
  <c r="F13" i="32"/>
  <c r="F32" i="32"/>
  <c r="F22" i="32"/>
  <c r="F34" i="32"/>
  <c r="F18" i="32"/>
  <c r="F33" i="32"/>
  <c r="B36" i="33"/>
  <c r="B38" i="33" s="1"/>
  <c r="C36" i="33"/>
  <c r="C38" i="33" s="1"/>
  <c r="E36" i="33"/>
  <c r="E38" i="33" s="1"/>
  <c r="B12" i="32"/>
  <c r="B37" i="33"/>
  <c r="B36" i="32"/>
  <c r="B38" i="32" s="1"/>
  <c r="F14" i="34"/>
  <c r="F16" i="34"/>
  <c r="F18" i="34"/>
  <c r="F20" i="34"/>
  <c r="F22" i="34"/>
  <c r="F24" i="34"/>
  <c r="F25" i="34"/>
  <c r="F23" i="34"/>
  <c r="F21" i="34"/>
  <c r="F19" i="34"/>
  <c r="F17" i="34"/>
  <c r="F15" i="34"/>
  <c r="F13" i="34"/>
  <c r="F12" i="34"/>
  <c r="F36" i="33" l="1"/>
  <c r="F36" i="32"/>
  <c r="F36" i="34"/>
</calcChain>
</file>

<file path=xl/sharedStrings.xml><?xml version="1.0" encoding="utf-8"?>
<sst xmlns="http://schemas.openxmlformats.org/spreadsheetml/2006/main" count="123" uniqueCount="47">
  <si>
    <t>برائے عیسوی ماہ وسن:</t>
  </si>
  <si>
    <t xml:space="preserve">نمبر شمار </t>
  </si>
  <si>
    <t>تقابلی جائزہ (ترقی/تنزلی)</t>
  </si>
  <si>
    <t>زون</t>
  </si>
  <si>
    <t>اس ماہ کی  کارکردگی</t>
  </si>
  <si>
    <t>سابقہ ماہ کی  کارکردگی</t>
  </si>
  <si>
    <t>ہفتہ وار اجتماع</t>
  </si>
  <si>
    <t>ہفتہ وار مدنی مذاکرہ</t>
  </si>
  <si>
    <t>برائے اِسلامی ماہ وسن:</t>
  </si>
  <si>
    <t>نِگرانِ مجلس</t>
  </si>
  <si>
    <r>
      <t>حقیقی کارکردگی وہ ہے جس سے اسلامی بھائیوں میں عمل کا جذبہ پیدا ہو اور آخرت کی برکتیں ملیں۔    (</t>
    </r>
    <r>
      <rPr>
        <sz val="12"/>
        <rFont val="Al_Mushaf"/>
      </rPr>
      <t xml:space="preserve"> فرمان امیر اہلسنت دامت برکاتہم العالیہ </t>
    </r>
    <r>
      <rPr>
        <sz val="12"/>
        <rFont val="Alvi Nastaleeq"/>
      </rPr>
      <t>)</t>
    </r>
  </si>
  <si>
    <t>ڈونیشن سیل</t>
  </si>
  <si>
    <t>مدنی بستے</t>
  </si>
  <si>
    <t>مدنی عطیات</t>
  </si>
  <si>
    <t>جمعہ جھولی</t>
  </si>
  <si>
    <t>خاص مواقع</t>
  </si>
  <si>
    <t>موبائل مدنی بستے</t>
  </si>
  <si>
    <t>کل اخراجات</t>
  </si>
  <si>
    <t>کل مدنی بستے</t>
  </si>
  <si>
    <t xml:space="preserve"> مدنی عطیات</t>
  </si>
  <si>
    <t xml:space="preserve">  ایونٹس  کے مدنی عطیات</t>
  </si>
  <si>
    <t>کل مدنی عطیات
(Gross Income)</t>
  </si>
  <si>
    <t>کل بچت
(Net Income)</t>
  </si>
  <si>
    <t>فی 
مدنی بستہ آمدن</t>
  </si>
  <si>
    <t>فی 
مدنی بستہ  بچت</t>
  </si>
  <si>
    <r>
      <t xml:space="preserve">نان کیش آئٹم
</t>
    </r>
    <r>
      <rPr>
        <sz val="10"/>
        <rFont val="Alvi Nastaleeq"/>
      </rPr>
      <t>(عطیات)</t>
    </r>
  </si>
  <si>
    <t>فی 
ڈونیشن سیل آمدن</t>
  </si>
  <si>
    <t>فی 
ڈونیشن سیل بچت</t>
  </si>
  <si>
    <t>مدنی بستے/ڈونیشن سیل</t>
  </si>
  <si>
    <t xml:space="preserve"> مدنی بستے/
ڈونیشن سیل</t>
  </si>
  <si>
    <t>کل مدنی بستے/
ڈونیشن سیل</t>
  </si>
  <si>
    <t>فی 
 مدنی بستے/
ڈونیشن سیل آمدن</t>
  </si>
  <si>
    <t>فی 
 مدنی بستے/
ڈونیشن سیل بچت</t>
  </si>
  <si>
    <t>کل تقرر ذِمہ داران</t>
  </si>
  <si>
    <t>رِیجن ذِمہ دار</t>
  </si>
  <si>
    <t>کارکردگی فارم جمع کروانے کی تاریخ:</t>
  </si>
  <si>
    <t>(مجلس کارکردگی فارم و مدنی پھول)</t>
  </si>
  <si>
    <t>تاریخ اجراء اپڈیٹ کارکردگی فارم:</t>
  </si>
  <si>
    <r>
      <rPr>
        <sz val="12"/>
        <rFont val="UL Sajid Heading"/>
        <charset val="178"/>
      </rPr>
      <t>مدنی مقصد:</t>
    </r>
    <r>
      <rPr>
        <sz val="12"/>
        <rFont val="Alvi Nastaleeq"/>
      </rPr>
      <t>مجھے اپنی اور ساری دنیا کے لوگوں کی اصلاح کی کوشش کرنی ہے۔  ان شاء اللہ عزوجل (مجھے دعوت اسلامی سے پیار ہے)</t>
    </r>
  </si>
  <si>
    <t>نِگرانِ زون</t>
  </si>
  <si>
    <t>زون ذِمہ دار</t>
  </si>
  <si>
    <t>مفتش</t>
  </si>
  <si>
    <r>
      <rPr>
        <sz val="12"/>
        <rFont val="UL Sajid Heading"/>
        <charset val="178"/>
      </rPr>
      <t>براہِ کرم !</t>
    </r>
    <r>
      <rPr>
        <sz val="12"/>
        <rFont val="Alvi Nastaleeq"/>
      </rPr>
      <t xml:space="preserve"> یہ کارکردگی فارم ہر عیسوی  ماہ کی 5تاریخ تک نگرانِ زون اور رِیجن   ذِمہ دار  کو ای میل کریں۔</t>
    </r>
  </si>
  <si>
    <t>فیصد کے 
اعتبار سے مفتش کی آمدن</t>
  </si>
  <si>
    <r>
      <rPr>
        <sz val="17"/>
        <rFont val="UL Sajid Heading"/>
        <charset val="178"/>
      </rPr>
      <t>زون ماہانہ کارکردگی فارم</t>
    </r>
    <r>
      <rPr>
        <sz val="17"/>
        <rFont val="Alvi Nastaleeq"/>
      </rPr>
      <t xml:space="preserve"> </t>
    </r>
    <r>
      <rPr>
        <sz val="13"/>
        <rFont val="Alvi Nastaleeq"/>
      </rPr>
      <t>(مدنی بستہ مجلس (برائے مدنی بستہ مدنی عطیات))</t>
    </r>
  </si>
  <si>
    <r>
      <rPr>
        <sz val="17"/>
        <rFont val="UL Sajid Heading"/>
        <charset val="178"/>
      </rPr>
      <t>زون ماہانہ کارکردگی فارم</t>
    </r>
    <r>
      <rPr>
        <sz val="17"/>
        <rFont val="Alvi Nastaleeq"/>
      </rPr>
      <t xml:space="preserve"> </t>
    </r>
    <r>
      <rPr>
        <sz val="13"/>
        <rFont val="Alvi Nastaleeq"/>
      </rPr>
      <t>(مدنی بستہ مجلس (برائے  ڈونیشن سیل مدنی عطیات))</t>
    </r>
  </si>
  <si>
    <r>
      <rPr>
        <sz val="17"/>
        <rFont val="UL Sajid Heading"/>
        <charset val="178"/>
      </rPr>
      <t>زون ماہانہ کارکردگی فارم</t>
    </r>
    <r>
      <rPr>
        <sz val="17"/>
        <rFont val="Alvi Nastaleeq"/>
      </rPr>
      <t xml:space="preserve"> </t>
    </r>
    <r>
      <rPr>
        <sz val="13"/>
        <rFont val="Alvi Nastaleeq"/>
      </rPr>
      <t>(مدنی بستہ مجلس 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</si>
</sst>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20]dddd\,\ dd\ mmmm\,\ yyyy;@"/>
  </numFmts>
  <fonts count="20" x14ac:knownFonts="1">
    <font>
      <sz val="10"/>
      <name val="Arial"/>
    </font>
    <font>
      <sz val="17"/>
      <name val="UL Sajid Heading"/>
      <charset val="178"/>
    </font>
    <font>
      <sz val="10"/>
      <name val="Alvi Nastaleeq"/>
    </font>
    <font>
      <sz val="13"/>
      <name val="Alvi Nastaleeq"/>
    </font>
    <font>
      <sz val="17"/>
      <name val="Alvi Nastaleeq"/>
    </font>
    <font>
      <sz val="9"/>
      <name val="Alvi Nastaleeq"/>
    </font>
    <font>
      <sz val="9"/>
      <name val="Times New Roman"/>
      <family val="1"/>
    </font>
    <font>
      <sz val="11"/>
      <name val="Alvi Nastaleeq"/>
    </font>
    <font>
      <sz val="13"/>
      <name val="UL Sajid Heading"/>
      <charset val="178"/>
    </font>
    <font>
      <sz val="16"/>
      <name val="Alvi Nastaleeq"/>
    </font>
    <font>
      <sz val="12"/>
      <name val="Alvi Nastaleeq"/>
    </font>
    <font>
      <sz val="12"/>
      <name val="UL Sajid Heading"/>
      <charset val="178"/>
    </font>
    <font>
      <sz val="12"/>
      <name val="Al_Mushaf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Jameel Noori Nastaleeq"/>
    </font>
    <font>
      <sz val="10"/>
      <name val="Jameel Noori Nastaleeq"/>
    </font>
    <font>
      <sz val="9"/>
      <name val="Jameel Noori Nastaleeq"/>
    </font>
    <font>
      <sz val="11"/>
      <name val="Times New Roman"/>
      <family val="1"/>
    </font>
    <font>
      <sz val="11"/>
      <name val="UL Sajid Heading"/>
      <charset val="17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6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dashed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</borders>
  <cellStyleXfs count="3">
    <xf numFmtId="0" fontId="0" fillId="0" borderId="0"/>
    <xf numFmtId="0" fontId="13" fillId="0" borderId="0"/>
    <xf numFmtId="0" fontId="14" fillId="0" borderId="0"/>
  </cellStyleXfs>
  <cellXfs count="210">
    <xf numFmtId="0" fontId="0" fillId="0" borderId="0" xfId="0"/>
    <xf numFmtId="0" fontId="2" fillId="0" borderId="0" xfId="0" applyFont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2" fillId="0" borderId="2" xfId="0" applyFont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horizontal="center"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5" fillId="0" borderId="2" xfId="0" applyFont="1" applyBorder="1" applyAlignment="1" applyProtection="1">
      <alignment wrapText="1"/>
      <protection locked="0"/>
    </xf>
    <xf numFmtId="0" fontId="5" fillId="0" borderId="0" xfId="0" applyFont="1" applyAlignment="1" applyProtection="1">
      <alignment wrapText="1"/>
      <protection locked="0"/>
    </xf>
    <xf numFmtId="0" fontId="5" fillId="0" borderId="1" xfId="0" applyFont="1" applyBorder="1" applyAlignment="1" applyProtection="1">
      <alignment horizontal="center" vertical="center" wrapText="1" shrinkToFit="1"/>
      <protection locked="0"/>
    </xf>
    <xf numFmtId="0" fontId="5" fillId="0" borderId="3" xfId="0" applyFont="1" applyBorder="1" applyAlignment="1" applyProtection="1">
      <alignment wrapText="1"/>
      <protection locked="0"/>
    </xf>
    <xf numFmtId="0" fontId="5" fillId="0" borderId="5" xfId="0" applyFont="1" applyBorder="1" applyAlignment="1" applyProtection="1">
      <alignment wrapText="1"/>
      <protection locked="0"/>
    </xf>
    <xf numFmtId="1" fontId="6" fillId="0" borderId="16" xfId="0" applyNumberFormat="1" applyFont="1" applyBorder="1" applyAlignment="1" applyProtection="1">
      <alignment horizontal="center" vertical="center" shrinkToFit="1"/>
      <protection locked="0"/>
    </xf>
    <xf numFmtId="1" fontId="6" fillId="0" borderId="17" xfId="0" applyNumberFormat="1" applyFont="1" applyBorder="1" applyAlignment="1" applyProtection="1">
      <alignment horizontal="center" vertical="center" shrinkToFit="1"/>
      <protection locked="0"/>
    </xf>
    <xf numFmtId="1" fontId="6" fillId="0" borderId="15" xfId="0" applyNumberFormat="1" applyFont="1" applyBorder="1" applyAlignment="1" applyProtection="1">
      <alignment horizontal="center" vertical="center" shrinkToFit="1"/>
      <protection locked="0"/>
    </xf>
    <xf numFmtId="1" fontId="6" fillId="0" borderId="19" xfId="0" applyNumberFormat="1" applyFont="1" applyBorder="1" applyAlignment="1" applyProtection="1">
      <alignment horizontal="center" vertical="center" shrinkToFit="1"/>
      <protection locked="0"/>
    </xf>
    <xf numFmtId="1" fontId="6" fillId="2" borderId="26" xfId="0" applyNumberFormat="1" applyFont="1" applyFill="1" applyBorder="1" applyAlignment="1" applyProtection="1">
      <alignment horizontal="center" vertical="center" shrinkToFit="1"/>
    </xf>
    <xf numFmtId="1" fontId="6" fillId="2" borderId="27" xfId="0" applyNumberFormat="1" applyFont="1" applyFill="1" applyBorder="1" applyAlignment="1" applyProtection="1">
      <alignment horizontal="center" vertical="center" shrinkToFit="1"/>
    </xf>
    <xf numFmtId="1" fontId="6" fillId="2" borderId="28" xfId="0" applyNumberFormat="1" applyFont="1" applyFill="1" applyBorder="1" applyAlignment="1" applyProtection="1">
      <alignment horizontal="center" vertical="center" shrinkToFit="1"/>
    </xf>
    <xf numFmtId="38" fontId="6" fillId="2" borderId="30" xfId="0" applyNumberFormat="1" applyFont="1" applyFill="1" applyBorder="1" applyAlignment="1" applyProtection="1">
      <alignment horizontal="center" vertical="center" shrinkToFit="1"/>
    </xf>
    <xf numFmtId="38" fontId="6" fillId="2" borderId="31" xfId="0" applyNumberFormat="1" applyFont="1" applyFill="1" applyBorder="1" applyAlignment="1" applyProtection="1">
      <alignment horizontal="center" vertical="center" shrinkToFit="1"/>
    </xf>
    <xf numFmtId="38" fontId="6" fillId="2" borderId="32" xfId="0" applyNumberFormat="1" applyFont="1" applyFill="1" applyBorder="1" applyAlignment="1" applyProtection="1">
      <alignment horizontal="center" vertical="center" shrinkToFit="1"/>
    </xf>
    <xf numFmtId="38" fontId="6" fillId="2" borderId="33" xfId="0" applyNumberFormat="1" applyFont="1" applyFill="1" applyBorder="1" applyAlignment="1" applyProtection="1">
      <alignment horizontal="center" vertical="center" shrinkToFit="1"/>
    </xf>
    <xf numFmtId="1" fontId="6" fillId="0" borderId="11" xfId="0" applyNumberFormat="1" applyFont="1" applyBorder="1" applyAlignment="1" applyProtection="1">
      <alignment horizontal="center" vertical="center" shrinkToFit="1"/>
    </xf>
    <xf numFmtId="1" fontId="6" fillId="0" borderId="12" xfId="0" applyNumberFormat="1" applyFont="1" applyBorder="1" applyAlignment="1" applyProtection="1">
      <alignment horizontal="center" vertical="center" shrinkToFit="1"/>
    </xf>
    <xf numFmtId="1" fontId="6" fillId="0" borderId="10" xfId="0" applyNumberFormat="1" applyFont="1" applyBorder="1" applyAlignment="1" applyProtection="1">
      <alignment horizontal="center" vertical="center" shrinkToFit="1"/>
    </xf>
    <xf numFmtId="1" fontId="6" fillId="0" borderId="16" xfId="0" applyNumberFormat="1" applyFont="1" applyBorder="1" applyAlignment="1" applyProtection="1">
      <alignment horizontal="center" vertical="center" shrinkToFit="1"/>
    </xf>
    <xf numFmtId="1" fontId="6" fillId="0" borderId="17" xfId="0" applyNumberFormat="1" applyFont="1" applyBorder="1" applyAlignment="1" applyProtection="1">
      <alignment horizontal="center" vertical="center" shrinkToFit="1"/>
    </xf>
    <xf numFmtId="1" fontId="6" fillId="0" borderId="18" xfId="0" applyNumberFormat="1" applyFont="1" applyBorder="1" applyAlignment="1" applyProtection="1">
      <alignment horizontal="center" vertical="center" shrinkToFit="1"/>
    </xf>
    <xf numFmtId="1" fontId="6" fillId="0" borderId="14" xfId="0" applyNumberFormat="1" applyFont="1" applyBorder="1" applyAlignment="1" applyProtection="1">
      <alignment horizontal="center" vertical="center" shrinkToFit="1"/>
    </xf>
    <xf numFmtId="1" fontId="6" fillId="0" borderId="19" xfId="0" applyNumberFormat="1" applyFont="1" applyBorder="1" applyAlignment="1" applyProtection="1">
      <alignment horizontal="center" vertical="center" shrinkToFit="1"/>
    </xf>
    <xf numFmtId="1" fontId="6" fillId="2" borderId="60" xfId="0" applyNumberFormat="1" applyFont="1" applyFill="1" applyBorder="1" applyAlignment="1" applyProtection="1">
      <alignment horizontal="center" vertical="center" shrinkToFit="1"/>
    </xf>
    <xf numFmtId="1" fontId="6" fillId="2" borderId="20" xfId="0" applyNumberFormat="1" applyFont="1" applyFill="1" applyBorder="1" applyAlignment="1" applyProtection="1">
      <alignment horizontal="center" vertical="center" shrinkToFit="1"/>
    </xf>
    <xf numFmtId="1" fontId="6" fillId="2" borderId="21" xfId="0" applyNumberFormat="1" applyFont="1" applyFill="1" applyBorder="1" applyAlignment="1" applyProtection="1">
      <alignment horizontal="center" vertical="center" shrinkToFit="1"/>
    </xf>
    <xf numFmtId="1" fontId="6" fillId="2" borderId="22" xfId="0" applyNumberFormat="1" applyFont="1" applyFill="1" applyBorder="1" applyAlignment="1" applyProtection="1">
      <alignment horizontal="center" vertical="center" shrinkToFit="1"/>
    </xf>
    <xf numFmtId="0" fontId="2" fillId="0" borderId="0" xfId="0" applyFont="1" applyBorder="1" applyAlignment="1" applyProtection="1">
      <alignment wrapText="1"/>
      <protection locked="0"/>
    </xf>
    <xf numFmtId="0" fontId="6" fillId="2" borderId="45" xfId="0" applyFont="1" applyFill="1" applyBorder="1" applyAlignment="1" applyProtection="1">
      <alignment horizontal="center" vertical="center" wrapText="1"/>
    </xf>
    <xf numFmtId="1" fontId="6" fillId="0" borderId="18" xfId="0" applyNumberFormat="1" applyFont="1" applyBorder="1" applyAlignment="1" applyProtection="1">
      <alignment horizontal="center" vertical="center" shrinkToFit="1"/>
      <protection locked="0"/>
    </xf>
    <xf numFmtId="1" fontId="6" fillId="0" borderId="40" xfId="0" applyNumberFormat="1" applyFont="1" applyBorder="1" applyAlignment="1" applyProtection="1">
      <alignment horizontal="center" vertical="center" shrinkToFit="1"/>
      <protection locked="0"/>
    </xf>
    <xf numFmtId="1" fontId="6" fillId="0" borderId="13" xfId="0" applyNumberFormat="1" applyFont="1" applyBorder="1" applyAlignment="1" applyProtection="1">
      <alignment horizontal="center" vertical="center" shrinkToFit="1"/>
      <protection locked="0"/>
    </xf>
    <xf numFmtId="1" fontId="6" fillId="0" borderId="68" xfId="0" applyNumberFormat="1" applyFont="1" applyBorder="1" applyAlignment="1" applyProtection="1">
      <alignment horizontal="center" vertical="center" shrinkToFit="1"/>
      <protection locked="0"/>
    </xf>
    <xf numFmtId="1" fontId="6" fillId="0" borderId="12" xfId="0" applyNumberFormat="1" applyFont="1" applyBorder="1" applyAlignment="1" applyProtection="1">
      <alignment horizontal="center" vertical="center" shrinkToFit="1"/>
      <protection locked="0"/>
    </xf>
    <xf numFmtId="1" fontId="6" fillId="0" borderId="11" xfId="0" applyNumberFormat="1" applyFont="1" applyBorder="1" applyAlignment="1" applyProtection="1">
      <alignment horizontal="center" vertical="center" shrinkToFit="1"/>
      <protection locked="0"/>
    </xf>
    <xf numFmtId="1" fontId="6" fillId="0" borderId="10" xfId="0" applyNumberFormat="1" applyFont="1" applyBorder="1" applyAlignment="1" applyProtection="1">
      <alignment horizontal="center" vertical="center" shrinkToFit="1"/>
      <protection locked="0"/>
    </xf>
    <xf numFmtId="1" fontId="6" fillId="0" borderId="14" xfId="0" applyNumberFormat="1" applyFont="1" applyBorder="1" applyAlignment="1" applyProtection="1">
      <alignment horizontal="center" vertical="center" shrinkToFit="1"/>
      <protection locked="0"/>
    </xf>
    <xf numFmtId="0" fontId="6" fillId="2" borderId="35" xfId="0" applyFont="1" applyFill="1" applyBorder="1" applyAlignment="1" applyProtection="1">
      <alignment horizontal="center" vertical="center" wrapText="1" shrinkToFit="1"/>
    </xf>
    <xf numFmtId="0" fontId="4" fillId="0" borderId="0" xfId="0" applyFont="1" applyBorder="1" applyAlignment="1" applyProtection="1">
      <alignment vertical="center" wrapText="1" shrinkToFit="1"/>
      <protection locked="0"/>
    </xf>
    <xf numFmtId="0" fontId="3" fillId="0" borderId="0" xfId="0" applyFont="1" applyBorder="1" applyAlignment="1" applyProtection="1">
      <alignment vertical="center" wrapText="1" shrinkToFit="1"/>
      <protection locked="0"/>
    </xf>
    <xf numFmtId="0" fontId="3" fillId="0" borderId="0" xfId="0" applyFont="1" applyBorder="1" applyAlignment="1" applyProtection="1">
      <alignment wrapText="1"/>
      <protection locked="0"/>
    </xf>
    <xf numFmtId="0" fontId="5" fillId="0" borderId="0" xfId="0" applyFont="1" applyBorder="1" applyAlignment="1" applyProtection="1">
      <alignment horizontal="center" wrapText="1" shrinkToFit="1"/>
      <protection locked="0"/>
    </xf>
    <xf numFmtId="0" fontId="5" fillId="0" borderId="0" xfId="0" applyFont="1" applyBorder="1" applyAlignment="1" applyProtection="1">
      <alignment vertical="center" wrapText="1" shrinkToFit="1"/>
      <protection locked="0"/>
    </xf>
    <xf numFmtId="14" fontId="3" fillId="0" borderId="0" xfId="0" applyNumberFormat="1" applyFont="1" applyBorder="1" applyAlignment="1" applyProtection="1">
      <alignment vertical="center" wrapText="1" shrinkToFit="1"/>
      <protection locked="0"/>
    </xf>
    <xf numFmtId="0" fontId="2" fillId="0" borderId="0" xfId="0" applyFont="1" applyBorder="1" applyAlignment="1" applyProtection="1">
      <alignment horizontal="center" wrapText="1"/>
      <protection locked="0"/>
    </xf>
    <xf numFmtId="0" fontId="7" fillId="0" borderId="0" xfId="0" applyFont="1" applyBorder="1" applyAlignment="1" applyProtection="1">
      <alignment vertical="center" wrapText="1"/>
      <protection locked="0"/>
    </xf>
    <xf numFmtId="0" fontId="5" fillId="0" borderId="0" xfId="0" applyFont="1" applyBorder="1" applyAlignment="1" applyProtection="1">
      <alignment horizontal="center" vertical="center" wrapText="1" shrinkToFit="1"/>
      <protection locked="0"/>
    </xf>
    <xf numFmtId="0" fontId="6" fillId="2" borderId="59" xfId="0" applyFont="1" applyFill="1" applyBorder="1" applyAlignment="1" applyProtection="1">
      <alignment horizontal="center" vertical="center" wrapText="1" shrinkToFit="1"/>
    </xf>
    <xf numFmtId="0" fontId="6" fillId="2" borderId="34" xfId="0" applyFont="1" applyFill="1" applyBorder="1" applyAlignment="1" applyProtection="1">
      <alignment horizontal="center" vertical="center" wrapText="1" shrinkToFit="1"/>
    </xf>
    <xf numFmtId="0" fontId="15" fillId="2" borderId="24" xfId="0" applyFont="1" applyFill="1" applyBorder="1" applyAlignment="1" applyProtection="1">
      <alignment horizontal="center" vertical="center" wrapText="1"/>
    </xf>
    <xf numFmtId="0" fontId="15" fillId="2" borderId="23" xfId="0" applyFont="1" applyFill="1" applyBorder="1" applyAlignment="1" applyProtection="1">
      <alignment horizontal="center" vertical="center" wrapText="1" shrinkToFit="1"/>
    </xf>
    <xf numFmtId="0" fontId="7" fillId="2" borderId="24" xfId="0" applyFont="1" applyFill="1" applyBorder="1" applyAlignment="1" applyProtection="1">
      <alignment horizontal="center" vertical="center" wrapText="1" shrinkToFit="1"/>
    </xf>
    <xf numFmtId="0" fontId="15" fillId="2" borderId="25" xfId="0" applyFont="1" applyFill="1" applyBorder="1" applyAlignment="1" applyProtection="1">
      <alignment horizontal="center" vertical="center" wrapText="1" shrinkToFit="1"/>
    </xf>
    <xf numFmtId="0" fontId="15" fillId="2" borderId="67" xfId="0" applyFont="1" applyFill="1" applyBorder="1" applyAlignment="1" applyProtection="1">
      <alignment horizontal="center" vertical="center" wrapText="1" shrinkToFit="1"/>
    </xf>
    <xf numFmtId="0" fontId="7" fillId="2" borderId="24" xfId="0" applyFont="1" applyFill="1" applyBorder="1" applyAlignment="1" applyProtection="1">
      <alignment horizontal="center" vertical="center" wrapText="1"/>
    </xf>
    <xf numFmtId="0" fontId="15" fillId="2" borderId="31" xfId="0" applyFont="1" applyFill="1" applyBorder="1" applyAlignment="1" applyProtection="1">
      <alignment horizontal="center" vertical="center" wrapText="1" shrinkToFit="1"/>
    </xf>
    <xf numFmtId="1" fontId="6" fillId="2" borderId="69" xfId="0" applyNumberFormat="1" applyFont="1" applyFill="1" applyBorder="1" applyAlignment="1" applyProtection="1">
      <alignment horizontal="center" vertical="center" shrinkToFit="1"/>
    </xf>
    <xf numFmtId="1" fontId="6" fillId="2" borderId="34" xfId="0" applyNumberFormat="1" applyFont="1" applyFill="1" applyBorder="1" applyAlignment="1" applyProtection="1">
      <alignment horizontal="center" vertical="center" shrinkToFit="1"/>
    </xf>
    <xf numFmtId="1" fontId="6" fillId="2" borderId="59" xfId="0" applyNumberFormat="1" applyFont="1" applyFill="1" applyBorder="1" applyAlignment="1" applyProtection="1">
      <alignment horizontal="center" vertical="center" shrinkToFit="1"/>
    </xf>
    <xf numFmtId="1" fontId="6" fillId="2" borderId="35" xfId="0" applyNumberFormat="1" applyFont="1" applyFill="1" applyBorder="1" applyAlignment="1" applyProtection="1">
      <alignment horizontal="center" vertical="center" shrinkToFit="1"/>
    </xf>
    <xf numFmtId="1" fontId="6" fillId="2" borderId="55" xfId="0" applyNumberFormat="1" applyFont="1" applyFill="1" applyBorder="1" applyAlignment="1" applyProtection="1">
      <alignment horizontal="center" vertical="center" shrinkToFit="1"/>
    </xf>
    <xf numFmtId="38" fontId="6" fillId="2" borderId="38" xfId="0" applyNumberFormat="1" applyFont="1" applyFill="1" applyBorder="1" applyAlignment="1" applyProtection="1">
      <alignment horizontal="center" vertical="center" shrinkToFit="1"/>
    </xf>
    <xf numFmtId="38" fontId="6" fillId="2" borderId="56" xfId="0" applyNumberFormat="1" applyFont="1" applyFill="1" applyBorder="1" applyAlignment="1" applyProtection="1">
      <alignment horizontal="center" vertical="center" shrinkToFit="1"/>
    </xf>
    <xf numFmtId="38" fontId="6" fillId="2" borderId="61" xfId="0" applyNumberFormat="1" applyFont="1" applyFill="1" applyBorder="1" applyAlignment="1" applyProtection="1">
      <alignment horizontal="center" vertical="center" shrinkToFit="1"/>
    </xf>
    <xf numFmtId="1" fontId="6" fillId="2" borderId="6" xfId="0" applyNumberFormat="1" applyFont="1" applyFill="1" applyBorder="1" applyAlignment="1" applyProtection="1">
      <alignment horizontal="center" vertical="center" shrinkToFit="1"/>
    </xf>
    <xf numFmtId="1" fontId="6" fillId="2" borderId="7" xfId="0" applyNumberFormat="1" applyFont="1" applyFill="1" applyBorder="1" applyAlignment="1" applyProtection="1">
      <alignment horizontal="center" vertical="center" shrinkToFit="1"/>
    </xf>
    <xf numFmtId="0" fontId="7" fillId="0" borderId="4" xfId="0" applyFont="1" applyBorder="1" applyAlignment="1" applyProtection="1">
      <alignment vertical="center" wrapText="1"/>
    </xf>
    <xf numFmtId="0" fontId="16" fillId="2" borderId="23" xfId="0" applyFont="1" applyFill="1" applyBorder="1" applyAlignment="1" applyProtection="1">
      <alignment horizontal="center" vertical="center" wrapText="1" shrinkToFit="1"/>
    </xf>
    <xf numFmtId="0" fontId="16" fillId="2" borderId="31" xfId="0" applyFont="1" applyFill="1" applyBorder="1" applyAlignment="1" applyProtection="1">
      <alignment horizontal="center" vertical="center" wrapText="1" shrinkToFit="1"/>
    </xf>
    <xf numFmtId="1" fontId="6" fillId="0" borderId="6" xfId="0" applyNumberFormat="1" applyFont="1" applyBorder="1" applyAlignment="1" applyProtection="1">
      <alignment horizontal="center" vertical="center" shrinkToFit="1"/>
      <protection locked="0"/>
    </xf>
    <xf numFmtId="1" fontId="6" fillId="0" borderId="7" xfId="0" applyNumberFormat="1" applyFont="1" applyBorder="1" applyAlignment="1" applyProtection="1">
      <alignment horizontal="center" vertical="center" shrinkToFit="1"/>
      <protection locked="0"/>
    </xf>
    <xf numFmtId="1" fontId="6" fillId="2" borderId="70" xfId="0" applyNumberFormat="1" applyFont="1" applyFill="1" applyBorder="1" applyAlignment="1" applyProtection="1">
      <alignment horizontal="center" vertical="center" shrinkToFit="1"/>
    </xf>
    <xf numFmtId="0" fontId="5" fillId="0" borderId="4" xfId="0" applyFont="1" applyBorder="1" applyAlignment="1" applyProtection="1">
      <alignment wrapText="1"/>
      <protection locked="0"/>
    </xf>
    <xf numFmtId="1" fontId="6" fillId="0" borderId="13" xfId="0" applyNumberFormat="1" applyFont="1" applyBorder="1" applyAlignment="1" applyProtection="1">
      <alignment horizontal="center" vertical="center" shrinkToFit="1"/>
    </xf>
    <xf numFmtId="1" fontId="6" fillId="0" borderId="68" xfId="0" applyNumberFormat="1" applyFont="1" applyBorder="1" applyAlignment="1" applyProtection="1">
      <alignment horizontal="center" vertical="center" shrinkToFit="1"/>
    </xf>
    <xf numFmtId="0" fontId="18" fillId="3" borderId="71" xfId="1" applyFont="1" applyFill="1" applyBorder="1" applyAlignment="1">
      <alignment horizontal="center" vertical="center" wrapText="1" shrinkToFit="1"/>
    </xf>
    <xf numFmtId="0" fontId="18" fillId="3" borderId="63" xfId="1" applyFont="1" applyFill="1" applyBorder="1" applyAlignment="1">
      <alignment horizontal="center" vertical="center" wrapText="1" shrinkToFit="1"/>
    </xf>
    <xf numFmtId="0" fontId="10" fillId="3" borderId="59" xfId="1" applyFont="1" applyFill="1" applyBorder="1" applyAlignment="1" applyProtection="1">
      <alignment horizontal="center" vertical="center" wrapText="1" shrinkToFit="1"/>
      <protection locked="0"/>
    </xf>
    <xf numFmtId="0" fontId="2" fillId="3" borderId="6" xfId="1" applyFont="1" applyFill="1" applyBorder="1" applyAlignment="1" applyProtection="1">
      <alignment horizontal="center" vertical="center" wrapText="1" shrinkToFit="1"/>
      <protection locked="0"/>
    </xf>
    <xf numFmtId="0" fontId="10" fillId="3" borderId="6" xfId="1" applyFont="1" applyFill="1" applyBorder="1" applyAlignment="1" applyProtection="1">
      <alignment horizontal="center" vertical="center" wrapText="1" shrinkToFit="1"/>
      <protection locked="0"/>
    </xf>
    <xf numFmtId="0" fontId="6" fillId="2" borderId="34" xfId="0" applyFont="1" applyFill="1" applyBorder="1" applyAlignment="1" applyProtection="1">
      <alignment horizontal="center" vertical="center" wrapText="1"/>
    </xf>
    <xf numFmtId="0" fontId="6" fillId="2" borderId="35" xfId="0" applyFont="1" applyFill="1" applyBorder="1" applyAlignment="1" applyProtection="1">
      <alignment horizontal="center" vertical="center" wrapText="1" shrinkToFit="1"/>
    </xf>
    <xf numFmtId="0" fontId="6" fillId="2" borderId="34" xfId="0" applyFont="1" applyFill="1" applyBorder="1" applyAlignment="1" applyProtection="1">
      <alignment horizontal="center" vertical="center" wrapText="1" shrinkToFit="1"/>
    </xf>
    <xf numFmtId="0" fontId="18" fillId="3" borderId="71" xfId="1" applyFont="1" applyFill="1" applyBorder="1" applyAlignment="1" applyProtection="1">
      <alignment horizontal="center" vertical="center" wrapText="1" shrinkToFit="1"/>
    </xf>
    <xf numFmtId="0" fontId="18" fillId="3" borderId="63" xfId="1" applyFont="1" applyFill="1" applyBorder="1" applyAlignment="1" applyProtection="1">
      <alignment horizontal="center" vertical="center" wrapText="1" shrinkToFit="1"/>
    </xf>
    <xf numFmtId="14" fontId="9" fillId="3" borderId="0" xfId="1" applyNumberFormat="1" applyFont="1" applyFill="1" applyBorder="1" applyAlignment="1" applyProtection="1">
      <alignment vertical="center" shrinkToFit="1"/>
      <protection locked="0"/>
    </xf>
    <xf numFmtId="1" fontId="7" fillId="0" borderId="29" xfId="0" applyNumberFormat="1" applyFont="1" applyBorder="1" applyAlignment="1" applyProtection="1">
      <alignment wrapText="1" shrinkToFit="1"/>
      <protection locked="0"/>
    </xf>
    <xf numFmtId="0" fontId="5" fillId="0" borderId="0" xfId="0" applyFont="1" applyBorder="1" applyAlignment="1" applyProtection="1">
      <alignment wrapText="1"/>
      <protection locked="0"/>
    </xf>
    <xf numFmtId="9" fontId="6" fillId="2" borderId="6" xfId="0" applyNumberFormat="1" applyFont="1" applyFill="1" applyBorder="1" applyAlignment="1" applyProtection="1">
      <alignment horizontal="center" vertical="center" shrinkToFit="1"/>
    </xf>
    <xf numFmtId="9" fontId="6" fillId="2" borderId="59" xfId="0" applyNumberFormat="1" applyFont="1" applyFill="1" applyBorder="1" applyAlignment="1" applyProtection="1">
      <alignment horizontal="center" vertical="center" shrinkToFit="1"/>
    </xf>
    <xf numFmtId="0" fontId="7" fillId="2" borderId="56" xfId="0" applyFont="1" applyFill="1" applyBorder="1" applyAlignment="1" applyProtection="1">
      <alignment horizontal="center" vertical="center" shrinkToFit="1"/>
    </xf>
    <xf numFmtId="0" fontId="7" fillId="2" borderId="53" xfId="0" applyFont="1" applyFill="1" applyBorder="1" applyAlignment="1" applyProtection="1">
      <alignment horizontal="center" vertical="center" shrinkToFit="1"/>
    </xf>
    <xf numFmtId="1" fontId="11" fillId="0" borderId="4" xfId="0" applyNumberFormat="1" applyFont="1" applyBorder="1" applyAlignment="1" applyProtection="1">
      <alignment horizontal="center" vertical="center" wrapText="1" shrinkToFit="1" readingOrder="2"/>
    </xf>
    <xf numFmtId="164" fontId="7" fillId="0" borderId="4" xfId="0" applyNumberFormat="1" applyFont="1" applyBorder="1" applyAlignment="1" applyProtection="1">
      <alignment horizontal="center" vertical="center" wrapText="1"/>
    </xf>
    <xf numFmtId="0" fontId="7" fillId="0" borderId="4" xfId="0" applyFont="1" applyBorder="1" applyAlignment="1" applyProtection="1">
      <alignment horizontal="center" vertical="center" wrapText="1"/>
    </xf>
    <xf numFmtId="0" fontId="10" fillId="0" borderId="4" xfId="0" applyFont="1" applyBorder="1" applyAlignment="1" applyProtection="1">
      <alignment horizontal="center" wrapText="1" shrinkToFit="1"/>
    </xf>
    <xf numFmtId="0" fontId="15" fillId="2" borderId="37" xfId="0" applyFont="1" applyFill="1" applyBorder="1" applyAlignment="1" applyProtection="1">
      <alignment horizontal="center" vertical="center" wrapText="1" shrinkToFit="1"/>
    </xf>
    <xf numFmtId="0" fontId="15" fillId="2" borderId="38" xfId="0" applyFont="1" applyFill="1" applyBorder="1" applyAlignment="1" applyProtection="1">
      <alignment horizontal="center" vertical="center" wrapText="1" shrinkToFit="1"/>
    </xf>
    <xf numFmtId="0" fontId="17" fillId="2" borderId="37" xfId="0" applyFont="1" applyFill="1" applyBorder="1" applyAlignment="1" applyProtection="1">
      <alignment horizontal="center" vertical="center" wrapText="1" shrinkToFit="1"/>
    </xf>
    <xf numFmtId="0" fontId="17" fillId="2" borderId="38" xfId="0" applyFont="1" applyFill="1" applyBorder="1" applyAlignment="1" applyProtection="1">
      <alignment horizontal="center" vertical="center" wrapText="1" shrinkToFit="1"/>
    </xf>
    <xf numFmtId="0" fontId="10" fillId="2" borderId="40" xfId="0" applyFont="1" applyFill="1" applyBorder="1" applyAlignment="1" applyProtection="1">
      <alignment horizontal="center" vertical="center" shrinkToFit="1"/>
    </xf>
    <xf numFmtId="0" fontId="10" fillId="2" borderId="8" xfId="0" applyFont="1" applyFill="1" applyBorder="1" applyAlignment="1" applyProtection="1">
      <alignment horizontal="center" vertical="center" shrinkToFit="1"/>
    </xf>
    <xf numFmtId="0" fontId="7" fillId="2" borderId="64" xfId="0" applyFont="1" applyFill="1" applyBorder="1" applyAlignment="1" applyProtection="1">
      <alignment horizontal="center" vertical="center" wrapText="1" shrinkToFit="1"/>
    </xf>
    <xf numFmtId="0" fontId="7" fillId="2" borderId="56" xfId="0" applyFont="1" applyFill="1" applyBorder="1" applyAlignment="1" applyProtection="1">
      <alignment horizontal="center" vertical="center" wrapText="1" shrinkToFit="1"/>
    </xf>
    <xf numFmtId="0" fontId="15" fillId="2" borderId="37" xfId="0" applyFont="1" applyFill="1" applyBorder="1" applyAlignment="1" applyProtection="1">
      <alignment horizontal="center" vertical="center" wrapText="1"/>
    </xf>
    <xf numFmtId="0" fontId="15" fillId="2" borderId="38" xfId="0" applyFont="1" applyFill="1" applyBorder="1" applyAlignment="1" applyProtection="1">
      <alignment horizontal="center" vertical="center" wrapText="1"/>
    </xf>
    <xf numFmtId="0" fontId="3" fillId="2" borderId="17" xfId="0" applyFont="1" applyFill="1" applyBorder="1" applyAlignment="1" applyProtection="1">
      <alignment horizontal="center" vertical="center" wrapText="1" shrinkToFit="1"/>
    </xf>
    <xf numFmtId="0" fontId="3" fillId="2" borderId="16" xfId="0" applyFont="1" applyFill="1" applyBorder="1" applyAlignment="1" applyProtection="1">
      <alignment horizontal="center" vertical="center" wrapText="1" shrinkToFit="1"/>
    </xf>
    <xf numFmtId="0" fontId="3" fillId="2" borderId="15" xfId="0" applyFont="1" applyFill="1" applyBorder="1" applyAlignment="1" applyProtection="1">
      <alignment horizontal="center" vertical="center" wrapText="1" shrinkToFit="1"/>
    </xf>
    <xf numFmtId="0" fontId="10" fillId="2" borderId="17" xfId="0" applyFont="1" applyFill="1" applyBorder="1" applyAlignment="1" applyProtection="1">
      <alignment horizontal="center" vertical="center" wrapText="1" shrinkToFit="1"/>
    </xf>
    <xf numFmtId="0" fontId="10" fillId="2" borderId="19" xfId="0" applyFont="1" applyFill="1" applyBorder="1" applyAlignment="1" applyProtection="1">
      <alignment horizontal="center" vertical="center" wrapText="1" shrinkToFit="1"/>
    </xf>
    <xf numFmtId="0" fontId="8" fillId="2" borderId="6" xfId="0" applyFont="1" applyFill="1" applyBorder="1" applyAlignment="1" applyProtection="1">
      <alignment horizontal="center" vertical="center" wrapText="1" shrinkToFit="1"/>
    </xf>
    <xf numFmtId="0" fontId="8" fillId="2" borderId="9" xfId="0" applyFont="1" applyFill="1" applyBorder="1" applyAlignment="1" applyProtection="1">
      <alignment horizontal="center" vertical="center" wrapText="1" shrinkToFit="1"/>
    </xf>
    <xf numFmtId="0" fontId="7" fillId="2" borderId="63" xfId="0" applyFont="1" applyFill="1" applyBorder="1" applyAlignment="1" applyProtection="1">
      <alignment horizontal="center" vertical="center" textRotation="90" wrapText="1" shrinkToFit="1"/>
    </xf>
    <xf numFmtId="0" fontId="7" fillId="2" borderId="57" xfId="0" applyFont="1" applyFill="1" applyBorder="1" applyAlignment="1" applyProtection="1">
      <alignment horizontal="center" vertical="center" textRotation="90" wrapText="1" shrinkToFit="1"/>
    </xf>
    <xf numFmtId="0" fontId="10" fillId="2" borderId="55" xfId="0" applyFont="1" applyFill="1" applyBorder="1" applyAlignment="1" applyProtection="1">
      <alignment horizontal="center" vertical="center" shrinkToFit="1"/>
    </xf>
    <xf numFmtId="0" fontId="10" fillId="2" borderId="43" xfId="0" applyFont="1" applyFill="1" applyBorder="1" applyAlignment="1" applyProtection="1">
      <alignment horizontal="center" vertical="center" shrinkToFit="1"/>
    </xf>
    <xf numFmtId="0" fontId="2" fillId="2" borderId="37" xfId="0" applyFont="1" applyFill="1" applyBorder="1" applyAlignment="1" applyProtection="1">
      <alignment horizontal="center" vertical="center" wrapText="1" shrinkToFit="1"/>
    </xf>
    <xf numFmtId="0" fontId="2" fillId="2" borderId="38" xfId="0" applyFont="1" applyFill="1" applyBorder="1" applyAlignment="1" applyProtection="1">
      <alignment horizontal="center" vertical="center" wrapText="1" shrinkToFit="1"/>
    </xf>
    <xf numFmtId="0" fontId="5" fillId="2" borderId="35" xfId="0" applyFont="1" applyFill="1" applyBorder="1" applyAlignment="1" applyProtection="1">
      <alignment horizontal="center" wrapText="1"/>
    </xf>
    <xf numFmtId="0" fontId="5" fillId="2" borderId="36" xfId="0" applyFont="1" applyFill="1" applyBorder="1" applyAlignment="1" applyProtection="1">
      <alignment horizontal="center" wrapText="1"/>
    </xf>
    <xf numFmtId="0" fontId="9" fillId="2" borderId="42" xfId="0" applyFont="1" applyFill="1" applyBorder="1" applyAlignment="1" applyProtection="1">
      <alignment horizontal="center" vertical="center" wrapText="1" shrinkToFit="1"/>
    </xf>
    <xf numFmtId="0" fontId="9" fillId="2" borderId="29" xfId="0" applyFont="1" applyFill="1" applyBorder="1" applyAlignment="1" applyProtection="1">
      <alignment horizontal="center" vertical="center" wrapText="1" shrinkToFit="1"/>
    </xf>
    <xf numFmtId="0" fontId="9" fillId="2" borderId="43" xfId="0" applyFont="1" applyFill="1" applyBorder="1" applyAlignment="1" applyProtection="1">
      <alignment horizontal="center" vertical="center" wrapText="1" shrinkToFit="1"/>
    </xf>
    <xf numFmtId="0" fontId="9" fillId="2" borderId="48" xfId="0" applyFont="1" applyFill="1" applyBorder="1" applyAlignment="1" applyProtection="1">
      <alignment horizontal="center" vertical="center" wrapText="1" shrinkToFit="1"/>
    </xf>
    <xf numFmtId="0" fontId="9" fillId="2" borderId="13" xfId="0" applyFont="1" applyFill="1" applyBorder="1" applyAlignment="1" applyProtection="1">
      <alignment horizontal="center" vertical="center" wrapText="1" shrinkToFit="1"/>
    </xf>
    <xf numFmtId="0" fontId="9" fillId="2" borderId="49" xfId="0" applyFont="1" applyFill="1" applyBorder="1" applyAlignment="1" applyProtection="1">
      <alignment horizontal="center" vertical="center" wrapText="1" shrinkToFit="1"/>
    </xf>
    <xf numFmtId="0" fontId="7" fillId="2" borderId="40" xfId="0" applyFont="1" applyFill="1" applyBorder="1" applyAlignment="1" applyProtection="1">
      <alignment horizontal="center" vertical="center" wrapText="1"/>
      <protection locked="0"/>
    </xf>
    <xf numFmtId="0" fontId="7" fillId="2" borderId="41" xfId="0" applyFont="1" applyFill="1" applyBorder="1" applyAlignment="1" applyProtection="1">
      <alignment horizontal="center" vertical="center" wrapText="1"/>
      <protection locked="0"/>
    </xf>
    <xf numFmtId="0" fontId="7" fillId="0" borderId="39" xfId="0" applyFont="1" applyBorder="1" applyAlignment="1" applyProtection="1">
      <alignment horizontal="left" vertical="center" wrapText="1"/>
    </xf>
    <xf numFmtId="0" fontId="7" fillId="0" borderId="0" xfId="0" applyFont="1" applyBorder="1" applyAlignment="1" applyProtection="1">
      <alignment horizontal="left" vertical="center" wrapText="1"/>
    </xf>
    <xf numFmtId="0" fontId="7" fillId="2" borderId="18" xfId="0" applyFont="1" applyFill="1" applyBorder="1" applyAlignment="1" applyProtection="1">
      <alignment horizontal="center" vertical="center" wrapText="1"/>
      <protection locked="0"/>
    </xf>
    <xf numFmtId="0" fontId="7" fillId="0" borderId="39" xfId="0" applyFont="1" applyBorder="1" applyAlignment="1" applyProtection="1">
      <alignment horizontal="left" vertical="center"/>
    </xf>
    <xf numFmtId="0" fontId="7" fillId="0" borderId="0" xfId="0" applyFont="1" applyBorder="1" applyAlignment="1" applyProtection="1">
      <alignment horizontal="left" vertical="center"/>
    </xf>
    <xf numFmtId="0" fontId="15" fillId="2" borderId="65" xfId="0" applyFont="1" applyFill="1" applyBorder="1" applyAlignment="1" applyProtection="1">
      <alignment horizontal="center" vertical="center" wrapText="1" shrinkToFit="1"/>
    </xf>
    <xf numFmtId="0" fontId="15" fillId="2" borderId="66" xfId="0" applyFont="1" applyFill="1" applyBorder="1" applyAlignment="1" applyProtection="1">
      <alignment horizontal="center" vertical="center" wrapText="1" shrinkToFit="1"/>
    </xf>
    <xf numFmtId="0" fontId="16" fillId="2" borderId="37" xfId="0" applyFont="1" applyFill="1" applyBorder="1" applyAlignment="1" applyProtection="1">
      <alignment horizontal="center" vertical="center" wrapText="1" shrinkToFit="1"/>
    </xf>
    <xf numFmtId="0" fontId="16" fillId="2" borderId="38" xfId="0" applyFont="1" applyFill="1" applyBorder="1" applyAlignment="1" applyProtection="1">
      <alignment horizontal="center" vertical="center" wrapText="1" shrinkToFit="1"/>
    </xf>
    <xf numFmtId="0" fontId="15" fillId="2" borderId="54" xfId="0" applyFont="1" applyFill="1" applyBorder="1" applyAlignment="1" applyProtection="1">
      <alignment horizontal="center" vertical="center" wrapText="1" shrinkToFit="1"/>
    </xf>
    <xf numFmtId="0" fontId="15" fillId="2" borderId="33" xfId="0" applyFont="1" applyFill="1" applyBorder="1" applyAlignment="1" applyProtection="1">
      <alignment horizontal="center" vertical="center" wrapText="1" shrinkToFit="1"/>
    </xf>
    <xf numFmtId="0" fontId="2" fillId="0" borderId="50" xfId="0" applyFont="1" applyBorder="1" applyAlignment="1" applyProtection="1">
      <alignment horizontal="center" wrapText="1"/>
      <protection locked="0"/>
    </xf>
    <xf numFmtId="0" fontId="2" fillId="0" borderId="51" xfId="0" applyFont="1" applyBorder="1" applyAlignment="1" applyProtection="1">
      <alignment horizontal="center" wrapText="1"/>
      <protection locked="0"/>
    </xf>
    <xf numFmtId="0" fontId="2" fillId="0" borderId="52" xfId="0" applyFont="1" applyBorder="1" applyAlignment="1" applyProtection="1">
      <alignment horizontal="center" wrapText="1"/>
      <protection locked="0"/>
    </xf>
    <xf numFmtId="0" fontId="9" fillId="2" borderId="45" xfId="0" applyFont="1" applyFill="1" applyBorder="1" applyAlignment="1" applyProtection="1">
      <alignment horizontal="center" vertical="center" wrapText="1" shrinkToFit="1"/>
    </xf>
    <xf numFmtId="0" fontId="9" fillId="2" borderId="34" xfId="0" applyFont="1" applyFill="1" applyBorder="1" applyAlignment="1" applyProtection="1">
      <alignment horizontal="center" vertical="center" wrapText="1" shrinkToFit="1"/>
    </xf>
    <xf numFmtId="0" fontId="9" fillId="2" borderId="36" xfId="0" applyFont="1" applyFill="1" applyBorder="1" applyAlignment="1" applyProtection="1">
      <alignment horizontal="center" vertical="center" wrapText="1" shrinkToFit="1"/>
    </xf>
    <xf numFmtId="0" fontId="4" fillId="0" borderId="0" xfId="0" applyFont="1" applyBorder="1" applyAlignment="1" applyProtection="1">
      <alignment horizontal="center" vertical="center" wrapText="1" shrinkToFit="1"/>
    </xf>
    <xf numFmtId="0" fontId="3" fillId="0" borderId="46" xfId="0" applyFont="1" applyBorder="1" applyAlignment="1" applyProtection="1">
      <alignment horizontal="center" vertical="center" wrapText="1" shrinkToFit="1"/>
      <protection locked="0"/>
    </xf>
    <xf numFmtId="0" fontId="3" fillId="0" borderId="47" xfId="0" applyFont="1" applyBorder="1" applyAlignment="1" applyProtection="1">
      <alignment horizontal="center" vertical="center" wrapText="1" shrinkToFit="1"/>
      <protection locked="0"/>
    </xf>
    <xf numFmtId="0" fontId="3" fillId="0" borderId="44" xfId="0" applyFont="1" applyBorder="1" applyAlignment="1" applyProtection="1">
      <alignment horizontal="center" vertical="center" wrapText="1" shrinkToFit="1"/>
      <protection locked="0"/>
    </xf>
    <xf numFmtId="14" fontId="9" fillId="2" borderId="72" xfId="1" applyNumberFormat="1" applyFont="1" applyFill="1" applyBorder="1" applyAlignment="1" applyProtection="1">
      <alignment horizontal="center" vertical="center" shrinkToFit="1"/>
    </xf>
    <xf numFmtId="14" fontId="9" fillId="2" borderId="59" xfId="1" applyNumberFormat="1" applyFont="1" applyFill="1" applyBorder="1" applyAlignment="1" applyProtection="1">
      <alignment horizontal="center" vertical="center" shrinkToFit="1"/>
    </xf>
    <xf numFmtId="14" fontId="9" fillId="2" borderId="71" xfId="1" applyNumberFormat="1" applyFont="1" applyFill="1" applyBorder="1" applyAlignment="1" applyProtection="1">
      <alignment horizontal="center" vertical="center" shrinkToFit="1"/>
    </xf>
    <xf numFmtId="0" fontId="3" fillId="3" borderId="73" xfId="1" applyNumberFormat="1" applyFont="1" applyFill="1" applyBorder="1" applyAlignment="1" applyProtection="1">
      <alignment horizontal="center" vertical="center" shrinkToFit="1"/>
      <protection locked="0"/>
    </xf>
    <xf numFmtId="0" fontId="3" fillId="3" borderId="9" xfId="1" applyNumberFormat="1" applyFont="1" applyFill="1" applyBorder="1" applyAlignment="1" applyProtection="1">
      <alignment horizontal="center" vertical="center" shrinkToFit="1"/>
      <protection locked="0"/>
    </xf>
    <xf numFmtId="0" fontId="3" fillId="3" borderId="57" xfId="1" applyNumberFormat="1" applyFont="1" applyFill="1" applyBorder="1" applyAlignment="1" applyProtection="1">
      <alignment horizontal="center" vertical="center" shrinkToFit="1"/>
      <protection locked="0"/>
    </xf>
    <xf numFmtId="0" fontId="9" fillId="2" borderId="72" xfId="1" applyFont="1" applyFill="1" applyBorder="1" applyAlignment="1" applyProtection="1">
      <alignment horizontal="center" vertical="center"/>
    </xf>
    <xf numFmtId="0" fontId="9" fillId="2" borderId="59" xfId="1" applyFont="1" applyFill="1" applyBorder="1" applyAlignment="1" applyProtection="1">
      <alignment horizontal="center" vertical="center"/>
    </xf>
    <xf numFmtId="0" fontId="9" fillId="2" borderId="71" xfId="1" applyFont="1" applyFill="1" applyBorder="1" applyAlignment="1" applyProtection="1">
      <alignment horizontal="center" vertical="center"/>
    </xf>
    <xf numFmtId="0" fontId="3" fillId="0" borderId="74" xfId="1" applyFont="1" applyBorder="1" applyAlignment="1" applyProtection="1">
      <alignment horizontal="center" vertical="center"/>
      <protection locked="0"/>
    </xf>
    <xf numFmtId="0" fontId="3" fillId="0" borderId="7" xfId="1" applyFont="1" applyBorder="1" applyAlignment="1" applyProtection="1">
      <alignment horizontal="center" vertical="center"/>
      <protection locked="0"/>
    </xf>
    <xf numFmtId="0" fontId="3" fillId="0" borderId="58" xfId="1" applyFont="1" applyBorder="1" applyAlignment="1" applyProtection="1">
      <alignment horizontal="center" vertical="center"/>
      <protection locked="0"/>
    </xf>
    <xf numFmtId="0" fontId="3" fillId="0" borderId="73" xfId="1" applyFont="1" applyBorder="1" applyAlignment="1" applyProtection="1">
      <alignment horizontal="center" vertical="center"/>
      <protection locked="0"/>
    </xf>
    <xf numFmtId="0" fontId="3" fillId="0" borderId="9" xfId="1" applyFont="1" applyBorder="1" applyAlignment="1" applyProtection="1">
      <alignment horizontal="center" vertical="center"/>
      <protection locked="0"/>
    </xf>
    <xf numFmtId="0" fontId="3" fillId="0" borderId="57" xfId="1" applyFont="1" applyBorder="1" applyAlignment="1" applyProtection="1">
      <alignment horizontal="center" vertical="center"/>
      <protection locked="0"/>
    </xf>
    <xf numFmtId="0" fontId="10" fillId="2" borderId="40" xfId="0" applyFont="1" applyFill="1" applyBorder="1" applyAlignment="1" applyProtection="1">
      <alignment horizontal="center" vertical="center"/>
    </xf>
    <xf numFmtId="0" fontId="10" fillId="2" borderId="18" xfId="0" applyFont="1" applyFill="1" applyBorder="1" applyAlignment="1" applyProtection="1">
      <alignment horizontal="center" vertical="center"/>
    </xf>
    <xf numFmtId="0" fontId="10" fillId="2" borderId="41" xfId="0" applyFont="1" applyFill="1" applyBorder="1" applyAlignment="1" applyProtection="1">
      <alignment horizontal="center" vertical="center"/>
    </xf>
    <xf numFmtId="0" fontId="6" fillId="2" borderId="35" xfId="0" applyFont="1" applyFill="1" applyBorder="1" applyAlignment="1" applyProtection="1">
      <alignment horizontal="center" vertical="center" wrapText="1" shrinkToFit="1"/>
    </xf>
    <xf numFmtId="0" fontId="6" fillId="2" borderId="62" xfId="0" applyFont="1" applyFill="1" applyBorder="1" applyAlignment="1" applyProtection="1">
      <alignment horizontal="center" vertical="center" wrapText="1" shrinkToFit="1"/>
    </xf>
    <xf numFmtId="0" fontId="6" fillId="2" borderId="34" xfId="0" applyFont="1" applyFill="1" applyBorder="1" applyAlignment="1" applyProtection="1">
      <alignment horizontal="center" vertical="center" wrapText="1" shrinkToFit="1"/>
    </xf>
    <xf numFmtId="0" fontId="6" fillId="2" borderId="35" xfId="0" applyFont="1" applyFill="1" applyBorder="1" applyAlignment="1" applyProtection="1">
      <alignment horizontal="center" vertical="center" wrapText="1"/>
    </xf>
    <xf numFmtId="0" fontId="6" fillId="2" borderId="34" xfId="0" applyFont="1" applyFill="1" applyBorder="1" applyAlignment="1" applyProtection="1">
      <alignment horizontal="center" vertical="center" wrapText="1"/>
    </xf>
    <xf numFmtId="0" fontId="7" fillId="2" borderId="40" xfId="0" applyFont="1" applyFill="1" applyBorder="1" applyAlignment="1" applyProtection="1">
      <alignment horizontal="center" vertical="center" wrapText="1"/>
    </xf>
    <xf numFmtId="0" fontId="7" fillId="2" borderId="41" xfId="0" applyFont="1" applyFill="1" applyBorder="1" applyAlignment="1" applyProtection="1">
      <alignment horizontal="center" vertical="center" wrapText="1"/>
    </xf>
    <xf numFmtId="0" fontId="7" fillId="2" borderId="18" xfId="0" applyFont="1" applyFill="1" applyBorder="1" applyAlignment="1" applyProtection="1">
      <alignment horizontal="center" vertical="center" wrapText="1"/>
    </xf>
    <xf numFmtId="0" fontId="3" fillId="3" borderId="73" xfId="1" applyNumberFormat="1" applyFont="1" applyFill="1" applyBorder="1" applyAlignment="1" applyProtection="1">
      <alignment horizontal="center" vertical="center" shrinkToFit="1"/>
    </xf>
    <xf numFmtId="0" fontId="3" fillId="3" borderId="9" xfId="1" applyNumberFormat="1" applyFont="1" applyFill="1" applyBorder="1" applyAlignment="1" applyProtection="1">
      <alignment horizontal="center" vertical="center" shrinkToFit="1"/>
    </xf>
    <xf numFmtId="0" fontId="3" fillId="3" borderId="57" xfId="1" applyNumberFormat="1" applyFont="1" applyFill="1" applyBorder="1" applyAlignment="1" applyProtection="1">
      <alignment horizontal="center" vertical="center" shrinkToFit="1"/>
    </xf>
    <xf numFmtId="0" fontId="3" fillId="0" borderId="74" xfId="1" applyFont="1" applyBorder="1" applyAlignment="1" applyProtection="1">
      <alignment horizontal="center" vertical="center"/>
    </xf>
    <xf numFmtId="0" fontId="3" fillId="0" borderId="7" xfId="1" applyFont="1" applyBorder="1" applyAlignment="1" applyProtection="1">
      <alignment horizontal="center" vertical="center"/>
    </xf>
    <xf numFmtId="0" fontId="3" fillId="0" borderId="58" xfId="1" applyFont="1" applyBorder="1" applyAlignment="1" applyProtection="1">
      <alignment horizontal="center" vertical="center"/>
    </xf>
    <xf numFmtId="0" fontId="3" fillId="0" borderId="73" xfId="1" applyFont="1" applyBorder="1" applyAlignment="1" applyProtection="1">
      <alignment horizontal="center" vertical="center"/>
    </xf>
    <xf numFmtId="0" fontId="3" fillId="0" borderId="9" xfId="1" applyFont="1" applyBorder="1" applyAlignment="1" applyProtection="1">
      <alignment horizontal="center" vertical="center"/>
    </xf>
    <xf numFmtId="0" fontId="3" fillId="0" borderId="57" xfId="1" applyFont="1" applyBorder="1" applyAlignment="1" applyProtection="1">
      <alignment horizontal="center" vertical="center"/>
    </xf>
    <xf numFmtId="0" fontId="3" fillId="0" borderId="46" xfId="0" applyFont="1" applyBorder="1" applyAlignment="1" applyProtection="1">
      <alignment horizontal="center" vertical="center" wrapText="1" shrinkToFit="1"/>
    </xf>
    <xf numFmtId="0" fontId="3" fillId="0" borderId="47" xfId="0" applyFont="1" applyBorder="1" applyAlignment="1" applyProtection="1">
      <alignment horizontal="center" vertical="center" wrapText="1" shrinkToFit="1"/>
    </xf>
    <xf numFmtId="0" fontId="3" fillId="0" borderId="44" xfId="0" applyFont="1" applyBorder="1" applyAlignment="1" applyProtection="1">
      <alignment horizontal="center" vertical="center" wrapText="1" shrinkToFit="1"/>
    </xf>
    <xf numFmtId="0" fontId="10" fillId="2" borderId="16" xfId="0" applyFont="1" applyFill="1" applyBorder="1" applyAlignment="1" applyProtection="1">
      <alignment horizontal="center" vertical="center" wrapText="1" shrinkToFit="1"/>
    </xf>
    <xf numFmtId="0" fontId="3" fillId="0" borderId="46" xfId="1" applyFont="1" applyBorder="1" applyAlignment="1" applyProtection="1">
      <alignment horizontal="center" vertical="center"/>
    </xf>
    <xf numFmtId="0" fontId="3" fillId="0" borderId="47" xfId="1" applyFont="1" applyBorder="1" applyAlignment="1" applyProtection="1">
      <alignment horizontal="center" vertical="center"/>
    </xf>
    <xf numFmtId="0" fontId="3" fillId="0" borderId="44" xfId="1" applyFont="1" applyBorder="1" applyAlignment="1" applyProtection="1">
      <alignment horizontal="center" vertical="center"/>
    </xf>
    <xf numFmtId="0" fontId="9" fillId="2" borderId="42" xfId="1" applyFont="1" applyFill="1" applyBorder="1" applyAlignment="1" applyProtection="1">
      <alignment horizontal="center" vertical="center"/>
    </xf>
    <xf numFmtId="0" fontId="9" fillId="2" borderId="29" xfId="1" applyFont="1" applyFill="1" applyBorder="1" applyAlignment="1" applyProtection="1">
      <alignment horizontal="center" vertical="center"/>
    </xf>
    <xf numFmtId="0" fontId="9" fillId="2" borderId="43" xfId="1" applyFont="1" applyFill="1" applyBorder="1" applyAlignment="1" applyProtection="1">
      <alignment horizontal="center" vertical="center"/>
    </xf>
    <xf numFmtId="0" fontId="9" fillId="2" borderId="48" xfId="1" applyFont="1" applyFill="1" applyBorder="1" applyAlignment="1" applyProtection="1">
      <alignment horizontal="center" vertical="center"/>
    </xf>
    <xf numFmtId="0" fontId="9" fillId="2" borderId="13" xfId="1" applyFont="1" applyFill="1" applyBorder="1" applyAlignment="1" applyProtection="1">
      <alignment horizontal="center" vertical="center"/>
    </xf>
    <xf numFmtId="0" fontId="9" fillId="2" borderId="49" xfId="1" applyFont="1" applyFill="1" applyBorder="1" applyAlignment="1" applyProtection="1">
      <alignment horizontal="center" vertical="center"/>
    </xf>
    <xf numFmtId="0" fontId="10" fillId="2" borderId="15" xfId="0" applyFont="1" applyFill="1" applyBorder="1" applyAlignment="1" applyProtection="1">
      <alignment horizontal="center" vertical="center" wrapText="1" shrinkToFit="1"/>
    </xf>
    <xf numFmtId="0" fontId="6" fillId="2" borderId="62" xfId="0" applyFont="1" applyFill="1" applyBorder="1" applyAlignment="1" applyProtection="1">
      <alignment horizontal="center" vertical="center" wrapText="1"/>
    </xf>
    <xf numFmtId="164" fontId="7" fillId="0" borderId="75" xfId="0" applyNumberFormat="1" applyFont="1" applyBorder="1" applyAlignment="1" applyProtection="1">
      <alignment horizontal="center" wrapText="1"/>
      <protection locked="0"/>
    </xf>
    <xf numFmtId="1" fontId="10" fillId="0" borderId="29" xfId="0" applyNumberFormat="1" applyFont="1" applyBorder="1" applyAlignment="1" applyProtection="1">
      <alignment horizontal="center" wrapText="1" shrinkToFit="1"/>
    </xf>
    <xf numFmtId="1" fontId="19" fillId="0" borderId="4" xfId="0" applyNumberFormat="1" applyFont="1" applyBorder="1" applyAlignment="1" applyProtection="1">
      <alignment horizontal="center" vertical="center" wrapText="1" shrinkToFit="1" readingOrder="2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colors>
    <mruColors>
      <color rgb="FF02AE0A"/>
      <color rgb="FFE8F4D8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Y40"/>
  <sheetViews>
    <sheetView showGridLines="0" tabSelected="1" zoomScaleNormal="100" zoomScaleSheetLayoutView="100" workbookViewId="0">
      <selection activeCell="G4" sqref="G4"/>
    </sheetView>
  </sheetViews>
  <sheetFormatPr defaultColWidth="8.85546875" defaultRowHeight="17.25" x14ac:dyDescent="0.4"/>
  <cols>
    <col min="1" max="1" width="0.85546875" style="1" customWidth="1"/>
    <col min="2" max="2" width="6.5703125" style="1" customWidth="1"/>
    <col min="3" max="3" width="9.140625" style="1" customWidth="1"/>
    <col min="4" max="4" width="7.140625" style="1" customWidth="1"/>
    <col min="5" max="5" width="6.5703125" style="1" customWidth="1"/>
    <col min="6" max="6" width="6.7109375" style="1" customWidth="1"/>
    <col min="7" max="7" width="10.140625" style="1" customWidth="1"/>
    <col min="8" max="8" width="7.140625" style="1" customWidth="1"/>
    <col min="9" max="9" width="7.42578125" style="1" customWidth="1"/>
    <col min="10" max="10" width="6.28515625" style="1" customWidth="1"/>
    <col min="11" max="11" width="4.7109375" style="1" customWidth="1"/>
    <col min="12" max="12" width="6.7109375" style="1" customWidth="1"/>
    <col min="13" max="13" width="4.7109375" style="1" customWidth="1"/>
    <col min="14" max="14" width="6.7109375" style="1" customWidth="1"/>
    <col min="15" max="15" width="4.7109375" style="1" customWidth="1"/>
    <col min="16" max="16" width="6.7109375" style="1" customWidth="1"/>
    <col min="17" max="17" width="4.7109375" style="1" customWidth="1"/>
    <col min="18" max="18" width="6.7109375" style="1" customWidth="1"/>
    <col min="19" max="19" width="4.7109375" style="1" customWidth="1"/>
    <col min="20" max="21" width="6" style="1" customWidth="1"/>
    <col min="22" max="22" width="12.7109375" style="1" customWidth="1"/>
    <col min="23" max="23" width="3.7109375" style="1" customWidth="1"/>
    <col min="24" max="24" width="0.85546875" style="1" customWidth="1"/>
    <col min="25" max="16384" width="8.85546875" style="1"/>
  </cols>
  <sheetData>
    <row r="1" spans="1:25" ht="6" customHeight="1" thickTop="1" thickBot="1" x14ac:dyDescent="0.45">
      <c r="A1" s="147"/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9"/>
    </row>
    <row r="2" spans="1:25" ht="26.25" customHeight="1" x14ac:dyDescent="0.4">
      <c r="A2" s="2"/>
      <c r="B2" s="150" t="s">
        <v>40</v>
      </c>
      <c r="C2" s="151"/>
      <c r="D2" s="152"/>
      <c r="E2" s="34"/>
      <c r="F2" s="45"/>
      <c r="G2" s="153" t="s">
        <v>44</v>
      </c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34"/>
      <c r="S2" s="34"/>
      <c r="T2" s="157" t="s">
        <v>3</v>
      </c>
      <c r="U2" s="158"/>
      <c r="V2" s="158"/>
      <c r="W2" s="159"/>
      <c r="X2" s="3"/>
    </row>
    <row r="3" spans="1:25" ht="26.25" customHeight="1" thickBot="1" x14ac:dyDescent="0.45">
      <c r="A3" s="2"/>
      <c r="B3" s="154"/>
      <c r="C3" s="155"/>
      <c r="D3" s="156"/>
      <c r="E3" s="34"/>
      <c r="F3" s="45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34"/>
      <c r="S3" s="34"/>
      <c r="T3" s="160"/>
      <c r="U3" s="161"/>
      <c r="V3" s="161"/>
      <c r="W3" s="162"/>
      <c r="X3" s="3"/>
      <c r="Y3" s="2"/>
    </row>
    <row r="4" spans="1:25" ht="5.65" customHeight="1" thickBot="1" x14ac:dyDescent="0.55000000000000004">
      <c r="A4" s="2"/>
      <c r="B4" s="46"/>
      <c r="C4" s="46"/>
      <c r="D4" s="47"/>
      <c r="E4" s="34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34"/>
      <c r="S4" s="34"/>
      <c r="T4" s="92"/>
      <c r="U4" s="92"/>
      <c r="V4" s="92"/>
      <c r="W4" s="92"/>
      <c r="X4" s="3"/>
      <c r="Y4" s="2"/>
    </row>
    <row r="5" spans="1:25" ht="25.5" customHeight="1" x14ac:dyDescent="0.4">
      <c r="A5" s="2"/>
      <c r="B5" s="128" t="s">
        <v>34</v>
      </c>
      <c r="C5" s="129"/>
      <c r="D5" s="130"/>
      <c r="E5" s="34"/>
      <c r="F5" s="34"/>
      <c r="G5" s="134"/>
      <c r="H5" s="135"/>
      <c r="I5" s="136" t="s">
        <v>0</v>
      </c>
      <c r="J5" s="137"/>
      <c r="K5" s="52"/>
      <c r="L5" s="52"/>
      <c r="M5" s="134"/>
      <c r="N5" s="138"/>
      <c r="O5" s="135"/>
      <c r="P5" s="139" t="s">
        <v>8</v>
      </c>
      <c r="Q5" s="140"/>
      <c r="R5" s="140"/>
      <c r="S5" s="34"/>
      <c r="T5" s="163" t="s">
        <v>39</v>
      </c>
      <c r="U5" s="164"/>
      <c r="V5" s="164"/>
      <c r="W5" s="165"/>
      <c r="X5" s="3"/>
      <c r="Y5" s="2"/>
    </row>
    <row r="6" spans="1:25" ht="5.0999999999999996" customHeight="1" x14ac:dyDescent="0.4">
      <c r="A6" s="2"/>
      <c r="B6" s="131" t="s">
        <v>9</v>
      </c>
      <c r="C6" s="132"/>
      <c r="D6" s="133"/>
      <c r="E6" s="34"/>
      <c r="F6" s="34"/>
      <c r="G6" s="34"/>
      <c r="H6" s="48"/>
      <c r="I6" s="49"/>
      <c r="J6" s="49"/>
      <c r="K6" s="49"/>
      <c r="L6" s="49"/>
      <c r="M6" s="49"/>
      <c r="N6" s="49"/>
      <c r="O6" s="53"/>
      <c r="P6" s="49"/>
      <c r="Q6" s="50"/>
      <c r="R6" s="34"/>
      <c r="S6" s="34"/>
      <c r="T6" s="166"/>
      <c r="U6" s="167"/>
      <c r="V6" s="167"/>
      <c r="W6" s="168"/>
      <c r="X6" s="3"/>
      <c r="Y6" s="2"/>
    </row>
    <row r="7" spans="1:25" ht="30" customHeight="1" thickBot="1" x14ac:dyDescent="0.45">
      <c r="A7" s="2"/>
      <c r="B7" s="154"/>
      <c r="C7" s="155"/>
      <c r="D7" s="156"/>
      <c r="E7" s="34"/>
      <c r="F7" s="172" t="s">
        <v>10</v>
      </c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4"/>
      <c r="S7" s="34"/>
      <c r="T7" s="169"/>
      <c r="U7" s="170"/>
      <c r="V7" s="170"/>
      <c r="W7" s="171"/>
      <c r="X7" s="3"/>
      <c r="Y7" s="2"/>
    </row>
    <row r="8" spans="1:25" ht="4.9000000000000004" customHeight="1" thickBot="1" x14ac:dyDescent="0.45">
      <c r="A8" s="4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3"/>
      <c r="Y8" s="2"/>
    </row>
    <row r="9" spans="1:25" s="7" customFormat="1" ht="20.25" customHeight="1" x14ac:dyDescent="0.35">
      <c r="A9" s="5"/>
      <c r="B9" s="35">
        <v>8</v>
      </c>
      <c r="C9" s="54">
        <v>7</v>
      </c>
      <c r="D9" s="55">
        <v>6</v>
      </c>
      <c r="E9" s="54">
        <v>5</v>
      </c>
      <c r="F9" s="175">
        <v>4</v>
      </c>
      <c r="G9" s="176"/>
      <c r="H9" s="44">
        <v>3</v>
      </c>
      <c r="I9" s="175">
        <v>2</v>
      </c>
      <c r="J9" s="177"/>
      <c r="K9" s="177"/>
      <c r="L9" s="177"/>
      <c r="M9" s="177"/>
      <c r="N9" s="177"/>
      <c r="O9" s="177"/>
      <c r="P9" s="177"/>
      <c r="Q9" s="177"/>
      <c r="R9" s="177"/>
      <c r="S9" s="176"/>
      <c r="T9" s="178">
        <v>1</v>
      </c>
      <c r="U9" s="179"/>
      <c r="V9" s="126"/>
      <c r="W9" s="127"/>
      <c r="X9" s="6"/>
      <c r="Y9" s="5"/>
    </row>
    <row r="10" spans="1:25" s="7" customFormat="1" ht="25.5" customHeight="1" x14ac:dyDescent="0.35">
      <c r="A10" s="8"/>
      <c r="B10" s="141" t="s">
        <v>24</v>
      </c>
      <c r="C10" s="143" t="s">
        <v>22</v>
      </c>
      <c r="D10" s="145" t="s">
        <v>17</v>
      </c>
      <c r="E10" s="103" t="s">
        <v>23</v>
      </c>
      <c r="F10" s="105" t="s">
        <v>43</v>
      </c>
      <c r="G10" s="124" t="s">
        <v>21</v>
      </c>
      <c r="H10" s="109" t="s">
        <v>25</v>
      </c>
      <c r="I10" s="111" t="s">
        <v>20</v>
      </c>
      <c r="J10" s="113" t="s">
        <v>16</v>
      </c>
      <c r="K10" s="114"/>
      <c r="L10" s="113" t="s">
        <v>15</v>
      </c>
      <c r="M10" s="115"/>
      <c r="N10" s="116" t="s">
        <v>7</v>
      </c>
      <c r="O10" s="117"/>
      <c r="P10" s="113" t="s">
        <v>14</v>
      </c>
      <c r="Q10" s="114"/>
      <c r="R10" s="113" t="s">
        <v>6</v>
      </c>
      <c r="S10" s="114"/>
      <c r="T10" s="113" t="s">
        <v>12</v>
      </c>
      <c r="U10" s="114"/>
      <c r="V10" s="118" t="s">
        <v>41</v>
      </c>
      <c r="W10" s="120" t="s">
        <v>1</v>
      </c>
      <c r="X10" s="6"/>
      <c r="Y10" s="5"/>
    </row>
    <row r="11" spans="1:25" s="7" customFormat="1" ht="47.25" customHeight="1" thickBot="1" x14ac:dyDescent="0.4">
      <c r="A11" s="8"/>
      <c r="B11" s="142"/>
      <c r="C11" s="144"/>
      <c r="D11" s="146"/>
      <c r="E11" s="104"/>
      <c r="F11" s="106"/>
      <c r="G11" s="125"/>
      <c r="H11" s="110"/>
      <c r="I11" s="112"/>
      <c r="J11" s="56" t="s">
        <v>13</v>
      </c>
      <c r="K11" s="57" t="s">
        <v>12</v>
      </c>
      <c r="L11" s="58" t="s">
        <v>13</v>
      </c>
      <c r="M11" s="59" t="s">
        <v>12</v>
      </c>
      <c r="N11" s="58" t="s">
        <v>13</v>
      </c>
      <c r="O11" s="60" t="s">
        <v>12</v>
      </c>
      <c r="P11" s="58" t="s">
        <v>13</v>
      </c>
      <c r="Q11" s="57" t="s">
        <v>12</v>
      </c>
      <c r="R11" s="58" t="s">
        <v>13</v>
      </c>
      <c r="S11" s="57" t="s">
        <v>12</v>
      </c>
      <c r="T11" s="61" t="s">
        <v>19</v>
      </c>
      <c r="U11" s="62" t="s">
        <v>18</v>
      </c>
      <c r="V11" s="119"/>
      <c r="W11" s="121"/>
      <c r="X11" s="6"/>
      <c r="Y11" s="5"/>
    </row>
    <row r="12" spans="1:25" s="7" customFormat="1" ht="21.75" customHeight="1" x14ac:dyDescent="0.35">
      <c r="A12" s="5"/>
      <c r="B12" s="31" t="str">
        <f>IFERROR(C12/U12,"0")</f>
        <v>0</v>
      </c>
      <c r="C12" s="71">
        <f>G12-D12</f>
        <v>0</v>
      </c>
      <c r="D12" s="38"/>
      <c r="E12" s="71" t="str">
        <f t="shared" ref="E12:E17" si="0">IFERROR(G12/U12,"0")</f>
        <v>0</v>
      </c>
      <c r="F12" s="95" t="str">
        <f t="shared" ref="F12:F35" si="1">IFERROR(G12/G$36,"0")</f>
        <v>0</v>
      </c>
      <c r="G12" s="71">
        <f>T12+I12+H12</f>
        <v>0</v>
      </c>
      <c r="H12" s="39"/>
      <c r="I12" s="71">
        <f>R12+P12+N12+L12+J12</f>
        <v>0</v>
      </c>
      <c r="J12" s="40"/>
      <c r="K12" s="41"/>
      <c r="L12" s="40"/>
      <c r="M12" s="42"/>
      <c r="N12" s="40"/>
      <c r="O12" s="43"/>
      <c r="P12" s="40"/>
      <c r="Q12" s="41"/>
      <c r="R12" s="40"/>
      <c r="S12" s="41"/>
      <c r="T12" s="40"/>
      <c r="U12" s="41"/>
      <c r="V12" s="84"/>
      <c r="W12" s="82">
        <v>1</v>
      </c>
      <c r="X12" s="6"/>
    </row>
    <row r="13" spans="1:25" s="7" customFormat="1" ht="21.75" customHeight="1" x14ac:dyDescent="0.35">
      <c r="A13" s="5"/>
      <c r="B13" s="32" t="str">
        <f t="shared" ref="B13:B17" si="2">IFERROR(C13/U13,"0")</f>
        <v>0</v>
      </c>
      <c r="C13" s="71">
        <f t="shared" ref="C13:C17" si="3">G13-D13</f>
        <v>0</v>
      </c>
      <c r="D13" s="36"/>
      <c r="E13" s="72" t="str">
        <f t="shared" si="0"/>
        <v>0</v>
      </c>
      <c r="F13" s="95" t="str">
        <f t="shared" si="1"/>
        <v>0</v>
      </c>
      <c r="G13" s="71">
        <f t="shared" ref="G13:G17" si="4">T13+I13+H13</f>
        <v>0</v>
      </c>
      <c r="H13" s="37"/>
      <c r="I13" s="72">
        <f t="shared" ref="I13:I37" si="5">R13+P13+N13+L13+J13</f>
        <v>0</v>
      </c>
      <c r="J13" s="40"/>
      <c r="K13" s="41"/>
      <c r="L13" s="40"/>
      <c r="M13" s="42"/>
      <c r="N13" s="40"/>
      <c r="O13" s="43"/>
      <c r="P13" s="40"/>
      <c r="Q13" s="41"/>
      <c r="R13" s="40"/>
      <c r="S13" s="41"/>
      <c r="T13" s="40"/>
      <c r="U13" s="41"/>
      <c r="V13" s="85"/>
      <c r="W13" s="83">
        <v>2</v>
      </c>
      <c r="X13" s="6"/>
    </row>
    <row r="14" spans="1:25" s="7" customFormat="1" ht="21.75" x14ac:dyDescent="0.35">
      <c r="A14" s="5"/>
      <c r="B14" s="33" t="str">
        <f t="shared" si="2"/>
        <v>0</v>
      </c>
      <c r="C14" s="71">
        <f t="shared" si="3"/>
        <v>0</v>
      </c>
      <c r="D14" s="36"/>
      <c r="E14" s="72" t="str">
        <f t="shared" si="0"/>
        <v>0</v>
      </c>
      <c r="F14" s="95" t="str">
        <f t="shared" si="1"/>
        <v>0</v>
      </c>
      <c r="G14" s="71">
        <f t="shared" si="4"/>
        <v>0</v>
      </c>
      <c r="H14" s="37"/>
      <c r="I14" s="72">
        <f t="shared" si="5"/>
        <v>0</v>
      </c>
      <c r="J14" s="40"/>
      <c r="K14" s="41"/>
      <c r="L14" s="40"/>
      <c r="M14" s="42"/>
      <c r="N14" s="40"/>
      <c r="O14" s="43"/>
      <c r="P14" s="40"/>
      <c r="Q14" s="41"/>
      <c r="R14" s="40"/>
      <c r="S14" s="41"/>
      <c r="T14" s="40"/>
      <c r="U14" s="41"/>
      <c r="V14" s="86"/>
      <c r="W14" s="83">
        <v>3</v>
      </c>
      <c r="X14" s="6"/>
    </row>
    <row r="15" spans="1:25" s="7" customFormat="1" ht="21.75" x14ac:dyDescent="0.35">
      <c r="A15" s="5"/>
      <c r="B15" s="32" t="str">
        <f t="shared" si="2"/>
        <v>0</v>
      </c>
      <c r="C15" s="71">
        <f t="shared" si="3"/>
        <v>0</v>
      </c>
      <c r="D15" s="36"/>
      <c r="E15" s="72" t="str">
        <f t="shared" si="0"/>
        <v>0</v>
      </c>
      <c r="F15" s="95" t="str">
        <f t="shared" si="1"/>
        <v>0</v>
      </c>
      <c r="G15" s="71">
        <f t="shared" si="4"/>
        <v>0</v>
      </c>
      <c r="H15" s="37"/>
      <c r="I15" s="72">
        <f t="shared" si="5"/>
        <v>0</v>
      </c>
      <c r="J15" s="40"/>
      <c r="K15" s="41"/>
      <c r="L15" s="40"/>
      <c r="M15" s="42"/>
      <c r="N15" s="40"/>
      <c r="O15" s="43"/>
      <c r="P15" s="40"/>
      <c r="Q15" s="41"/>
      <c r="R15" s="40"/>
      <c r="S15" s="41"/>
      <c r="T15" s="40"/>
      <c r="U15" s="41"/>
      <c r="V15" s="86"/>
      <c r="W15" s="83">
        <v>4</v>
      </c>
      <c r="X15" s="6"/>
    </row>
    <row r="16" spans="1:25" s="7" customFormat="1" ht="21.75" x14ac:dyDescent="0.35">
      <c r="A16" s="5"/>
      <c r="B16" s="32" t="str">
        <f t="shared" si="2"/>
        <v>0</v>
      </c>
      <c r="C16" s="71">
        <f t="shared" si="3"/>
        <v>0</v>
      </c>
      <c r="D16" s="36"/>
      <c r="E16" s="72" t="str">
        <f t="shared" si="0"/>
        <v>0</v>
      </c>
      <c r="F16" s="95" t="str">
        <f t="shared" si="1"/>
        <v>0</v>
      </c>
      <c r="G16" s="71">
        <f t="shared" si="4"/>
        <v>0</v>
      </c>
      <c r="H16" s="37"/>
      <c r="I16" s="72">
        <f t="shared" si="5"/>
        <v>0</v>
      </c>
      <c r="J16" s="40"/>
      <c r="K16" s="41"/>
      <c r="L16" s="40"/>
      <c r="M16" s="42"/>
      <c r="N16" s="40"/>
      <c r="O16" s="43"/>
      <c r="P16" s="40"/>
      <c r="Q16" s="41"/>
      <c r="R16" s="40"/>
      <c r="S16" s="41"/>
      <c r="T16" s="40"/>
      <c r="U16" s="41"/>
      <c r="V16" s="86"/>
      <c r="W16" s="83">
        <v>5</v>
      </c>
      <c r="X16" s="6"/>
    </row>
    <row r="17" spans="1:24" s="7" customFormat="1" ht="21.75" x14ac:dyDescent="0.35">
      <c r="A17" s="5"/>
      <c r="B17" s="32" t="str">
        <f t="shared" si="2"/>
        <v>0</v>
      </c>
      <c r="C17" s="71">
        <f t="shared" si="3"/>
        <v>0</v>
      </c>
      <c r="D17" s="36"/>
      <c r="E17" s="72" t="str">
        <f t="shared" si="0"/>
        <v>0</v>
      </c>
      <c r="F17" s="95" t="str">
        <f t="shared" si="1"/>
        <v>0</v>
      </c>
      <c r="G17" s="71">
        <f t="shared" si="4"/>
        <v>0</v>
      </c>
      <c r="H17" s="37"/>
      <c r="I17" s="72">
        <f t="shared" si="5"/>
        <v>0</v>
      </c>
      <c r="J17" s="40"/>
      <c r="K17" s="41"/>
      <c r="L17" s="40"/>
      <c r="M17" s="42"/>
      <c r="N17" s="40"/>
      <c r="O17" s="43"/>
      <c r="P17" s="40"/>
      <c r="Q17" s="41"/>
      <c r="R17" s="40"/>
      <c r="S17" s="41"/>
      <c r="T17" s="40"/>
      <c r="U17" s="41"/>
      <c r="V17" s="86"/>
      <c r="W17" s="83">
        <v>6</v>
      </c>
      <c r="X17" s="6"/>
    </row>
    <row r="18" spans="1:24" s="7" customFormat="1" ht="21.75" x14ac:dyDescent="0.35">
      <c r="A18" s="5"/>
      <c r="B18" s="33" t="str">
        <f t="shared" ref="B18:B34" si="6">IFERROR(C18/U18,"0")</f>
        <v>0</v>
      </c>
      <c r="C18" s="71">
        <f t="shared" ref="C18:C34" si="7">G18-D18</f>
        <v>0</v>
      </c>
      <c r="D18" s="36"/>
      <c r="E18" s="72" t="str">
        <f t="shared" ref="E18:E34" si="8">IFERROR(G18/U18,"0")</f>
        <v>0</v>
      </c>
      <c r="F18" s="95" t="str">
        <f t="shared" si="1"/>
        <v>0</v>
      </c>
      <c r="G18" s="71">
        <f t="shared" ref="G18:G34" si="9">T18+I18+H18</f>
        <v>0</v>
      </c>
      <c r="H18" s="37"/>
      <c r="I18" s="72">
        <f t="shared" ref="I18:I34" si="10">R18+P18+N18+L18+J18</f>
        <v>0</v>
      </c>
      <c r="J18" s="40"/>
      <c r="K18" s="41"/>
      <c r="L18" s="40"/>
      <c r="M18" s="42"/>
      <c r="N18" s="40"/>
      <c r="O18" s="43"/>
      <c r="P18" s="40"/>
      <c r="Q18" s="41"/>
      <c r="R18" s="40"/>
      <c r="S18" s="41"/>
      <c r="T18" s="40"/>
      <c r="U18" s="41"/>
      <c r="V18" s="86"/>
      <c r="W18" s="83">
        <v>7</v>
      </c>
      <c r="X18" s="6"/>
    </row>
    <row r="19" spans="1:24" s="7" customFormat="1" ht="21.75" customHeight="1" x14ac:dyDescent="0.35">
      <c r="A19" s="5"/>
      <c r="B19" s="32" t="str">
        <f t="shared" si="6"/>
        <v>0</v>
      </c>
      <c r="C19" s="71">
        <f t="shared" si="7"/>
        <v>0</v>
      </c>
      <c r="D19" s="36"/>
      <c r="E19" s="72" t="str">
        <f t="shared" si="8"/>
        <v>0</v>
      </c>
      <c r="F19" s="95" t="str">
        <f t="shared" si="1"/>
        <v>0</v>
      </c>
      <c r="G19" s="71">
        <f t="shared" si="9"/>
        <v>0</v>
      </c>
      <c r="H19" s="37"/>
      <c r="I19" s="72">
        <f t="shared" si="10"/>
        <v>0</v>
      </c>
      <c r="J19" s="40"/>
      <c r="K19" s="41"/>
      <c r="L19" s="40"/>
      <c r="M19" s="42"/>
      <c r="N19" s="40"/>
      <c r="O19" s="43"/>
      <c r="P19" s="40"/>
      <c r="Q19" s="41"/>
      <c r="R19" s="40"/>
      <c r="S19" s="41"/>
      <c r="T19" s="40"/>
      <c r="U19" s="41"/>
      <c r="V19" s="86"/>
      <c r="W19" s="83">
        <v>8</v>
      </c>
      <c r="X19" s="6"/>
    </row>
    <row r="20" spans="1:24" s="7" customFormat="1" ht="21.75" x14ac:dyDescent="0.35">
      <c r="A20" s="5"/>
      <c r="B20" s="32" t="str">
        <f t="shared" si="6"/>
        <v>0</v>
      </c>
      <c r="C20" s="71">
        <f t="shared" si="7"/>
        <v>0</v>
      </c>
      <c r="D20" s="36"/>
      <c r="E20" s="72" t="str">
        <f t="shared" si="8"/>
        <v>0</v>
      </c>
      <c r="F20" s="95" t="str">
        <f t="shared" si="1"/>
        <v>0</v>
      </c>
      <c r="G20" s="71">
        <f t="shared" si="9"/>
        <v>0</v>
      </c>
      <c r="H20" s="37"/>
      <c r="I20" s="72">
        <f t="shared" si="10"/>
        <v>0</v>
      </c>
      <c r="J20" s="40"/>
      <c r="K20" s="41"/>
      <c r="L20" s="40"/>
      <c r="M20" s="42"/>
      <c r="N20" s="40"/>
      <c r="O20" s="43"/>
      <c r="P20" s="40"/>
      <c r="Q20" s="41"/>
      <c r="R20" s="40"/>
      <c r="S20" s="41"/>
      <c r="T20" s="40"/>
      <c r="U20" s="41"/>
      <c r="V20" s="86"/>
      <c r="W20" s="83">
        <v>9</v>
      </c>
      <c r="X20" s="6"/>
    </row>
    <row r="21" spans="1:24" s="7" customFormat="1" ht="22.5" thickBot="1" x14ac:dyDescent="0.4">
      <c r="A21" s="5"/>
      <c r="B21" s="32" t="str">
        <f t="shared" si="6"/>
        <v>0</v>
      </c>
      <c r="C21" s="71">
        <f t="shared" si="7"/>
        <v>0</v>
      </c>
      <c r="D21" s="36"/>
      <c r="E21" s="72" t="str">
        <f t="shared" si="8"/>
        <v>0</v>
      </c>
      <c r="F21" s="95" t="str">
        <f t="shared" si="1"/>
        <v>0</v>
      </c>
      <c r="G21" s="71">
        <f t="shared" si="9"/>
        <v>0</v>
      </c>
      <c r="H21" s="37"/>
      <c r="I21" s="72">
        <f t="shared" si="10"/>
        <v>0</v>
      </c>
      <c r="J21" s="40"/>
      <c r="K21" s="41"/>
      <c r="L21" s="40"/>
      <c r="M21" s="42"/>
      <c r="N21" s="40"/>
      <c r="O21" s="43"/>
      <c r="P21" s="40"/>
      <c r="Q21" s="41"/>
      <c r="R21" s="40"/>
      <c r="S21" s="41"/>
      <c r="T21" s="40"/>
      <c r="U21" s="41"/>
      <c r="V21" s="86"/>
      <c r="W21" s="83">
        <v>10</v>
      </c>
      <c r="X21" s="6"/>
    </row>
    <row r="22" spans="1:24" s="7" customFormat="1" ht="21.75" hidden="1" x14ac:dyDescent="0.35">
      <c r="A22" s="5"/>
      <c r="B22" s="33" t="str">
        <f t="shared" si="6"/>
        <v>0</v>
      </c>
      <c r="C22" s="71">
        <f t="shared" si="7"/>
        <v>0</v>
      </c>
      <c r="D22" s="36"/>
      <c r="E22" s="72" t="str">
        <f t="shared" si="8"/>
        <v>0</v>
      </c>
      <c r="F22" s="95" t="str">
        <f t="shared" si="1"/>
        <v>0</v>
      </c>
      <c r="G22" s="71">
        <f t="shared" si="9"/>
        <v>0</v>
      </c>
      <c r="H22" s="37"/>
      <c r="I22" s="72">
        <f t="shared" si="10"/>
        <v>0</v>
      </c>
      <c r="J22" s="40"/>
      <c r="K22" s="41"/>
      <c r="L22" s="40"/>
      <c r="M22" s="42"/>
      <c r="N22" s="40"/>
      <c r="O22" s="43"/>
      <c r="P22" s="40"/>
      <c r="Q22" s="41"/>
      <c r="R22" s="40"/>
      <c r="S22" s="41"/>
      <c r="T22" s="40"/>
      <c r="U22" s="41"/>
      <c r="V22" s="86"/>
      <c r="W22" s="83">
        <v>11</v>
      </c>
      <c r="X22" s="6"/>
    </row>
    <row r="23" spans="1:24" s="7" customFormat="1" ht="21.75" hidden="1" x14ac:dyDescent="0.35">
      <c r="A23" s="5"/>
      <c r="B23" s="33" t="str">
        <f t="shared" si="6"/>
        <v>0</v>
      </c>
      <c r="C23" s="71">
        <f t="shared" si="7"/>
        <v>0</v>
      </c>
      <c r="D23" s="36"/>
      <c r="E23" s="72" t="str">
        <f t="shared" si="8"/>
        <v>0</v>
      </c>
      <c r="F23" s="95" t="str">
        <f t="shared" si="1"/>
        <v>0</v>
      </c>
      <c r="G23" s="71">
        <f t="shared" si="9"/>
        <v>0</v>
      </c>
      <c r="H23" s="37"/>
      <c r="I23" s="72">
        <f t="shared" si="10"/>
        <v>0</v>
      </c>
      <c r="J23" s="40"/>
      <c r="K23" s="41"/>
      <c r="L23" s="40"/>
      <c r="M23" s="42"/>
      <c r="N23" s="40"/>
      <c r="O23" s="43"/>
      <c r="P23" s="40"/>
      <c r="Q23" s="41"/>
      <c r="R23" s="40"/>
      <c r="S23" s="41"/>
      <c r="T23" s="40"/>
      <c r="U23" s="41"/>
      <c r="V23" s="86"/>
      <c r="W23" s="83">
        <v>12</v>
      </c>
      <c r="X23" s="6"/>
    </row>
    <row r="24" spans="1:24" s="7" customFormat="1" ht="21.75" hidden="1" x14ac:dyDescent="0.35">
      <c r="A24" s="5"/>
      <c r="B24" s="32" t="str">
        <f t="shared" si="6"/>
        <v>0</v>
      </c>
      <c r="C24" s="71">
        <f t="shared" si="7"/>
        <v>0</v>
      </c>
      <c r="D24" s="36"/>
      <c r="E24" s="72" t="str">
        <f t="shared" si="8"/>
        <v>0</v>
      </c>
      <c r="F24" s="95" t="str">
        <f t="shared" si="1"/>
        <v>0</v>
      </c>
      <c r="G24" s="71">
        <f t="shared" si="9"/>
        <v>0</v>
      </c>
      <c r="H24" s="37"/>
      <c r="I24" s="72">
        <f t="shared" si="10"/>
        <v>0</v>
      </c>
      <c r="J24" s="40"/>
      <c r="K24" s="41"/>
      <c r="L24" s="40"/>
      <c r="M24" s="42"/>
      <c r="N24" s="40"/>
      <c r="O24" s="43"/>
      <c r="P24" s="40"/>
      <c r="Q24" s="41"/>
      <c r="R24" s="40"/>
      <c r="S24" s="41"/>
      <c r="T24" s="40"/>
      <c r="U24" s="41"/>
      <c r="V24" s="86"/>
      <c r="W24" s="83">
        <v>13</v>
      </c>
      <c r="X24" s="6"/>
    </row>
    <row r="25" spans="1:24" s="7" customFormat="1" ht="21.75" hidden="1" x14ac:dyDescent="0.35">
      <c r="A25" s="5"/>
      <c r="B25" s="32" t="str">
        <f t="shared" si="6"/>
        <v>0</v>
      </c>
      <c r="C25" s="71">
        <f t="shared" si="7"/>
        <v>0</v>
      </c>
      <c r="D25" s="36"/>
      <c r="E25" s="72" t="str">
        <f t="shared" si="8"/>
        <v>0</v>
      </c>
      <c r="F25" s="95" t="str">
        <f t="shared" si="1"/>
        <v>0</v>
      </c>
      <c r="G25" s="71">
        <f t="shared" si="9"/>
        <v>0</v>
      </c>
      <c r="H25" s="37"/>
      <c r="I25" s="72">
        <f t="shared" si="10"/>
        <v>0</v>
      </c>
      <c r="J25" s="40"/>
      <c r="K25" s="41"/>
      <c r="L25" s="40"/>
      <c r="M25" s="42"/>
      <c r="N25" s="40"/>
      <c r="O25" s="43"/>
      <c r="P25" s="40"/>
      <c r="Q25" s="41"/>
      <c r="R25" s="40"/>
      <c r="S25" s="41"/>
      <c r="T25" s="40"/>
      <c r="U25" s="41"/>
      <c r="V25" s="86"/>
      <c r="W25" s="83">
        <v>14</v>
      </c>
      <c r="X25" s="6"/>
    </row>
    <row r="26" spans="1:24" s="7" customFormat="1" ht="21.75" hidden="1" x14ac:dyDescent="0.35">
      <c r="A26" s="5"/>
      <c r="B26" s="32" t="str">
        <f t="shared" si="6"/>
        <v>0</v>
      </c>
      <c r="C26" s="71">
        <f t="shared" si="7"/>
        <v>0</v>
      </c>
      <c r="D26" s="36"/>
      <c r="E26" s="72" t="str">
        <f t="shared" si="8"/>
        <v>0</v>
      </c>
      <c r="F26" s="95" t="str">
        <f t="shared" si="1"/>
        <v>0</v>
      </c>
      <c r="G26" s="71">
        <f t="shared" si="9"/>
        <v>0</v>
      </c>
      <c r="H26" s="37"/>
      <c r="I26" s="72">
        <f t="shared" si="10"/>
        <v>0</v>
      </c>
      <c r="J26" s="40"/>
      <c r="K26" s="41"/>
      <c r="L26" s="40"/>
      <c r="M26" s="42"/>
      <c r="N26" s="40"/>
      <c r="O26" s="43"/>
      <c r="P26" s="40"/>
      <c r="Q26" s="41"/>
      <c r="R26" s="40"/>
      <c r="S26" s="41"/>
      <c r="T26" s="40"/>
      <c r="U26" s="41"/>
      <c r="V26" s="86"/>
      <c r="W26" s="83">
        <v>15</v>
      </c>
      <c r="X26" s="6"/>
    </row>
    <row r="27" spans="1:24" s="7" customFormat="1" ht="21.75" hidden="1" x14ac:dyDescent="0.35">
      <c r="A27" s="5"/>
      <c r="B27" s="33" t="str">
        <f t="shared" ref="B27:B31" si="11">IFERROR(C27/U27,"0")</f>
        <v>0</v>
      </c>
      <c r="C27" s="71">
        <f t="shared" ref="C27:C31" si="12">G27-D27</f>
        <v>0</v>
      </c>
      <c r="D27" s="36"/>
      <c r="E27" s="72" t="str">
        <f t="shared" ref="E27:E31" si="13">IFERROR(G27/U27,"0")</f>
        <v>0</v>
      </c>
      <c r="F27" s="95" t="str">
        <f t="shared" si="1"/>
        <v>0</v>
      </c>
      <c r="G27" s="71">
        <f t="shared" ref="G27:G31" si="14">T27+I27+H27</f>
        <v>0</v>
      </c>
      <c r="H27" s="37"/>
      <c r="I27" s="72">
        <f t="shared" ref="I27:I31" si="15">R27+P27+N27+L27+J27</f>
        <v>0</v>
      </c>
      <c r="J27" s="40"/>
      <c r="K27" s="41"/>
      <c r="L27" s="40"/>
      <c r="M27" s="42"/>
      <c r="N27" s="40"/>
      <c r="O27" s="43"/>
      <c r="P27" s="40"/>
      <c r="Q27" s="41"/>
      <c r="R27" s="40"/>
      <c r="S27" s="41"/>
      <c r="T27" s="40"/>
      <c r="U27" s="41"/>
      <c r="V27" s="86"/>
      <c r="W27" s="83">
        <v>16</v>
      </c>
      <c r="X27" s="6"/>
    </row>
    <row r="28" spans="1:24" s="7" customFormat="1" ht="21.75" hidden="1" customHeight="1" x14ac:dyDescent="0.35">
      <c r="A28" s="5"/>
      <c r="B28" s="32" t="str">
        <f t="shared" si="11"/>
        <v>0</v>
      </c>
      <c r="C28" s="71">
        <f t="shared" si="12"/>
        <v>0</v>
      </c>
      <c r="D28" s="36"/>
      <c r="E28" s="72" t="str">
        <f t="shared" si="13"/>
        <v>0</v>
      </c>
      <c r="F28" s="95" t="str">
        <f t="shared" si="1"/>
        <v>0</v>
      </c>
      <c r="G28" s="71">
        <f t="shared" si="14"/>
        <v>0</v>
      </c>
      <c r="H28" s="37"/>
      <c r="I28" s="72">
        <f t="shared" si="15"/>
        <v>0</v>
      </c>
      <c r="J28" s="40"/>
      <c r="K28" s="41"/>
      <c r="L28" s="40"/>
      <c r="M28" s="42"/>
      <c r="N28" s="40"/>
      <c r="O28" s="43"/>
      <c r="P28" s="40"/>
      <c r="Q28" s="41"/>
      <c r="R28" s="40"/>
      <c r="S28" s="41"/>
      <c r="T28" s="40"/>
      <c r="U28" s="41"/>
      <c r="V28" s="86"/>
      <c r="W28" s="83">
        <v>17</v>
      </c>
      <c r="X28" s="6"/>
    </row>
    <row r="29" spans="1:24" s="7" customFormat="1" ht="21.75" hidden="1" x14ac:dyDescent="0.35">
      <c r="A29" s="5"/>
      <c r="B29" s="32" t="str">
        <f t="shared" si="11"/>
        <v>0</v>
      </c>
      <c r="C29" s="71">
        <f t="shared" si="12"/>
        <v>0</v>
      </c>
      <c r="D29" s="36"/>
      <c r="E29" s="72" t="str">
        <f t="shared" si="13"/>
        <v>0</v>
      </c>
      <c r="F29" s="95" t="str">
        <f t="shared" si="1"/>
        <v>0</v>
      </c>
      <c r="G29" s="71">
        <f t="shared" si="14"/>
        <v>0</v>
      </c>
      <c r="H29" s="37"/>
      <c r="I29" s="72">
        <f t="shared" si="15"/>
        <v>0</v>
      </c>
      <c r="J29" s="40"/>
      <c r="K29" s="41"/>
      <c r="L29" s="40"/>
      <c r="M29" s="42"/>
      <c r="N29" s="40"/>
      <c r="O29" s="43"/>
      <c r="P29" s="40"/>
      <c r="Q29" s="41"/>
      <c r="R29" s="40"/>
      <c r="S29" s="41"/>
      <c r="T29" s="40"/>
      <c r="U29" s="41"/>
      <c r="V29" s="86"/>
      <c r="W29" s="83">
        <v>18</v>
      </c>
      <c r="X29" s="6"/>
    </row>
    <row r="30" spans="1:24" s="7" customFormat="1" ht="21.75" hidden="1" x14ac:dyDescent="0.35">
      <c r="A30" s="5"/>
      <c r="B30" s="32" t="str">
        <f t="shared" si="11"/>
        <v>0</v>
      </c>
      <c r="C30" s="71">
        <f t="shared" si="12"/>
        <v>0</v>
      </c>
      <c r="D30" s="36"/>
      <c r="E30" s="72" t="str">
        <f t="shared" si="13"/>
        <v>0</v>
      </c>
      <c r="F30" s="95" t="str">
        <f t="shared" si="1"/>
        <v>0</v>
      </c>
      <c r="G30" s="71">
        <f t="shared" si="14"/>
        <v>0</v>
      </c>
      <c r="H30" s="37"/>
      <c r="I30" s="72">
        <f t="shared" si="15"/>
        <v>0</v>
      </c>
      <c r="J30" s="40"/>
      <c r="K30" s="41"/>
      <c r="L30" s="40"/>
      <c r="M30" s="42"/>
      <c r="N30" s="40"/>
      <c r="O30" s="43"/>
      <c r="P30" s="40"/>
      <c r="Q30" s="41"/>
      <c r="R30" s="40"/>
      <c r="S30" s="41"/>
      <c r="T30" s="40"/>
      <c r="U30" s="41"/>
      <c r="V30" s="86"/>
      <c r="W30" s="83">
        <v>19</v>
      </c>
      <c r="X30" s="6"/>
    </row>
    <row r="31" spans="1:24" s="7" customFormat="1" ht="21.75" hidden="1" x14ac:dyDescent="0.35">
      <c r="A31" s="5"/>
      <c r="B31" s="33" t="str">
        <f t="shared" si="11"/>
        <v>0</v>
      </c>
      <c r="C31" s="71">
        <f t="shared" si="12"/>
        <v>0</v>
      </c>
      <c r="D31" s="36"/>
      <c r="E31" s="72" t="str">
        <f t="shared" si="13"/>
        <v>0</v>
      </c>
      <c r="F31" s="95" t="str">
        <f t="shared" si="1"/>
        <v>0</v>
      </c>
      <c r="G31" s="71">
        <f t="shared" si="14"/>
        <v>0</v>
      </c>
      <c r="H31" s="37"/>
      <c r="I31" s="72">
        <f t="shared" si="15"/>
        <v>0</v>
      </c>
      <c r="J31" s="40"/>
      <c r="K31" s="41"/>
      <c r="L31" s="40"/>
      <c r="M31" s="42"/>
      <c r="N31" s="40"/>
      <c r="O31" s="43"/>
      <c r="P31" s="40"/>
      <c r="Q31" s="41"/>
      <c r="R31" s="40"/>
      <c r="S31" s="41"/>
      <c r="T31" s="40"/>
      <c r="U31" s="41"/>
      <c r="V31" s="86"/>
      <c r="W31" s="83">
        <v>20</v>
      </c>
      <c r="X31" s="6"/>
    </row>
    <row r="32" spans="1:24" s="7" customFormat="1" ht="21.75" hidden="1" x14ac:dyDescent="0.35">
      <c r="A32" s="5"/>
      <c r="B32" s="32" t="str">
        <f t="shared" si="6"/>
        <v>0</v>
      </c>
      <c r="C32" s="71">
        <f t="shared" si="7"/>
        <v>0</v>
      </c>
      <c r="D32" s="36"/>
      <c r="E32" s="72" t="str">
        <f t="shared" si="8"/>
        <v>0</v>
      </c>
      <c r="F32" s="95" t="str">
        <f t="shared" si="1"/>
        <v>0</v>
      </c>
      <c r="G32" s="71">
        <f t="shared" si="9"/>
        <v>0</v>
      </c>
      <c r="H32" s="37"/>
      <c r="I32" s="72">
        <f t="shared" si="10"/>
        <v>0</v>
      </c>
      <c r="J32" s="40"/>
      <c r="K32" s="41"/>
      <c r="L32" s="40"/>
      <c r="M32" s="42"/>
      <c r="N32" s="40"/>
      <c r="O32" s="43"/>
      <c r="P32" s="40"/>
      <c r="Q32" s="41"/>
      <c r="R32" s="40"/>
      <c r="S32" s="41"/>
      <c r="T32" s="40"/>
      <c r="U32" s="41"/>
      <c r="V32" s="86"/>
      <c r="W32" s="83">
        <v>21</v>
      </c>
      <c r="X32" s="6"/>
    </row>
    <row r="33" spans="1:24" s="7" customFormat="1" ht="21.75" hidden="1" x14ac:dyDescent="0.35">
      <c r="A33" s="5"/>
      <c r="B33" s="32" t="str">
        <f t="shared" si="6"/>
        <v>0</v>
      </c>
      <c r="C33" s="71">
        <f t="shared" si="7"/>
        <v>0</v>
      </c>
      <c r="D33" s="36"/>
      <c r="E33" s="72" t="str">
        <f t="shared" si="8"/>
        <v>0</v>
      </c>
      <c r="F33" s="95" t="str">
        <f t="shared" si="1"/>
        <v>0</v>
      </c>
      <c r="G33" s="71">
        <f t="shared" si="9"/>
        <v>0</v>
      </c>
      <c r="H33" s="37"/>
      <c r="I33" s="72">
        <f t="shared" si="10"/>
        <v>0</v>
      </c>
      <c r="J33" s="40"/>
      <c r="K33" s="41"/>
      <c r="L33" s="40"/>
      <c r="M33" s="42"/>
      <c r="N33" s="40"/>
      <c r="O33" s="43"/>
      <c r="P33" s="40"/>
      <c r="Q33" s="41"/>
      <c r="R33" s="40"/>
      <c r="S33" s="41"/>
      <c r="T33" s="40"/>
      <c r="U33" s="41"/>
      <c r="V33" s="86"/>
      <c r="W33" s="83">
        <v>22</v>
      </c>
      <c r="X33" s="6"/>
    </row>
    <row r="34" spans="1:24" s="7" customFormat="1" ht="21.75" hidden="1" x14ac:dyDescent="0.35">
      <c r="A34" s="5"/>
      <c r="B34" s="32" t="str">
        <f t="shared" si="6"/>
        <v>0</v>
      </c>
      <c r="C34" s="71">
        <f t="shared" si="7"/>
        <v>0</v>
      </c>
      <c r="D34" s="36"/>
      <c r="E34" s="72" t="str">
        <f t="shared" si="8"/>
        <v>0</v>
      </c>
      <c r="F34" s="95" t="str">
        <f t="shared" si="1"/>
        <v>0</v>
      </c>
      <c r="G34" s="71">
        <f t="shared" si="9"/>
        <v>0</v>
      </c>
      <c r="H34" s="37"/>
      <c r="I34" s="72">
        <f t="shared" si="10"/>
        <v>0</v>
      </c>
      <c r="J34" s="40"/>
      <c r="K34" s="41"/>
      <c r="L34" s="40"/>
      <c r="M34" s="42"/>
      <c r="N34" s="40"/>
      <c r="O34" s="43"/>
      <c r="P34" s="40"/>
      <c r="Q34" s="41"/>
      <c r="R34" s="40"/>
      <c r="S34" s="41"/>
      <c r="T34" s="40"/>
      <c r="U34" s="41"/>
      <c r="V34" s="86"/>
      <c r="W34" s="83">
        <v>23</v>
      </c>
      <c r="X34" s="6"/>
    </row>
    <row r="35" spans="1:24" s="7" customFormat="1" ht="22.5" hidden="1" thickBot="1" x14ac:dyDescent="0.4">
      <c r="A35" s="5"/>
      <c r="B35" s="33" t="str">
        <f t="shared" ref="B35" si="16">IFERROR(C35/U35,"0")</f>
        <v>0</v>
      </c>
      <c r="C35" s="71">
        <f t="shared" ref="C35" si="17">G35-D35</f>
        <v>0</v>
      </c>
      <c r="D35" s="36"/>
      <c r="E35" s="72" t="str">
        <f t="shared" ref="E35" si="18">IFERROR(G35/U35,"0")</f>
        <v>0</v>
      </c>
      <c r="F35" s="95" t="str">
        <f t="shared" si="1"/>
        <v>0</v>
      </c>
      <c r="G35" s="71">
        <f t="shared" ref="G35" si="19">T35+I35+H35</f>
        <v>0</v>
      </c>
      <c r="H35" s="37"/>
      <c r="I35" s="72">
        <f t="shared" ref="I35" si="20">R35+P35+N35+L35+J35</f>
        <v>0</v>
      </c>
      <c r="J35" s="40"/>
      <c r="K35" s="41"/>
      <c r="L35" s="40"/>
      <c r="M35" s="42"/>
      <c r="N35" s="40"/>
      <c r="O35" s="43"/>
      <c r="P35" s="40"/>
      <c r="Q35" s="41"/>
      <c r="R35" s="40"/>
      <c r="S35" s="41"/>
      <c r="T35" s="40"/>
      <c r="U35" s="41"/>
      <c r="V35" s="86"/>
      <c r="W35" s="83">
        <v>24</v>
      </c>
      <c r="X35" s="6"/>
    </row>
    <row r="36" spans="1:24" s="7" customFormat="1" ht="21.75" x14ac:dyDescent="0.35">
      <c r="A36" s="5"/>
      <c r="B36" s="63">
        <f t="shared" ref="B36:U36" si="21">SUM(B12:B35)</f>
        <v>0</v>
      </c>
      <c r="C36" s="65">
        <f t="shared" si="21"/>
        <v>0</v>
      </c>
      <c r="D36" s="64">
        <f t="shared" si="21"/>
        <v>0</v>
      </c>
      <c r="E36" s="65">
        <f t="shared" si="21"/>
        <v>0</v>
      </c>
      <c r="F36" s="96">
        <f t="shared" si="21"/>
        <v>0</v>
      </c>
      <c r="G36" s="65">
        <f t="shared" si="21"/>
        <v>0</v>
      </c>
      <c r="H36" s="66">
        <f t="shared" si="21"/>
        <v>0</v>
      </c>
      <c r="I36" s="65">
        <f t="shared" si="21"/>
        <v>0</v>
      </c>
      <c r="J36" s="67">
        <f t="shared" si="21"/>
        <v>0</v>
      </c>
      <c r="K36" s="15">
        <f t="shared" si="21"/>
        <v>0</v>
      </c>
      <c r="L36" s="16">
        <f t="shared" si="21"/>
        <v>0</v>
      </c>
      <c r="M36" s="17">
        <f t="shared" si="21"/>
        <v>0</v>
      </c>
      <c r="N36" s="16">
        <f t="shared" si="21"/>
        <v>0</v>
      </c>
      <c r="O36" s="30">
        <f t="shared" si="21"/>
        <v>0</v>
      </c>
      <c r="P36" s="16">
        <f t="shared" si="21"/>
        <v>0</v>
      </c>
      <c r="Q36" s="15">
        <f t="shared" si="21"/>
        <v>0</v>
      </c>
      <c r="R36" s="16">
        <f t="shared" si="21"/>
        <v>0</v>
      </c>
      <c r="S36" s="15">
        <f t="shared" si="21"/>
        <v>0</v>
      </c>
      <c r="T36" s="16">
        <f t="shared" si="21"/>
        <v>0</v>
      </c>
      <c r="U36" s="15">
        <f t="shared" si="21"/>
        <v>0</v>
      </c>
      <c r="V36" s="122" t="s">
        <v>4</v>
      </c>
      <c r="W36" s="123"/>
      <c r="X36" s="6"/>
    </row>
    <row r="37" spans="1:24" s="7" customFormat="1" ht="21.75" x14ac:dyDescent="0.35">
      <c r="A37" s="5"/>
      <c r="B37" s="31" t="str">
        <f t="shared" ref="B37" si="22">IFERROR(C37/U37,"0")</f>
        <v>0</v>
      </c>
      <c r="C37" s="71">
        <f t="shared" ref="C37" si="23">G37-D37</f>
        <v>0</v>
      </c>
      <c r="D37" s="38"/>
      <c r="E37" s="71" t="str">
        <f t="shared" ref="E37" si="24">IFERROR(G37/U37,"0")</f>
        <v>0</v>
      </c>
      <c r="F37" s="71"/>
      <c r="G37" s="71">
        <f t="shared" ref="G37" si="25">T37+I37+H37</f>
        <v>0</v>
      </c>
      <c r="H37" s="39"/>
      <c r="I37" s="71">
        <f t="shared" si="5"/>
        <v>0</v>
      </c>
      <c r="J37" s="14"/>
      <c r="K37" s="11"/>
      <c r="L37" s="12"/>
      <c r="M37" s="11"/>
      <c r="N37" s="12"/>
      <c r="O37" s="14"/>
      <c r="P37" s="12"/>
      <c r="Q37" s="11"/>
      <c r="R37" s="12"/>
      <c r="S37" s="11"/>
      <c r="T37" s="12"/>
      <c r="U37" s="11"/>
      <c r="V37" s="107" t="s">
        <v>5</v>
      </c>
      <c r="W37" s="108"/>
      <c r="X37" s="6"/>
    </row>
    <row r="38" spans="1:24" s="7" customFormat="1" ht="21.75" thickBot="1" x14ac:dyDescent="0.4">
      <c r="A38" s="5"/>
      <c r="B38" s="18">
        <f>IFERROR(IF(SUM(B36:B37)=0,0,IF(B37=0,1*100.0001,IF(B36=0,1*-100.0001,(B36/B37*100-100)))),"0")</f>
        <v>0</v>
      </c>
      <c r="C38" s="68">
        <f t="shared" ref="C38:T38" si="26">IF(SUM(C36:C37)=0,0,IF(C37=0,1*100.0001,IF(C36=0,1*-100.0001,(C36/C37*100-100))))</f>
        <v>0</v>
      </c>
      <c r="D38" s="21">
        <f t="shared" si="26"/>
        <v>0</v>
      </c>
      <c r="E38" s="68">
        <f>IFERROR(IF(SUM(E36:E37)=0,0,IF(E37=0,1*100.0001,IF(E36=0,1*-100.0001,(E36/E37*100-100)))),"0")</f>
        <v>0</v>
      </c>
      <c r="F38" s="68"/>
      <c r="G38" s="68">
        <f t="shared" si="26"/>
        <v>0</v>
      </c>
      <c r="H38" s="69">
        <f t="shared" si="26"/>
        <v>0</v>
      </c>
      <c r="I38" s="68">
        <f t="shared" si="26"/>
        <v>0</v>
      </c>
      <c r="J38" s="70">
        <f t="shared" si="26"/>
        <v>0</v>
      </c>
      <c r="K38" s="19">
        <f t="shared" si="26"/>
        <v>0</v>
      </c>
      <c r="L38" s="20">
        <f t="shared" si="26"/>
        <v>0</v>
      </c>
      <c r="M38" s="19">
        <f t="shared" si="26"/>
        <v>0</v>
      </c>
      <c r="N38" s="20">
        <f t="shared" si="26"/>
        <v>0</v>
      </c>
      <c r="O38" s="70">
        <f t="shared" si="26"/>
        <v>0</v>
      </c>
      <c r="P38" s="20">
        <f t="shared" si="26"/>
        <v>0</v>
      </c>
      <c r="Q38" s="19">
        <f t="shared" si="26"/>
        <v>0</v>
      </c>
      <c r="R38" s="20">
        <f t="shared" si="26"/>
        <v>0</v>
      </c>
      <c r="S38" s="19">
        <f t="shared" si="26"/>
        <v>0</v>
      </c>
      <c r="T38" s="20">
        <f t="shared" si="26"/>
        <v>0</v>
      </c>
      <c r="U38" s="19">
        <f>IF(SUM(U36:U37)=0,0,IF(U37=0,1*100.0001,IF(U36=0,1*-100.0001,(U36/U37*100-100))))</f>
        <v>0</v>
      </c>
      <c r="V38" s="97" t="s">
        <v>2</v>
      </c>
      <c r="W38" s="98"/>
      <c r="X38" s="6"/>
    </row>
    <row r="39" spans="1:24" s="7" customFormat="1" ht="4.5" customHeight="1" thickBot="1" x14ac:dyDescent="0.55000000000000004">
      <c r="A39" s="9"/>
      <c r="B39" s="99"/>
      <c r="C39" s="99"/>
      <c r="D39" s="99"/>
      <c r="E39" s="99"/>
      <c r="F39" s="100"/>
      <c r="G39" s="100"/>
      <c r="H39" s="101"/>
      <c r="I39" s="101"/>
      <c r="J39" s="101"/>
      <c r="K39" s="73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"/>
    </row>
    <row r="40" spans="1:24" ht="18" thickTop="1" x14ac:dyDescent="0.4"/>
  </sheetData>
  <sheetProtection algorithmName="SHA-512" hashValue="qm6gIrxVAvR26Ej6+x1clWceeznsGSd/y9T1+fjlkvO6X48z46WxfOmZDiBvdn86aEbc5uY2Zl4lolZfhKUcpA==" saltValue="82RxyYys4f3aCtAquEqhMg==" spinCount="100000" sheet="1" formatCells="0" formatColumns="0" formatRows="0" insertColumns="0" insertRows="0" insertHyperlinks="0" deleteColumns="0" deleteRows="0" sort="0" autoFilter="0" pivotTables="0"/>
  <mergeCells count="42">
    <mergeCell ref="B10:B11"/>
    <mergeCell ref="C10:C11"/>
    <mergeCell ref="D10:D11"/>
    <mergeCell ref="A1:X1"/>
    <mergeCell ref="B2:D2"/>
    <mergeCell ref="G2:Q3"/>
    <mergeCell ref="B3:D3"/>
    <mergeCell ref="T2:W2"/>
    <mergeCell ref="T3:W3"/>
    <mergeCell ref="T5:W5"/>
    <mergeCell ref="T6:W7"/>
    <mergeCell ref="B7:D7"/>
    <mergeCell ref="F7:R7"/>
    <mergeCell ref="F9:G9"/>
    <mergeCell ref="I9:S9"/>
    <mergeCell ref="T9:U9"/>
    <mergeCell ref="V9:W9"/>
    <mergeCell ref="B5:D6"/>
    <mergeCell ref="G5:H5"/>
    <mergeCell ref="I5:J5"/>
    <mergeCell ref="M5:O5"/>
    <mergeCell ref="P5:R5"/>
    <mergeCell ref="E10:E11"/>
    <mergeCell ref="F10:F11"/>
    <mergeCell ref="V37:W37"/>
    <mergeCell ref="H10:H11"/>
    <mergeCell ref="I10:I11"/>
    <mergeCell ref="J10:K10"/>
    <mergeCell ref="L10:M10"/>
    <mergeCell ref="N10:O10"/>
    <mergeCell ref="P10:Q10"/>
    <mergeCell ref="R10:S10"/>
    <mergeCell ref="T10:U10"/>
    <mergeCell ref="V10:V11"/>
    <mergeCell ref="W10:W11"/>
    <mergeCell ref="V36:W36"/>
    <mergeCell ref="G10:G11"/>
    <mergeCell ref="V38:W38"/>
    <mergeCell ref="B39:E39"/>
    <mergeCell ref="F39:G39"/>
    <mergeCell ref="H39:J39"/>
    <mergeCell ref="L39:W39"/>
  </mergeCells>
  <printOptions horizontalCentered="1"/>
  <pageMargins left="0" right="0" top="0.1" bottom="0" header="0" footer="0"/>
  <pageSetup paperSize="9" fitToHeight="0" orientation="landscape" errors="blank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W40"/>
  <sheetViews>
    <sheetView showGridLines="0" zoomScaleNormal="100" zoomScaleSheetLayoutView="100" workbookViewId="0">
      <selection activeCell="G4" sqref="G4"/>
    </sheetView>
  </sheetViews>
  <sheetFormatPr defaultColWidth="8.85546875" defaultRowHeight="17.25" x14ac:dyDescent="0.4"/>
  <cols>
    <col min="1" max="1" width="0.85546875" style="1" customWidth="1"/>
    <col min="2" max="2" width="6.5703125" style="1" customWidth="1"/>
    <col min="3" max="3" width="9.140625" style="1" customWidth="1"/>
    <col min="4" max="4" width="7.140625" style="1" customWidth="1"/>
    <col min="5" max="5" width="7.28515625" style="1" customWidth="1"/>
    <col min="6" max="6" width="7" style="1" customWidth="1"/>
    <col min="7" max="7" width="10.140625" style="1" customWidth="1"/>
    <col min="8" max="9" width="7.7109375" style="1" customWidth="1"/>
    <col min="10" max="11" width="7" style="1" customWidth="1"/>
    <col min="12" max="12" width="6.5703125" style="1" customWidth="1"/>
    <col min="13" max="15" width="7" style="1" customWidth="1"/>
    <col min="16" max="18" width="6.5703125" style="1" customWidth="1"/>
    <col min="19" max="19" width="6" style="1" customWidth="1"/>
    <col min="20" max="20" width="12.42578125" style="1" customWidth="1"/>
    <col min="21" max="21" width="3.7109375" style="1" customWidth="1"/>
    <col min="22" max="22" width="0.85546875" style="1" customWidth="1"/>
    <col min="23" max="16384" width="8.85546875" style="1"/>
  </cols>
  <sheetData>
    <row r="1" spans="1:23" ht="6" customHeight="1" thickTop="1" thickBot="1" x14ac:dyDescent="0.45">
      <c r="A1" s="147"/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9"/>
    </row>
    <row r="2" spans="1:23" ht="26.25" customHeight="1" x14ac:dyDescent="0.4">
      <c r="A2" s="2"/>
      <c r="B2" s="150" t="s">
        <v>40</v>
      </c>
      <c r="C2" s="151"/>
      <c r="D2" s="152"/>
      <c r="E2" s="34"/>
      <c r="F2" s="45"/>
      <c r="G2" s="153" t="s">
        <v>45</v>
      </c>
      <c r="H2" s="153"/>
      <c r="I2" s="153"/>
      <c r="J2" s="153"/>
      <c r="K2" s="153"/>
      <c r="L2" s="153"/>
      <c r="M2" s="153"/>
      <c r="N2" s="153"/>
      <c r="O2" s="153"/>
      <c r="P2" s="34"/>
      <c r="Q2" s="34"/>
      <c r="R2" s="157" t="s">
        <v>3</v>
      </c>
      <c r="S2" s="158"/>
      <c r="T2" s="158"/>
      <c r="U2" s="159"/>
      <c r="V2" s="3"/>
    </row>
    <row r="3" spans="1:23" ht="26.25" customHeight="1" thickBot="1" x14ac:dyDescent="0.45">
      <c r="A3" s="2"/>
      <c r="B3" s="192">
        <f>'Pak Madani Basta Zones'!B3:D3</f>
        <v>0</v>
      </c>
      <c r="C3" s="193"/>
      <c r="D3" s="194"/>
      <c r="E3" s="34"/>
      <c r="F3" s="45"/>
      <c r="G3" s="153"/>
      <c r="H3" s="153"/>
      <c r="I3" s="153"/>
      <c r="J3" s="153"/>
      <c r="K3" s="153"/>
      <c r="L3" s="153"/>
      <c r="M3" s="153"/>
      <c r="N3" s="153"/>
      <c r="O3" s="153"/>
      <c r="P3" s="34"/>
      <c r="Q3" s="34"/>
      <c r="R3" s="183">
        <f>'Pak Madani Basta Zones'!T3</f>
        <v>0</v>
      </c>
      <c r="S3" s="184"/>
      <c r="T3" s="184"/>
      <c r="U3" s="185"/>
      <c r="V3" s="3"/>
      <c r="W3" s="2"/>
    </row>
    <row r="4" spans="1:23" ht="5.65" customHeight="1" thickBot="1" x14ac:dyDescent="0.55000000000000004">
      <c r="A4" s="2"/>
      <c r="B4" s="46"/>
      <c r="C4" s="46"/>
      <c r="D4" s="47"/>
      <c r="E4" s="34"/>
      <c r="F4" s="45"/>
      <c r="G4" s="45"/>
      <c r="H4" s="45"/>
      <c r="I4" s="45"/>
      <c r="J4" s="45"/>
      <c r="K4" s="45"/>
      <c r="L4" s="45"/>
      <c r="M4" s="45"/>
      <c r="N4" s="45"/>
      <c r="O4" s="45"/>
      <c r="P4" s="34"/>
      <c r="Q4" s="34"/>
      <c r="R4" s="92"/>
      <c r="S4" s="92"/>
      <c r="T4" s="92"/>
      <c r="U4" s="92"/>
      <c r="V4" s="3"/>
      <c r="W4" s="2"/>
    </row>
    <row r="5" spans="1:23" ht="25.5" customHeight="1" x14ac:dyDescent="0.4">
      <c r="A5" s="2"/>
      <c r="B5" s="128" t="s">
        <v>34</v>
      </c>
      <c r="C5" s="129"/>
      <c r="D5" s="130"/>
      <c r="E5" s="34"/>
      <c r="F5" s="34"/>
      <c r="G5" s="180">
        <f>'Pak Madani Basta Zones'!G5:H5</f>
        <v>0</v>
      </c>
      <c r="H5" s="181"/>
      <c r="I5" s="136" t="s">
        <v>0</v>
      </c>
      <c r="J5" s="137"/>
      <c r="L5" s="180">
        <f>'Pak Madani Basta Zones'!M5</f>
        <v>0</v>
      </c>
      <c r="M5" s="182"/>
      <c r="N5" s="181"/>
      <c r="O5" s="139" t="s">
        <v>8</v>
      </c>
      <c r="P5" s="140"/>
      <c r="Q5" s="34"/>
      <c r="R5" s="163" t="s">
        <v>39</v>
      </c>
      <c r="S5" s="164"/>
      <c r="T5" s="164"/>
      <c r="U5" s="165"/>
      <c r="V5" s="3"/>
      <c r="W5" s="2"/>
    </row>
    <row r="6" spans="1:23" ht="5.0999999999999996" customHeight="1" x14ac:dyDescent="0.4">
      <c r="A6" s="2"/>
      <c r="B6" s="131" t="s">
        <v>9</v>
      </c>
      <c r="C6" s="132"/>
      <c r="D6" s="133"/>
      <c r="E6" s="34"/>
      <c r="F6" s="34"/>
      <c r="G6" s="34"/>
      <c r="H6" s="48"/>
      <c r="I6" s="49"/>
      <c r="J6" s="49"/>
      <c r="K6" s="49"/>
      <c r="L6" s="49"/>
      <c r="M6" s="53"/>
      <c r="N6" s="49"/>
      <c r="O6" s="50"/>
      <c r="P6" s="34"/>
      <c r="Q6" s="34"/>
      <c r="R6" s="186">
        <f>'Pak Madani Basta Zones'!T6</f>
        <v>0</v>
      </c>
      <c r="S6" s="187"/>
      <c r="T6" s="187"/>
      <c r="U6" s="188"/>
      <c r="V6" s="3"/>
      <c r="W6" s="2"/>
    </row>
    <row r="7" spans="1:23" ht="30" customHeight="1" thickBot="1" x14ac:dyDescent="0.45">
      <c r="A7" s="2"/>
      <c r="B7" s="192">
        <f>'Pak Madani Basta Zones'!B7:D7</f>
        <v>0</v>
      </c>
      <c r="C7" s="193"/>
      <c r="D7" s="194"/>
      <c r="E7" s="34"/>
      <c r="F7" s="172" t="s">
        <v>10</v>
      </c>
      <c r="G7" s="173"/>
      <c r="H7" s="173"/>
      <c r="I7" s="173"/>
      <c r="J7" s="173"/>
      <c r="K7" s="173"/>
      <c r="L7" s="173"/>
      <c r="M7" s="173"/>
      <c r="N7" s="173"/>
      <c r="O7" s="173"/>
      <c r="P7" s="174"/>
      <c r="Q7" s="34"/>
      <c r="R7" s="189"/>
      <c r="S7" s="190"/>
      <c r="T7" s="190"/>
      <c r="U7" s="191"/>
      <c r="V7" s="3"/>
      <c r="W7" s="2"/>
    </row>
    <row r="8" spans="1:23" ht="4.9000000000000004" customHeight="1" thickBot="1" x14ac:dyDescent="0.45">
      <c r="A8" s="4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3"/>
      <c r="W8" s="2"/>
    </row>
    <row r="9" spans="1:23" s="7" customFormat="1" ht="20.25" customHeight="1" x14ac:dyDescent="0.35">
      <c r="A9" s="5"/>
      <c r="B9" s="35">
        <v>8</v>
      </c>
      <c r="C9" s="54">
        <v>7</v>
      </c>
      <c r="D9" s="55">
        <v>6</v>
      </c>
      <c r="E9" s="54">
        <v>5</v>
      </c>
      <c r="F9" s="175">
        <v>4</v>
      </c>
      <c r="G9" s="176"/>
      <c r="H9" s="44">
        <v>3</v>
      </c>
      <c r="I9" s="175">
        <v>2</v>
      </c>
      <c r="J9" s="177"/>
      <c r="K9" s="177"/>
      <c r="L9" s="177"/>
      <c r="M9" s="177"/>
      <c r="N9" s="177"/>
      <c r="O9" s="177"/>
      <c r="P9" s="177"/>
      <c r="Q9" s="176"/>
      <c r="R9" s="178">
        <v>1</v>
      </c>
      <c r="S9" s="179"/>
      <c r="T9" s="126"/>
      <c r="U9" s="127"/>
      <c r="V9" s="6"/>
      <c r="W9" s="5"/>
    </row>
    <row r="10" spans="1:23" s="7" customFormat="1" ht="28.5" customHeight="1" x14ac:dyDescent="0.35">
      <c r="A10" s="8"/>
      <c r="B10" s="141" t="s">
        <v>27</v>
      </c>
      <c r="C10" s="143" t="s">
        <v>22</v>
      </c>
      <c r="D10" s="145" t="s">
        <v>17</v>
      </c>
      <c r="E10" s="103" t="s">
        <v>26</v>
      </c>
      <c r="F10" s="105" t="s">
        <v>43</v>
      </c>
      <c r="G10" s="124" t="s">
        <v>21</v>
      </c>
      <c r="H10" s="109" t="s">
        <v>25</v>
      </c>
      <c r="I10" s="111" t="s">
        <v>20</v>
      </c>
      <c r="J10" s="113" t="s">
        <v>15</v>
      </c>
      <c r="K10" s="115"/>
      <c r="L10" s="116" t="s">
        <v>7</v>
      </c>
      <c r="M10" s="117"/>
      <c r="N10" s="113" t="s">
        <v>14</v>
      </c>
      <c r="O10" s="114"/>
      <c r="P10" s="113" t="s">
        <v>6</v>
      </c>
      <c r="Q10" s="114"/>
      <c r="R10" s="113" t="s">
        <v>11</v>
      </c>
      <c r="S10" s="114"/>
      <c r="T10" s="118" t="s">
        <v>41</v>
      </c>
      <c r="U10" s="120" t="s">
        <v>1</v>
      </c>
      <c r="V10" s="6"/>
      <c r="W10" s="5"/>
    </row>
    <row r="11" spans="1:23" s="7" customFormat="1" ht="44.25" customHeight="1" thickBot="1" x14ac:dyDescent="0.4">
      <c r="A11" s="8"/>
      <c r="B11" s="142"/>
      <c r="C11" s="144"/>
      <c r="D11" s="146"/>
      <c r="E11" s="104"/>
      <c r="F11" s="106"/>
      <c r="G11" s="125"/>
      <c r="H11" s="110"/>
      <c r="I11" s="112"/>
      <c r="J11" s="58" t="s">
        <v>13</v>
      </c>
      <c r="K11" s="59" t="s">
        <v>11</v>
      </c>
      <c r="L11" s="58" t="s">
        <v>13</v>
      </c>
      <c r="M11" s="60" t="s">
        <v>11</v>
      </c>
      <c r="N11" s="58" t="s">
        <v>13</v>
      </c>
      <c r="O11" s="57" t="s">
        <v>11</v>
      </c>
      <c r="P11" s="58" t="s">
        <v>13</v>
      </c>
      <c r="Q11" s="57" t="s">
        <v>11</v>
      </c>
      <c r="R11" s="61" t="s">
        <v>19</v>
      </c>
      <c r="S11" s="62" t="s">
        <v>11</v>
      </c>
      <c r="T11" s="119"/>
      <c r="U11" s="121"/>
      <c r="V11" s="6"/>
      <c r="W11" s="5"/>
    </row>
    <row r="12" spans="1:23" s="7" customFormat="1" ht="21.75" customHeight="1" x14ac:dyDescent="0.35">
      <c r="A12" s="5"/>
      <c r="B12" s="31" t="str">
        <f t="shared" ref="B12:B20" si="0">IFERROR(C12/S12,"0")</f>
        <v>0</v>
      </c>
      <c r="C12" s="71">
        <f>G12-D12</f>
        <v>0</v>
      </c>
      <c r="D12" s="38"/>
      <c r="E12" s="71" t="str">
        <f t="shared" ref="E12:E20" si="1">IFERROR(G12/S12,"0")</f>
        <v>0</v>
      </c>
      <c r="F12" s="95" t="str">
        <f t="shared" ref="F12:F35" si="2">IFERROR(G12/G$36,"0")</f>
        <v>0</v>
      </c>
      <c r="G12" s="71">
        <f t="shared" ref="G12:G20" si="3">R12+I12+H12</f>
        <v>0</v>
      </c>
      <c r="H12" s="39"/>
      <c r="I12" s="71">
        <f>P12+N12+L12+J12</f>
        <v>0</v>
      </c>
      <c r="J12" s="40"/>
      <c r="K12" s="42"/>
      <c r="L12" s="40"/>
      <c r="M12" s="43"/>
      <c r="N12" s="40"/>
      <c r="O12" s="41"/>
      <c r="P12" s="40"/>
      <c r="Q12" s="41"/>
      <c r="R12" s="40"/>
      <c r="S12" s="41"/>
      <c r="T12" s="84"/>
      <c r="U12" s="82">
        <v>1</v>
      </c>
      <c r="V12" s="6"/>
    </row>
    <row r="13" spans="1:23" s="7" customFormat="1" ht="21.75" customHeight="1" x14ac:dyDescent="0.35">
      <c r="A13" s="5"/>
      <c r="B13" s="32" t="str">
        <f t="shared" si="0"/>
        <v>0</v>
      </c>
      <c r="C13" s="71">
        <f t="shared" ref="C13:C20" si="4">G13-D13</f>
        <v>0</v>
      </c>
      <c r="D13" s="36"/>
      <c r="E13" s="72" t="str">
        <f t="shared" si="1"/>
        <v>0</v>
      </c>
      <c r="F13" s="95" t="str">
        <f t="shared" si="2"/>
        <v>0</v>
      </c>
      <c r="G13" s="71">
        <f t="shared" si="3"/>
        <v>0</v>
      </c>
      <c r="H13" s="37"/>
      <c r="I13" s="72">
        <f t="shared" ref="I13:I37" si="5">P13+N13+L13+J13</f>
        <v>0</v>
      </c>
      <c r="J13" s="40"/>
      <c r="K13" s="42"/>
      <c r="L13" s="40"/>
      <c r="M13" s="43"/>
      <c r="N13" s="40"/>
      <c r="O13" s="41"/>
      <c r="P13" s="40"/>
      <c r="Q13" s="41"/>
      <c r="R13" s="40"/>
      <c r="S13" s="41"/>
      <c r="T13" s="85"/>
      <c r="U13" s="83">
        <v>2</v>
      </c>
      <c r="V13" s="6"/>
    </row>
    <row r="14" spans="1:23" s="7" customFormat="1" ht="21.75" x14ac:dyDescent="0.35">
      <c r="A14" s="5"/>
      <c r="B14" s="33" t="str">
        <f t="shared" si="0"/>
        <v>0</v>
      </c>
      <c r="C14" s="71">
        <f t="shared" si="4"/>
        <v>0</v>
      </c>
      <c r="D14" s="36"/>
      <c r="E14" s="72" t="str">
        <f t="shared" si="1"/>
        <v>0</v>
      </c>
      <c r="F14" s="95" t="str">
        <f t="shared" si="2"/>
        <v>0</v>
      </c>
      <c r="G14" s="71">
        <f t="shared" si="3"/>
        <v>0</v>
      </c>
      <c r="H14" s="37"/>
      <c r="I14" s="72">
        <f t="shared" si="5"/>
        <v>0</v>
      </c>
      <c r="J14" s="40"/>
      <c r="K14" s="42"/>
      <c r="L14" s="40"/>
      <c r="M14" s="43"/>
      <c r="N14" s="40"/>
      <c r="O14" s="41"/>
      <c r="P14" s="40"/>
      <c r="Q14" s="41"/>
      <c r="R14" s="40"/>
      <c r="S14" s="41"/>
      <c r="T14" s="86"/>
      <c r="U14" s="83">
        <v>3</v>
      </c>
      <c r="V14" s="6"/>
    </row>
    <row r="15" spans="1:23" s="7" customFormat="1" ht="21.75" x14ac:dyDescent="0.35">
      <c r="A15" s="5"/>
      <c r="B15" s="32" t="str">
        <f t="shared" si="0"/>
        <v>0</v>
      </c>
      <c r="C15" s="71">
        <f t="shared" si="4"/>
        <v>0</v>
      </c>
      <c r="D15" s="36"/>
      <c r="E15" s="72" t="str">
        <f t="shared" si="1"/>
        <v>0</v>
      </c>
      <c r="F15" s="95" t="str">
        <f t="shared" si="2"/>
        <v>0</v>
      </c>
      <c r="G15" s="71">
        <f t="shared" si="3"/>
        <v>0</v>
      </c>
      <c r="H15" s="37"/>
      <c r="I15" s="72">
        <f t="shared" si="5"/>
        <v>0</v>
      </c>
      <c r="J15" s="40"/>
      <c r="K15" s="42"/>
      <c r="L15" s="40"/>
      <c r="M15" s="43"/>
      <c r="N15" s="40"/>
      <c r="O15" s="41"/>
      <c r="P15" s="40"/>
      <c r="Q15" s="41"/>
      <c r="R15" s="40"/>
      <c r="S15" s="41"/>
      <c r="T15" s="86"/>
      <c r="U15" s="83">
        <v>4</v>
      </c>
      <c r="V15" s="6"/>
    </row>
    <row r="16" spans="1:23" s="7" customFormat="1" ht="21.75" x14ac:dyDescent="0.35">
      <c r="A16" s="5"/>
      <c r="B16" s="32" t="str">
        <f t="shared" si="0"/>
        <v>0</v>
      </c>
      <c r="C16" s="71">
        <f t="shared" si="4"/>
        <v>0</v>
      </c>
      <c r="D16" s="36"/>
      <c r="E16" s="72" t="str">
        <f t="shared" si="1"/>
        <v>0</v>
      </c>
      <c r="F16" s="95" t="str">
        <f t="shared" si="2"/>
        <v>0</v>
      </c>
      <c r="G16" s="71">
        <f t="shared" si="3"/>
        <v>0</v>
      </c>
      <c r="H16" s="37"/>
      <c r="I16" s="72">
        <f t="shared" si="5"/>
        <v>0</v>
      </c>
      <c r="J16" s="40"/>
      <c r="K16" s="42"/>
      <c r="L16" s="40"/>
      <c r="M16" s="43"/>
      <c r="N16" s="40"/>
      <c r="O16" s="41"/>
      <c r="P16" s="40"/>
      <c r="Q16" s="41"/>
      <c r="R16" s="40"/>
      <c r="S16" s="41"/>
      <c r="T16" s="86"/>
      <c r="U16" s="83">
        <v>5</v>
      </c>
      <c r="V16" s="6"/>
    </row>
    <row r="17" spans="1:22" s="7" customFormat="1" ht="21.75" x14ac:dyDescent="0.35">
      <c r="A17" s="5"/>
      <c r="B17" s="32" t="str">
        <f t="shared" si="0"/>
        <v>0</v>
      </c>
      <c r="C17" s="71">
        <f t="shared" si="4"/>
        <v>0</v>
      </c>
      <c r="D17" s="36"/>
      <c r="E17" s="72" t="str">
        <f t="shared" si="1"/>
        <v>0</v>
      </c>
      <c r="F17" s="95" t="str">
        <f t="shared" si="2"/>
        <v>0</v>
      </c>
      <c r="G17" s="71">
        <f t="shared" si="3"/>
        <v>0</v>
      </c>
      <c r="H17" s="37"/>
      <c r="I17" s="72">
        <f t="shared" si="5"/>
        <v>0</v>
      </c>
      <c r="J17" s="40"/>
      <c r="K17" s="42"/>
      <c r="L17" s="40"/>
      <c r="M17" s="43"/>
      <c r="N17" s="40"/>
      <c r="O17" s="41"/>
      <c r="P17" s="40"/>
      <c r="Q17" s="41"/>
      <c r="R17" s="40"/>
      <c r="S17" s="41"/>
      <c r="T17" s="86"/>
      <c r="U17" s="83">
        <v>6</v>
      </c>
      <c r="V17" s="6"/>
    </row>
    <row r="18" spans="1:22" s="7" customFormat="1" ht="21.75" x14ac:dyDescent="0.35">
      <c r="A18" s="5"/>
      <c r="B18" s="32" t="str">
        <f t="shared" si="0"/>
        <v>0</v>
      </c>
      <c r="C18" s="71">
        <f t="shared" si="4"/>
        <v>0</v>
      </c>
      <c r="D18" s="36"/>
      <c r="E18" s="72" t="str">
        <f t="shared" si="1"/>
        <v>0</v>
      </c>
      <c r="F18" s="95" t="str">
        <f t="shared" si="2"/>
        <v>0</v>
      </c>
      <c r="G18" s="71">
        <f t="shared" si="3"/>
        <v>0</v>
      </c>
      <c r="H18" s="37"/>
      <c r="I18" s="72">
        <f t="shared" si="5"/>
        <v>0</v>
      </c>
      <c r="J18" s="12"/>
      <c r="K18" s="13"/>
      <c r="L18" s="12"/>
      <c r="M18" s="14"/>
      <c r="N18" s="12"/>
      <c r="O18" s="11"/>
      <c r="P18" s="12"/>
      <c r="Q18" s="11"/>
      <c r="R18" s="12"/>
      <c r="S18" s="11"/>
      <c r="T18" s="86"/>
      <c r="U18" s="83">
        <v>7</v>
      </c>
      <c r="V18" s="6"/>
    </row>
    <row r="19" spans="1:22" s="7" customFormat="1" ht="21.75" customHeight="1" x14ac:dyDescent="0.35">
      <c r="A19" s="5"/>
      <c r="B19" s="32" t="str">
        <f t="shared" si="0"/>
        <v>0</v>
      </c>
      <c r="C19" s="71">
        <f t="shared" si="4"/>
        <v>0</v>
      </c>
      <c r="D19" s="36"/>
      <c r="E19" s="72" t="str">
        <f t="shared" si="1"/>
        <v>0</v>
      </c>
      <c r="F19" s="95" t="str">
        <f t="shared" si="2"/>
        <v>0</v>
      </c>
      <c r="G19" s="71">
        <f t="shared" si="3"/>
        <v>0</v>
      </c>
      <c r="H19" s="37"/>
      <c r="I19" s="72">
        <f t="shared" si="5"/>
        <v>0</v>
      </c>
      <c r="J19" s="12"/>
      <c r="K19" s="13"/>
      <c r="L19" s="12"/>
      <c r="M19" s="14"/>
      <c r="N19" s="12"/>
      <c r="O19" s="11"/>
      <c r="P19" s="12"/>
      <c r="Q19" s="11"/>
      <c r="R19" s="12"/>
      <c r="S19" s="11"/>
      <c r="T19" s="86"/>
      <c r="U19" s="83">
        <v>8</v>
      </c>
      <c r="V19" s="6"/>
    </row>
    <row r="20" spans="1:22" s="7" customFormat="1" ht="21.75" x14ac:dyDescent="0.35">
      <c r="A20" s="5"/>
      <c r="B20" s="32" t="str">
        <f t="shared" si="0"/>
        <v>0</v>
      </c>
      <c r="C20" s="71">
        <f t="shared" si="4"/>
        <v>0</v>
      </c>
      <c r="D20" s="36"/>
      <c r="E20" s="72" t="str">
        <f t="shared" si="1"/>
        <v>0</v>
      </c>
      <c r="F20" s="95" t="str">
        <f t="shared" si="2"/>
        <v>0</v>
      </c>
      <c r="G20" s="71">
        <f t="shared" si="3"/>
        <v>0</v>
      </c>
      <c r="H20" s="37"/>
      <c r="I20" s="72">
        <f t="shared" si="5"/>
        <v>0</v>
      </c>
      <c r="J20" s="12"/>
      <c r="K20" s="13"/>
      <c r="L20" s="12"/>
      <c r="M20" s="14"/>
      <c r="N20" s="12"/>
      <c r="O20" s="11"/>
      <c r="P20" s="12"/>
      <c r="Q20" s="11"/>
      <c r="R20" s="12"/>
      <c r="S20" s="11"/>
      <c r="T20" s="86"/>
      <c r="U20" s="83">
        <v>9</v>
      </c>
      <c r="V20" s="6"/>
    </row>
    <row r="21" spans="1:22" s="7" customFormat="1" ht="22.5" thickBot="1" x14ac:dyDescent="0.4">
      <c r="A21" s="5"/>
      <c r="B21" s="32" t="str">
        <f t="shared" ref="B21:B35" si="6">IFERROR(C21/S21,"0")</f>
        <v>0</v>
      </c>
      <c r="C21" s="71">
        <f t="shared" ref="C21:C35" si="7">G21-D21</f>
        <v>0</v>
      </c>
      <c r="D21" s="36"/>
      <c r="E21" s="72" t="str">
        <f t="shared" ref="E21:E35" si="8">IFERROR(G21/S21,"0")</f>
        <v>0</v>
      </c>
      <c r="F21" s="95" t="str">
        <f t="shared" si="2"/>
        <v>0</v>
      </c>
      <c r="G21" s="71">
        <f t="shared" ref="G21:G35" si="9">R21+I21+H21</f>
        <v>0</v>
      </c>
      <c r="H21" s="37"/>
      <c r="I21" s="72">
        <f t="shared" ref="I21:I35" si="10">P21+N21+L21+J21</f>
        <v>0</v>
      </c>
      <c r="J21" s="40"/>
      <c r="K21" s="42"/>
      <c r="L21" s="40"/>
      <c r="M21" s="43"/>
      <c r="N21" s="40"/>
      <c r="O21" s="41"/>
      <c r="P21" s="40"/>
      <c r="Q21" s="41"/>
      <c r="R21" s="40"/>
      <c r="S21" s="41"/>
      <c r="T21" s="86"/>
      <c r="U21" s="83">
        <v>10</v>
      </c>
      <c r="V21" s="6"/>
    </row>
    <row r="22" spans="1:22" s="7" customFormat="1" ht="21.75" hidden="1" x14ac:dyDescent="0.35">
      <c r="A22" s="5"/>
      <c r="B22" s="33" t="str">
        <f t="shared" si="6"/>
        <v>0</v>
      </c>
      <c r="C22" s="71">
        <f t="shared" si="7"/>
        <v>0</v>
      </c>
      <c r="D22" s="36"/>
      <c r="E22" s="72" t="str">
        <f t="shared" si="8"/>
        <v>0</v>
      </c>
      <c r="F22" s="95" t="str">
        <f t="shared" si="2"/>
        <v>0</v>
      </c>
      <c r="G22" s="71">
        <f t="shared" si="9"/>
        <v>0</v>
      </c>
      <c r="H22" s="37"/>
      <c r="I22" s="72">
        <f t="shared" si="10"/>
        <v>0</v>
      </c>
      <c r="J22" s="40"/>
      <c r="K22" s="42"/>
      <c r="L22" s="40"/>
      <c r="M22" s="43"/>
      <c r="N22" s="40"/>
      <c r="O22" s="41"/>
      <c r="P22" s="40"/>
      <c r="Q22" s="41"/>
      <c r="R22" s="40"/>
      <c r="S22" s="41"/>
      <c r="T22" s="86"/>
      <c r="U22" s="83">
        <v>11</v>
      </c>
      <c r="V22" s="6"/>
    </row>
    <row r="23" spans="1:22" s="7" customFormat="1" ht="21.75" hidden="1" x14ac:dyDescent="0.35">
      <c r="A23" s="5"/>
      <c r="B23" s="32" t="str">
        <f t="shared" si="6"/>
        <v>0</v>
      </c>
      <c r="C23" s="71">
        <f t="shared" si="7"/>
        <v>0</v>
      </c>
      <c r="D23" s="36"/>
      <c r="E23" s="72" t="str">
        <f t="shared" si="8"/>
        <v>0</v>
      </c>
      <c r="F23" s="95" t="str">
        <f t="shared" si="2"/>
        <v>0</v>
      </c>
      <c r="G23" s="71">
        <f t="shared" si="9"/>
        <v>0</v>
      </c>
      <c r="H23" s="37"/>
      <c r="I23" s="72">
        <f t="shared" si="10"/>
        <v>0</v>
      </c>
      <c r="J23" s="40"/>
      <c r="K23" s="42"/>
      <c r="L23" s="40"/>
      <c r="M23" s="43"/>
      <c r="N23" s="40"/>
      <c r="O23" s="41"/>
      <c r="P23" s="40"/>
      <c r="Q23" s="41"/>
      <c r="R23" s="40"/>
      <c r="S23" s="41"/>
      <c r="T23" s="86"/>
      <c r="U23" s="83">
        <v>12</v>
      </c>
      <c r="V23" s="6"/>
    </row>
    <row r="24" spans="1:22" s="7" customFormat="1" ht="21.75" hidden="1" x14ac:dyDescent="0.35">
      <c r="A24" s="5"/>
      <c r="B24" s="32" t="str">
        <f t="shared" si="6"/>
        <v>0</v>
      </c>
      <c r="C24" s="71">
        <f t="shared" si="7"/>
        <v>0</v>
      </c>
      <c r="D24" s="36"/>
      <c r="E24" s="72" t="str">
        <f t="shared" si="8"/>
        <v>0</v>
      </c>
      <c r="F24" s="95" t="str">
        <f t="shared" si="2"/>
        <v>0</v>
      </c>
      <c r="G24" s="71">
        <f t="shared" si="9"/>
        <v>0</v>
      </c>
      <c r="H24" s="37"/>
      <c r="I24" s="72">
        <f t="shared" si="10"/>
        <v>0</v>
      </c>
      <c r="J24" s="40"/>
      <c r="K24" s="42"/>
      <c r="L24" s="40"/>
      <c r="M24" s="43"/>
      <c r="N24" s="40"/>
      <c r="O24" s="41"/>
      <c r="P24" s="40"/>
      <c r="Q24" s="41"/>
      <c r="R24" s="40"/>
      <c r="S24" s="41"/>
      <c r="T24" s="86"/>
      <c r="U24" s="83">
        <v>13</v>
      </c>
      <c r="V24" s="6"/>
    </row>
    <row r="25" spans="1:22" s="7" customFormat="1" ht="21.75" hidden="1" x14ac:dyDescent="0.35">
      <c r="A25" s="5"/>
      <c r="B25" s="32" t="str">
        <f t="shared" si="6"/>
        <v>0</v>
      </c>
      <c r="C25" s="71">
        <f t="shared" si="7"/>
        <v>0</v>
      </c>
      <c r="D25" s="36"/>
      <c r="E25" s="72" t="str">
        <f t="shared" si="8"/>
        <v>0</v>
      </c>
      <c r="F25" s="95" t="str">
        <f t="shared" si="2"/>
        <v>0</v>
      </c>
      <c r="G25" s="71">
        <f t="shared" si="9"/>
        <v>0</v>
      </c>
      <c r="H25" s="37"/>
      <c r="I25" s="72">
        <f t="shared" si="10"/>
        <v>0</v>
      </c>
      <c r="J25" s="40"/>
      <c r="K25" s="42"/>
      <c r="L25" s="40"/>
      <c r="M25" s="43"/>
      <c r="N25" s="40"/>
      <c r="O25" s="41"/>
      <c r="P25" s="40"/>
      <c r="Q25" s="41"/>
      <c r="R25" s="40"/>
      <c r="S25" s="41"/>
      <c r="T25" s="86"/>
      <c r="U25" s="83">
        <v>14</v>
      </c>
      <c r="V25" s="6"/>
    </row>
    <row r="26" spans="1:22" s="7" customFormat="1" ht="21.75" hidden="1" x14ac:dyDescent="0.35">
      <c r="A26" s="5"/>
      <c r="B26" s="32" t="str">
        <f t="shared" si="6"/>
        <v>0</v>
      </c>
      <c r="C26" s="71">
        <f t="shared" si="7"/>
        <v>0</v>
      </c>
      <c r="D26" s="36"/>
      <c r="E26" s="72" t="str">
        <f t="shared" si="8"/>
        <v>0</v>
      </c>
      <c r="F26" s="95" t="str">
        <f t="shared" si="2"/>
        <v>0</v>
      </c>
      <c r="G26" s="71">
        <f t="shared" si="9"/>
        <v>0</v>
      </c>
      <c r="H26" s="37"/>
      <c r="I26" s="72">
        <f t="shared" si="10"/>
        <v>0</v>
      </c>
      <c r="J26" s="40"/>
      <c r="K26" s="42"/>
      <c r="L26" s="40"/>
      <c r="M26" s="43"/>
      <c r="N26" s="40"/>
      <c r="O26" s="41"/>
      <c r="P26" s="40"/>
      <c r="Q26" s="41"/>
      <c r="R26" s="40"/>
      <c r="S26" s="41"/>
      <c r="T26" s="86"/>
      <c r="U26" s="83">
        <v>15</v>
      </c>
      <c r="V26" s="6"/>
    </row>
    <row r="27" spans="1:22" s="7" customFormat="1" ht="21.75" hidden="1" x14ac:dyDescent="0.35">
      <c r="A27" s="5"/>
      <c r="B27" s="32" t="str">
        <f t="shared" si="6"/>
        <v>0</v>
      </c>
      <c r="C27" s="71">
        <f t="shared" si="7"/>
        <v>0</v>
      </c>
      <c r="D27" s="36"/>
      <c r="E27" s="72" t="str">
        <f t="shared" si="8"/>
        <v>0</v>
      </c>
      <c r="F27" s="95" t="str">
        <f t="shared" si="2"/>
        <v>0</v>
      </c>
      <c r="G27" s="71">
        <f t="shared" si="9"/>
        <v>0</v>
      </c>
      <c r="H27" s="37"/>
      <c r="I27" s="72">
        <f t="shared" si="10"/>
        <v>0</v>
      </c>
      <c r="J27" s="12"/>
      <c r="K27" s="13"/>
      <c r="L27" s="12"/>
      <c r="M27" s="14"/>
      <c r="N27" s="12"/>
      <c r="O27" s="11"/>
      <c r="P27" s="12"/>
      <c r="Q27" s="11"/>
      <c r="R27" s="12"/>
      <c r="S27" s="11"/>
      <c r="T27" s="86"/>
      <c r="U27" s="83">
        <v>16</v>
      </c>
      <c r="V27" s="6"/>
    </row>
    <row r="28" spans="1:22" s="7" customFormat="1" ht="21.75" hidden="1" customHeight="1" x14ac:dyDescent="0.35">
      <c r="A28" s="5"/>
      <c r="B28" s="32" t="str">
        <f t="shared" si="6"/>
        <v>0</v>
      </c>
      <c r="C28" s="71">
        <f t="shared" si="7"/>
        <v>0</v>
      </c>
      <c r="D28" s="36"/>
      <c r="E28" s="72" t="str">
        <f t="shared" si="8"/>
        <v>0</v>
      </c>
      <c r="F28" s="95" t="str">
        <f t="shared" si="2"/>
        <v>0</v>
      </c>
      <c r="G28" s="71">
        <f t="shared" si="9"/>
        <v>0</v>
      </c>
      <c r="H28" s="37"/>
      <c r="I28" s="72">
        <f t="shared" si="10"/>
        <v>0</v>
      </c>
      <c r="J28" s="12"/>
      <c r="K28" s="13"/>
      <c r="L28" s="12"/>
      <c r="M28" s="14"/>
      <c r="N28" s="12"/>
      <c r="O28" s="11"/>
      <c r="P28" s="12"/>
      <c r="Q28" s="11"/>
      <c r="R28" s="12"/>
      <c r="S28" s="11"/>
      <c r="T28" s="86"/>
      <c r="U28" s="83">
        <v>17</v>
      </c>
      <c r="V28" s="6"/>
    </row>
    <row r="29" spans="1:22" s="7" customFormat="1" ht="21.75" hidden="1" x14ac:dyDescent="0.35">
      <c r="A29" s="5"/>
      <c r="B29" s="32" t="str">
        <f t="shared" si="6"/>
        <v>0</v>
      </c>
      <c r="C29" s="71">
        <f t="shared" si="7"/>
        <v>0</v>
      </c>
      <c r="D29" s="36"/>
      <c r="E29" s="72" t="str">
        <f t="shared" si="8"/>
        <v>0</v>
      </c>
      <c r="F29" s="95" t="str">
        <f t="shared" si="2"/>
        <v>0</v>
      </c>
      <c r="G29" s="71">
        <f t="shared" si="9"/>
        <v>0</v>
      </c>
      <c r="H29" s="37"/>
      <c r="I29" s="72">
        <f t="shared" si="10"/>
        <v>0</v>
      </c>
      <c r="J29" s="12"/>
      <c r="K29" s="13"/>
      <c r="L29" s="12"/>
      <c r="M29" s="14"/>
      <c r="N29" s="12"/>
      <c r="O29" s="11"/>
      <c r="P29" s="12"/>
      <c r="Q29" s="11"/>
      <c r="R29" s="12"/>
      <c r="S29" s="11"/>
      <c r="T29" s="86"/>
      <c r="U29" s="83">
        <v>18</v>
      </c>
      <c r="V29" s="6"/>
    </row>
    <row r="30" spans="1:22" s="7" customFormat="1" ht="21.75" hidden="1" x14ac:dyDescent="0.35">
      <c r="A30" s="5"/>
      <c r="B30" s="32" t="str">
        <f t="shared" ref="B30:B34" si="11">IFERROR(C30/S30,"0")</f>
        <v>0</v>
      </c>
      <c r="C30" s="71">
        <f t="shared" ref="C30:C34" si="12">G30-D30</f>
        <v>0</v>
      </c>
      <c r="D30" s="36"/>
      <c r="E30" s="72" t="str">
        <f t="shared" ref="E30:E34" si="13">IFERROR(G30/S30,"0")</f>
        <v>0</v>
      </c>
      <c r="F30" s="95" t="str">
        <f t="shared" si="2"/>
        <v>0</v>
      </c>
      <c r="G30" s="71">
        <f t="shared" ref="G30:G34" si="14">R30+I30+H30</f>
        <v>0</v>
      </c>
      <c r="H30" s="37"/>
      <c r="I30" s="72">
        <f t="shared" ref="I30:I34" si="15">P30+N30+L30+J30</f>
        <v>0</v>
      </c>
      <c r="J30" s="40"/>
      <c r="K30" s="42"/>
      <c r="L30" s="40"/>
      <c r="M30" s="43"/>
      <c r="N30" s="40"/>
      <c r="O30" s="41"/>
      <c r="P30" s="40"/>
      <c r="Q30" s="41"/>
      <c r="R30" s="40"/>
      <c r="S30" s="41"/>
      <c r="T30" s="86"/>
      <c r="U30" s="83">
        <v>19</v>
      </c>
      <c r="V30" s="6"/>
    </row>
    <row r="31" spans="1:22" s="7" customFormat="1" ht="21.75" hidden="1" x14ac:dyDescent="0.35">
      <c r="A31" s="5"/>
      <c r="B31" s="33" t="str">
        <f t="shared" si="11"/>
        <v>0</v>
      </c>
      <c r="C31" s="71">
        <f t="shared" si="12"/>
        <v>0</v>
      </c>
      <c r="D31" s="36"/>
      <c r="E31" s="72" t="str">
        <f t="shared" si="13"/>
        <v>0</v>
      </c>
      <c r="F31" s="95" t="str">
        <f t="shared" si="2"/>
        <v>0</v>
      </c>
      <c r="G31" s="71">
        <f t="shared" si="14"/>
        <v>0</v>
      </c>
      <c r="H31" s="37"/>
      <c r="I31" s="72">
        <f t="shared" si="15"/>
        <v>0</v>
      </c>
      <c r="J31" s="40"/>
      <c r="K31" s="42"/>
      <c r="L31" s="40"/>
      <c r="M31" s="43"/>
      <c r="N31" s="40"/>
      <c r="O31" s="41"/>
      <c r="P31" s="40"/>
      <c r="Q31" s="41"/>
      <c r="R31" s="40"/>
      <c r="S31" s="41"/>
      <c r="T31" s="86"/>
      <c r="U31" s="83">
        <v>20</v>
      </c>
      <c r="V31" s="6"/>
    </row>
    <row r="32" spans="1:22" s="7" customFormat="1" ht="21.75" hidden="1" x14ac:dyDescent="0.35">
      <c r="A32" s="5"/>
      <c r="B32" s="32" t="str">
        <f t="shared" si="11"/>
        <v>0</v>
      </c>
      <c r="C32" s="71">
        <f t="shared" si="12"/>
        <v>0</v>
      </c>
      <c r="D32" s="36"/>
      <c r="E32" s="72" t="str">
        <f t="shared" si="13"/>
        <v>0</v>
      </c>
      <c r="F32" s="95" t="str">
        <f t="shared" si="2"/>
        <v>0</v>
      </c>
      <c r="G32" s="71">
        <f t="shared" si="14"/>
        <v>0</v>
      </c>
      <c r="H32" s="37"/>
      <c r="I32" s="72">
        <f t="shared" si="15"/>
        <v>0</v>
      </c>
      <c r="J32" s="40"/>
      <c r="K32" s="42"/>
      <c r="L32" s="40"/>
      <c r="M32" s="43"/>
      <c r="N32" s="40"/>
      <c r="O32" s="41"/>
      <c r="P32" s="40"/>
      <c r="Q32" s="41"/>
      <c r="R32" s="40"/>
      <c r="S32" s="41"/>
      <c r="T32" s="86"/>
      <c r="U32" s="83">
        <v>21</v>
      </c>
      <c r="V32" s="6"/>
    </row>
    <row r="33" spans="1:22" s="7" customFormat="1" ht="21.75" hidden="1" x14ac:dyDescent="0.35">
      <c r="A33" s="5"/>
      <c r="B33" s="32" t="str">
        <f t="shared" si="11"/>
        <v>0</v>
      </c>
      <c r="C33" s="71">
        <f t="shared" si="12"/>
        <v>0</v>
      </c>
      <c r="D33" s="36"/>
      <c r="E33" s="72" t="str">
        <f t="shared" si="13"/>
        <v>0</v>
      </c>
      <c r="F33" s="95" t="str">
        <f t="shared" si="2"/>
        <v>0</v>
      </c>
      <c r="G33" s="71">
        <f t="shared" si="14"/>
        <v>0</v>
      </c>
      <c r="H33" s="37"/>
      <c r="I33" s="72">
        <f t="shared" si="15"/>
        <v>0</v>
      </c>
      <c r="J33" s="40"/>
      <c r="K33" s="42"/>
      <c r="L33" s="40"/>
      <c r="M33" s="43"/>
      <c r="N33" s="40"/>
      <c r="O33" s="41"/>
      <c r="P33" s="40"/>
      <c r="Q33" s="41"/>
      <c r="R33" s="40"/>
      <c r="S33" s="41"/>
      <c r="T33" s="86"/>
      <c r="U33" s="83">
        <v>22</v>
      </c>
      <c r="V33" s="6"/>
    </row>
    <row r="34" spans="1:22" s="7" customFormat="1" ht="21.75" hidden="1" x14ac:dyDescent="0.35">
      <c r="A34" s="5"/>
      <c r="B34" s="32" t="str">
        <f t="shared" si="11"/>
        <v>0</v>
      </c>
      <c r="C34" s="71">
        <f t="shared" si="12"/>
        <v>0</v>
      </c>
      <c r="D34" s="36"/>
      <c r="E34" s="72" t="str">
        <f t="shared" si="13"/>
        <v>0</v>
      </c>
      <c r="F34" s="95" t="str">
        <f t="shared" si="2"/>
        <v>0</v>
      </c>
      <c r="G34" s="71">
        <f t="shared" si="14"/>
        <v>0</v>
      </c>
      <c r="H34" s="37"/>
      <c r="I34" s="72">
        <f t="shared" si="15"/>
        <v>0</v>
      </c>
      <c r="J34" s="40"/>
      <c r="K34" s="42"/>
      <c r="L34" s="40"/>
      <c r="M34" s="43"/>
      <c r="N34" s="40"/>
      <c r="O34" s="41"/>
      <c r="P34" s="40"/>
      <c r="Q34" s="41"/>
      <c r="R34" s="40"/>
      <c r="S34" s="41"/>
      <c r="T34" s="86"/>
      <c r="U34" s="83">
        <v>23</v>
      </c>
      <c r="V34" s="6"/>
    </row>
    <row r="35" spans="1:22" s="7" customFormat="1" ht="22.5" hidden="1" thickBot="1" x14ac:dyDescent="0.4">
      <c r="A35" s="5"/>
      <c r="B35" s="32" t="str">
        <f t="shared" si="6"/>
        <v>0</v>
      </c>
      <c r="C35" s="71">
        <f t="shared" si="7"/>
        <v>0</v>
      </c>
      <c r="D35" s="36"/>
      <c r="E35" s="72" t="str">
        <f t="shared" si="8"/>
        <v>0</v>
      </c>
      <c r="F35" s="95" t="str">
        <f t="shared" si="2"/>
        <v>0</v>
      </c>
      <c r="G35" s="71">
        <f t="shared" si="9"/>
        <v>0</v>
      </c>
      <c r="H35" s="37"/>
      <c r="I35" s="72">
        <f t="shared" si="10"/>
        <v>0</v>
      </c>
      <c r="J35" s="12"/>
      <c r="K35" s="13"/>
      <c r="L35" s="12"/>
      <c r="M35" s="14"/>
      <c r="N35" s="12"/>
      <c r="O35" s="11"/>
      <c r="P35" s="12"/>
      <c r="Q35" s="11"/>
      <c r="R35" s="12"/>
      <c r="S35" s="11"/>
      <c r="T35" s="86"/>
      <c r="U35" s="83">
        <v>24</v>
      </c>
      <c r="V35" s="6"/>
    </row>
    <row r="36" spans="1:22" s="7" customFormat="1" ht="21.75" x14ac:dyDescent="0.35">
      <c r="A36" s="5"/>
      <c r="B36" s="63">
        <f t="shared" ref="B36:S36" si="16">SUM(B12:B35)</f>
        <v>0</v>
      </c>
      <c r="C36" s="65">
        <f t="shared" si="16"/>
        <v>0</v>
      </c>
      <c r="D36" s="64">
        <f t="shared" si="16"/>
        <v>0</v>
      </c>
      <c r="E36" s="65">
        <f t="shared" si="16"/>
        <v>0</v>
      </c>
      <c r="F36" s="96">
        <f t="shared" si="16"/>
        <v>0</v>
      </c>
      <c r="G36" s="65">
        <f t="shared" si="16"/>
        <v>0</v>
      </c>
      <c r="H36" s="66">
        <f t="shared" si="16"/>
        <v>0</v>
      </c>
      <c r="I36" s="65">
        <f t="shared" si="16"/>
        <v>0</v>
      </c>
      <c r="J36" s="16">
        <f t="shared" si="16"/>
        <v>0</v>
      </c>
      <c r="K36" s="17">
        <f t="shared" si="16"/>
        <v>0</v>
      </c>
      <c r="L36" s="16">
        <f t="shared" si="16"/>
        <v>0</v>
      </c>
      <c r="M36" s="30">
        <f t="shared" si="16"/>
        <v>0</v>
      </c>
      <c r="N36" s="16">
        <f t="shared" si="16"/>
        <v>0</v>
      </c>
      <c r="O36" s="15">
        <f t="shared" si="16"/>
        <v>0</v>
      </c>
      <c r="P36" s="16">
        <f t="shared" si="16"/>
        <v>0</v>
      </c>
      <c r="Q36" s="15">
        <f t="shared" si="16"/>
        <v>0</v>
      </c>
      <c r="R36" s="16">
        <f t="shared" si="16"/>
        <v>0</v>
      </c>
      <c r="S36" s="15">
        <f t="shared" si="16"/>
        <v>0</v>
      </c>
      <c r="T36" s="122" t="s">
        <v>4</v>
      </c>
      <c r="U36" s="123"/>
      <c r="V36" s="6"/>
    </row>
    <row r="37" spans="1:22" s="7" customFormat="1" ht="21.75" x14ac:dyDescent="0.35">
      <c r="A37" s="5"/>
      <c r="B37" s="31" t="str">
        <f>IFERROR(C37/S37,"0")</f>
        <v>0</v>
      </c>
      <c r="C37" s="71">
        <f t="shared" ref="C37" si="17">G37-D37</f>
        <v>0</v>
      </c>
      <c r="D37" s="38"/>
      <c r="E37" s="71" t="str">
        <f>IFERROR(G37/S37,"0")</f>
        <v>0</v>
      </c>
      <c r="F37" s="71"/>
      <c r="G37" s="71">
        <f>R37+I37+H37</f>
        <v>0</v>
      </c>
      <c r="H37" s="39"/>
      <c r="I37" s="71">
        <f t="shared" si="5"/>
        <v>0</v>
      </c>
      <c r="J37" s="12"/>
      <c r="K37" s="11"/>
      <c r="L37" s="12"/>
      <c r="M37" s="14"/>
      <c r="N37" s="12"/>
      <c r="O37" s="11"/>
      <c r="P37" s="12"/>
      <c r="Q37" s="11"/>
      <c r="R37" s="12"/>
      <c r="S37" s="11"/>
      <c r="T37" s="107" t="s">
        <v>5</v>
      </c>
      <c r="U37" s="108"/>
      <c r="V37" s="6"/>
    </row>
    <row r="38" spans="1:22" s="7" customFormat="1" ht="21.75" thickBot="1" x14ac:dyDescent="0.4">
      <c r="A38" s="5"/>
      <c r="B38" s="18">
        <f>IFERROR(IF(SUM(B36:B37)=0,0,IF(B37=0,1*100.0001,IF(B36=0,1*-100.0001,(B36/B37*100-100)))),"0")</f>
        <v>0</v>
      </c>
      <c r="C38" s="68">
        <f t="shared" ref="C38:D38" si="18">IF(SUM(C36:C37)=0,0,IF(C37=0,1*100.0001,IF(C36=0,1*-100.0001,(C36/C37*100-100))))</f>
        <v>0</v>
      </c>
      <c r="D38" s="21">
        <f t="shared" si="18"/>
        <v>0</v>
      </c>
      <c r="E38" s="68">
        <f>IFERROR(IF(SUM(E36:E37)=0,0,IF(E37=0,1*100.0001,IF(E36=0,1*-100.0001,(E36/E37*100-100)))),"0")</f>
        <v>0</v>
      </c>
      <c r="F38" s="68"/>
      <c r="G38" s="68">
        <f t="shared" ref="G38:R38" si="19">IF(SUM(G36:G37)=0,0,IF(G37=0,1*100.0001,IF(G36=0,1*-100.0001,(G36/G37*100-100))))</f>
        <v>0</v>
      </c>
      <c r="H38" s="69">
        <f t="shared" si="19"/>
        <v>0</v>
      </c>
      <c r="I38" s="68">
        <f t="shared" si="19"/>
        <v>0</v>
      </c>
      <c r="J38" s="20">
        <f t="shared" si="19"/>
        <v>0</v>
      </c>
      <c r="K38" s="19">
        <f t="shared" si="19"/>
        <v>0</v>
      </c>
      <c r="L38" s="20">
        <f t="shared" si="19"/>
        <v>0</v>
      </c>
      <c r="M38" s="70">
        <f t="shared" si="19"/>
        <v>0</v>
      </c>
      <c r="N38" s="20">
        <f t="shared" si="19"/>
        <v>0</v>
      </c>
      <c r="O38" s="19">
        <f t="shared" si="19"/>
        <v>0</v>
      </c>
      <c r="P38" s="20">
        <f t="shared" si="19"/>
        <v>0</v>
      </c>
      <c r="Q38" s="19">
        <f t="shared" si="19"/>
        <v>0</v>
      </c>
      <c r="R38" s="20">
        <f t="shared" si="19"/>
        <v>0</v>
      </c>
      <c r="S38" s="19">
        <f>IF(SUM(S36:S37)=0,0,IF(S37=0,1*100.0001,IF(S36=0,1*-100.0001,(S36/S37*100-100))))</f>
        <v>0</v>
      </c>
      <c r="T38" s="97" t="s">
        <v>2</v>
      </c>
      <c r="U38" s="98"/>
      <c r="V38" s="6"/>
    </row>
    <row r="39" spans="1:22" s="7" customFormat="1" ht="6" customHeight="1" thickBot="1" x14ac:dyDescent="0.55000000000000004">
      <c r="A39" s="9"/>
      <c r="B39" s="99"/>
      <c r="C39" s="99"/>
      <c r="D39" s="99"/>
      <c r="E39" s="99"/>
      <c r="F39" s="100"/>
      <c r="G39" s="100"/>
      <c r="H39" s="101"/>
      <c r="I39" s="101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"/>
    </row>
    <row r="40" spans="1:22" ht="18" thickTop="1" x14ac:dyDescent="0.4"/>
  </sheetData>
  <sheetProtection algorithmName="SHA-512" hashValue="nTZHSb926yKDRAl0fG277QEAsnaO/w0efiJ2Bp7Dp1MzlWaUiJLYLO0OL92REFAF032v4gncJV+RZRRgIbfgJw==" saltValue="YdTJ6Yszwsd44WnWGyFN8Q==" spinCount="100000" sheet="1" formatCells="0" formatColumns="0" formatRows="0" insertColumns="0" insertRows="0" insertHyperlinks="0" deleteColumns="0" deleteRows="0" sort="0" autoFilter="0" pivotTables="0"/>
  <mergeCells count="41">
    <mergeCell ref="R2:U2"/>
    <mergeCell ref="R3:U3"/>
    <mergeCell ref="R5:U5"/>
    <mergeCell ref="R6:U7"/>
    <mergeCell ref="A1:V1"/>
    <mergeCell ref="B2:D2"/>
    <mergeCell ref="G2:O3"/>
    <mergeCell ref="B3:D3"/>
    <mergeCell ref="B7:D7"/>
    <mergeCell ref="F7:P7"/>
    <mergeCell ref="F9:G9"/>
    <mergeCell ref="I9:Q9"/>
    <mergeCell ref="R9:S9"/>
    <mergeCell ref="T9:U9"/>
    <mergeCell ref="B5:D6"/>
    <mergeCell ref="G5:H5"/>
    <mergeCell ref="I5:J5"/>
    <mergeCell ref="L5:N5"/>
    <mergeCell ref="O5:P5"/>
    <mergeCell ref="B39:E39"/>
    <mergeCell ref="F39:G39"/>
    <mergeCell ref="H39:I39"/>
    <mergeCell ref="H10:H11"/>
    <mergeCell ref="I10:I11"/>
    <mergeCell ref="G10:G11"/>
    <mergeCell ref="B10:B11"/>
    <mergeCell ref="C10:C11"/>
    <mergeCell ref="D10:D11"/>
    <mergeCell ref="E10:E11"/>
    <mergeCell ref="F10:F11"/>
    <mergeCell ref="J39:U39"/>
    <mergeCell ref="R10:S10"/>
    <mergeCell ref="T10:T11"/>
    <mergeCell ref="U10:U11"/>
    <mergeCell ref="T36:U36"/>
    <mergeCell ref="T37:U37"/>
    <mergeCell ref="T38:U38"/>
    <mergeCell ref="J10:K10"/>
    <mergeCell ref="L10:M10"/>
    <mergeCell ref="N10:O10"/>
    <mergeCell ref="P10:Q10"/>
  </mergeCells>
  <printOptions horizontalCentered="1"/>
  <pageMargins left="0" right="0" top="0.1" bottom="0" header="0" footer="0"/>
  <pageSetup paperSize="9" fitToHeight="0" orientation="landscape" errors="blank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2AE0A"/>
    <pageSetUpPr fitToPage="1"/>
  </sheetPr>
  <dimension ref="A1:Z41"/>
  <sheetViews>
    <sheetView showGridLines="0" zoomScaleNormal="100" zoomScaleSheetLayoutView="100" workbookViewId="0">
      <selection activeCell="G4" sqref="G4"/>
    </sheetView>
  </sheetViews>
  <sheetFormatPr defaultColWidth="8.85546875" defaultRowHeight="17.25" x14ac:dyDescent="0.4"/>
  <cols>
    <col min="1" max="1" width="0.85546875" style="1" customWidth="1"/>
    <col min="2" max="2" width="6.5703125" style="1" customWidth="1"/>
    <col min="3" max="3" width="9.140625" style="1" customWidth="1"/>
    <col min="4" max="4" width="7.140625" style="1" customWidth="1"/>
    <col min="5" max="5" width="6.5703125" style="1" customWidth="1"/>
    <col min="6" max="6" width="7" style="1" customWidth="1"/>
    <col min="7" max="7" width="10.140625" style="1" customWidth="1"/>
    <col min="8" max="8" width="7.140625" style="1" customWidth="1"/>
    <col min="9" max="9" width="7.42578125" style="1" customWidth="1"/>
    <col min="10" max="10" width="6.85546875" style="1" customWidth="1"/>
    <col min="11" max="11" width="6.42578125" style="1" customWidth="1"/>
    <col min="12" max="12" width="6.7109375" style="1" customWidth="1"/>
    <col min="13" max="13" width="6.42578125" style="1" customWidth="1"/>
    <col min="14" max="14" width="6.5703125" style="1" customWidth="1"/>
    <col min="15" max="18" width="6.42578125" style="1" customWidth="1"/>
    <col min="19" max="20" width="6.28515625" style="1" customWidth="1"/>
    <col min="21" max="21" width="7.5703125" style="1" customWidth="1"/>
    <col min="22" max="22" width="4.85546875" style="1" customWidth="1"/>
    <col min="23" max="23" width="12" style="1" customWidth="1"/>
    <col min="24" max="24" width="3.7109375" style="1" customWidth="1"/>
    <col min="25" max="25" width="0.85546875" style="1" customWidth="1"/>
    <col min="26" max="16384" width="8.85546875" style="1"/>
  </cols>
  <sheetData>
    <row r="1" spans="1:26" ht="6" customHeight="1" thickTop="1" thickBot="1" x14ac:dyDescent="0.45">
      <c r="A1" s="147"/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9"/>
    </row>
    <row r="2" spans="1:26" ht="26.25" customHeight="1" x14ac:dyDescent="0.4">
      <c r="A2" s="2"/>
      <c r="B2" s="150" t="s">
        <v>40</v>
      </c>
      <c r="C2" s="151"/>
      <c r="D2" s="152"/>
      <c r="E2" s="34"/>
      <c r="F2" s="45"/>
      <c r="G2" s="153" t="s">
        <v>46</v>
      </c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34"/>
      <c r="U2" s="157" t="s">
        <v>3</v>
      </c>
      <c r="V2" s="158"/>
      <c r="W2" s="158"/>
      <c r="X2" s="159"/>
      <c r="Y2" s="3"/>
    </row>
    <row r="3" spans="1:26" ht="26.25" customHeight="1" thickBot="1" x14ac:dyDescent="0.45">
      <c r="A3" s="2"/>
      <c r="B3" s="192">
        <f>'Pak Madani Basta Zones'!B3:D3</f>
        <v>0</v>
      </c>
      <c r="C3" s="193"/>
      <c r="D3" s="194"/>
      <c r="E3" s="34"/>
      <c r="F3" s="45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34"/>
      <c r="U3" s="183">
        <f>'Pak Donation Cell Zones'!R3</f>
        <v>0</v>
      </c>
      <c r="V3" s="184"/>
      <c r="W3" s="184"/>
      <c r="X3" s="185"/>
      <c r="Y3" s="3"/>
    </row>
    <row r="4" spans="1:26" ht="5.65" customHeight="1" thickBot="1" x14ac:dyDescent="0.55000000000000004">
      <c r="A4" s="2"/>
      <c r="B4" s="46"/>
      <c r="C4" s="46"/>
      <c r="D4" s="47"/>
      <c r="E4" s="34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34"/>
      <c r="U4" s="92"/>
      <c r="V4" s="92"/>
      <c r="W4" s="92"/>
      <c r="X4" s="92"/>
      <c r="Y4" s="3"/>
    </row>
    <row r="5" spans="1:26" ht="25.5" customHeight="1" x14ac:dyDescent="0.4">
      <c r="A5" s="2"/>
      <c r="B5" s="128" t="s">
        <v>34</v>
      </c>
      <c r="C5" s="129"/>
      <c r="D5" s="130"/>
      <c r="E5" s="34"/>
      <c r="F5" s="34"/>
      <c r="G5" s="180">
        <f>'Pak Donation Cell Zones'!G5</f>
        <v>0</v>
      </c>
      <c r="H5" s="181"/>
      <c r="I5" s="136" t="s">
        <v>0</v>
      </c>
      <c r="J5" s="137"/>
      <c r="K5" s="52"/>
      <c r="L5" s="52"/>
      <c r="M5" s="52"/>
      <c r="N5" s="180">
        <f>'Pak Donation Cell Zones'!L5</f>
        <v>0</v>
      </c>
      <c r="O5" s="182"/>
      <c r="P5" s="181"/>
      <c r="Q5" s="139" t="s">
        <v>8</v>
      </c>
      <c r="R5" s="140"/>
      <c r="S5" s="140"/>
      <c r="U5" s="199" t="s">
        <v>39</v>
      </c>
      <c r="V5" s="200"/>
      <c r="W5" s="200"/>
      <c r="X5" s="201"/>
      <c r="Y5" s="3"/>
    </row>
    <row r="6" spans="1:26" ht="5.0999999999999996" customHeight="1" x14ac:dyDescent="0.4">
      <c r="A6" s="2"/>
      <c r="B6" s="131" t="s">
        <v>9</v>
      </c>
      <c r="C6" s="132"/>
      <c r="D6" s="133"/>
      <c r="E6" s="34"/>
      <c r="F6" s="34"/>
      <c r="G6" s="34"/>
      <c r="H6" s="48"/>
      <c r="I6" s="49"/>
      <c r="J6" s="49"/>
      <c r="K6" s="49"/>
      <c r="L6" s="49"/>
      <c r="M6" s="49"/>
      <c r="N6" s="49"/>
      <c r="O6" s="49"/>
      <c r="P6" s="53"/>
      <c r="Q6" s="49"/>
      <c r="R6" s="50"/>
      <c r="S6" s="34"/>
      <c r="U6" s="202"/>
      <c r="V6" s="203"/>
      <c r="W6" s="203"/>
      <c r="X6" s="204"/>
      <c r="Y6" s="3"/>
    </row>
    <row r="7" spans="1:26" ht="30" customHeight="1" thickBot="1" x14ac:dyDescent="0.45">
      <c r="A7" s="2"/>
      <c r="B7" s="192">
        <f>'Pak Madani Basta Zones'!B7:D7</f>
        <v>0</v>
      </c>
      <c r="C7" s="193"/>
      <c r="D7" s="194"/>
      <c r="E7" s="34"/>
      <c r="F7" s="172" t="s">
        <v>10</v>
      </c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4"/>
      <c r="U7" s="196">
        <f>'Pak Donation Cell Zones'!R6</f>
        <v>0</v>
      </c>
      <c r="V7" s="197"/>
      <c r="W7" s="197"/>
      <c r="X7" s="198"/>
      <c r="Y7" s="3"/>
    </row>
    <row r="8" spans="1:26" ht="4.9000000000000004" customHeight="1" thickBot="1" x14ac:dyDescent="0.45">
      <c r="A8" s="4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3"/>
      <c r="Z8" s="2"/>
    </row>
    <row r="9" spans="1:26" s="7" customFormat="1" ht="20.25" customHeight="1" x14ac:dyDescent="0.35">
      <c r="A9" s="5"/>
      <c r="B9" s="35">
        <v>8</v>
      </c>
      <c r="C9" s="54">
        <v>7</v>
      </c>
      <c r="D9" s="89">
        <v>6</v>
      </c>
      <c r="E9" s="54">
        <v>5</v>
      </c>
      <c r="F9" s="175">
        <v>4</v>
      </c>
      <c r="G9" s="176"/>
      <c r="H9" s="88">
        <v>3</v>
      </c>
      <c r="I9" s="175">
        <v>2</v>
      </c>
      <c r="J9" s="177"/>
      <c r="K9" s="177"/>
      <c r="L9" s="177"/>
      <c r="M9" s="177"/>
      <c r="N9" s="177"/>
      <c r="O9" s="177"/>
      <c r="P9" s="177"/>
      <c r="Q9" s="177"/>
      <c r="R9" s="177"/>
      <c r="S9" s="176"/>
      <c r="T9" s="178">
        <v>1</v>
      </c>
      <c r="U9" s="206"/>
      <c r="V9" s="87"/>
      <c r="W9" s="126"/>
      <c r="X9" s="127"/>
      <c r="Y9" s="6"/>
      <c r="Z9" s="5"/>
    </row>
    <row r="10" spans="1:26" s="7" customFormat="1" ht="26.25" customHeight="1" x14ac:dyDescent="0.35">
      <c r="A10" s="8"/>
      <c r="B10" s="141" t="s">
        <v>32</v>
      </c>
      <c r="C10" s="143" t="s">
        <v>22</v>
      </c>
      <c r="D10" s="145" t="s">
        <v>17</v>
      </c>
      <c r="E10" s="103" t="s">
        <v>31</v>
      </c>
      <c r="F10" s="105" t="s">
        <v>43</v>
      </c>
      <c r="G10" s="124" t="s">
        <v>21</v>
      </c>
      <c r="H10" s="109" t="s">
        <v>25</v>
      </c>
      <c r="I10" s="111" t="s">
        <v>20</v>
      </c>
      <c r="J10" s="116" t="s">
        <v>16</v>
      </c>
      <c r="K10" s="195"/>
      <c r="L10" s="116" t="s">
        <v>15</v>
      </c>
      <c r="M10" s="205"/>
      <c r="N10" s="116" t="s">
        <v>7</v>
      </c>
      <c r="O10" s="117"/>
      <c r="P10" s="116" t="s">
        <v>14</v>
      </c>
      <c r="Q10" s="195"/>
      <c r="R10" s="116" t="s">
        <v>6</v>
      </c>
      <c r="S10" s="195"/>
      <c r="T10" s="116" t="s">
        <v>28</v>
      </c>
      <c r="U10" s="195"/>
      <c r="V10" s="103" t="s">
        <v>33</v>
      </c>
      <c r="W10" s="118" t="s">
        <v>41</v>
      </c>
      <c r="X10" s="120" t="s">
        <v>1</v>
      </c>
      <c r="Y10" s="6"/>
      <c r="Z10" s="5"/>
    </row>
    <row r="11" spans="1:26" s="7" customFormat="1" ht="67.5" customHeight="1" thickBot="1" x14ac:dyDescent="0.4">
      <c r="A11" s="8"/>
      <c r="B11" s="142"/>
      <c r="C11" s="144"/>
      <c r="D11" s="146"/>
      <c r="E11" s="104"/>
      <c r="F11" s="106"/>
      <c r="G11" s="125"/>
      <c r="H11" s="110"/>
      <c r="I11" s="112"/>
      <c r="J11" s="56" t="s">
        <v>13</v>
      </c>
      <c r="K11" s="57" t="s">
        <v>12</v>
      </c>
      <c r="L11" s="58" t="s">
        <v>13</v>
      </c>
      <c r="M11" s="74" t="s">
        <v>29</v>
      </c>
      <c r="N11" s="58" t="s">
        <v>13</v>
      </c>
      <c r="O11" s="74" t="s">
        <v>29</v>
      </c>
      <c r="P11" s="58" t="s">
        <v>13</v>
      </c>
      <c r="Q11" s="74" t="s">
        <v>29</v>
      </c>
      <c r="R11" s="58" t="s">
        <v>13</v>
      </c>
      <c r="S11" s="74" t="s">
        <v>29</v>
      </c>
      <c r="T11" s="61" t="s">
        <v>19</v>
      </c>
      <c r="U11" s="75" t="s">
        <v>30</v>
      </c>
      <c r="V11" s="104"/>
      <c r="W11" s="119"/>
      <c r="X11" s="121"/>
      <c r="Y11" s="6"/>
      <c r="Z11" s="5"/>
    </row>
    <row r="12" spans="1:26" s="7" customFormat="1" ht="21.75" x14ac:dyDescent="0.35">
      <c r="A12" s="5"/>
      <c r="B12" s="31" t="str">
        <f>IFERROR(C12/U12,"0")</f>
        <v>0</v>
      </c>
      <c r="C12" s="71">
        <f>G12-D12</f>
        <v>0</v>
      </c>
      <c r="D12" s="80">
        <f>'Pak Donation Cell Zones'!D12+'Pak Madani Basta Zones'!D12</f>
        <v>0</v>
      </c>
      <c r="E12" s="71" t="str">
        <f>IFERROR(G12/U12,"0")</f>
        <v>0</v>
      </c>
      <c r="F12" s="95" t="str">
        <f t="shared" ref="F12:F35" si="0">IFERROR(G12/G$36,"0")</f>
        <v>0</v>
      </c>
      <c r="G12" s="71">
        <f>T12+I12+H12</f>
        <v>0</v>
      </c>
      <c r="H12" s="81">
        <f>'Pak Donation Cell Zones'!H12+'Pak Madani Basta Zones'!H12</f>
        <v>0</v>
      </c>
      <c r="I12" s="71">
        <f>R12+P12+N12+L12+J12</f>
        <v>0</v>
      </c>
      <c r="J12" s="23">
        <f>'Pak Madani Basta Zones'!J12</f>
        <v>0</v>
      </c>
      <c r="K12" s="22">
        <f>'Pak Madani Basta Zones'!K12</f>
        <v>0</v>
      </c>
      <c r="L12" s="23">
        <f>'Pak Donation Cell Zones'!J12+'Pak Madani Basta Zones'!L12</f>
        <v>0</v>
      </c>
      <c r="M12" s="24">
        <f>'Pak Donation Cell Zones'!K12+'Pak Madani Basta Zones'!M12</f>
        <v>0</v>
      </c>
      <c r="N12" s="23">
        <f>'Pak Donation Cell Zones'!L12+'Pak Madani Basta Zones'!N12</f>
        <v>0</v>
      </c>
      <c r="O12" s="28">
        <f>'Pak Donation Cell Zones'!M12+'Pak Madani Basta Zones'!O12</f>
        <v>0</v>
      </c>
      <c r="P12" s="23">
        <f>'Pak Donation Cell Zones'!N12+'Pak Madani Basta Zones'!P12</f>
        <v>0</v>
      </c>
      <c r="Q12" s="22">
        <f>'Pak Donation Cell Zones'!O12+'Pak Madani Basta Zones'!Q12</f>
        <v>0</v>
      </c>
      <c r="R12" s="23">
        <f>'Pak Donation Cell Zones'!P12+'Pak Madani Basta Zones'!R12</f>
        <v>0</v>
      </c>
      <c r="S12" s="22">
        <f>'Pak Donation Cell Zones'!Q12+'Pak Madani Basta Zones'!S12</f>
        <v>0</v>
      </c>
      <c r="T12" s="23">
        <f>'Pak Donation Cell Zones'!R12+'Pak Madani Basta Zones'!T12</f>
        <v>0</v>
      </c>
      <c r="U12" s="22">
        <f>'Pak Donation Cell Zones'!S12+'Pak Madani Basta Zones'!U12</f>
        <v>0</v>
      </c>
      <c r="V12" s="76"/>
      <c r="W12" s="84">
        <f>'Pak Madani Basta Zones'!V12</f>
        <v>0</v>
      </c>
      <c r="X12" s="90">
        <v>1</v>
      </c>
      <c r="Y12" s="6"/>
    </row>
    <row r="13" spans="1:26" s="7" customFormat="1" ht="24" customHeight="1" x14ac:dyDescent="0.35">
      <c r="A13" s="5"/>
      <c r="B13" s="32" t="str">
        <f t="shared" ref="B13:B20" si="1">IFERROR(C13/U13,"0")</f>
        <v>0</v>
      </c>
      <c r="C13" s="71">
        <f t="shared" ref="C13:C20" si="2">G13-D13</f>
        <v>0</v>
      </c>
      <c r="D13" s="27">
        <f>'Pak Donation Cell Zones'!D13+'Pak Madani Basta Zones'!D13</f>
        <v>0</v>
      </c>
      <c r="E13" s="72" t="str">
        <f t="shared" ref="E13:E20" si="3">IFERROR(G13/U13,"0")</f>
        <v>0</v>
      </c>
      <c r="F13" s="95" t="str">
        <f t="shared" si="0"/>
        <v>0</v>
      </c>
      <c r="G13" s="71">
        <f t="shared" ref="G13:G20" si="4">T13+I13+H13</f>
        <v>0</v>
      </c>
      <c r="H13" s="81">
        <f>'Pak Donation Cell Zones'!H13+'Pak Madani Basta Zones'!H13</f>
        <v>0</v>
      </c>
      <c r="I13" s="72">
        <f t="shared" ref="I13:I37" si="5">R13+P13+N13+L13+J13</f>
        <v>0</v>
      </c>
      <c r="J13" s="23">
        <f>'Pak Madani Basta Zones'!J13</f>
        <v>0</v>
      </c>
      <c r="K13" s="22">
        <f>'Pak Madani Basta Zones'!K13</f>
        <v>0</v>
      </c>
      <c r="L13" s="23">
        <f>'Pak Donation Cell Zones'!J13+'Pak Madani Basta Zones'!L13</f>
        <v>0</v>
      </c>
      <c r="M13" s="24">
        <f>'Pak Donation Cell Zones'!K13+'Pak Madani Basta Zones'!M13</f>
        <v>0</v>
      </c>
      <c r="N13" s="23">
        <f>'Pak Donation Cell Zones'!L13+'Pak Madani Basta Zones'!N13</f>
        <v>0</v>
      </c>
      <c r="O13" s="28">
        <f>'Pak Donation Cell Zones'!M13+'Pak Madani Basta Zones'!O13</f>
        <v>0</v>
      </c>
      <c r="P13" s="23">
        <f>'Pak Donation Cell Zones'!N13+'Pak Madani Basta Zones'!P13</f>
        <v>0</v>
      </c>
      <c r="Q13" s="22">
        <f>'Pak Donation Cell Zones'!O13+'Pak Madani Basta Zones'!Q13</f>
        <v>0</v>
      </c>
      <c r="R13" s="23">
        <f>'Pak Donation Cell Zones'!P13+'Pak Madani Basta Zones'!R13</f>
        <v>0</v>
      </c>
      <c r="S13" s="22">
        <f>'Pak Donation Cell Zones'!Q13+'Pak Madani Basta Zones'!S13</f>
        <v>0</v>
      </c>
      <c r="T13" s="23">
        <f>'Pak Donation Cell Zones'!R13+'Pak Madani Basta Zones'!T13</f>
        <v>0</v>
      </c>
      <c r="U13" s="22">
        <f>'Pak Donation Cell Zones'!S13+'Pak Madani Basta Zones'!U13</f>
        <v>0</v>
      </c>
      <c r="V13" s="76"/>
      <c r="W13" s="85">
        <f>'Pak Madani Basta Zones'!V13</f>
        <v>0</v>
      </c>
      <c r="X13" s="91">
        <v>2</v>
      </c>
      <c r="Y13" s="6"/>
    </row>
    <row r="14" spans="1:26" s="7" customFormat="1" ht="21.75" x14ac:dyDescent="0.35">
      <c r="A14" s="5"/>
      <c r="B14" s="33" t="str">
        <f t="shared" si="1"/>
        <v>0</v>
      </c>
      <c r="C14" s="71">
        <f t="shared" si="2"/>
        <v>0</v>
      </c>
      <c r="D14" s="27">
        <f>'Pak Donation Cell Zones'!D14+'Pak Madani Basta Zones'!D14</f>
        <v>0</v>
      </c>
      <c r="E14" s="72" t="str">
        <f t="shared" si="3"/>
        <v>0</v>
      </c>
      <c r="F14" s="95" t="str">
        <f t="shared" si="0"/>
        <v>0</v>
      </c>
      <c r="G14" s="71">
        <f t="shared" si="4"/>
        <v>0</v>
      </c>
      <c r="H14" s="81">
        <f>'Pak Donation Cell Zones'!H14+'Pak Madani Basta Zones'!H14</f>
        <v>0</v>
      </c>
      <c r="I14" s="72">
        <f t="shared" si="5"/>
        <v>0</v>
      </c>
      <c r="J14" s="23">
        <f>'Pak Madani Basta Zones'!J14</f>
        <v>0</v>
      </c>
      <c r="K14" s="22">
        <f>'Pak Madani Basta Zones'!K14</f>
        <v>0</v>
      </c>
      <c r="L14" s="23">
        <f>'Pak Donation Cell Zones'!J14+'Pak Madani Basta Zones'!L14</f>
        <v>0</v>
      </c>
      <c r="M14" s="24">
        <f>'Pak Donation Cell Zones'!K14+'Pak Madani Basta Zones'!M14</f>
        <v>0</v>
      </c>
      <c r="N14" s="23">
        <f>'Pak Donation Cell Zones'!L14+'Pak Madani Basta Zones'!N14</f>
        <v>0</v>
      </c>
      <c r="O14" s="28">
        <f>'Pak Donation Cell Zones'!M14+'Pak Madani Basta Zones'!O14</f>
        <v>0</v>
      </c>
      <c r="P14" s="23">
        <f>'Pak Donation Cell Zones'!N14+'Pak Madani Basta Zones'!P14</f>
        <v>0</v>
      </c>
      <c r="Q14" s="22">
        <f>'Pak Donation Cell Zones'!O14+'Pak Madani Basta Zones'!Q14</f>
        <v>0</v>
      </c>
      <c r="R14" s="23">
        <f>'Pak Donation Cell Zones'!P14+'Pak Madani Basta Zones'!R14</f>
        <v>0</v>
      </c>
      <c r="S14" s="22">
        <f>'Pak Donation Cell Zones'!Q14+'Pak Madani Basta Zones'!S14</f>
        <v>0</v>
      </c>
      <c r="T14" s="23">
        <f>'Pak Donation Cell Zones'!R14+'Pak Madani Basta Zones'!T14</f>
        <v>0</v>
      </c>
      <c r="U14" s="22">
        <f>'Pak Donation Cell Zones'!S14+'Pak Madani Basta Zones'!U14</f>
        <v>0</v>
      </c>
      <c r="V14" s="76"/>
      <c r="W14" s="86">
        <f>'Pak Madani Basta Zones'!V14</f>
        <v>0</v>
      </c>
      <c r="X14" s="91">
        <v>3</v>
      </c>
      <c r="Y14" s="6"/>
    </row>
    <row r="15" spans="1:26" s="7" customFormat="1" ht="21.75" x14ac:dyDescent="0.35">
      <c r="A15" s="5"/>
      <c r="B15" s="32" t="str">
        <f t="shared" si="1"/>
        <v>0</v>
      </c>
      <c r="C15" s="71">
        <f t="shared" si="2"/>
        <v>0</v>
      </c>
      <c r="D15" s="27">
        <f>'Pak Donation Cell Zones'!D15+'Pak Madani Basta Zones'!D15</f>
        <v>0</v>
      </c>
      <c r="E15" s="72" t="str">
        <f t="shared" si="3"/>
        <v>0</v>
      </c>
      <c r="F15" s="95" t="str">
        <f t="shared" si="0"/>
        <v>0</v>
      </c>
      <c r="G15" s="71">
        <f t="shared" si="4"/>
        <v>0</v>
      </c>
      <c r="H15" s="81">
        <f>'Pak Donation Cell Zones'!H15+'Pak Madani Basta Zones'!H15</f>
        <v>0</v>
      </c>
      <c r="I15" s="72">
        <f t="shared" si="5"/>
        <v>0</v>
      </c>
      <c r="J15" s="23">
        <f>'Pak Madani Basta Zones'!J15</f>
        <v>0</v>
      </c>
      <c r="K15" s="22">
        <f>'Pak Madani Basta Zones'!K15</f>
        <v>0</v>
      </c>
      <c r="L15" s="23">
        <f>'Pak Donation Cell Zones'!J15+'Pak Madani Basta Zones'!L15</f>
        <v>0</v>
      </c>
      <c r="M15" s="24">
        <f>'Pak Donation Cell Zones'!K15+'Pak Madani Basta Zones'!M15</f>
        <v>0</v>
      </c>
      <c r="N15" s="23">
        <f>'Pak Donation Cell Zones'!L15+'Pak Madani Basta Zones'!N15</f>
        <v>0</v>
      </c>
      <c r="O15" s="28">
        <f>'Pak Donation Cell Zones'!M15+'Pak Madani Basta Zones'!O15</f>
        <v>0</v>
      </c>
      <c r="P15" s="23">
        <f>'Pak Donation Cell Zones'!N15+'Pak Madani Basta Zones'!P15</f>
        <v>0</v>
      </c>
      <c r="Q15" s="22">
        <f>'Pak Donation Cell Zones'!O15+'Pak Madani Basta Zones'!Q15</f>
        <v>0</v>
      </c>
      <c r="R15" s="23">
        <f>'Pak Donation Cell Zones'!P15+'Pak Madani Basta Zones'!R15</f>
        <v>0</v>
      </c>
      <c r="S15" s="22">
        <f>'Pak Donation Cell Zones'!Q15+'Pak Madani Basta Zones'!S15</f>
        <v>0</v>
      </c>
      <c r="T15" s="23">
        <f>'Pak Donation Cell Zones'!R15+'Pak Madani Basta Zones'!T15</f>
        <v>0</v>
      </c>
      <c r="U15" s="22">
        <f>'Pak Donation Cell Zones'!S15+'Pak Madani Basta Zones'!U15</f>
        <v>0</v>
      </c>
      <c r="V15" s="76"/>
      <c r="W15" s="86">
        <f>'Pak Madani Basta Zones'!V15</f>
        <v>0</v>
      </c>
      <c r="X15" s="91">
        <v>4</v>
      </c>
      <c r="Y15" s="6"/>
    </row>
    <row r="16" spans="1:26" s="7" customFormat="1" ht="21.75" x14ac:dyDescent="0.35">
      <c r="A16" s="5"/>
      <c r="B16" s="32" t="str">
        <f t="shared" si="1"/>
        <v>0</v>
      </c>
      <c r="C16" s="71">
        <f t="shared" si="2"/>
        <v>0</v>
      </c>
      <c r="D16" s="27">
        <f>'Pak Donation Cell Zones'!D16+'Pak Madani Basta Zones'!D16</f>
        <v>0</v>
      </c>
      <c r="E16" s="72" t="str">
        <f t="shared" si="3"/>
        <v>0</v>
      </c>
      <c r="F16" s="95" t="str">
        <f t="shared" si="0"/>
        <v>0</v>
      </c>
      <c r="G16" s="71">
        <f t="shared" si="4"/>
        <v>0</v>
      </c>
      <c r="H16" s="81">
        <f>'Pak Donation Cell Zones'!H16+'Pak Madani Basta Zones'!H16</f>
        <v>0</v>
      </c>
      <c r="I16" s="72">
        <f t="shared" si="5"/>
        <v>0</v>
      </c>
      <c r="J16" s="23">
        <f>'Pak Madani Basta Zones'!J16</f>
        <v>0</v>
      </c>
      <c r="K16" s="22">
        <f>'Pak Madani Basta Zones'!K16</f>
        <v>0</v>
      </c>
      <c r="L16" s="23">
        <f>'Pak Donation Cell Zones'!J16+'Pak Madani Basta Zones'!L16</f>
        <v>0</v>
      </c>
      <c r="M16" s="24">
        <f>'Pak Donation Cell Zones'!K16+'Pak Madani Basta Zones'!M16</f>
        <v>0</v>
      </c>
      <c r="N16" s="23">
        <f>'Pak Donation Cell Zones'!L16+'Pak Madani Basta Zones'!N16</f>
        <v>0</v>
      </c>
      <c r="O16" s="28">
        <f>'Pak Donation Cell Zones'!M16+'Pak Madani Basta Zones'!O16</f>
        <v>0</v>
      </c>
      <c r="P16" s="23">
        <f>'Pak Donation Cell Zones'!N16+'Pak Madani Basta Zones'!P16</f>
        <v>0</v>
      </c>
      <c r="Q16" s="22">
        <f>'Pak Donation Cell Zones'!O16+'Pak Madani Basta Zones'!Q16</f>
        <v>0</v>
      </c>
      <c r="R16" s="23">
        <f>'Pak Donation Cell Zones'!P16+'Pak Madani Basta Zones'!R16</f>
        <v>0</v>
      </c>
      <c r="S16" s="22">
        <f>'Pak Donation Cell Zones'!Q16+'Pak Madani Basta Zones'!S16</f>
        <v>0</v>
      </c>
      <c r="T16" s="23">
        <f>'Pak Donation Cell Zones'!R16+'Pak Madani Basta Zones'!T16</f>
        <v>0</v>
      </c>
      <c r="U16" s="22">
        <f>'Pak Donation Cell Zones'!S16+'Pak Madani Basta Zones'!U16</f>
        <v>0</v>
      </c>
      <c r="V16" s="76"/>
      <c r="W16" s="86">
        <f>'Pak Madani Basta Zones'!V16</f>
        <v>0</v>
      </c>
      <c r="X16" s="91">
        <v>5</v>
      </c>
      <c r="Y16" s="6"/>
    </row>
    <row r="17" spans="1:25" s="7" customFormat="1" ht="21.75" x14ac:dyDescent="0.35">
      <c r="A17" s="5"/>
      <c r="B17" s="32" t="str">
        <f t="shared" si="1"/>
        <v>0</v>
      </c>
      <c r="C17" s="71">
        <f t="shared" si="2"/>
        <v>0</v>
      </c>
      <c r="D17" s="27">
        <f>'Pak Donation Cell Zones'!D17+'Pak Madani Basta Zones'!D17</f>
        <v>0</v>
      </c>
      <c r="E17" s="72" t="str">
        <f t="shared" si="3"/>
        <v>0</v>
      </c>
      <c r="F17" s="95" t="str">
        <f t="shared" si="0"/>
        <v>0</v>
      </c>
      <c r="G17" s="71">
        <f t="shared" si="4"/>
        <v>0</v>
      </c>
      <c r="H17" s="81">
        <f>'Pak Donation Cell Zones'!H17+'Pak Madani Basta Zones'!H17</f>
        <v>0</v>
      </c>
      <c r="I17" s="72">
        <f t="shared" si="5"/>
        <v>0</v>
      </c>
      <c r="J17" s="23">
        <f>'Pak Madani Basta Zones'!J17</f>
        <v>0</v>
      </c>
      <c r="K17" s="22">
        <f>'Pak Madani Basta Zones'!K17</f>
        <v>0</v>
      </c>
      <c r="L17" s="23">
        <f>'Pak Donation Cell Zones'!J17+'Pak Madani Basta Zones'!L17</f>
        <v>0</v>
      </c>
      <c r="M17" s="24">
        <f>'Pak Donation Cell Zones'!K17+'Pak Madani Basta Zones'!M17</f>
        <v>0</v>
      </c>
      <c r="N17" s="23">
        <f>'Pak Donation Cell Zones'!L17+'Pak Madani Basta Zones'!N17</f>
        <v>0</v>
      </c>
      <c r="O17" s="28">
        <f>'Pak Donation Cell Zones'!M17+'Pak Madani Basta Zones'!O17</f>
        <v>0</v>
      </c>
      <c r="P17" s="23">
        <f>'Pak Donation Cell Zones'!N17+'Pak Madani Basta Zones'!P17</f>
        <v>0</v>
      </c>
      <c r="Q17" s="22">
        <f>'Pak Donation Cell Zones'!O17+'Pak Madani Basta Zones'!Q17</f>
        <v>0</v>
      </c>
      <c r="R17" s="23">
        <f>'Pak Donation Cell Zones'!P17+'Pak Madani Basta Zones'!R17</f>
        <v>0</v>
      </c>
      <c r="S17" s="22">
        <f>'Pak Donation Cell Zones'!Q17+'Pak Madani Basta Zones'!S17</f>
        <v>0</v>
      </c>
      <c r="T17" s="23">
        <f>'Pak Donation Cell Zones'!R17+'Pak Madani Basta Zones'!T17</f>
        <v>0</v>
      </c>
      <c r="U17" s="22">
        <f>'Pak Donation Cell Zones'!S17+'Pak Madani Basta Zones'!U17</f>
        <v>0</v>
      </c>
      <c r="V17" s="76"/>
      <c r="W17" s="86">
        <f>'Pak Madani Basta Zones'!V17</f>
        <v>0</v>
      </c>
      <c r="X17" s="91">
        <v>6</v>
      </c>
      <c r="Y17" s="6"/>
    </row>
    <row r="18" spans="1:25" s="7" customFormat="1" ht="21.75" x14ac:dyDescent="0.35">
      <c r="A18" s="5"/>
      <c r="B18" s="32" t="str">
        <f t="shared" si="1"/>
        <v>0</v>
      </c>
      <c r="C18" s="71">
        <f t="shared" si="2"/>
        <v>0</v>
      </c>
      <c r="D18" s="27">
        <f>'Pak Donation Cell Zones'!D18+'Pak Madani Basta Zones'!D18</f>
        <v>0</v>
      </c>
      <c r="E18" s="72" t="str">
        <f t="shared" si="3"/>
        <v>0</v>
      </c>
      <c r="F18" s="95" t="str">
        <f t="shared" si="0"/>
        <v>0</v>
      </c>
      <c r="G18" s="71">
        <f>T18+I18+H18</f>
        <v>0</v>
      </c>
      <c r="H18" s="81">
        <f>'Pak Donation Cell Zones'!H18+'Pak Madani Basta Zones'!H18</f>
        <v>0</v>
      </c>
      <c r="I18" s="72">
        <f t="shared" si="5"/>
        <v>0</v>
      </c>
      <c r="J18" s="26">
        <f>'Pak Madani Basta Zones'!J18</f>
        <v>0</v>
      </c>
      <c r="K18" s="25">
        <f>'Pak Madani Basta Zones'!K18</f>
        <v>0</v>
      </c>
      <c r="L18" s="23">
        <f>'Pak Donation Cell Zones'!J18+'Pak Madani Basta Zones'!L18</f>
        <v>0</v>
      </c>
      <c r="M18" s="24">
        <f>'Pak Donation Cell Zones'!K18+'Pak Madani Basta Zones'!M18</f>
        <v>0</v>
      </c>
      <c r="N18" s="23">
        <f>'Pak Donation Cell Zones'!L18+'Pak Madani Basta Zones'!N18</f>
        <v>0</v>
      </c>
      <c r="O18" s="28">
        <f>'Pak Donation Cell Zones'!M18+'Pak Madani Basta Zones'!O18</f>
        <v>0</v>
      </c>
      <c r="P18" s="23">
        <f>'Pak Donation Cell Zones'!N18+'Pak Madani Basta Zones'!P18</f>
        <v>0</v>
      </c>
      <c r="Q18" s="22">
        <f>'Pak Donation Cell Zones'!O18+'Pak Madani Basta Zones'!Q18</f>
        <v>0</v>
      </c>
      <c r="R18" s="23">
        <f>'Pak Donation Cell Zones'!P18+'Pak Madani Basta Zones'!R18</f>
        <v>0</v>
      </c>
      <c r="S18" s="22">
        <f>'Pak Donation Cell Zones'!Q18+'Pak Madani Basta Zones'!S18</f>
        <v>0</v>
      </c>
      <c r="T18" s="23">
        <f>'Pak Donation Cell Zones'!R18+'Pak Madani Basta Zones'!T18</f>
        <v>0</v>
      </c>
      <c r="U18" s="22">
        <f>'Pak Donation Cell Zones'!S18+'Pak Madani Basta Zones'!U18</f>
        <v>0</v>
      </c>
      <c r="V18" s="76"/>
      <c r="W18" s="86">
        <f>'Pak Madani Basta Zones'!V18</f>
        <v>0</v>
      </c>
      <c r="X18" s="91">
        <v>7</v>
      </c>
      <c r="Y18" s="6"/>
    </row>
    <row r="19" spans="1:25" s="7" customFormat="1" ht="21.75" x14ac:dyDescent="0.35">
      <c r="A19" s="5"/>
      <c r="B19" s="32" t="str">
        <f t="shared" si="1"/>
        <v>0</v>
      </c>
      <c r="C19" s="71">
        <f t="shared" si="2"/>
        <v>0</v>
      </c>
      <c r="D19" s="27">
        <f>'Pak Donation Cell Zones'!D19+'Pak Madani Basta Zones'!D19</f>
        <v>0</v>
      </c>
      <c r="E19" s="72" t="str">
        <f t="shared" si="3"/>
        <v>0</v>
      </c>
      <c r="F19" s="95" t="str">
        <f t="shared" si="0"/>
        <v>0</v>
      </c>
      <c r="G19" s="71">
        <f t="shared" si="4"/>
        <v>0</v>
      </c>
      <c r="H19" s="81">
        <f>'Pak Donation Cell Zones'!H19+'Pak Madani Basta Zones'!H19</f>
        <v>0</v>
      </c>
      <c r="I19" s="72">
        <f t="shared" si="5"/>
        <v>0</v>
      </c>
      <c r="J19" s="26">
        <f>'Pak Madani Basta Zones'!J19</f>
        <v>0</v>
      </c>
      <c r="K19" s="25">
        <f>'Pak Madani Basta Zones'!K19</f>
        <v>0</v>
      </c>
      <c r="L19" s="23">
        <f>'Pak Donation Cell Zones'!J19+'Pak Madani Basta Zones'!L19</f>
        <v>0</v>
      </c>
      <c r="M19" s="24">
        <f>'Pak Donation Cell Zones'!K19+'Pak Madani Basta Zones'!M19</f>
        <v>0</v>
      </c>
      <c r="N19" s="23">
        <f>'Pak Donation Cell Zones'!L19+'Pak Madani Basta Zones'!N19</f>
        <v>0</v>
      </c>
      <c r="O19" s="28">
        <f>'Pak Donation Cell Zones'!M19+'Pak Madani Basta Zones'!O19</f>
        <v>0</v>
      </c>
      <c r="P19" s="23">
        <f>'Pak Donation Cell Zones'!N19+'Pak Madani Basta Zones'!P19</f>
        <v>0</v>
      </c>
      <c r="Q19" s="22">
        <f>'Pak Donation Cell Zones'!O19+'Pak Madani Basta Zones'!Q19</f>
        <v>0</v>
      </c>
      <c r="R19" s="23">
        <f>'Pak Donation Cell Zones'!P19+'Pak Madani Basta Zones'!R19</f>
        <v>0</v>
      </c>
      <c r="S19" s="22">
        <f>'Pak Donation Cell Zones'!Q19+'Pak Madani Basta Zones'!S19</f>
        <v>0</v>
      </c>
      <c r="T19" s="23">
        <f>'Pak Donation Cell Zones'!R19+'Pak Madani Basta Zones'!T19</f>
        <v>0</v>
      </c>
      <c r="U19" s="22">
        <f>'Pak Donation Cell Zones'!S19+'Pak Madani Basta Zones'!U19</f>
        <v>0</v>
      </c>
      <c r="V19" s="76"/>
      <c r="W19" s="86">
        <f>'Pak Madani Basta Zones'!V19</f>
        <v>0</v>
      </c>
      <c r="X19" s="91">
        <v>8</v>
      </c>
      <c r="Y19" s="6"/>
    </row>
    <row r="20" spans="1:25" s="7" customFormat="1" ht="21.75" x14ac:dyDescent="0.35">
      <c r="A20" s="5"/>
      <c r="B20" s="32" t="str">
        <f t="shared" si="1"/>
        <v>0</v>
      </c>
      <c r="C20" s="71">
        <f t="shared" si="2"/>
        <v>0</v>
      </c>
      <c r="D20" s="27">
        <f>'Pak Donation Cell Zones'!D20+'Pak Madani Basta Zones'!D20</f>
        <v>0</v>
      </c>
      <c r="E20" s="72" t="str">
        <f t="shared" si="3"/>
        <v>0</v>
      </c>
      <c r="F20" s="95" t="str">
        <f t="shared" si="0"/>
        <v>0</v>
      </c>
      <c r="G20" s="71">
        <f t="shared" si="4"/>
        <v>0</v>
      </c>
      <c r="H20" s="81">
        <f>'Pak Donation Cell Zones'!H20+'Pak Madani Basta Zones'!H20</f>
        <v>0</v>
      </c>
      <c r="I20" s="72">
        <f t="shared" si="5"/>
        <v>0</v>
      </c>
      <c r="J20" s="26">
        <f>'Pak Madani Basta Zones'!J20</f>
        <v>0</v>
      </c>
      <c r="K20" s="25">
        <f>'Pak Madani Basta Zones'!K20</f>
        <v>0</v>
      </c>
      <c r="L20" s="23">
        <f>'Pak Donation Cell Zones'!J20+'Pak Madani Basta Zones'!L20</f>
        <v>0</v>
      </c>
      <c r="M20" s="24">
        <f>'Pak Donation Cell Zones'!K20+'Pak Madani Basta Zones'!M20</f>
        <v>0</v>
      </c>
      <c r="N20" s="23">
        <f>'Pak Donation Cell Zones'!L20+'Pak Madani Basta Zones'!N20</f>
        <v>0</v>
      </c>
      <c r="O20" s="28">
        <f>'Pak Donation Cell Zones'!M20+'Pak Madani Basta Zones'!O20</f>
        <v>0</v>
      </c>
      <c r="P20" s="23">
        <f>'Pak Donation Cell Zones'!N20+'Pak Madani Basta Zones'!P20</f>
        <v>0</v>
      </c>
      <c r="Q20" s="22">
        <f>'Pak Donation Cell Zones'!O20+'Pak Madani Basta Zones'!Q20</f>
        <v>0</v>
      </c>
      <c r="R20" s="23">
        <f>'Pak Donation Cell Zones'!P20+'Pak Madani Basta Zones'!R20</f>
        <v>0</v>
      </c>
      <c r="S20" s="22">
        <f>'Pak Donation Cell Zones'!Q20+'Pak Madani Basta Zones'!S20</f>
        <v>0</v>
      </c>
      <c r="T20" s="23">
        <f>'Pak Donation Cell Zones'!R20+'Pak Madani Basta Zones'!T20</f>
        <v>0</v>
      </c>
      <c r="U20" s="22">
        <f>'Pak Donation Cell Zones'!S20+'Pak Madani Basta Zones'!U20</f>
        <v>0</v>
      </c>
      <c r="V20" s="76"/>
      <c r="W20" s="86">
        <f>'Pak Madani Basta Zones'!V20</f>
        <v>0</v>
      </c>
      <c r="X20" s="91">
        <v>9</v>
      </c>
      <c r="Y20" s="6"/>
    </row>
    <row r="21" spans="1:25" s="7" customFormat="1" ht="22.5" thickBot="1" x14ac:dyDescent="0.4">
      <c r="A21" s="5"/>
      <c r="B21" s="32" t="str">
        <f t="shared" ref="B21:B30" si="6">IFERROR(C21/U21,"0")</f>
        <v>0</v>
      </c>
      <c r="C21" s="71">
        <f t="shared" ref="C21:C30" si="7">G21-D21</f>
        <v>0</v>
      </c>
      <c r="D21" s="27">
        <f>'Pak Donation Cell Zones'!D21+'Pak Madani Basta Zones'!D21</f>
        <v>0</v>
      </c>
      <c r="E21" s="72" t="str">
        <f t="shared" ref="E21:E30" si="8">IFERROR(G21/U21,"0")</f>
        <v>0</v>
      </c>
      <c r="F21" s="95" t="str">
        <f t="shared" si="0"/>
        <v>0</v>
      </c>
      <c r="G21" s="71">
        <f t="shared" ref="G21:G27" si="9">T21+I21+H21</f>
        <v>0</v>
      </c>
      <c r="H21" s="81">
        <f>'Pak Donation Cell Zones'!H21+'Pak Madani Basta Zones'!H21</f>
        <v>0</v>
      </c>
      <c r="I21" s="72">
        <f t="shared" ref="I21:I30" si="10">R21+P21+N21+L21+J21</f>
        <v>0</v>
      </c>
      <c r="J21" s="23">
        <f>'Pak Madani Basta Zones'!J21</f>
        <v>0</v>
      </c>
      <c r="K21" s="22">
        <f>'Pak Madani Basta Zones'!K21</f>
        <v>0</v>
      </c>
      <c r="L21" s="23">
        <f>'Pak Donation Cell Zones'!J21+'Pak Madani Basta Zones'!L21</f>
        <v>0</v>
      </c>
      <c r="M21" s="24">
        <f>'Pak Donation Cell Zones'!K21+'Pak Madani Basta Zones'!M21</f>
        <v>0</v>
      </c>
      <c r="N21" s="23">
        <f>'Pak Donation Cell Zones'!L21+'Pak Madani Basta Zones'!N21</f>
        <v>0</v>
      </c>
      <c r="O21" s="28">
        <f>'Pak Donation Cell Zones'!M21+'Pak Madani Basta Zones'!O21</f>
        <v>0</v>
      </c>
      <c r="P21" s="23">
        <f>'Pak Donation Cell Zones'!N21+'Pak Madani Basta Zones'!P21</f>
        <v>0</v>
      </c>
      <c r="Q21" s="22">
        <f>'Pak Donation Cell Zones'!O21+'Pak Madani Basta Zones'!Q21</f>
        <v>0</v>
      </c>
      <c r="R21" s="23">
        <f>'Pak Donation Cell Zones'!P21+'Pak Madani Basta Zones'!R21</f>
        <v>0</v>
      </c>
      <c r="S21" s="22">
        <f>'Pak Donation Cell Zones'!Q21+'Pak Madani Basta Zones'!S21</f>
        <v>0</v>
      </c>
      <c r="T21" s="23">
        <f>'Pak Donation Cell Zones'!R21+'Pak Madani Basta Zones'!T21</f>
        <v>0</v>
      </c>
      <c r="U21" s="22">
        <f>'Pak Donation Cell Zones'!S21+'Pak Madani Basta Zones'!U21</f>
        <v>0</v>
      </c>
      <c r="V21" s="76"/>
      <c r="W21" s="86">
        <f>'Pak Madani Basta Zones'!V21</f>
        <v>0</v>
      </c>
      <c r="X21" s="91">
        <v>10</v>
      </c>
      <c r="Y21" s="6"/>
    </row>
    <row r="22" spans="1:25" s="7" customFormat="1" ht="21.75" hidden="1" x14ac:dyDescent="0.35">
      <c r="A22" s="5"/>
      <c r="B22" s="33" t="str">
        <f t="shared" si="6"/>
        <v>0</v>
      </c>
      <c r="C22" s="71">
        <f t="shared" si="7"/>
        <v>0</v>
      </c>
      <c r="D22" s="27">
        <f>'Pak Donation Cell Zones'!D22+'Pak Madani Basta Zones'!D22</f>
        <v>0</v>
      </c>
      <c r="E22" s="72" t="str">
        <f t="shared" si="8"/>
        <v>0</v>
      </c>
      <c r="F22" s="95" t="str">
        <f t="shared" si="0"/>
        <v>0</v>
      </c>
      <c r="G22" s="71">
        <f t="shared" si="9"/>
        <v>0</v>
      </c>
      <c r="H22" s="81">
        <f>'Pak Donation Cell Zones'!H22+'Pak Madani Basta Zones'!H22</f>
        <v>0</v>
      </c>
      <c r="I22" s="72">
        <f t="shared" si="10"/>
        <v>0</v>
      </c>
      <c r="J22" s="23">
        <f>'Pak Madani Basta Zones'!J22</f>
        <v>0</v>
      </c>
      <c r="K22" s="22">
        <f>'Pak Madani Basta Zones'!K22</f>
        <v>0</v>
      </c>
      <c r="L22" s="23">
        <f>'Pak Donation Cell Zones'!J22+'Pak Madani Basta Zones'!L22</f>
        <v>0</v>
      </c>
      <c r="M22" s="24">
        <f>'Pak Donation Cell Zones'!K22+'Pak Madani Basta Zones'!M22</f>
        <v>0</v>
      </c>
      <c r="N22" s="23">
        <f>'Pak Donation Cell Zones'!L22+'Pak Madani Basta Zones'!N22</f>
        <v>0</v>
      </c>
      <c r="O22" s="28">
        <f>'Pak Donation Cell Zones'!M22+'Pak Madani Basta Zones'!O22</f>
        <v>0</v>
      </c>
      <c r="P22" s="23">
        <f>'Pak Donation Cell Zones'!N22+'Pak Madani Basta Zones'!P22</f>
        <v>0</v>
      </c>
      <c r="Q22" s="22">
        <f>'Pak Donation Cell Zones'!O22+'Pak Madani Basta Zones'!Q22</f>
        <v>0</v>
      </c>
      <c r="R22" s="23">
        <f>'Pak Donation Cell Zones'!P22+'Pak Madani Basta Zones'!R22</f>
        <v>0</v>
      </c>
      <c r="S22" s="22">
        <f>'Pak Donation Cell Zones'!Q22+'Pak Madani Basta Zones'!S22</f>
        <v>0</v>
      </c>
      <c r="T22" s="23">
        <f>'Pak Donation Cell Zones'!R22+'Pak Madani Basta Zones'!T22</f>
        <v>0</v>
      </c>
      <c r="U22" s="22">
        <f>'Pak Donation Cell Zones'!S22+'Pak Madani Basta Zones'!U22</f>
        <v>0</v>
      </c>
      <c r="V22" s="76"/>
      <c r="W22" s="86">
        <f>'Pak Madani Basta Zones'!V22</f>
        <v>0</v>
      </c>
      <c r="X22" s="91">
        <v>11</v>
      </c>
      <c r="Y22" s="6"/>
    </row>
    <row r="23" spans="1:25" s="7" customFormat="1" ht="21.75" hidden="1" x14ac:dyDescent="0.35">
      <c r="A23" s="5"/>
      <c r="B23" s="32" t="str">
        <f t="shared" si="6"/>
        <v>0</v>
      </c>
      <c r="C23" s="71">
        <f t="shared" si="7"/>
        <v>0</v>
      </c>
      <c r="D23" s="27">
        <f>'Pak Donation Cell Zones'!D23+'Pak Madani Basta Zones'!D23</f>
        <v>0</v>
      </c>
      <c r="E23" s="72" t="str">
        <f t="shared" si="8"/>
        <v>0</v>
      </c>
      <c r="F23" s="95" t="str">
        <f t="shared" si="0"/>
        <v>0</v>
      </c>
      <c r="G23" s="71">
        <f t="shared" si="9"/>
        <v>0</v>
      </c>
      <c r="H23" s="81">
        <f>'Pak Donation Cell Zones'!H23+'Pak Madani Basta Zones'!H23</f>
        <v>0</v>
      </c>
      <c r="I23" s="72">
        <f t="shared" si="10"/>
        <v>0</v>
      </c>
      <c r="J23" s="23">
        <f>'Pak Madani Basta Zones'!J23</f>
        <v>0</v>
      </c>
      <c r="K23" s="22">
        <f>'Pak Madani Basta Zones'!K23</f>
        <v>0</v>
      </c>
      <c r="L23" s="23">
        <f>'Pak Donation Cell Zones'!J23+'Pak Madani Basta Zones'!L23</f>
        <v>0</v>
      </c>
      <c r="M23" s="24">
        <f>'Pak Donation Cell Zones'!K23+'Pak Madani Basta Zones'!M23</f>
        <v>0</v>
      </c>
      <c r="N23" s="23">
        <f>'Pak Donation Cell Zones'!L23+'Pak Madani Basta Zones'!N23</f>
        <v>0</v>
      </c>
      <c r="O23" s="28">
        <f>'Pak Donation Cell Zones'!M23+'Pak Madani Basta Zones'!O23</f>
        <v>0</v>
      </c>
      <c r="P23" s="23">
        <f>'Pak Donation Cell Zones'!N23+'Pak Madani Basta Zones'!P23</f>
        <v>0</v>
      </c>
      <c r="Q23" s="22">
        <f>'Pak Donation Cell Zones'!O23+'Pak Madani Basta Zones'!Q23</f>
        <v>0</v>
      </c>
      <c r="R23" s="23">
        <f>'Pak Donation Cell Zones'!P23+'Pak Madani Basta Zones'!R23</f>
        <v>0</v>
      </c>
      <c r="S23" s="22">
        <f>'Pak Donation Cell Zones'!Q23+'Pak Madani Basta Zones'!S23</f>
        <v>0</v>
      </c>
      <c r="T23" s="23">
        <f>'Pak Donation Cell Zones'!R23+'Pak Madani Basta Zones'!T23</f>
        <v>0</v>
      </c>
      <c r="U23" s="22">
        <f>'Pak Donation Cell Zones'!S23+'Pak Madani Basta Zones'!U23</f>
        <v>0</v>
      </c>
      <c r="V23" s="76"/>
      <c r="W23" s="86">
        <f>'Pak Madani Basta Zones'!V23</f>
        <v>0</v>
      </c>
      <c r="X23" s="91">
        <v>12</v>
      </c>
      <c r="Y23" s="6"/>
    </row>
    <row r="24" spans="1:25" s="7" customFormat="1" ht="21.75" hidden="1" x14ac:dyDescent="0.35">
      <c r="A24" s="5"/>
      <c r="B24" s="32" t="str">
        <f t="shared" si="6"/>
        <v>0</v>
      </c>
      <c r="C24" s="71">
        <f t="shared" si="7"/>
        <v>0</v>
      </c>
      <c r="D24" s="27">
        <f>'Pak Donation Cell Zones'!D24+'Pak Madani Basta Zones'!D24</f>
        <v>0</v>
      </c>
      <c r="E24" s="72" t="str">
        <f t="shared" si="8"/>
        <v>0</v>
      </c>
      <c r="F24" s="95" t="str">
        <f t="shared" si="0"/>
        <v>0</v>
      </c>
      <c r="G24" s="71">
        <f t="shared" si="9"/>
        <v>0</v>
      </c>
      <c r="H24" s="81">
        <f>'Pak Donation Cell Zones'!H24+'Pak Madani Basta Zones'!H24</f>
        <v>0</v>
      </c>
      <c r="I24" s="72">
        <f t="shared" si="10"/>
        <v>0</v>
      </c>
      <c r="J24" s="23">
        <f>'Pak Madani Basta Zones'!J24</f>
        <v>0</v>
      </c>
      <c r="K24" s="22">
        <f>'Pak Madani Basta Zones'!K24</f>
        <v>0</v>
      </c>
      <c r="L24" s="23">
        <f>'Pak Donation Cell Zones'!J24+'Pak Madani Basta Zones'!L24</f>
        <v>0</v>
      </c>
      <c r="M24" s="24">
        <f>'Pak Donation Cell Zones'!K24+'Pak Madani Basta Zones'!M24</f>
        <v>0</v>
      </c>
      <c r="N24" s="23">
        <f>'Pak Donation Cell Zones'!L24+'Pak Madani Basta Zones'!N24</f>
        <v>0</v>
      </c>
      <c r="O24" s="28">
        <f>'Pak Donation Cell Zones'!M24+'Pak Madani Basta Zones'!O24</f>
        <v>0</v>
      </c>
      <c r="P24" s="23">
        <f>'Pak Donation Cell Zones'!N24+'Pak Madani Basta Zones'!P24</f>
        <v>0</v>
      </c>
      <c r="Q24" s="22">
        <f>'Pak Donation Cell Zones'!O24+'Pak Madani Basta Zones'!Q24</f>
        <v>0</v>
      </c>
      <c r="R24" s="23">
        <f>'Pak Donation Cell Zones'!P24+'Pak Madani Basta Zones'!R24</f>
        <v>0</v>
      </c>
      <c r="S24" s="22">
        <f>'Pak Donation Cell Zones'!Q24+'Pak Madani Basta Zones'!S24</f>
        <v>0</v>
      </c>
      <c r="T24" s="23">
        <f>'Pak Donation Cell Zones'!R24+'Pak Madani Basta Zones'!T24</f>
        <v>0</v>
      </c>
      <c r="U24" s="22">
        <f>'Pak Donation Cell Zones'!S24+'Pak Madani Basta Zones'!U24</f>
        <v>0</v>
      </c>
      <c r="V24" s="76"/>
      <c r="W24" s="86">
        <f>'Pak Madani Basta Zones'!V24</f>
        <v>0</v>
      </c>
      <c r="X24" s="91">
        <v>13</v>
      </c>
      <c r="Y24" s="6"/>
    </row>
    <row r="25" spans="1:25" s="7" customFormat="1" ht="21.75" hidden="1" x14ac:dyDescent="0.35">
      <c r="A25" s="5"/>
      <c r="B25" s="32" t="str">
        <f t="shared" si="6"/>
        <v>0</v>
      </c>
      <c r="C25" s="71">
        <f t="shared" si="7"/>
        <v>0</v>
      </c>
      <c r="D25" s="27">
        <f>'Pak Donation Cell Zones'!D25+'Pak Madani Basta Zones'!D25</f>
        <v>0</v>
      </c>
      <c r="E25" s="72" t="str">
        <f t="shared" si="8"/>
        <v>0</v>
      </c>
      <c r="F25" s="95" t="str">
        <f t="shared" si="0"/>
        <v>0</v>
      </c>
      <c r="G25" s="71">
        <f t="shared" si="9"/>
        <v>0</v>
      </c>
      <c r="H25" s="81">
        <f>'Pak Donation Cell Zones'!H25+'Pak Madani Basta Zones'!H25</f>
        <v>0</v>
      </c>
      <c r="I25" s="72">
        <f t="shared" si="10"/>
        <v>0</v>
      </c>
      <c r="J25" s="23">
        <f>'Pak Madani Basta Zones'!J25</f>
        <v>0</v>
      </c>
      <c r="K25" s="22">
        <f>'Pak Madani Basta Zones'!K25</f>
        <v>0</v>
      </c>
      <c r="L25" s="23">
        <f>'Pak Donation Cell Zones'!J25+'Pak Madani Basta Zones'!L25</f>
        <v>0</v>
      </c>
      <c r="M25" s="24">
        <f>'Pak Donation Cell Zones'!K25+'Pak Madani Basta Zones'!M25</f>
        <v>0</v>
      </c>
      <c r="N25" s="23">
        <f>'Pak Donation Cell Zones'!L25+'Pak Madani Basta Zones'!N25</f>
        <v>0</v>
      </c>
      <c r="O25" s="28">
        <f>'Pak Donation Cell Zones'!M25+'Pak Madani Basta Zones'!O25</f>
        <v>0</v>
      </c>
      <c r="P25" s="23">
        <f>'Pak Donation Cell Zones'!N25+'Pak Madani Basta Zones'!P25</f>
        <v>0</v>
      </c>
      <c r="Q25" s="22">
        <f>'Pak Donation Cell Zones'!O25+'Pak Madani Basta Zones'!Q25</f>
        <v>0</v>
      </c>
      <c r="R25" s="23">
        <f>'Pak Donation Cell Zones'!P25+'Pak Madani Basta Zones'!R25</f>
        <v>0</v>
      </c>
      <c r="S25" s="22">
        <f>'Pak Donation Cell Zones'!Q25+'Pak Madani Basta Zones'!S25</f>
        <v>0</v>
      </c>
      <c r="T25" s="23">
        <f>'Pak Donation Cell Zones'!R25+'Pak Madani Basta Zones'!T25</f>
        <v>0</v>
      </c>
      <c r="U25" s="22">
        <f>'Pak Donation Cell Zones'!S25+'Pak Madani Basta Zones'!U25</f>
        <v>0</v>
      </c>
      <c r="V25" s="76"/>
      <c r="W25" s="86">
        <f>'Pak Madani Basta Zones'!V25</f>
        <v>0</v>
      </c>
      <c r="X25" s="91">
        <v>14</v>
      </c>
      <c r="Y25" s="6"/>
    </row>
    <row r="26" spans="1:25" s="7" customFormat="1" ht="21.75" hidden="1" x14ac:dyDescent="0.35">
      <c r="A26" s="5"/>
      <c r="B26" s="32" t="str">
        <f t="shared" si="6"/>
        <v>0</v>
      </c>
      <c r="C26" s="71">
        <f t="shared" si="7"/>
        <v>0</v>
      </c>
      <c r="D26" s="27">
        <f>'Pak Donation Cell Zones'!D26+'Pak Madani Basta Zones'!D26</f>
        <v>0</v>
      </c>
      <c r="E26" s="72" t="str">
        <f t="shared" si="8"/>
        <v>0</v>
      </c>
      <c r="F26" s="95" t="str">
        <f t="shared" si="0"/>
        <v>0</v>
      </c>
      <c r="G26" s="71">
        <f t="shared" si="9"/>
        <v>0</v>
      </c>
      <c r="H26" s="81">
        <f>'Pak Donation Cell Zones'!H26+'Pak Madani Basta Zones'!H26</f>
        <v>0</v>
      </c>
      <c r="I26" s="72">
        <f t="shared" si="10"/>
        <v>0</v>
      </c>
      <c r="J26" s="23">
        <f>'Pak Madani Basta Zones'!J26</f>
        <v>0</v>
      </c>
      <c r="K26" s="22">
        <f>'Pak Madani Basta Zones'!K26</f>
        <v>0</v>
      </c>
      <c r="L26" s="23">
        <f>'Pak Donation Cell Zones'!J26+'Pak Madani Basta Zones'!L26</f>
        <v>0</v>
      </c>
      <c r="M26" s="24">
        <f>'Pak Donation Cell Zones'!K26+'Pak Madani Basta Zones'!M26</f>
        <v>0</v>
      </c>
      <c r="N26" s="23">
        <f>'Pak Donation Cell Zones'!L26+'Pak Madani Basta Zones'!N26</f>
        <v>0</v>
      </c>
      <c r="O26" s="28">
        <f>'Pak Donation Cell Zones'!M26+'Pak Madani Basta Zones'!O26</f>
        <v>0</v>
      </c>
      <c r="P26" s="23">
        <f>'Pak Donation Cell Zones'!N26+'Pak Madani Basta Zones'!P26</f>
        <v>0</v>
      </c>
      <c r="Q26" s="22">
        <f>'Pak Donation Cell Zones'!O26+'Pak Madani Basta Zones'!Q26</f>
        <v>0</v>
      </c>
      <c r="R26" s="23">
        <f>'Pak Donation Cell Zones'!P26+'Pak Madani Basta Zones'!R26</f>
        <v>0</v>
      </c>
      <c r="S26" s="22">
        <f>'Pak Donation Cell Zones'!Q26+'Pak Madani Basta Zones'!S26</f>
        <v>0</v>
      </c>
      <c r="T26" s="23">
        <f>'Pak Donation Cell Zones'!R26+'Pak Madani Basta Zones'!T26</f>
        <v>0</v>
      </c>
      <c r="U26" s="22">
        <f>'Pak Donation Cell Zones'!S26+'Pak Madani Basta Zones'!U26</f>
        <v>0</v>
      </c>
      <c r="V26" s="76"/>
      <c r="W26" s="86">
        <f>'Pak Madani Basta Zones'!V26</f>
        <v>0</v>
      </c>
      <c r="X26" s="91">
        <v>15</v>
      </c>
      <c r="Y26" s="6"/>
    </row>
    <row r="27" spans="1:25" s="7" customFormat="1" ht="21.75" hidden="1" x14ac:dyDescent="0.35">
      <c r="A27" s="5"/>
      <c r="B27" s="32" t="str">
        <f t="shared" si="6"/>
        <v>0</v>
      </c>
      <c r="C27" s="71">
        <f t="shared" si="7"/>
        <v>0</v>
      </c>
      <c r="D27" s="27">
        <f>'Pak Donation Cell Zones'!D27+'Pak Madani Basta Zones'!D27</f>
        <v>0</v>
      </c>
      <c r="E27" s="72" t="str">
        <f t="shared" si="8"/>
        <v>0</v>
      </c>
      <c r="F27" s="95" t="str">
        <f t="shared" si="0"/>
        <v>0</v>
      </c>
      <c r="G27" s="71">
        <f t="shared" si="9"/>
        <v>0</v>
      </c>
      <c r="H27" s="81">
        <f>'Pak Donation Cell Zones'!H27+'Pak Madani Basta Zones'!H27</f>
        <v>0</v>
      </c>
      <c r="I27" s="72">
        <f t="shared" si="10"/>
        <v>0</v>
      </c>
      <c r="J27" s="23">
        <f>'Pak Madani Basta Zones'!J27</f>
        <v>0</v>
      </c>
      <c r="K27" s="22">
        <f>'Pak Madani Basta Zones'!K27</f>
        <v>0</v>
      </c>
      <c r="L27" s="23">
        <f>'Pak Donation Cell Zones'!J27+'Pak Madani Basta Zones'!L27</f>
        <v>0</v>
      </c>
      <c r="M27" s="24">
        <f>'Pak Donation Cell Zones'!K27+'Pak Madani Basta Zones'!M27</f>
        <v>0</v>
      </c>
      <c r="N27" s="23">
        <f>'Pak Donation Cell Zones'!L27+'Pak Madani Basta Zones'!N27</f>
        <v>0</v>
      </c>
      <c r="O27" s="28">
        <f>'Pak Donation Cell Zones'!M27+'Pak Madani Basta Zones'!O27</f>
        <v>0</v>
      </c>
      <c r="P27" s="23">
        <f>'Pak Donation Cell Zones'!N27+'Pak Madani Basta Zones'!P27</f>
        <v>0</v>
      </c>
      <c r="Q27" s="22">
        <f>'Pak Donation Cell Zones'!O27+'Pak Madani Basta Zones'!Q27</f>
        <v>0</v>
      </c>
      <c r="R27" s="23">
        <f>'Pak Donation Cell Zones'!P27+'Pak Madani Basta Zones'!R27</f>
        <v>0</v>
      </c>
      <c r="S27" s="22">
        <f>'Pak Donation Cell Zones'!Q27+'Pak Madani Basta Zones'!S27</f>
        <v>0</v>
      </c>
      <c r="T27" s="23">
        <f>'Pak Donation Cell Zones'!R27+'Pak Madani Basta Zones'!T27</f>
        <v>0</v>
      </c>
      <c r="U27" s="22">
        <f>'Pak Donation Cell Zones'!S27+'Pak Madani Basta Zones'!U27</f>
        <v>0</v>
      </c>
      <c r="V27" s="76"/>
      <c r="W27" s="86">
        <f>'Pak Madani Basta Zones'!V27</f>
        <v>0</v>
      </c>
      <c r="X27" s="91">
        <v>16</v>
      </c>
      <c r="Y27" s="6"/>
    </row>
    <row r="28" spans="1:25" s="7" customFormat="1" ht="21.75" hidden="1" x14ac:dyDescent="0.35">
      <c r="A28" s="5"/>
      <c r="B28" s="32" t="str">
        <f t="shared" si="6"/>
        <v>0</v>
      </c>
      <c r="C28" s="71">
        <f t="shared" si="7"/>
        <v>0</v>
      </c>
      <c r="D28" s="27">
        <f>'Pak Donation Cell Zones'!D28+'Pak Madani Basta Zones'!D28</f>
        <v>0</v>
      </c>
      <c r="E28" s="72" t="str">
        <f t="shared" si="8"/>
        <v>0</v>
      </c>
      <c r="F28" s="95" t="str">
        <f t="shared" si="0"/>
        <v>0</v>
      </c>
      <c r="G28" s="71">
        <f>T28+I28+H28</f>
        <v>0</v>
      </c>
      <c r="H28" s="81">
        <f>'Pak Donation Cell Zones'!H28+'Pak Madani Basta Zones'!H28</f>
        <v>0</v>
      </c>
      <c r="I28" s="72">
        <f t="shared" si="10"/>
        <v>0</v>
      </c>
      <c r="J28" s="26">
        <f>'Pak Madani Basta Zones'!J28</f>
        <v>0</v>
      </c>
      <c r="K28" s="25">
        <f>'Pak Madani Basta Zones'!K28</f>
        <v>0</v>
      </c>
      <c r="L28" s="23">
        <f>'Pak Donation Cell Zones'!J28+'Pak Madani Basta Zones'!L28</f>
        <v>0</v>
      </c>
      <c r="M28" s="24">
        <f>'Pak Donation Cell Zones'!K28+'Pak Madani Basta Zones'!M28</f>
        <v>0</v>
      </c>
      <c r="N28" s="23">
        <f>'Pak Donation Cell Zones'!L28+'Pak Madani Basta Zones'!N28</f>
        <v>0</v>
      </c>
      <c r="O28" s="28">
        <f>'Pak Donation Cell Zones'!M28+'Pak Madani Basta Zones'!O28</f>
        <v>0</v>
      </c>
      <c r="P28" s="23">
        <f>'Pak Donation Cell Zones'!N28+'Pak Madani Basta Zones'!P28</f>
        <v>0</v>
      </c>
      <c r="Q28" s="22">
        <f>'Pak Donation Cell Zones'!O28+'Pak Madani Basta Zones'!Q28</f>
        <v>0</v>
      </c>
      <c r="R28" s="23">
        <f>'Pak Donation Cell Zones'!P28+'Pak Madani Basta Zones'!R28</f>
        <v>0</v>
      </c>
      <c r="S28" s="22">
        <f>'Pak Donation Cell Zones'!Q28+'Pak Madani Basta Zones'!S28</f>
        <v>0</v>
      </c>
      <c r="T28" s="23">
        <f>'Pak Donation Cell Zones'!R28+'Pak Madani Basta Zones'!T28</f>
        <v>0</v>
      </c>
      <c r="U28" s="22">
        <f>'Pak Donation Cell Zones'!S28+'Pak Madani Basta Zones'!U28</f>
        <v>0</v>
      </c>
      <c r="V28" s="76"/>
      <c r="W28" s="86">
        <f>'Pak Madani Basta Zones'!V28</f>
        <v>0</v>
      </c>
      <c r="X28" s="91">
        <v>17</v>
      </c>
      <c r="Y28" s="6"/>
    </row>
    <row r="29" spans="1:25" s="7" customFormat="1" ht="21.75" hidden="1" x14ac:dyDescent="0.35">
      <c r="A29" s="5"/>
      <c r="B29" s="32" t="str">
        <f t="shared" si="6"/>
        <v>0</v>
      </c>
      <c r="C29" s="71">
        <f t="shared" si="7"/>
        <v>0</v>
      </c>
      <c r="D29" s="27">
        <f>'Pak Donation Cell Zones'!D29+'Pak Madani Basta Zones'!D29</f>
        <v>0</v>
      </c>
      <c r="E29" s="72" t="str">
        <f t="shared" si="8"/>
        <v>0</v>
      </c>
      <c r="F29" s="95" t="str">
        <f t="shared" si="0"/>
        <v>0</v>
      </c>
      <c r="G29" s="71">
        <f t="shared" ref="G29:G35" si="11">T29+I29+H29</f>
        <v>0</v>
      </c>
      <c r="H29" s="81">
        <f>'Pak Donation Cell Zones'!H29+'Pak Madani Basta Zones'!H29</f>
        <v>0</v>
      </c>
      <c r="I29" s="72">
        <f t="shared" si="10"/>
        <v>0</v>
      </c>
      <c r="J29" s="26">
        <f>'Pak Madani Basta Zones'!J29</f>
        <v>0</v>
      </c>
      <c r="K29" s="25">
        <f>'Pak Madani Basta Zones'!K29</f>
        <v>0</v>
      </c>
      <c r="L29" s="23">
        <f>'Pak Donation Cell Zones'!J29+'Pak Madani Basta Zones'!L29</f>
        <v>0</v>
      </c>
      <c r="M29" s="24">
        <f>'Pak Donation Cell Zones'!K29+'Pak Madani Basta Zones'!M29</f>
        <v>0</v>
      </c>
      <c r="N29" s="23">
        <f>'Pak Donation Cell Zones'!L29+'Pak Madani Basta Zones'!N29</f>
        <v>0</v>
      </c>
      <c r="O29" s="28">
        <f>'Pak Donation Cell Zones'!M29+'Pak Madani Basta Zones'!O29</f>
        <v>0</v>
      </c>
      <c r="P29" s="23">
        <f>'Pak Donation Cell Zones'!N29+'Pak Madani Basta Zones'!P29</f>
        <v>0</v>
      </c>
      <c r="Q29" s="22">
        <f>'Pak Donation Cell Zones'!O29+'Pak Madani Basta Zones'!Q29</f>
        <v>0</v>
      </c>
      <c r="R29" s="23">
        <f>'Pak Donation Cell Zones'!P29+'Pak Madani Basta Zones'!R29</f>
        <v>0</v>
      </c>
      <c r="S29" s="22">
        <f>'Pak Donation Cell Zones'!Q29+'Pak Madani Basta Zones'!S29</f>
        <v>0</v>
      </c>
      <c r="T29" s="23">
        <f>'Pak Donation Cell Zones'!R29+'Pak Madani Basta Zones'!T29</f>
        <v>0</v>
      </c>
      <c r="U29" s="22">
        <f>'Pak Donation Cell Zones'!S29+'Pak Madani Basta Zones'!U29</f>
        <v>0</v>
      </c>
      <c r="V29" s="76"/>
      <c r="W29" s="86">
        <f>'Pak Madani Basta Zones'!V29</f>
        <v>0</v>
      </c>
      <c r="X29" s="91">
        <v>18</v>
      </c>
      <c r="Y29" s="6"/>
    </row>
    <row r="30" spans="1:25" s="7" customFormat="1" ht="21.75" hidden="1" x14ac:dyDescent="0.35">
      <c r="A30" s="5"/>
      <c r="B30" s="32" t="str">
        <f t="shared" si="6"/>
        <v>0</v>
      </c>
      <c r="C30" s="71">
        <f t="shared" si="7"/>
        <v>0</v>
      </c>
      <c r="D30" s="27">
        <f>'Pak Donation Cell Zones'!D30+'Pak Madani Basta Zones'!D30</f>
        <v>0</v>
      </c>
      <c r="E30" s="72" t="str">
        <f t="shared" si="8"/>
        <v>0</v>
      </c>
      <c r="F30" s="95" t="str">
        <f t="shared" si="0"/>
        <v>0</v>
      </c>
      <c r="G30" s="71">
        <f t="shared" si="11"/>
        <v>0</v>
      </c>
      <c r="H30" s="81">
        <f>'Pak Donation Cell Zones'!H30+'Pak Madani Basta Zones'!H30</f>
        <v>0</v>
      </c>
      <c r="I30" s="72">
        <f t="shared" si="10"/>
        <v>0</v>
      </c>
      <c r="J30" s="26">
        <f>'Pak Madani Basta Zones'!J30</f>
        <v>0</v>
      </c>
      <c r="K30" s="25">
        <f>'Pak Madani Basta Zones'!K30</f>
        <v>0</v>
      </c>
      <c r="L30" s="23">
        <f>'Pak Donation Cell Zones'!J30+'Pak Madani Basta Zones'!L30</f>
        <v>0</v>
      </c>
      <c r="M30" s="24">
        <f>'Pak Donation Cell Zones'!K30+'Pak Madani Basta Zones'!M30</f>
        <v>0</v>
      </c>
      <c r="N30" s="23">
        <f>'Pak Donation Cell Zones'!L30+'Pak Madani Basta Zones'!N30</f>
        <v>0</v>
      </c>
      <c r="O30" s="28">
        <f>'Pak Donation Cell Zones'!M30+'Pak Madani Basta Zones'!O30</f>
        <v>0</v>
      </c>
      <c r="P30" s="23">
        <f>'Pak Donation Cell Zones'!N30+'Pak Madani Basta Zones'!P30</f>
        <v>0</v>
      </c>
      <c r="Q30" s="22">
        <f>'Pak Donation Cell Zones'!O30+'Pak Madani Basta Zones'!Q30</f>
        <v>0</v>
      </c>
      <c r="R30" s="23">
        <f>'Pak Donation Cell Zones'!P30+'Pak Madani Basta Zones'!R30</f>
        <v>0</v>
      </c>
      <c r="S30" s="22">
        <f>'Pak Donation Cell Zones'!Q30+'Pak Madani Basta Zones'!S30</f>
        <v>0</v>
      </c>
      <c r="T30" s="23">
        <f>'Pak Donation Cell Zones'!R30+'Pak Madani Basta Zones'!T30</f>
        <v>0</v>
      </c>
      <c r="U30" s="22">
        <f>'Pak Donation Cell Zones'!S30+'Pak Madani Basta Zones'!U30</f>
        <v>0</v>
      </c>
      <c r="V30" s="76"/>
      <c r="W30" s="86">
        <f>'Pak Madani Basta Zones'!V30</f>
        <v>0</v>
      </c>
      <c r="X30" s="91">
        <v>19</v>
      </c>
      <c r="Y30" s="6"/>
    </row>
    <row r="31" spans="1:25" s="7" customFormat="1" ht="21.75" hidden="1" x14ac:dyDescent="0.35">
      <c r="A31" s="5"/>
      <c r="B31" s="32" t="str">
        <f t="shared" ref="B31:B35" si="12">IFERROR(C31/U31,"0")</f>
        <v>0</v>
      </c>
      <c r="C31" s="71">
        <f t="shared" ref="C31:C35" si="13">G31-D31</f>
        <v>0</v>
      </c>
      <c r="D31" s="27">
        <f>'Pak Donation Cell Zones'!D31+'Pak Madani Basta Zones'!D31</f>
        <v>0</v>
      </c>
      <c r="E31" s="72" t="str">
        <f t="shared" ref="E31:E35" si="14">IFERROR(G31/U31,"0")</f>
        <v>0</v>
      </c>
      <c r="F31" s="95" t="str">
        <f t="shared" si="0"/>
        <v>0</v>
      </c>
      <c r="G31" s="71">
        <f t="shared" si="11"/>
        <v>0</v>
      </c>
      <c r="H31" s="81">
        <f>'Pak Donation Cell Zones'!H31+'Pak Madani Basta Zones'!H31</f>
        <v>0</v>
      </c>
      <c r="I31" s="72">
        <f t="shared" ref="I31:I35" si="15">R31+P31+N31+L31+J31</f>
        <v>0</v>
      </c>
      <c r="J31" s="23">
        <f>'Pak Madani Basta Zones'!J31</f>
        <v>0</v>
      </c>
      <c r="K31" s="22">
        <f>'Pak Madani Basta Zones'!K31</f>
        <v>0</v>
      </c>
      <c r="L31" s="23">
        <f>'Pak Donation Cell Zones'!J31+'Pak Madani Basta Zones'!L31</f>
        <v>0</v>
      </c>
      <c r="M31" s="24">
        <f>'Pak Donation Cell Zones'!K31+'Pak Madani Basta Zones'!M31</f>
        <v>0</v>
      </c>
      <c r="N31" s="23">
        <f>'Pak Donation Cell Zones'!L31+'Pak Madani Basta Zones'!N31</f>
        <v>0</v>
      </c>
      <c r="O31" s="28">
        <f>'Pak Donation Cell Zones'!M31+'Pak Madani Basta Zones'!O31</f>
        <v>0</v>
      </c>
      <c r="P31" s="23">
        <f>'Pak Donation Cell Zones'!N31+'Pak Madani Basta Zones'!P31</f>
        <v>0</v>
      </c>
      <c r="Q31" s="22">
        <f>'Pak Donation Cell Zones'!O31+'Pak Madani Basta Zones'!Q31</f>
        <v>0</v>
      </c>
      <c r="R31" s="23">
        <f>'Pak Donation Cell Zones'!P31+'Pak Madani Basta Zones'!R31</f>
        <v>0</v>
      </c>
      <c r="S31" s="22">
        <f>'Pak Donation Cell Zones'!Q31+'Pak Madani Basta Zones'!S31</f>
        <v>0</v>
      </c>
      <c r="T31" s="23">
        <f>'Pak Donation Cell Zones'!R31+'Pak Madani Basta Zones'!T31</f>
        <v>0</v>
      </c>
      <c r="U31" s="22">
        <f>'Pak Donation Cell Zones'!S31+'Pak Madani Basta Zones'!U31</f>
        <v>0</v>
      </c>
      <c r="V31" s="76"/>
      <c r="W31" s="86">
        <f>'Pak Madani Basta Zones'!V31</f>
        <v>0</v>
      </c>
      <c r="X31" s="91">
        <v>20</v>
      </c>
      <c r="Y31" s="6"/>
    </row>
    <row r="32" spans="1:25" s="7" customFormat="1" ht="21.75" hidden="1" x14ac:dyDescent="0.35">
      <c r="A32" s="5"/>
      <c r="B32" s="33" t="str">
        <f t="shared" si="12"/>
        <v>0</v>
      </c>
      <c r="C32" s="71">
        <f t="shared" si="13"/>
        <v>0</v>
      </c>
      <c r="D32" s="27">
        <f>'Pak Donation Cell Zones'!D32+'Pak Madani Basta Zones'!D32</f>
        <v>0</v>
      </c>
      <c r="E32" s="72" t="str">
        <f t="shared" si="14"/>
        <v>0</v>
      </c>
      <c r="F32" s="95" t="str">
        <f t="shared" si="0"/>
        <v>0</v>
      </c>
      <c r="G32" s="71">
        <f t="shared" si="11"/>
        <v>0</v>
      </c>
      <c r="H32" s="81">
        <f>'Pak Donation Cell Zones'!H32+'Pak Madani Basta Zones'!H32</f>
        <v>0</v>
      </c>
      <c r="I32" s="72">
        <f t="shared" si="15"/>
        <v>0</v>
      </c>
      <c r="J32" s="23">
        <f>'Pak Madani Basta Zones'!J32</f>
        <v>0</v>
      </c>
      <c r="K32" s="22">
        <f>'Pak Madani Basta Zones'!K32</f>
        <v>0</v>
      </c>
      <c r="L32" s="23">
        <f>'Pak Donation Cell Zones'!J32+'Pak Madani Basta Zones'!L32</f>
        <v>0</v>
      </c>
      <c r="M32" s="24">
        <f>'Pak Donation Cell Zones'!K32+'Pak Madani Basta Zones'!M32</f>
        <v>0</v>
      </c>
      <c r="N32" s="23">
        <f>'Pak Donation Cell Zones'!L32+'Pak Madani Basta Zones'!N32</f>
        <v>0</v>
      </c>
      <c r="O32" s="28">
        <f>'Pak Donation Cell Zones'!M32+'Pak Madani Basta Zones'!O32</f>
        <v>0</v>
      </c>
      <c r="P32" s="23">
        <f>'Pak Donation Cell Zones'!N32+'Pak Madani Basta Zones'!P32</f>
        <v>0</v>
      </c>
      <c r="Q32" s="22">
        <f>'Pak Donation Cell Zones'!O32+'Pak Madani Basta Zones'!Q32</f>
        <v>0</v>
      </c>
      <c r="R32" s="23">
        <f>'Pak Donation Cell Zones'!P32+'Pak Madani Basta Zones'!R32</f>
        <v>0</v>
      </c>
      <c r="S32" s="22">
        <f>'Pak Donation Cell Zones'!Q32+'Pak Madani Basta Zones'!S32</f>
        <v>0</v>
      </c>
      <c r="T32" s="23">
        <f>'Pak Donation Cell Zones'!R32+'Pak Madani Basta Zones'!T32</f>
        <v>0</v>
      </c>
      <c r="U32" s="22">
        <f>'Pak Donation Cell Zones'!S32+'Pak Madani Basta Zones'!U32</f>
        <v>0</v>
      </c>
      <c r="V32" s="76"/>
      <c r="W32" s="86">
        <f>'Pak Madani Basta Zones'!V32</f>
        <v>0</v>
      </c>
      <c r="X32" s="91">
        <v>21</v>
      </c>
      <c r="Y32" s="6"/>
    </row>
    <row r="33" spans="1:25" s="7" customFormat="1" ht="21.75" hidden="1" x14ac:dyDescent="0.35">
      <c r="A33" s="5"/>
      <c r="B33" s="32" t="str">
        <f t="shared" si="12"/>
        <v>0</v>
      </c>
      <c r="C33" s="71">
        <f t="shared" si="13"/>
        <v>0</v>
      </c>
      <c r="D33" s="27">
        <f>'Pak Donation Cell Zones'!D33+'Pak Madani Basta Zones'!D33</f>
        <v>0</v>
      </c>
      <c r="E33" s="72" t="str">
        <f t="shared" si="14"/>
        <v>0</v>
      </c>
      <c r="F33" s="95" t="str">
        <f t="shared" si="0"/>
        <v>0</v>
      </c>
      <c r="G33" s="71">
        <f t="shared" si="11"/>
        <v>0</v>
      </c>
      <c r="H33" s="81">
        <f>'Pak Donation Cell Zones'!H33+'Pak Madani Basta Zones'!H33</f>
        <v>0</v>
      </c>
      <c r="I33" s="72">
        <f t="shared" si="15"/>
        <v>0</v>
      </c>
      <c r="J33" s="23">
        <f>'Pak Madani Basta Zones'!J33</f>
        <v>0</v>
      </c>
      <c r="K33" s="22">
        <f>'Pak Madani Basta Zones'!K33</f>
        <v>0</v>
      </c>
      <c r="L33" s="23">
        <f>'Pak Donation Cell Zones'!J33+'Pak Madani Basta Zones'!L33</f>
        <v>0</v>
      </c>
      <c r="M33" s="24">
        <f>'Pak Donation Cell Zones'!K33+'Pak Madani Basta Zones'!M33</f>
        <v>0</v>
      </c>
      <c r="N33" s="23">
        <f>'Pak Donation Cell Zones'!L33+'Pak Madani Basta Zones'!N33</f>
        <v>0</v>
      </c>
      <c r="O33" s="28">
        <f>'Pak Donation Cell Zones'!M33+'Pak Madani Basta Zones'!O33</f>
        <v>0</v>
      </c>
      <c r="P33" s="23">
        <f>'Pak Donation Cell Zones'!N33+'Pak Madani Basta Zones'!P33</f>
        <v>0</v>
      </c>
      <c r="Q33" s="22">
        <f>'Pak Donation Cell Zones'!O33+'Pak Madani Basta Zones'!Q33</f>
        <v>0</v>
      </c>
      <c r="R33" s="23">
        <f>'Pak Donation Cell Zones'!P33+'Pak Madani Basta Zones'!R33</f>
        <v>0</v>
      </c>
      <c r="S33" s="22">
        <f>'Pak Donation Cell Zones'!Q33+'Pak Madani Basta Zones'!S33</f>
        <v>0</v>
      </c>
      <c r="T33" s="23">
        <f>'Pak Donation Cell Zones'!R33+'Pak Madani Basta Zones'!T33</f>
        <v>0</v>
      </c>
      <c r="U33" s="22">
        <f>'Pak Donation Cell Zones'!S33+'Pak Madani Basta Zones'!U33</f>
        <v>0</v>
      </c>
      <c r="V33" s="76"/>
      <c r="W33" s="86">
        <f>'Pak Madani Basta Zones'!V33</f>
        <v>0</v>
      </c>
      <c r="X33" s="91">
        <v>22</v>
      </c>
      <c r="Y33" s="6"/>
    </row>
    <row r="34" spans="1:25" s="7" customFormat="1" ht="21.75" hidden="1" x14ac:dyDescent="0.35">
      <c r="A34" s="5"/>
      <c r="B34" s="32" t="str">
        <f t="shared" si="12"/>
        <v>0</v>
      </c>
      <c r="C34" s="71">
        <f t="shared" si="13"/>
        <v>0</v>
      </c>
      <c r="D34" s="27">
        <f>'Pak Donation Cell Zones'!D34+'Pak Madani Basta Zones'!D34</f>
        <v>0</v>
      </c>
      <c r="E34" s="72" t="str">
        <f t="shared" si="14"/>
        <v>0</v>
      </c>
      <c r="F34" s="95" t="str">
        <f t="shared" si="0"/>
        <v>0</v>
      </c>
      <c r="G34" s="71">
        <f t="shared" si="11"/>
        <v>0</v>
      </c>
      <c r="H34" s="81">
        <f>'Pak Donation Cell Zones'!H34+'Pak Madani Basta Zones'!H34</f>
        <v>0</v>
      </c>
      <c r="I34" s="72">
        <f t="shared" si="15"/>
        <v>0</v>
      </c>
      <c r="J34" s="23">
        <f>'Pak Madani Basta Zones'!J34</f>
        <v>0</v>
      </c>
      <c r="K34" s="22">
        <f>'Pak Madani Basta Zones'!K34</f>
        <v>0</v>
      </c>
      <c r="L34" s="23">
        <f>'Pak Donation Cell Zones'!J34+'Pak Madani Basta Zones'!L34</f>
        <v>0</v>
      </c>
      <c r="M34" s="24">
        <f>'Pak Donation Cell Zones'!K34+'Pak Madani Basta Zones'!M34</f>
        <v>0</v>
      </c>
      <c r="N34" s="23">
        <f>'Pak Donation Cell Zones'!L34+'Pak Madani Basta Zones'!N34</f>
        <v>0</v>
      </c>
      <c r="O34" s="28">
        <f>'Pak Donation Cell Zones'!M34+'Pak Madani Basta Zones'!O34</f>
        <v>0</v>
      </c>
      <c r="P34" s="23">
        <f>'Pak Donation Cell Zones'!N34+'Pak Madani Basta Zones'!P34</f>
        <v>0</v>
      </c>
      <c r="Q34" s="22">
        <f>'Pak Donation Cell Zones'!O34+'Pak Madani Basta Zones'!Q34</f>
        <v>0</v>
      </c>
      <c r="R34" s="23">
        <f>'Pak Donation Cell Zones'!P34+'Pak Madani Basta Zones'!R34</f>
        <v>0</v>
      </c>
      <c r="S34" s="22">
        <f>'Pak Donation Cell Zones'!Q34+'Pak Madani Basta Zones'!S34</f>
        <v>0</v>
      </c>
      <c r="T34" s="23">
        <f>'Pak Donation Cell Zones'!R34+'Pak Madani Basta Zones'!T34</f>
        <v>0</v>
      </c>
      <c r="U34" s="22">
        <f>'Pak Donation Cell Zones'!S34+'Pak Madani Basta Zones'!U34</f>
        <v>0</v>
      </c>
      <c r="V34" s="76"/>
      <c r="W34" s="86">
        <f>'Pak Madani Basta Zones'!V34</f>
        <v>0</v>
      </c>
      <c r="X34" s="91">
        <v>23</v>
      </c>
      <c r="Y34" s="6"/>
    </row>
    <row r="35" spans="1:25" s="7" customFormat="1" ht="22.5" hidden="1" thickBot="1" x14ac:dyDescent="0.4">
      <c r="A35" s="5"/>
      <c r="B35" s="32" t="str">
        <f t="shared" si="12"/>
        <v>0</v>
      </c>
      <c r="C35" s="71">
        <f t="shared" si="13"/>
        <v>0</v>
      </c>
      <c r="D35" s="27">
        <f>'Pak Donation Cell Zones'!D35+'Pak Madani Basta Zones'!D35</f>
        <v>0</v>
      </c>
      <c r="E35" s="72" t="str">
        <f t="shared" si="14"/>
        <v>0</v>
      </c>
      <c r="F35" s="95" t="str">
        <f t="shared" si="0"/>
        <v>0</v>
      </c>
      <c r="G35" s="71">
        <f t="shared" si="11"/>
        <v>0</v>
      </c>
      <c r="H35" s="81">
        <f>'Pak Donation Cell Zones'!H35+'Pak Madani Basta Zones'!H35</f>
        <v>0</v>
      </c>
      <c r="I35" s="72">
        <f t="shared" si="15"/>
        <v>0</v>
      </c>
      <c r="J35" s="23">
        <f>'Pak Madani Basta Zones'!J35</f>
        <v>0</v>
      </c>
      <c r="K35" s="22">
        <f>'Pak Madani Basta Zones'!K35</f>
        <v>0</v>
      </c>
      <c r="L35" s="23">
        <f>'Pak Donation Cell Zones'!J35+'Pak Madani Basta Zones'!L35</f>
        <v>0</v>
      </c>
      <c r="M35" s="24">
        <f>'Pak Donation Cell Zones'!K35+'Pak Madani Basta Zones'!M35</f>
        <v>0</v>
      </c>
      <c r="N35" s="23">
        <f>'Pak Donation Cell Zones'!L35+'Pak Madani Basta Zones'!N35</f>
        <v>0</v>
      </c>
      <c r="O35" s="28">
        <f>'Pak Donation Cell Zones'!M35+'Pak Madani Basta Zones'!O35</f>
        <v>0</v>
      </c>
      <c r="P35" s="23">
        <f>'Pak Donation Cell Zones'!N35+'Pak Madani Basta Zones'!P35</f>
        <v>0</v>
      </c>
      <c r="Q35" s="22">
        <f>'Pak Donation Cell Zones'!O35+'Pak Madani Basta Zones'!Q35</f>
        <v>0</v>
      </c>
      <c r="R35" s="23">
        <f>'Pak Donation Cell Zones'!P35+'Pak Madani Basta Zones'!R35</f>
        <v>0</v>
      </c>
      <c r="S35" s="22">
        <f>'Pak Donation Cell Zones'!Q35+'Pak Madani Basta Zones'!S35</f>
        <v>0</v>
      </c>
      <c r="T35" s="23">
        <f>'Pak Donation Cell Zones'!R35+'Pak Madani Basta Zones'!T35</f>
        <v>0</v>
      </c>
      <c r="U35" s="22">
        <f>'Pak Donation Cell Zones'!S35+'Pak Madani Basta Zones'!U35</f>
        <v>0</v>
      </c>
      <c r="V35" s="76"/>
      <c r="W35" s="86">
        <f>'Pak Madani Basta Zones'!V35</f>
        <v>0</v>
      </c>
      <c r="X35" s="91">
        <v>24</v>
      </c>
      <c r="Y35" s="6"/>
    </row>
    <row r="36" spans="1:25" s="7" customFormat="1" ht="27.75" customHeight="1" x14ac:dyDescent="0.35">
      <c r="A36" s="5"/>
      <c r="B36" s="63">
        <f t="shared" ref="B36:V36" si="16">SUM(B12:B35)</f>
        <v>0</v>
      </c>
      <c r="C36" s="65">
        <f t="shared" si="16"/>
        <v>0</v>
      </c>
      <c r="D36" s="64">
        <f t="shared" si="16"/>
        <v>0</v>
      </c>
      <c r="E36" s="65">
        <f t="shared" si="16"/>
        <v>0</v>
      </c>
      <c r="F36" s="96">
        <f t="shared" si="16"/>
        <v>0</v>
      </c>
      <c r="G36" s="65">
        <f t="shared" si="16"/>
        <v>0</v>
      </c>
      <c r="H36" s="66">
        <f t="shared" si="16"/>
        <v>0</v>
      </c>
      <c r="I36" s="65">
        <f t="shared" si="16"/>
        <v>0</v>
      </c>
      <c r="J36" s="67">
        <f t="shared" si="16"/>
        <v>0</v>
      </c>
      <c r="K36" s="15">
        <f t="shared" si="16"/>
        <v>0</v>
      </c>
      <c r="L36" s="16">
        <f t="shared" si="16"/>
        <v>0</v>
      </c>
      <c r="M36" s="17">
        <f t="shared" si="16"/>
        <v>0</v>
      </c>
      <c r="N36" s="16">
        <f t="shared" si="16"/>
        <v>0</v>
      </c>
      <c r="O36" s="30">
        <f t="shared" si="16"/>
        <v>0</v>
      </c>
      <c r="P36" s="16">
        <f t="shared" si="16"/>
        <v>0</v>
      </c>
      <c r="Q36" s="15">
        <f t="shared" si="16"/>
        <v>0</v>
      </c>
      <c r="R36" s="16">
        <f t="shared" si="16"/>
        <v>0</v>
      </c>
      <c r="S36" s="15">
        <f t="shared" si="16"/>
        <v>0</v>
      </c>
      <c r="T36" s="16">
        <f t="shared" si="16"/>
        <v>0</v>
      </c>
      <c r="U36" s="15">
        <f t="shared" si="16"/>
        <v>0</v>
      </c>
      <c r="V36" s="78">
        <f t="shared" si="16"/>
        <v>0</v>
      </c>
      <c r="W36" s="122" t="s">
        <v>4</v>
      </c>
      <c r="X36" s="123"/>
      <c r="Y36" s="6"/>
    </row>
    <row r="37" spans="1:25" s="7" customFormat="1" ht="27.75" customHeight="1" x14ac:dyDescent="0.35">
      <c r="A37" s="5"/>
      <c r="B37" s="31" t="str">
        <f t="shared" ref="B37" si="17">IFERROR(C37/U37,"0")</f>
        <v>0</v>
      </c>
      <c r="C37" s="71">
        <f t="shared" ref="C37" si="18">G37-D37</f>
        <v>0</v>
      </c>
      <c r="D37" s="80">
        <f>'Pak Donation Cell Zones'!D37+'Pak Madani Basta Zones'!D37</f>
        <v>0</v>
      </c>
      <c r="E37" s="71" t="str">
        <f t="shared" ref="E37" si="19">IFERROR(G37/U37,"0")</f>
        <v>0</v>
      </c>
      <c r="F37" s="71"/>
      <c r="G37" s="71">
        <f t="shared" ref="G37" si="20">T37+I37+H37</f>
        <v>0</v>
      </c>
      <c r="H37" s="81">
        <f>'Pak Donation Cell Zones'!H37+'Pak Madani Basta Zones'!H37</f>
        <v>0</v>
      </c>
      <c r="I37" s="71">
        <f t="shared" si="5"/>
        <v>0</v>
      </c>
      <c r="J37" s="29">
        <f>'Pak Madani Basta Zones'!J37</f>
        <v>0</v>
      </c>
      <c r="K37" s="25">
        <f>'Pak Madani Basta Zones'!K37</f>
        <v>0</v>
      </c>
      <c r="L37" s="26">
        <f>'Pak Donation Cell Zones'!J37+'Pak Madani Basta Zones'!L37</f>
        <v>0</v>
      </c>
      <c r="M37" s="25">
        <f>'Pak Donation Cell Zones'!K37+'Pak Madani Basta Zones'!M37</f>
        <v>0</v>
      </c>
      <c r="N37" s="26">
        <f>'Pak Donation Cell Zones'!L37+'Pak Madani Basta Zones'!N37</f>
        <v>0</v>
      </c>
      <c r="O37" s="29">
        <f>'Pak Donation Cell Zones'!M37+'Pak Madani Basta Zones'!O37</f>
        <v>0</v>
      </c>
      <c r="P37" s="26">
        <f>'Pak Donation Cell Zones'!N37+'Pak Madani Basta Zones'!P37</f>
        <v>0</v>
      </c>
      <c r="Q37" s="25">
        <f>'Pak Donation Cell Zones'!O37+'Pak Madani Basta Zones'!Q37</f>
        <v>0</v>
      </c>
      <c r="R37" s="26">
        <f>'Pak Donation Cell Zones'!P37+'Pak Madani Basta Zones'!R37</f>
        <v>0</v>
      </c>
      <c r="S37" s="25">
        <f>'Pak Donation Cell Zones'!Q37+'Pak Madani Basta Zones'!S37</f>
        <v>0</v>
      </c>
      <c r="T37" s="26">
        <f>'Pak Donation Cell Zones'!R37+'Pak Madani Basta Zones'!T37</f>
        <v>0</v>
      </c>
      <c r="U37" s="25">
        <f>'Pak Donation Cell Zones'!S37+'Pak Madani Basta Zones'!U37</f>
        <v>0</v>
      </c>
      <c r="V37" s="77"/>
      <c r="W37" s="107" t="s">
        <v>5</v>
      </c>
      <c r="X37" s="108"/>
      <c r="Y37" s="6"/>
    </row>
    <row r="38" spans="1:25" s="7" customFormat="1" ht="27.75" customHeight="1" thickBot="1" x14ac:dyDescent="0.4">
      <c r="A38" s="5"/>
      <c r="B38" s="18">
        <f>IFERROR(IF(SUM(B36:B37)=0,0,IF(B37=0,1*100.0001,IF(B36=0,1*-100.0001,(B36/B37*100-100)))),"0")</f>
        <v>0</v>
      </c>
      <c r="C38" s="68">
        <f t="shared" ref="C38:D38" si="21">IF(SUM(C36:C37)=0,0,IF(C37=0,1*100.0001,IF(C36=0,1*-100.0001,(C36/C37*100-100))))</f>
        <v>0</v>
      </c>
      <c r="D38" s="21">
        <f t="shared" si="21"/>
        <v>0</v>
      </c>
      <c r="E38" s="68">
        <f>IFERROR(IF(SUM(E36:E37)=0,0,IF(E37=0,1*100.0001,IF(E36=0,1*-100.0001,(E36/E37*100-100)))),"0")</f>
        <v>0</v>
      </c>
      <c r="F38" s="68"/>
      <c r="G38" s="68">
        <f t="shared" ref="G38:V38" si="22">IF(SUM(G36:G37)=0,0,IF(G37=0,1*100.0001,IF(G36=0,1*-100.0001,(G36/G37*100-100))))</f>
        <v>0</v>
      </c>
      <c r="H38" s="69">
        <f t="shared" si="22"/>
        <v>0</v>
      </c>
      <c r="I38" s="68">
        <f t="shared" si="22"/>
        <v>0</v>
      </c>
      <c r="J38" s="70">
        <f t="shared" si="22"/>
        <v>0</v>
      </c>
      <c r="K38" s="19">
        <f t="shared" si="22"/>
        <v>0</v>
      </c>
      <c r="L38" s="20">
        <f t="shared" si="22"/>
        <v>0</v>
      </c>
      <c r="M38" s="19">
        <f t="shared" si="22"/>
        <v>0</v>
      </c>
      <c r="N38" s="20">
        <f t="shared" si="22"/>
        <v>0</v>
      </c>
      <c r="O38" s="70">
        <f t="shared" si="22"/>
        <v>0</v>
      </c>
      <c r="P38" s="20">
        <f t="shared" si="22"/>
        <v>0</v>
      </c>
      <c r="Q38" s="19">
        <f t="shared" si="22"/>
        <v>0</v>
      </c>
      <c r="R38" s="20">
        <f t="shared" si="22"/>
        <v>0</v>
      </c>
      <c r="S38" s="19">
        <f t="shared" si="22"/>
        <v>0</v>
      </c>
      <c r="T38" s="20">
        <f t="shared" si="22"/>
        <v>0</v>
      </c>
      <c r="U38" s="19">
        <f t="shared" si="22"/>
        <v>0</v>
      </c>
      <c r="V38" s="68">
        <f t="shared" si="22"/>
        <v>0</v>
      </c>
      <c r="W38" s="97" t="s">
        <v>2</v>
      </c>
      <c r="X38" s="98"/>
      <c r="Y38" s="6"/>
    </row>
    <row r="39" spans="1:25" s="7" customFormat="1" ht="26.25" customHeight="1" x14ac:dyDescent="0.5">
      <c r="A39" s="5"/>
      <c r="B39" s="207"/>
      <c r="C39" s="207"/>
      <c r="D39" s="207"/>
      <c r="E39" s="208" t="s">
        <v>35</v>
      </c>
      <c r="F39" s="208"/>
      <c r="G39" s="208"/>
      <c r="H39" s="208"/>
      <c r="I39" s="93"/>
      <c r="J39" s="93"/>
      <c r="K39" s="93"/>
      <c r="L39" s="94"/>
      <c r="N39" s="208" t="s">
        <v>42</v>
      </c>
      <c r="O39" s="208"/>
      <c r="P39" s="208"/>
      <c r="Q39" s="208"/>
      <c r="R39" s="208"/>
      <c r="S39" s="208"/>
      <c r="T39" s="208"/>
      <c r="U39" s="208"/>
      <c r="V39" s="208"/>
      <c r="W39" s="208"/>
      <c r="X39" s="208"/>
      <c r="Y39" s="6"/>
    </row>
    <row r="40" spans="1:25" s="7" customFormat="1" ht="25.5" thickBot="1" x14ac:dyDescent="0.55000000000000004">
      <c r="A40" s="9"/>
      <c r="B40" s="209" t="s">
        <v>36</v>
      </c>
      <c r="C40" s="209"/>
      <c r="D40" s="209"/>
      <c r="E40" s="209"/>
      <c r="F40" s="209"/>
      <c r="G40" s="100">
        <v>44069</v>
      </c>
      <c r="H40" s="100"/>
      <c r="I40" s="101" t="s">
        <v>37</v>
      </c>
      <c r="J40" s="101"/>
      <c r="K40" s="101"/>
      <c r="L40" s="79"/>
      <c r="M40" s="102" t="s">
        <v>38</v>
      </c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"/>
    </row>
    <row r="41" spans="1:25" ht="18" thickTop="1" x14ac:dyDescent="0.4"/>
  </sheetData>
  <sheetProtection algorithmName="SHA-512" hashValue="dXIm01YVzN89r7KVH1Sb33E4ZuBFbZ1dqUYWUSZgQkzfIxTnDmFZHoqkBONteQAFqGHQWiM7HQQNRcm27Zrn8g==" saltValue="3qiuvUlrXouz+BM3euFZ6w==" spinCount="100000" sheet="1" formatCells="0" formatColumns="0" formatRows="0" insertColumns="0" insertRows="0" insertHyperlinks="0" deleteColumns="0" deleteRows="0" sort="0" autoFilter="0" pivotTables="0"/>
  <mergeCells count="46">
    <mergeCell ref="B39:D39"/>
    <mergeCell ref="E39:H39"/>
    <mergeCell ref="N39:X39"/>
    <mergeCell ref="M40:X40"/>
    <mergeCell ref="I40:K40"/>
    <mergeCell ref="B40:F40"/>
    <mergeCell ref="G40:H40"/>
    <mergeCell ref="T9:U9"/>
    <mergeCell ref="W9:X9"/>
    <mergeCell ref="E10:E11"/>
    <mergeCell ref="F10:F11"/>
    <mergeCell ref="G10:G11"/>
    <mergeCell ref="X10:X11"/>
    <mergeCell ref="H10:H11"/>
    <mergeCell ref="B10:B11"/>
    <mergeCell ref="C10:C11"/>
    <mergeCell ref="D10:D11"/>
    <mergeCell ref="F9:G9"/>
    <mergeCell ref="I9:S9"/>
    <mergeCell ref="I10:I11"/>
    <mergeCell ref="J10:K10"/>
    <mergeCell ref="L10:M10"/>
    <mergeCell ref="N10:O10"/>
    <mergeCell ref="P10:Q10"/>
    <mergeCell ref="A1:Y1"/>
    <mergeCell ref="B2:D2"/>
    <mergeCell ref="G2:R3"/>
    <mergeCell ref="B3:D3"/>
    <mergeCell ref="B7:D7"/>
    <mergeCell ref="F7:S7"/>
    <mergeCell ref="B5:D6"/>
    <mergeCell ref="G5:H5"/>
    <mergeCell ref="I5:J5"/>
    <mergeCell ref="N5:P5"/>
    <mergeCell ref="Q5:S5"/>
    <mergeCell ref="U2:X2"/>
    <mergeCell ref="U3:X3"/>
    <mergeCell ref="U7:X7"/>
    <mergeCell ref="U5:X6"/>
    <mergeCell ref="W37:X37"/>
    <mergeCell ref="W38:X38"/>
    <mergeCell ref="R10:S10"/>
    <mergeCell ref="T10:U10"/>
    <mergeCell ref="V10:V11"/>
    <mergeCell ref="W10:W11"/>
    <mergeCell ref="W36:X36"/>
  </mergeCells>
  <printOptions horizontalCentered="1"/>
  <pageMargins left="0" right="0" top="0.1" bottom="0" header="0" footer="0"/>
  <pageSetup paperSize="9" scale="93" fitToHeight="0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Pak Madani Basta Zones</vt:lpstr>
      <vt:lpstr>Pak Donation Cell Zones</vt:lpstr>
      <vt:lpstr>Pakistan Zones</vt:lpstr>
      <vt:lpstr>'Pak Donation Cell Zones'!Print_Area</vt:lpstr>
      <vt:lpstr>'Pak Madani Basta Zones'!Print_Area</vt:lpstr>
      <vt:lpstr>'Pakistan Zones'!Print_Area</vt:lpstr>
      <vt:lpstr>'Pak Donation Cell Zones'!Print_Titles</vt:lpstr>
      <vt:lpstr>'Pak Madani Basta Zones'!Print_Titles</vt:lpstr>
      <vt:lpstr>'Pakistan Zones'!Print_Titles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Ehsan</cp:lastModifiedBy>
  <cp:lastPrinted>2020-09-04T09:44:41Z</cp:lastPrinted>
  <dcterms:created xsi:type="dcterms:W3CDTF">2002-05-03T06:31:37Z</dcterms:created>
  <dcterms:modified xsi:type="dcterms:W3CDTF">2020-09-04T09:44:49Z</dcterms:modified>
</cp:coreProperties>
</file>