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ropbox\01-Karkrdagi Forms\0-New Last Update  Form\Madani Basta\Madani Basta\"/>
    </mc:Choice>
  </mc:AlternateContent>
  <bookViews>
    <workbookView xWindow="0" yWindow="0" windowWidth="20490" windowHeight="7620" tabRatio="837"/>
  </bookViews>
  <sheets>
    <sheet name="Pak Madani Basta Zones" sheetId="32" r:id="rId1"/>
    <sheet name="Pak Donation Cell Zones" sheetId="33" r:id="rId2"/>
    <sheet name="Pakistan Zones" sheetId="34" r:id="rId3"/>
  </sheets>
  <definedNames>
    <definedName name="_xlnm.Print_Area" localSheetId="1">'Pak Donation Cell Zones'!$A$1:$V$30</definedName>
    <definedName name="_xlnm.Print_Area" localSheetId="0">'Pak Madani Basta Zones'!$A$1:$X$30</definedName>
    <definedName name="_xlnm.Print_Area" localSheetId="2">'Pakistan Zones'!$A$1:$Y$31</definedName>
    <definedName name="_xlnm.Print_Titles" localSheetId="1">'Pak Donation Cell Zones'!$9:$11</definedName>
    <definedName name="_xlnm.Print_Titles" localSheetId="0">'Pak Madani Basta Zones'!$9:$11</definedName>
    <definedName name="_xlnm.Print_Titles" localSheetId="2">'Pakistan Zones'!$9:$11</definedName>
  </definedNames>
  <calcPr calcId="162913"/>
</workbook>
</file>

<file path=xl/calcChain.xml><?xml version="1.0" encoding="utf-8"?>
<calcChain xmlns="http://schemas.openxmlformats.org/spreadsheetml/2006/main">
  <c r="D29" i="34" l="1"/>
  <c r="D29" i="33"/>
  <c r="I17" i="33"/>
  <c r="E29" i="32"/>
  <c r="D29" i="32"/>
  <c r="C29" i="32"/>
  <c r="B29" i="32"/>
  <c r="W12" i="34" l="1"/>
  <c r="B7" i="34"/>
  <c r="B3" i="34"/>
  <c r="R6" i="33"/>
  <c r="U7" i="34" s="1"/>
  <c r="R3" i="33"/>
  <c r="U3" i="34" s="1"/>
  <c r="W13" i="34" l="1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V27" i="34"/>
  <c r="V29" i="34" s="1"/>
  <c r="D28" i="34" l="1"/>
  <c r="H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L5" i="33"/>
  <c r="N5" i="34" s="1"/>
  <c r="G5" i="33"/>
  <c r="G5" i="34" s="1"/>
  <c r="B7" i="33"/>
  <c r="B3" i="33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J13" i="34"/>
  <c r="K13" i="34"/>
  <c r="J14" i="34"/>
  <c r="K14" i="34"/>
  <c r="J15" i="34"/>
  <c r="K15" i="34"/>
  <c r="J16" i="34"/>
  <c r="K16" i="34"/>
  <c r="J17" i="34"/>
  <c r="K17" i="34"/>
  <c r="J18" i="34"/>
  <c r="K18" i="34"/>
  <c r="J19" i="34"/>
  <c r="K19" i="34"/>
  <c r="J20" i="34"/>
  <c r="K20" i="34"/>
  <c r="J21" i="34"/>
  <c r="K21" i="34"/>
  <c r="J22" i="34"/>
  <c r="K22" i="34"/>
  <c r="J23" i="34"/>
  <c r="K23" i="34"/>
  <c r="J24" i="34"/>
  <c r="K24" i="34"/>
  <c r="J25" i="34"/>
  <c r="K25" i="34"/>
  <c r="J26" i="34"/>
  <c r="K26" i="34"/>
  <c r="J12" i="34"/>
  <c r="J27" i="34" s="1"/>
  <c r="J29" i="34" s="1"/>
  <c r="K12" i="34"/>
  <c r="K27" i="34" s="1"/>
  <c r="L13" i="34"/>
  <c r="M13" i="34"/>
  <c r="N13" i="34"/>
  <c r="O13" i="34"/>
  <c r="P13" i="34"/>
  <c r="Q13" i="34"/>
  <c r="R13" i="34"/>
  <c r="S13" i="34"/>
  <c r="T13" i="34"/>
  <c r="U13" i="34"/>
  <c r="L14" i="34"/>
  <c r="M14" i="34"/>
  <c r="N14" i="34"/>
  <c r="O14" i="34"/>
  <c r="P14" i="34"/>
  <c r="Q14" i="34"/>
  <c r="R14" i="34"/>
  <c r="I14" i="34" s="1"/>
  <c r="S14" i="34"/>
  <c r="T14" i="34"/>
  <c r="U14" i="34"/>
  <c r="L15" i="34"/>
  <c r="M15" i="34"/>
  <c r="N15" i="34"/>
  <c r="O15" i="34"/>
  <c r="P15" i="34"/>
  <c r="Q15" i="34"/>
  <c r="R15" i="34"/>
  <c r="I15" i="34" s="1"/>
  <c r="S15" i="34"/>
  <c r="T15" i="34"/>
  <c r="U15" i="34"/>
  <c r="L16" i="34"/>
  <c r="M16" i="34"/>
  <c r="N16" i="34"/>
  <c r="O16" i="34"/>
  <c r="P16" i="34"/>
  <c r="Q16" i="34"/>
  <c r="R16" i="34"/>
  <c r="I16" i="34" s="1"/>
  <c r="S16" i="34"/>
  <c r="T16" i="34"/>
  <c r="U16" i="34"/>
  <c r="L17" i="34"/>
  <c r="M17" i="34"/>
  <c r="N17" i="34"/>
  <c r="O17" i="34"/>
  <c r="P17" i="34"/>
  <c r="Q17" i="34"/>
  <c r="R17" i="34"/>
  <c r="I17" i="34" s="1"/>
  <c r="S17" i="34"/>
  <c r="T17" i="34"/>
  <c r="U17" i="34"/>
  <c r="L18" i="34"/>
  <c r="M18" i="34"/>
  <c r="N18" i="34"/>
  <c r="O18" i="34"/>
  <c r="P18" i="34"/>
  <c r="Q18" i="34"/>
  <c r="R18" i="34"/>
  <c r="I18" i="34" s="1"/>
  <c r="S18" i="34"/>
  <c r="T18" i="34"/>
  <c r="U18" i="34"/>
  <c r="L19" i="34"/>
  <c r="M19" i="34"/>
  <c r="N19" i="34"/>
  <c r="O19" i="34"/>
  <c r="P19" i="34"/>
  <c r="Q19" i="34"/>
  <c r="R19" i="34"/>
  <c r="S19" i="34"/>
  <c r="T19" i="34"/>
  <c r="U19" i="34"/>
  <c r="L20" i="34"/>
  <c r="M20" i="34"/>
  <c r="N20" i="34"/>
  <c r="O20" i="34"/>
  <c r="P20" i="34"/>
  <c r="Q20" i="34"/>
  <c r="R20" i="34"/>
  <c r="I20" i="34" s="1"/>
  <c r="S20" i="34"/>
  <c r="T20" i="34"/>
  <c r="U20" i="34"/>
  <c r="L21" i="34"/>
  <c r="M21" i="34"/>
  <c r="N21" i="34"/>
  <c r="O21" i="34"/>
  <c r="P21" i="34"/>
  <c r="Q21" i="34"/>
  <c r="R21" i="34"/>
  <c r="I21" i="34" s="1"/>
  <c r="S21" i="34"/>
  <c r="T21" i="34"/>
  <c r="U21" i="34"/>
  <c r="L22" i="34"/>
  <c r="M22" i="34"/>
  <c r="N22" i="34"/>
  <c r="O22" i="34"/>
  <c r="P22" i="34"/>
  <c r="Q22" i="34"/>
  <c r="R22" i="34"/>
  <c r="I22" i="34" s="1"/>
  <c r="S22" i="34"/>
  <c r="T22" i="34"/>
  <c r="U22" i="34"/>
  <c r="L23" i="34"/>
  <c r="M23" i="34"/>
  <c r="N23" i="34"/>
  <c r="O23" i="34"/>
  <c r="P23" i="34"/>
  <c r="Q23" i="34"/>
  <c r="R23" i="34"/>
  <c r="I23" i="34" s="1"/>
  <c r="S23" i="34"/>
  <c r="T23" i="34"/>
  <c r="U23" i="34"/>
  <c r="L24" i="34"/>
  <c r="M24" i="34"/>
  <c r="N24" i="34"/>
  <c r="O24" i="34"/>
  <c r="P24" i="34"/>
  <c r="Q24" i="34"/>
  <c r="R24" i="34"/>
  <c r="I24" i="34" s="1"/>
  <c r="S24" i="34"/>
  <c r="T24" i="34"/>
  <c r="U24" i="34"/>
  <c r="L25" i="34"/>
  <c r="M25" i="34"/>
  <c r="N25" i="34"/>
  <c r="O25" i="34"/>
  <c r="P25" i="34"/>
  <c r="Q25" i="34"/>
  <c r="R25" i="34"/>
  <c r="I25" i="34" s="1"/>
  <c r="S25" i="34"/>
  <c r="T25" i="34"/>
  <c r="U25" i="34"/>
  <c r="L26" i="34"/>
  <c r="M26" i="34"/>
  <c r="N26" i="34"/>
  <c r="O26" i="34"/>
  <c r="P26" i="34"/>
  <c r="Q26" i="34"/>
  <c r="R26" i="34"/>
  <c r="I26" i="34" s="1"/>
  <c r="S26" i="34"/>
  <c r="T26" i="34"/>
  <c r="U26" i="34"/>
  <c r="I13" i="34"/>
  <c r="H12" i="34"/>
  <c r="L12" i="34"/>
  <c r="L27" i="34" s="1"/>
  <c r="M12" i="34"/>
  <c r="N12" i="34"/>
  <c r="N27" i="34" s="1"/>
  <c r="O12" i="34"/>
  <c r="O27" i="34" s="1"/>
  <c r="P12" i="34"/>
  <c r="P27" i="34" s="1"/>
  <c r="Q12" i="34"/>
  <c r="Q27" i="34" s="1"/>
  <c r="R12" i="34"/>
  <c r="R27" i="34" s="1"/>
  <c r="S12" i="34"/>
  <c r="S27" i="34" s="1"/>
  <c r="T12" i="34"/>
  <c r="T27" i="34" s="1"/>
  <c r="U12" i="34"/>
  <c r="U27" i="34" s="1"/>
  <c r="I26" i="33"/>
  <c r="G26" i="33" s="1"/>
  <c r="E26" i="33" s="1"/>
  <c r="I25" i="33"/>
  <c r="G25" i="33" s="1"/>
  <c r="E25" i="33" s="1"/>
  <c r="I24" i="33"/>
  <c r="G24" i="33" s="1"/>
  <c r="E24" i="33" s="1"/>
  <c r="I23" i="33"/>
  <c r="G23" i="33" s="1"/>
  <c r="E23" i="33" s="1"/>
  <c r="I22" i="33"/>
  <c r="G22" i="33" s="1"/>
  <c r="I21" i="33"/>
  <c r="G21" i="33" s="1"/>
  <c r="T29" i="34" l="1"/>
  <c r="R29" i="34"/>
  <c r="P29" i="34"/>
  <c r="N29" i="34"/>
  <c r="L29" i="34"/>
  <c r="M27" i="34"/>
  <c r="M29" i="34" s="1"/>
  <c r="U29" i="34"/>
  <c r="S29" i="34"/>
  <c r="Q29" i="34"/>
  <c r="O29" i="34"/>
  <c r="K29" i="34"/>
  <c r="H27" i="34"/>
  <c r="H29" i="34" s="1"/>
  <c r="D27" i="34"/>
  <c r="I19" i="34"/>
  <c r="G25" i="34"/>
  <c r="C25" i="34" s="1"/>
  <c r="B25" i="34" s="1"/>
  <c r="G17" i="34"/>
  <c r="E17" i="34" s="1"/>
  <c r="G21" i="34"/>
  <c r="C21" i="34" s="1"/>
  <c r="B21" i="34" s="1"/>
  <c r="G13" i="34"/>
  <c r="E13" i="34" s="1"/>
  <c r="G23" i="34"/>
  <c r="C23" i="34" s="1"/>
  <c r="B23" i="34" s="1"/>
  <c r="G19" i="34"/>
  <c r="G15" i="34"/>
  <c r="E15" i="34" s="1"/>
  <c r="G26" i="34"/>
  <c r="E26" i="34" s="1"/>
  <c r="G24" i="34"/>
  <c r="E24" i="34" s="1"/>
  <c r="G22" i="34"/>
  <c r="E22" i="34" s="1"/>
  <c r="G20" i="34"/>
  <c r="E20" i="34" s="1"/>
  <c r="G18" i="34"/>
  <c r="E18" i="34" s="1"/>
  <c r="G16" i="34"/>
  <c r="E16" i="34" s="1"/>
  <c r="G14" i="34"/>
  <c r="E14" i="34" s="1"/>
  <c r="E23" i="34"/>
  <c r="C17" i="34"/>
  <c r="B17" i="34" s="1"/>
  <c r="E21" i="33"/>
  <c r="E22" i="33"/>
  <c r="C21" i="33"/>
  <c r="B21" i="33" s="1"/>
  <c r="C22" i="33"/>
  <c r="B22" i="33" s="1"/>
  <c r="C23" i="33"/>
  <c r="B23" i="33" s="1"/>
  <c r="C24" i="33"/>
  <c r="B24" i="33" s="1"/>
  <c r="C25" i="33"/>
  <c r="B25" i="33" s="1"/>
  <c r="C26" i="33"/>
  <c r="B26" i="33" s="1"/>
  <c r="C15" i="34" l="1"/>
  <c r="B15" i="34" s="1"/>
  <c r="C26" i="34"/>
  <c r="B26" i="34" s="1"/>
  <c r="E19" i="34"/>
  <c r="E21" i="34"/>
  <c r="E25" i="34"/>
  <c r="C19" i="34"/>
  <c r="C18" i="34"/>
  <c r="B18" i="34" s="1"/>
  <c r="C13" i="34"/>
  <c r="B13" i="34" s="1"/>
  <c r="C14" i="34"/>
  <c r="B14" i="34" s="1"/>
  <c r="C22" i="34"/>
  <c r="B22" i="34" s="1"/>
  <c r="C16" i="34"/>
  <c r="B16" i="34" s="1"/>
  <c r="C20" i="34"/>
  <c r="B20" i="34" s="1"/>
  <c r="C24" i="34"/>
  <c r="B24" i="34" s="1"/>
  <c r="I26" i="32"/>
  <c r="G26" i="32" s="1"/>
  <c r="E26" i="32" s="1"/>
  <c r="I25" i="32"/>
  <c r="G25" i="32" s="1"/>
  <c r="E25" i="32" s="1"/>
  <c r="I24" i="32"/>
  <c r="G24" i="32" s="1"/>
  <c r="E24" i="32" s="1"/>
  <c r="I23" i="32"/>
  <c r="G23" i="32" s="1"/>
  <c r="E23" i="32" s="1"/>
  <c r="I22" i="32"/>
  <c r="G22" i="32" s="1"/>
  <c r="E22" i="32" s="1"/>
  <c r="I21" i="32"/>
  <c r="G21" i="32" s="1"/>
  <c r="E21" i="32" s="1"/>
  <c r="I20" i="32"/>
  <c r="G20" i="32" s="1"/>
  <c r="E20" i="32" s="1"/>
  <c r="I19" i="32"/>
  <c r="I18" i="32"/>
  <c r="G18" i="32"/>
  <c r="E18" i="32" s="1"/>
  <c r="G19" i="32" l="1"/>
  <c r="C19" i="32" s="1"/>
  <c r="B19" i="34"/>
  <c r="C18" i="32"/>
  <c r="B18" i="32" s="1"/>
  <c r="C20" i="32"/>
  <c r="B20" i="32" s="1"/>
  <c r="C21" i="32"/>
  <c r="B21" i="32" s="1"/>
  <c r="C22" i="32"/>
  <c r="B22" i="32" s="1"/>
  <c r="C23" i="32"/>
  <c r="B23" i="32" s="1"/>
  <c r="C24" i="32"/>
  <c r="B24" i="32" s="1"/>
  <c r="C25" i="32"/>
  <c r="B25" i="32" s="1"/>
  <c r="C26" i="32"/>
  <c r="B26" i="32" s="1"/>
  <c r="I28" i="34"/>
  <c r="I12" i="34"/>
  <c r="I27" i="34" s="1"/>
  <c r="I28" i="33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H27" i="33"/>
  <c r="H29" i="33" s="1"/>
  <c r="D27" i="33"/>
  <c r="I20" i="33"/>
  <c r="G20" i="33" s="1"/>
  <c r="I19" i="33"/>
  <c r="I18" i="33"/>
  <c r="G18" i="33" s="1"/>
  <c r="G17" i="33"/>
  <c r="E17" i="33" s="1"/>
  <c r="I16" i="33"/>
  <c r="G16" i="33" s="1"/>
  <c r="I15" i="33"/>
  <c r="G15" i="33" s="1"/>
  <c r="E15" i="33" s="1"/>
  <c r="I14" i="33"/>
  <c r="G14" i="33" s="1"/>
  <c r="I13" i="33"/>
  <c r="G13" i="33" s="1"/>
  <c r="E13" i="33" s="1"/>
  <c r="I12" i="33"/>
  <c r="I28" i="32"/>
  <c r="G28" i="32" s="1"/>
  <c r="U27" i="32"/>
  <c r="U29" i="32" s="1"/>
  <c r="T27" i="32"/>
  <c r="T29" i="32" s="1"/>
  <c r="S27" i="32"/>
  <c r="S29" i="32" s="1"/>
  <c r="R27" i="32"/>
  <c r="R29" i="32" s="1"/>
  <c r="Q27" i="32"/>
  <c r="Q29" i="32" s="1"/>
  <c r="P27" i="32"/>
  <c r="P29" i="32" s="1"/>
  <c r="O27" i="32"/>
  <c r="O29" i="32" s="1"/>
  <c r="N27" i="32"/>
  <c r="N29" i="32" s="1"/>
  <c r="M27" i="32"/>
  <c r="M29" i="32" s="1"/>
  <c r="L27" i="32"/>
  <c r="L29" i="32" s="1"/>
  <c r="K27" i="32"/>
  <c r="K29" i="32" s="1"/>
  <c r="J27" i="32"/>
  <c r="J29" i="32" s="1"/>
  <c r="H27" i="32"/>
  <c r="H29" i="32" s="1"/>
  <c r="D27" i="32"/>
  <c r="I17" i="32"/>
  <c r="G17" i="32" s="1"/>
  <c r="E17" i="32" s="1"/>
  <c r="I16" i="32"/>
  <c r="G16" i="32" s="1"/>
  <c r="I15" i="32"/>
  <c r="G15" i="32" s="1"/>
  <c r="E15" i="32" s="1"/>
  <c r="I14" i="32"/>
  <c r="G14" i="32" s="1"/>
  <c r="I13" i="32"/>
  <c r="G13" i="32" s="1"/>
  <c r="E13" i="32" s="1"/>
  <c r="I12" i="32"/>
  <c r="I29" i="34" l="1"/>
  <c r="G19" i="33"/>
  <c r="G12" i="33"/>
  <c r="G12" i="34"/>
  <c r="G27" i="34" s="1"/>
  <c r="G28" i="34"/>
  <c r="E28" i="34" s="1"/>
  <c r="G12" i="32"/>
  <c r="B19" i="32"/>
  <c r="E19" i="32"/>
  <c r="G28" i="33"/>
  <c r="E28" i="33" s="1"/>
  <c r="E28" i="32"/>
  <c r="C17" i="33"/>
  <c r="B17" i="33" s="1"/>
  <c r="C19" i="33"/>
  <c r="C28" i="32"/>
  <c r="E14" i="32"/>
  <c r="C14" i="32"/>
  <c r="B14" i="32" s="1"/>
  <c r="E16" i="32"/>
  <c r="C16" i="32"/>
  <c r="B16" i="32" s="1"/>
  <c r="E14" i="33"/>
  <c r="C14" i="33"/>
  <c r="B14" i="33" s="1"/>
  <c r="E16" i="33"/>
  <c r="C16" i="33"/>
  <c r="B16" i="33" s="1"/>
  <c r="I27" i="32"/>
  <c r="I29" i="32" s="1"/>
  <c r="C18" i="33"/>
  <c r="B18" i="33" s="1"/>
  <c r="C20" i="33"/>
  <c r="B20" i="33" s="1"/>
  <c r="C13" i="32"/>
  <c r="B13" i="32" s="1"/>
  <c r="C15" i="32"/>
  <c r="B15" i="32" s="1"/>
  <c r="C17" i="32"/>
  <c r="B17" i="32" s="1"/>
  <c r="I27" i="33"/>
  <c r="I29" i="33" s="1"/>
  <c r="C13" i="33"/>
  <c r="B13" i="33" s="1"/>
  <c r="C15" i="33"/>
  <c r="B15" i="33" s="1"/>
  <c r="E18" i="33"/>
  <c r="E20" i="33"/>
  <c r="G29" i="34" l="1"/>
  <c r="G27" i="33"/>
  <c r="F12" i="33" s="1"/>
  <c r="C12" i="34"/>
  <c r="C27" i="34" s="1"/>
  <c r="C29" i="34" s="1"/>
  <c r="E12" i="32"/>
  <c r="E27" i="32" s="1"/>
  <c r="B19" i="33"/>
  <c r="E12" i="33"/>
  <c r="E19" i="33"/>
  <c r="C12" i="33"/>
  <c r="B12" i="33" s="1"/>
  <c r="C28" i="34"/>
  <c r="B28" i="34" s="1"/>
  <c r="C12" i="32"/>
  <c r="G27" i="32"/>
  <c r="G29" i="32" s="1"/>
  <c r="E12" i="34"/>
  <c r="E27" i="34" s="1"/>
  <c r="E29" i="34" s="1"/>
  <c r="C28" i="33"/>
  <c r="B28" i="32"/>
  <c r="F20" i="32"/>
  <c r="C27" i="32"/>
  <c r="F17" i="32"/>
  <c r="F14" i="33" l="1"/>
  <c r="F18" i="33"/>
  <c r="F17" i="33"/>
  <c r="F26" i="33"/>
  <c r="F16" i="33"/>
  <c r="G29" i="33"/>
  <c r="F24" i="33"/>
  <c r="F21" i="33"/>
  <c r="F15" i="33"/>
  <c r="F13" i="33"/>
  <c r="F19" i="33"/>
  <c r="F20" i="33"/>
  <c r="F23" i="33"/>
  <c r="F25" i="33"/>
  <c r="F22" i="33"/>
  <c r="F12" i="32"/>
  <c r="F19" i="32"/>
  <c r="B12" i="34"/>
  <c r="B27" i="34" s="1"/>
  <c r="B29" i="34" s="1"/>
  <c r="F15" i="32"/>
  <c r="F26" i="32"/>
  <c r="F21" i="32"/>
  <c r="F14" i="32"/>
  <c r="F16" i="32"/>
  <c r="F13" i="32"/>
  <c r="F23" i="32"/>
  <c r="F22" i="32"/>
  <c r="F25" i="32"/>
  <c r="F18" i="32"/>
  <c r="F24" i="32"/>
  <c r="B27" i="33"/>
  <c r="B29" i="33" s="1"/>
  <c r="C27" i="33"/>
  <c r="C29" i="33" s="1"/>
  <c r="E27" i="33"/>
  <c r="E29" i="33" s="1"/>
  <c r="B12" i="32"/>
  <c r="B28" i="33"/>
  <c r="B27" i="32"/>
  <c r="F14" i="34"/>
  <c r="F16" i="34"/>
  <c r="F18" i="34"/>
  <c r="F20" i="34"/>
  <c r="F22" i="34"/>
  <c r="F24" i="34"/>
  <c r="F26" i="34"/>
  <c r="F25" i="34"/>
  <c r="F23" i="34"/>
  <c r="F21" i="34"/>
  <c r="F19" i="34"/>
  <c r="F17" i="34"/>
  <c r="F15" i="34"/>
  <c r="F13" i="34"/>
  <c r="F12" i="34"/>
  <c r="F27" i="33" l="1"/>
  <c r="F27" i="32"/>
  <c r="F27" i="34"/>
</calcChain>
</file>

<file path=xl/sharedStrings.xml><?xml version="1.0" encoding="utf-8"?>
<sst xmlns="http://schemas.openxmlformats.org/spreadsheetml/2006/main" count="127" uniqueCount="48">
  <si>
    <t>برائے عیسوی ماہ وسن:</t>
  </si>
  <si>
    <t xml:space="preserve">نمبر شمار </t>
  </si>
  <si>
    <t>تقابلی جائزہ (ترقی/تنزلی)</t>
  </si>
  <si>
    <t>زون</t>
  </si>
  <si>
    <t>اس ماہ کی  کارکردگی</t>
  </si>
  <si>
    <t>سابقہ ماہ کی  کارکردگی</t>
  </si>
  <si>
    <t>ہفتہ وار اجتماع</t>
  </si>
  <si>
    <t>ہفتہ وار مدنی مذاکرہ</t>
  </si>
  <si>
    <t>برائے اِسلامی ماہ وسن:</t>
  </si>
  <si>
    <t>نِگرانِ مجلس</t>
  </si>
  <si>
    <r>
      <t>حقیقی کارکردگی وہ ہے جس سے اسلامی بھائیوں میں عمل کا جذبہ پیدا ہو اور آخرت کی برکتیں ملیں۔    (</t>
    </r>
    <r>
      <rPr>
        <sz val="12"/>
        <rFont val="Al_Mushaf"/>
      </rPr>
      <t xml:space="preserve"> فرمان امیر اہلسنت دامت برکاتہم العالیہ </t>
    </r>
    <r>
      <rPr>
        <sz val="12"/>
        <rFont val="Alvi Nastaleeq"/>
      </rPr>
      <t>)</t>
    </r>
  </si>
  <si>
    <t>ڈونیشن سیل</t>
  </si>
  <si>
    <t>مدنی بستے</t>
  </si>
  <si>
    <t>مدنی عطیات</t>
  </si>
  <si>
    <t>جمعہ جھولی</t>
  </si>
  <si>
    <t>خاص مواقع</t>
  </si>
  <si>
    <t>موبائل مدنی بستے</t>
  </si>
  <si>
    <t>کل اخراجات</t>
  </si>
  <si>
    <t>کل مدنی بستے</t>
  </si>
  <si>
    <t xml:space="preserve"> مدنی عطیات</t>
  </si>
  <si>
    <t xml:space="preserve">  ایونٹس  کے مدنی عطیات</t>
  </si>
  <si>
    <t>کل مدنی عطیات
(Gross Income)</t>
  </si>
  <si>
    <t>کل بچت
(Net Income)</t>
  </si>
  <si>
    <t>فی 
مدنی بستہ آمدن</t>
  </si>
  <si>
    <t>فی 
مدنی بستہ  بچت</t>
  </si>
  <si>
    <r>
      <t xml:space="preserve">نان کیش آئٹم
</t>
    </r>
    <r>
      <rPr>
        <sz val="10"/>
        <rFont val="Alvi Nastaleeq"/>
      </rPr>
      <t>(عطیات)</t>
    </r>
  </si>
  <si>
    <t>فی 
ڈونیشن سیل آمدن</t>
  </si>
  <si>
    <t>فی 
ڈونیشن سیل بچت</t>
  </si>
  <si>
    <t>مدنی بستے/ڈونیشن سیل</t>
  </si>
  <si>
    <t xml:space="preserve"> مدنی بستے/
ڈونیشن سیل</t>
  </si>
  <si>
    <t>کل مدنی بستے/
ڈونیشن سیل</t>
  </si>
  <si>
    <t>فی 
 مدنی بستے/
ڈونیشن سیل آمدن</t>
  </si>
  <si>
    <t>فی 
 مدنی بستے/
ڈونیشن سیل بچت</t>
  </si>
  <si>
    <t>کل تقرر ذِمہ داران</t>
  </si>
  <si>
    <t>فیصد کے 
اعتبار سے زون  کی آمدن</t>
  </si>
  <si>
    <t>.. Mtm</t>
  </si>
  <si>
    <t>.. Jtm</t>
  </si>
  <si>
    <t>رِیجن</t>
  </si>
  <si>
    <t>نِگرانِ ریجن</t>
  </si>
  <si>
    <t>رِیجن ذِمہ دار</t>
  </si>
  <si>
    <t>کارکردگی فارم جمع کروانے کی تاریخ:</t>
  </si>
  <si>
    <t>(مجلس کارکردگی فارم و مدنی پھول)</t>
  </si>
  <si>
    <t>تاریخ اجراء اپڈیٹ کارکردگی فارم: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</si>
  <si>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</si>
  <si>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ہرعیسوی ماہ کی6 تاریخ تک نِگران رِیجن اورنِگران مجلس کوای میل کریں۔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</si>
  <si>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(مدنی بستہ مجلس (برائے مدنی بستہ مدنی عطیات))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</si>
  <si>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(مدنی بستہ مجلس (برائے  ڈونیشن سیل مدنی عطیات))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</si>
  <si>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(مدنی بستہ مجلس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</si>
</sst>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0]dddd\,\ dd\ mmmm\,\ yyyy;@"/>
  </numFmts>
  <fonts count="20" x14ac:knownFonts="1">
    <font>
      <sz val="10"/>
      <name val="Arial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7"/>
      <name val="Alvi Nastaleeq"/>
    </font>
    <font>
      <sz val="9"/>
      <name val="Alvi Nastaleeq"/>
    </font>
    <font>
      <sz val="9"/>
      <name val="Times New Roman"/>
      <family val="1"/>
    </font>
    <font>
      <sz val="11"/>
      <name val="Alvi Nastaleeq"/>
    </font>
    <font>
      <sz val="13"/>
      <name val="UL Sajid Heading"/>
      <charset val="178"/>
    </font>
    <font>
      <sz val="16"/>
      <name val="Alvi Nastaleeq"/>
    </font>
    <font>
      <sz val="12"/>
      <name val="Alvi Nastaleeq"/>
    </font>
    <font>
      <sz val="12"/>
      <name val="UL Sajid Heading"/>
      <charset val="178"/>
    </font>
    <font>
      <sz val="12"/>
      <name val="Al_Mushaf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0"/>
      <name val="Jameel Noori Nastaleeq"/>
    </font>
    <font>
      <sz val="9"/>
      <name val="Jameel Noori Nastaleeq"/>
    </font>
    <font>
      <sz val="11"/>
      <name val="Times New Roman"/>
      <family val="1"/>
    </font>
    <font>
      <sz val="11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13" fillId="0" borderId="0"/>
    <xf numFmtId="0" fontId="14" fillId="0" borderId="0"/>
  </cellStyleXfs>
  <cellXfs count="210"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5" fillId="0" borderId="2" xfId="0" applyFont="1" applyBorder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3" xfId="0" applyFont="1" applyBorder="1" applyAlignment="1" applyProtection="1">
      <alignment wrapText="1"/>
      <protection locked="0"/>
    </xf>
    <xf numFmtId="0" fontId="5" fillId="0" borderId="5" xfId="0" applyFont="1" applyBorder="1" applyAlignment="1" applyProtection="1">
      <alignment wrapText="1"/>
      <protection locked="0"/>
    </xf>
    <xf numFmtId="1" fontId="6" fillId="0" borderId="16" xfId="0" applyNumberFormat="1" applyFont="1" applyBorder="1" applyAlignment="1" applyProtection="1">
      <alignment horizontal="center" vertical="center" shrinkToFit="1"/>
      <protection locked="0"/>
    </xf>
    <xf numFmtId="1" fontId="6" fillId="0" borderId="17" xfId="0" applyNumberFormat="1" applyFont="1" applyBorder="1" applyAlignment="1" applyProtection="1">
      <alignment horizontal="center" vertical="center" shrinkToFit="1"/>
      <protection locked="0"/>
    </xf>
    <xf numFmtId="1" fontId="6" fillId="0" borderId="15" xfId="0" applyNumberFormat="1" applyFont="1" applyBorder="1" applyAlignment="1" applyProtection="1">
      <alignment horizontal="center" vertical="center" shrinkToFit="1"/>
      <protection locked="0"/>
    </xf>
    <xf numFmtId="1" fontId="6" fillId="0" borderId="19" xfId="0" applyNumberFormat="1" applyFont="1" applyBorder="1" applyAlignment="1" applyProtection="1">
      <alignment horizontal="center" vertical="center" shrinkToFit="1"/>
      <protection locked="0"/>
    </xf>
    <xf numFmtId="1" fontId="6" fillId="2" borderId="26" xfId="0" applyNumberFormat="1" applyFont="1" applyFill="1" applyBorder="1" applyAlignment="1" applyProtection="1">
      <alignment horizontal="center" vertical="center" shrinkToFit="1"/>
    </xf>
    <xf numFmtId="1" fontId="6" fillId="2" borderId="27" xfId="0" applyNumberFormat="1" applyFont="1" applyFill="1" applyBorder="1" applyAlignment="1" applyProtection="1">
      <alignment horizontal="center" vertical="center" shrinkToFit="1"/>
    </xf>
    <xf numFmtId="1" fontId="6" fillId="2" borderId="28" xfId="0" applyNumberFormat="1" applyFont="1" applyFill="1" applyBorder="1" applyAlignment="1" applyProtection="1">
      <alignment horizontal="center" vertical="center" shrinkToFit="1"/>
    </xf>
    <xf numFmtId="38" fontId="6" fillId="2" borderId="30" xfId="0" applyNumberFormat="1" applyFont="1" applyFill="1" applyBorder="1" applyAlignment="1" applyProtection="1">
      <alignment horizontal="center" vertical="center" shrinkToFit="1"/>
    </xf>
    <xf numFmtId="38" fontId="6" fillId="2" borderId="31" xfId="0" applyNumberFormat="1" applyFont="1" applyFill="1" applyBorder="1" applyAlignment="1" applyProtection="1">
      <alignment horizontal="center" vertical="center" shrinkToFit="1"/>
    </xf>
    <xf numFmtId="38" fontId="6" fillId="2" borderId="32" xfId="0" applyNumberFormat="1" applyFont="1" applyFill="1" applyBorder="1" applyAlignment="1" applyProtection="1">
      <alignment horizontal="center" vertical="center" shrinkToFit="1"/>
    </xf>
    <xf numFmtId="38" fontId="6" fillId="2" borderId="33" xfId="0" applyNumberFormat="1" applyFont="1" applyFill="1" applyBorder="1" applyAlignment="1" applyProtection="1">
      <alignment horizontal="center" vertical="center" shrinkToFit="1"/>
    </xf>
    <xf numFmtId="1" fontId="6" fillId="0" borderId="11" xfId="0" applyNumberFormat="1" applyFont="1" applyBorder="1" applyAlignment="1" applyProtection="1">
      <alignment horizontal="center" vertical="center" shrinkToFit="1"/>
    </xf>
    <xf numFmtId="1" fontId="6" fillId="0" borderId="12" xfId="0" applyNumberFormat="1" applyFont="1" applyBorder="1" applyAlignment="1" applyProtection="1">
      <alignment horizontal="center" vertical="center" shrinkToFit="1"/>
    </xf>
    <xf numFmtId="1" fontId="6" fillId="0" borderId="10" xfId="0" applyNumberFormat="1" applyFont="1" applyBorder="1" applyAlignment="1" applyProtection="1">
      <alignment horizontal="center" vertical="center" shrinkToFit="1"/>
    </xf>
    <xf numFmtId="1" fontId="6" fillId="0" borderId="16" xfId="0" applyNumberFormat="1" applyFont="1" applyBorder="1" applyAlignment="1" applyProtection="1">
      <alignment horizontal="center" vertical="center" shrinkToFit="1"/>
    </xf>
    <xf numFmtId="1" fontId="6" fillId="0" borderId="17" xfId="0" applyNumberFormat="1" applyFont="1" applyBorder="1" applyAlignment="1" applyProtection="1">
      <alignment horizontal="center" vertical="center" shrinkToFit="1"/>
    </xf>
    <xf numFmtId="1" fontId="6" fillId="0" borderId="18" xfId="0" applyNumberFormat="1" applyFont="1" applyBorder="1" applyAlignment="1" applyProtection="1">
      <alignment horizontal="center" vertical="center" shrinkToFit="1"/>
    </xf>
    <xf numFmtId="1" fontId="6" fillId="0" borderId="14" xfId="0" applyNumberFormat="1" applyFont="1" applyBorder="1" applyAlignment="1" applyProtection="1">
      <alignment horizontal="center" vertical="center" shrinkToFit="1"/>
    </xf>
    <xf numFmtId="1" fontId="6" fillId="0" borderId="19" xfId="0" applyNumberFormat="1" applyFont="1" applyBorder="1" applyAlignment="1" applyProtection="1">
      <alignment horizontal="center" vertical="center" shrinkToFit="1"/>
    </xf>
    <xf numFmtId="1" fontId="6" fillId="2" borderId="60" xfId="0" applyNumberFormat="1" applyFont="1" applyFill="1" applyBorder="1" applyAlignment="1" applyProtection="1">
      <alignment horizontal="center" vertical="center" shrinkToFit="1"/>
    </xf>
    <xf numFmtId="1" fontId="6" fillId="2" borderId="20" xfId="0" applyNumberFormat="1" applyFont="1" applyFill="1" applyBorder="1" applyAlignment="1" applyProtection="1">
      <alignment horizontal="center" vertical="center" shrinkToFit="1"/>
    </xf>
    <xf numFmtId="1" fontId="6" fillId="2" borderId="21" xfId="0" applyNumberFormat="1" applyFont="1" applyFill="1" applyBorder="1" applyAlignment="1" applyProtection="1">
      <alignment horizontal="center" vertical="center" shrinkToFit="1"/>
    </xf>
    <xf numFmtId="1" fontId="6" fillId="2" borderId="22" xfId="0" applyNumberFormat="1" applyFont="1" applyFill="1" applyBorder="1" applyAlignment="1" applyProtection="1">
      <alignment horizontal="center" vertical="center" shrinkToFit="1"/>
    </xf>
    <xf numFmtId="0" fontId="2" fillId="0" borderId="0" xfId="0" applyFont="1" applyBorder="1" applyAlignment="1" applyProtection="1">
      <alignment wrapText="1"/>
      <protection locked="0"/>
    </xf>
    <xf numFmtId="0" fontId="6" fillId="2" borderId="45" xfId="0" applyFont="1" applyFill="1" applyBorder="1" applyAlignment="1" applyProtection="1">
      <alignment horizontal="center" vertical="center" wrapText="1"/>
    </xf>
    <xf numFmtId="1" fontId="6" fillId="0" borderId="18" xfId="0" applyNumberFormat="1" applyFont="1" applyBorder="1" applyAlignment="1" applyProtection="1">
      <alignment horizontal="center" vertical="center" shrinkToFit="1"/>
      <protection locked="0"/>
    </xf>
    <xf numFmtId="1" fontId="6" fillId="0" borderId="40" xfId="0" applyNumberFormat="1" applyFont="1" applyBorder="1" applyAlignment="1" applyProtection="1">
      <alignment horizontal="center" vertical="center" shrinkToFit="1"/>
      <protection locked="0"/>
    </xf>
    <xf numFmtId="1" fontId="6" fillId="0" borderId="13" xfId="0" applyNumberFormat="1" applyFont="1" applyBorder="1" applyAlignment="1" applyProtection="1">
      <alignment horizontal="center" vertical="center" shrinkToFit="1"/>
      <protection locked="0"/>
    </xf>
    <xf numFmtId="1" fontId="6" fillId="0" borderId="68" xfId="0" applyNumberFormat="1" applyFont="1" applyBorder="1" applyAlignment="1" applyProtection="1">
      <alignment horizontal="center" vertical="center" shrinkToFit="1"/>
      <protection locked="0"/>
    </xf>
    <xf numFmtId="1" fontId="6" fillId="0" borderId="12" xfId="0" applyNumberFormat="1" applyFont="1" applyBorder="1" applyAlignment="1" applyProtection="1">
      <alignment horizontal="center" vertical="center" shrinkToFit="1"/>
      <protection locked="0"/>
    </xf>
    <xf numFmtId="1" fontId="6" fillId="0" borderId="11" xfId="0" applyNumberFormat="1" applyFont="1" applyBorder="1" applyAlignment="1" applyProtection="1">
      <alignment horizontal="center" vertical="center" shrinkToFit="1"/>
      <protection locked="0"/>
    </xf>
    <xf numFmtId="1" fontId="6" fillId="0" borderId="10" xfId="0" applyNumberFormat="1" applyFont="1" applyBorder="1" applyAlignment="1" applyProtection="1">
      <alignment horizontal="center" vertical="center" shrinkToFit="1"/>
      <protection locked="0"/>
    </xf>
    <xf numFmtId="1" fontId="6" fillId="0" borderId="14" xfId="0" applyNumberFormat="1" applyFont="1" applyBorder="1" applyAlignment="1" applyProtection="1">
      <alignment horizontal="center" vertical="center" shrinkToFit="1"/>
      <protection locked="0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5" fillId="0" borderId="0" xfId="0" applyFont="1" applyBorder="1" applyAlignment="1" applyProtection="1">
      <alignment horizont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14" fontId="3" fillId="0" borderId="0" xfId="0" applyNumberFormat="1" applyFont="1" applyBorder="1" applyAlignment="1" applyProtection="1">
      <alignment vertical="center" wrapText="1" shrinkToFit="1"/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horizontal="center" vertical="center" wrapText="1" shrinkToFit="1"/>
      <protection locked="0"/>
    </xf>
    <xf numFmtId="0" fontId="6" fillId="2" borderId="59" xfId="0" applyFont="1" applyFill="1" applyBorder="1" applyAlignment="1" applyProtection="1">
      <alignment horizontal="center" vertical="center" wrapText="1" shrinkToFit="1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15" fillId="2" borderId="24" xfId="0" applyFont="1" applyFill="1" applyBorder="1" applyAlignment="1" applyProtection="1">
      <alignment horizontal="center" vertical="center" wrapText="1"/>
    </xf>
    <xf numFmtId="0" fontId="15" fillId="2" borderId="23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15" fillId="2" borderId="25" xfId="0" applyFont="1" applyFill="1" applyBorder="1" applyAlignment="1" applyProtection="1">
      <alignment horizontal="center" vertical="center" wrapText="1" shrinkToFit="1"/>
    </xf>
    <xf numFmtId="0" fontId="15" fillId="2" borderId="67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/>
    </xf>
    <xf numFmtId="0" fontId="15" fillId="2" borderId="31" xfId="0" applyFont="1" applyFill="1" applyBorder="1" applyAlignment="1" applyProtection="1">
      <alignment horizontal="center" vertical="center" wrapText="1" shrinkToFit="1"/>
    </xf>
    <xf numFmtId="1" fontId="6" fillId="2" borderId="69" xfId="0" applyNumberFormat="1" applyFont="1" applyFill="1" applyBorder="1" applyAlignment="1" applyProtection="1">
      <alignment horizontal="center" vertical="center" shrinkToFit="1"/>
    </xf>
    <xf numFmtId="1" fontId="6" fillId="2" borderId="34" xfId="0" applyNumberFormat="1" applyFont="1" applyFill="1" applyBorder="1" applyAlignment="1" applyProtection="1">
      <alignment horizontal="center" vertical="center" shrinkToFit="1"/>
    </xf>
    <xf numFmtId="1" fontId="6" fillId="2" borderId="59" xfId="0" applyNumberFormat="1" applyFont="1" applyFill="1" applyBorder="1" applyAlignment="1" applyProtection="1">
      <alignment horizontal="center" vertical="center" shrinkToFit="1"/>
    </xf>
    <xf numFmtId="1" fontId="6" fillId="2" borderId="35" xfId="0" applyNumberFormat="1" applyFont="1" applyFill="1" applyBorder="1" applyAlignment="1" applyProtection="1">
      <alignment horizontal="center" vertical="center" shrinkToFit="1"/>
    </xf>
    <xf numFmtId="1" fontId="6" fillId="2" borderId="55" xfId="0" applyNumberFormat="1" applyFont="1" applyFill="1" applyBorder="1" applyAlignment="1" applyProtection="1">
      <alignment horizontal="center" vertical="center" shrinkToFit="1"/>
    </xf>
    <xf numFmtId="38" fontId="6" fillId="2" borderId="38" xfId="0" applyNumberFormat="1" applyFont="1" applyFill="1" applyBorder="1" applyAlignment="1" applyProtection="1">
      <alignment horizontal="center" vertical="center" shrinkToFit="1"/>
    </xf>
    <xf numFmtId="38" fontId="6" fillId="2" borderId="56" xfId="0" applyNumberFormat="1" applyFont="1" applyFill="1" applyBorder="1" applyAlignment="1" applyProtection="1">
      <alignment horizontal="center" vertical="center" shrinkToFit="1"/>
    </xf>
    <xf numFmtId="38" fontId="6" fillId="2" borderId="61" xfId="0" applyNumberFormat="1" applyFont="1" applyFill="1" applyBorder="1" applyAlignment="1" applyProtection="1">
      <alignment horizontal="center" vertical="center" shrinkToFit="1"/>
    </xf>
    <xf numFmtId="1" fontId="6" fillId="2" borderId="6" xfId="0" applyNumberFormat="1" applyFont="1" applyFill="1" applyBorder="1" applyAlignment="1" applyProtection="1">
      <alignment horizontal="center" vertical="center" shrinkToFit="1"/>
    </xf>
    <xf numFmtId="1" fontId="6" fillId="2" borderId="7" xfId="0" applyNumberFormat="1" applyFont="1" applyFill="1" applyBorder="1" applyAlignment="1" applyProtection="1">
      <alignment horizontal="center" vertical="center" shrinkToFit="1"/>
    </xf>
    <xf numFmtId="0" fontId="7" fillId="0" borderId="4" xfId="0" applyFont="1" applyBorder="1" applyAlignment="1" applyProtection="1">
      <alignment vertical="center" wrapText="1"/>
    </xf>
    <xf numFmtId="0" fontId="16" fillId="2" borderId="23" xfId="0" applyFont="1" applyFill="1" applyBorder="1" applyAlignment="1" applyProtection="1">
      <alignment horizontal="center" vertical="center" wrapText="1" shrinkToFit="1"/>
    </xf>
    <xf numFmtId="0" fontId="16" fillId="2" borderId="31" xfId="0" applyFont="1" applyFill="1" applyBorder="1" applyAlignment="1" applyProtection="1">
      <alignment horizontal="center" vertical="center" wrapText="1" shrinkToFit="1"/>
    </xf>
    <xf numFmtId="1" fontId="6" fillId="0" borderId="6" xfId="0" applyNumberFormat="1" applyFont="1" applyBorder="1" applyAlignment="1" applyProtection="1">
      <alignment horizontal="center" vertical="center" shrinkToFit="1"/>
      <protection locked="0"/>
    </xf>
    <xf numFmtId="1" fontId="6" fillId="0" borderId="7" xfId="0" applyNumberFormat="1" applyFont="1" applyBorder="1" applyAlignment="1" applyProtection="1">
      <alignment horizontal="center" vertical="center" shrinkToFit="1"/>
      <protection locked="0"/>
    </xf>
    <xf numFmtId="1" fontId="6" fillId="2" borderId="70" xfId="0" applyNumberFormat="1" applyFont="1" applyFill="1" applyBorder="1" applyAlignment="1" applyProtection="1">
      <alignment horizontal="center" vertical="center" shrinkToFit="1"/>
    </xf>
    <xf numFmtId="0" fontId="5" fillId="0" borderId="4" xfId="0" applyFont="1" applyBorder="1" applyAlignment="1" applyProtection="1">
      <alignment wrapText="1"/>
      <protection locked="0"/>
    </xf>
    <xf numFmtId="1" fontId="6" fillId="0" borderId="13" xfId="0" applyNumberFormat="1" applyFont="1" applyBorder="1" applyAlignment="1" applyProtection="1">
      <alignment horizontal="center" vertical="center" shrinkToFit="1"/>
    </xf>
    <xf numFmtId="1" fontId="6" fillId="0" borderId="68" xfId="0" applyNumberFormat="1" applyFont="1" applyBorder="1" applyAlignment="1" applyProtection="1">
      <alignment horizontal="center" vertical="center" shrinkToFit="1"/>
    </xf>
    <xf numFmtId="0" fontId="18" fillId="3" borderId="71" xfId="1" applyFont="1" applyFill="1" applyBorder="1" applyAlignment="1">
      <alignment horizontal="center" vertical="center" wrapText="1" shrinkToFit="1"/>
    </xf>
    <xf numFmtId="0" fontId="18" fillId="3" borderId="63" xfId="1" applyFont="1" applyFill="1" applyBorder="1" applyAlignment="1">
      <alignment horizontal="center" vertical="center" wrapText="1" shrinkToFit="1"/>
    </xf>
    <xf numFmtId="0" fontId="10" fillId="3" borderId="59" xfId="1" applyFont="1" applyFill="1" applyBorder="1" applyAlignment="1" applyProtection="1">
      <alignment horizontal="center" vertical="center" wrapText="1" shrinkToFit="1"/>
      <protection locked="0"/>
    </xf>
    <xf numFmtId="0" fontId="2" fillId="3" borderId="6" xfId="1" applyFont="1" applyFill="1" applyBorder="1" applyAlignment="1" applyProtection="1">
      <alignment horizontal="center" vertical="center" wrapText="1" shrinkToFit="1"/>
      <protection locked="0"/>
    </xf>
    <xf numFmtId="0" fontId="10" fillId="3" borderId="6" xfId="1" applyFont="1" applyFill="1" applyBorder="1" applyAlignment="1" applyProtection="1">
      <alignment horizontal="center" vertical="center" wrapText="1" shrinkToFit="1"/>
      <protection locked="0"/>
    </xf>
    <xf numFmtId="0" fontId="6" fillId="2" borderId="34" xfId="0" applyFont="1" applyFill="1" applyBorder="1" applyAlignment="1" applyProtection="1">
      <alignment horizontal="center" vertical="center" wrapText="1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18" fillId="3" borderId="71" xfId="1" applyFont="1" applyFill="1" applyBorder="1" applyAlignment="1" applyProtection="1">
      <alignment horizontal="center" vertical="center" wrapText="1" shrinkToFit="1"/>
    </xf>
    <xf numFmtId="0" fontId="18" fillId="3" borderId="63" xfId="1" applyFont="1" applyFill="1" applyBorder="1" applyAlignment="1" applyProtection="1">
      <alignment horizontal="center" vertical="center" wrapText="1" shrinkToFit="1"/>
    </xf>
    <xf numFmtId="14" fontId="9" fillId="3" borderId="0" xfId="1" applyNumberFormat="1" applyFont="1" applyFill="1" applyBorder="1" applyAlignment="1" applyProtection="1">
      <alignment vertical="center" shrinkToFit="1"/>
      <protection locked="0"/>
    </xf>
    <xf numFmtId="1" fontId="7" fillId="0" borderId="29" xfId="0" applyNumberFormat="1" applyFont="1" applyBorder="1" applyAlignment="1" applyProtection="1">
      <alignment wrapText="1" shrinkToFit="1"/>
      <protection locked="0"/>
    </xf>
    <xf numFmtId="0" fontId="5" fillId="0" borderId="0" xfId="0" applyFont="1" applyBorder="1" applyAlignment="1" applyProtection="1">
      <alignment wrapText="1"/>
      <protection locked="0"/>
    </xf>
    <xf numFmtId="9" fontId="6" fillId="2" borderId="6" xfId="0" applyNumberFormat="1" applyFont="1" applyFill="1" applyBorder="1" applyAlignment="1" applyProtection="1">
      <alignment horizontal="center" vertical="center" shrinkToFit="1"/>
    </xf>
    <xf numFmtId="9" fontId="6" fillId="2" borderId="59" xfId="0" applyNumberFormat="1" applyFont="1" applyFill="1" applyBorder="1" applyAlignment="1" applyProtection="1">
      <alignment horizontal="center" vertical="center" shrinkToFit="1"/>
    </xf>
    <xf numFmtId="0" fontId="7" fillId="2" borderId="56" xfId="0" applyFont="1" applyFill="1" applyBorder="1" applyAlignment="1" applyProtection="1">
      <alignment horizontal="center" vertical="center" shrinkToFit="1"/>
    </xf>
    <xf numFmtId="0" fontId="7" fillId="2" borderId="53" xfId="0" applyFont="1" applyFill="1" applyBorder="1" applyAlignment="1" applyProtection="1">
      <alignment horizontal="center" vertical="center" shrinkToFit="1"/>
    </xf>
    <xf numFmtId="1" fontId="11" fillId="0" borderId="4" xfId="0" applyNumberFormat="1" applyFont="1" applyBorder="1" applyAlignment="1" applyProtection="1">
      <alignment horizontal="center" vertical="center" wrapText="1" shrinkToFit="1" readingOrder="2"/>
    </xf>
    <xf numFmtId="164" fontId="7" fillId="0" borderId="4" xfId="0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horizontal="center" wrapText="1" shrinkToFit="1"/>
    </xf>
    <xf numFmtId="0" fontId="15" fillId="2" borderId="37" xfId="0" applyFont="1" applyFill="1" applyBorder="1" applyAlignment="1" applyProtection="1">
      <alignment horizontal="center" vertical="center" wrapText="1" shrinkToFit="1"/>
    </xf>
    <xf numFmtId="0" fontId="15" fillId="2" borderId="38" xfId="0" applyFont="1" applyFill="1" applyBorder="1" applyAlignment="1" applyProtection="1">
      <alignment horizontal="center" vertical="center" wrapText="1" shrinkToFit="1"/>
    </xf>
    <xf numFmtId="0" fontId="17" fillId="2" borderId="37" xfId="0" applyFont="1" applyFill="1" applyBorder="1" applyAlignment="1" applyProtection="1">
      <alignment horizontal="center" vertical="center" wrapText="1" shrinkToFit="1"/>
    </xf>
    <xf numFmtId="0" fontId="17" fillId="2" borderId="38" xfId="0" applyFont="1" applyFill="1" applyBorder="1" applyAlignment="1" applyProtection="1">
      <alignment horizontal="center" vertical="center" wrapText="1" shrinkToFit="1"/>
    </xf>
    <xf numFmtId="0" fontId="10" fillId="2" borderId="40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7" fillId="2" borderId="64" xfId="0" applyFont="1" applyFill="1" applyBorder="1" applyAlignment="1" applyProtection="1">
      <alignment horizontal="center" vertical="center" wrapText="1" shrinkToFit="1"/>
    </xf>
    <xf numFmtId="0" fontId="7" fillId="2" borderId="56" xfId="0" applyFont="1" applyFill="1" applyBorder="1" applyAlignment="1" applyProtection="1">
      <alignment horizontal="center" vertical="center" wrapText="1" shrinkToFit="1"/>
    </xf>
    <xf numFmtId="0" fontId="15" fillId="2" borderId="37" xfId="0" applyFont="1" applyFill="1" applyBorder="1" applyAlignment="1" applyProtection="1">
      <alignment horizontal="center" vertical="center" wrapText="1"/>
    </xf>
    <xf numFmtId="0" fontId="15" fillId="2" borderId="38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 shrinkToFit="1"/>
    </xf>
    <xf numFmtId="0" fontId="3" fillId="2" borderId="16" xfId="0" applyFont="1" applyFill="1" applyBorder="1" applyAlignment="1" applyProtection="1">
      <alignment horizontal="center" vertical="center" wrapText="1" shrinkToFit="1"/>
    </xf>
    <xf numFmtId="0" fontId="3" fillId="2" borderId="15" xfId="0" applyFont="1" applyFill="1" applyBorder="1" applyAlignment="1" applyProtection="1">
      <alignment horizontal="center" vertical="center" wrapText="1" shrinkToFit="1"/>
    </xf>
    <xf numFmtId="0" fontId="10" fillId="2" borderId="17" xfId="0" applyFont="1" applyFill="1" applyBorder="1" applyAlignment="1" applyProtection="1">
      <alignment horizontal="center" vertical="center" wrapText="1" shrinkToFit="1"/>
    </xf>
    <xf numFmtId="0" fontId="10" fillId="2" borderId="19" xfId="0" applyFont="1" applyFill="1" applyBorder="1" applyAlignment="1" applyProtection="1">
      <alignment horizontal="center" vertical="center" wrapText="1" shrinkToFit="1"/>
    </xf>
    <xf numFmtId="0" fontId="8" fillId="2" borderId="6" xfId="0" applyFont="1" applyFill="1" applyBorder="1" applyAlignment="1" applyProtection="1">
      <alignment horizontal="center" vertical="center" wrapText="1" shrinkToFit="1"/>
    </xf>
    <xf numFmtId="0" fontId="8" fillId="2" borderId="9" xfId="0" applyFont="1" applyFill="1" applyBorder="1" applyAlignment="1" applyProtection="1">
      <alignment horizontal="center" vertical="center" wrapText="1" shrinkToFit="1"/>
    </xf>
    <xf numFmtId="0" fontId="7" fillId="2" borderId="63" xfId="0" applyFont="1" applyFill="1" applyBorder="1" applyAlignment="1" applyProtection="1">
      <alignment horizontal="center" vertical="center" textRotation="90" wrapText="1" shrinkToFit="1"/>
    </xf>
    <xf numFmtId="0" fontId="7" fillId="2" borderId="57" xfId="0" applyFont="1" applyFill="1" applyBorder="1" applyAlignment="1" applyProtection="1">
      <alignment horizontal="center" vertical="center" textRotation="90" wrapText="1" shrinkToFit="1"/>
    </xf>
    <xf numFmtId="0" fontId="10" fillId="2" borderId="55" xfId="0" applyFont="1" applyFill="1" applyBorder="1" applyAlignment="1" applyProtection="1">
      <alignment horizontal="center" vertical="center" shrinkToFit="1"/>
    </xf>
    <xf numFmtId="0" fontId="10" fillId="2" borderId="43" xfId="0" applyFont="1" applyFill="1" applyBorder="1" applyAlignment="1" applyProtection="1">
      <alignment horizontal="center" vertical="center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2" fillId="2" borderId="38" xfId="0" applyFont="1" applyFill="1" applyBorder="1" applyAlignment="1" applyProtection="1">
      <alignment horizontal="center" vertical="center" wrapText="1" shrinkToFit="1"/>
    </xf>
    <xf numFmtId="0" fontId="5" fillId="2" borderId="35" xfId="0" applyFont="1" applyFill="1" applyBorder="1" applyAlignment="1" applyProtection="1">
      <alignment horizontal="center" wrapText="1"/>
    </xf>
    <xf numFmtId="0" fontId="5" fillId="2" borderId="36" xfId="0" applyFont="1" applyFill="1" applyBorder="1" applyAlignment="1" applyProtection="1">
      <alignment horizontal="center" wrapText="1"/>
    </xf>
    <xf numFmtId="0" fontId="9" fillId="2" borderId="42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0" fontId="9" fillId="2" borderId="43" xfId="0" applyFont="1" applyFill="1" applyBorder="1" applyAlignment="1" applyProtection="1">
      <alignment horizontal="center" vertical="center" wrapText="1" shrinkToFit="1"/>
    </xf>
    <xf numFmtId="0" fontId="9" fillId="2" borderId="48" xfId="0" applyFont="1" applyFill="1" applyBorder="1" applyAlignment="1" applyProtection="1">
      <alignment horizontal="center" vertical="center" wrapText="1" shrinkToFit="1"/>
    </xf>
    <xf numFmtId="0" fontId="9" fillId="2" borderId="13" xfId="0" applyFont="1" applyFill="1" applyBorder="1" applyAlignment="1" applyProtection="1">
      <alignment horizontal="center" vertical="center" wrapText="1" shrinkToFit="1"/>
    </xf>
    <xf numFmtId="0" fontId="9" fillId="2" borderId="49" xfId="0" applyFont="1" applyFill="1" applyBorder="1" applyAlignment="1" applyProtection="1">
      <alignment horizontal="center" vertical="center" wrapText="1" shrinkToFit="1"/>
    </xf>
    <xf numFmtId="0" fontId="7" fillId="2" borderId="40" xfId="0" applyFont="1" applyFill="1" applyBorder="1" applyAlignment="1" applyProtection="1">
      <alignment horizontal="center" vertical="center" wrapText="1"/>
      <protection locked="0"/>
    </xf>
    <xf numFmtId="0" fontId="7" fillId="2" borderId="41" xfId="0" applyFont="1" applyFill="1" applyBorder="1" applyAlignment="1" applyProtection="1">
      <alignment horizontal="center" vertical="center" wrapText="1"/>
      <protection locked="0"/>
    </xf>
    <xf numFmtId="0" fontId="7" fillId="0" borderId="39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left" vertical="center" wrapText="1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0" fontId="7" fillId="0" borderId="39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15" fillId="2" borderId="65" xfId="0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16" fillId="2" borderId="37" xfId="0" applyFont="1" applyFill="1" applyBorder="1" applyAlignment="1" applyProtection="1">
      <alignment horizontal="center" vertical="center" wrapText="1" shrinkToFit="1"/>
    </xf>
    <xf numFmtId="0" fontId="16" fillId="2" borderId="38" xfId="0" applyFont="1" applyFill="1" applyBorder="1" applyAlignment="1" applyProtection="1">
      <alignment horizontal="center" vertical="center" wrapText="1" shrinkToFit="1"/>
    </xf>
    <xf numFmtId="0" fontId="15" fillId="2" borderId="54" xfId="0" applyFont="1" applyFill="1" applyBorder="1" applyAlignment="1" applyProtection="1">
      <alignment horizontal="center" vertical="center" wrapText="1" shrinkToFit="1"/>
    </xf>
    <xf numFmtId="0" fontId="15" fillId="2" borderId="33" xfId="0" applyFont="1" applyFill="1" applyBorder="1" applyAlignment="1" applyProtection="1">
      <alignment horizontal="center" vertical="center" wrapText="1" shrinkToFit="1"/>
    </xf>
    <xf numFmtId="0" fontId="2" fillId="0" borderId="50" xfId="0" applyFont="1" applyBorder="1" applyAlignment="1" applyProtection="1">
      <alignment horizontal="center" wrapText="1"/>
      <protection locked="0"/>
    </xf>
    <xf numFmtId="0" fontId="2" fillId="0" borderId="51" xfId="0" applyFont="1" applyBorder="1" applyAlignment="1" applyProtection="1">
      <alignment horizontal="center" wrapText="1"/>
      <protection locked="0"/>
    </xf>
    <xf numFmtId="0" fontId="2" fillId="0" borderId="52" xfId="0" applyFont="1" applyBorder="1" applyAlignment="1" applyProtection="1">
      <alignment horizontal="center" wrapText="1"/>
      <protection locked="0"/>
    </xf>
    <xf numFmtId="0" fontId="9" fillId="2" borderId="45" xfId="0" applyFont="1" applyFill="1" applyBorder="1" applyAlignment="1" applyProtection="1">
      <alignment horizontal="center" vertical="center" wrapText="1" shrinkToFit="1"/>
    </xf>
    <xf numFmtId="0" fontId="9" fillId="2" borderId="34" xfId="0" applyFont="1" applyFill="1" applyBorder="1" applyAlignment="1" applyProtection="1">
      <alignment horizontal="center" vertical="center" wrapText="1" shrinkToFit="1"/>
    </xf>
    <xf numFmtId="0" fontId="9" fillId="2" borderId="36" xfId="0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horizontal="center" vertical="center" wrapText="1" shrinkToFit="1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44" xfId="0" applyFont="1" applyBorder="1" applyAlignment="1" applyProtection="1">
      <alignment horizontal="center" vertical="center" wrapText="1" shrinkToFit="1"/>
      <protection locked="0"/>
    </xf>
    <xf numFmtId="14" fontId="9" fillId="2" borderId="72" xfId="1" applyNumberFormat="1" applyFont="1" applyFill="1" applyBorder="1" applyAlignment="1" applyProtection="1">
      <alignment horizontal="center" vertical="center" shrinkToFit="1"/>
    </xf>
    <xf numFmtId="14" fontId="9" fillId="2" borderId="59" xfId="1" applyNumberFormat="1" applyFont="1" applyFill="1" applyBorder="1" applyAlignment="1" applyProtection="1">
      <alignment horizontal="center" vertical="center" shrinkToFit="1"/>
    </xf>
    <xf numFmtId="14" fontId="9" fillId="2" borderId="71" xfId="1" applyNumberFormat="1" applyFont="1" applyFill="1" applyBorder="1" applyAlignment="1" applyProtection="1">
      <alignment horizontal="center" vertical="center" shrinkToFit="1"/>
    </xf>
    <xf numFmtId="0" fontId="3" fillId="3" borderId="73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9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57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72" xfId="1" applyFont="1" applyFill="1" applyBorder="1" applyAlignment="1" applyProtection="1">
      <alignment horizontal="center" vertical="center"/>
    </xf>
    <xf numFmtId="0" fontId="9" fillId="2" borderId="59" xfId="1" applyFont="1" applyFill="1" applyBorder="1" applyAlignment="1" applyProtection="1">
      <alignment horizontal="center" vertical="center"/>
    </xf>
    <xf numFmtId="0" fontId="9" fillId="2" borderId="71" xfId="1" applyFont="1" applyFill="1" applyBorder="1" applyAlignment="1" applyProtection="1">
      <alignment horizontal="center" vertical="center"/>
    </xf>
    <xf numFmtId="0" fontId="3" fillId="0" borderId="74" xfId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3" fillId="0" borderId="58" xfId="1" applyFont="1" applyBorder="1" applyAlignment="1" applyProtection="1">
      <alignment horizontal="center" vertical="center"/>
      <protection locked="0"/>
    </xf>
    <xf numFmtId="0" fontId="3" fillId="0" borderId="73" xfId="1" applyFont="1" applyBorder="1" applyAlignment="1" applyProtection="1">
      <alignment horizontal="center" vertical="center"/>
      <protection locked="0"/>
    </xf>
    <xf numFmtId="0" fontId="3" fillId="0" borderId="9" xfId="1" applyFont="1" applyBorder="1" applyAlignment="1" applyProtection="1">
      <alignment horizontal="center" vertical="center"/>
      <protection locked="0"/>
    </xf>
    <xf numFmtId="0" fontId="3" fillId="0" borderId="57" xfId="1" applyFont="1" applyBorder="1" applyAlignment="1" applyProtection="1">
      <alignment horizontal="center" vertical="center"/>
      <protection locked="0"/>
    </xf>
    <xf numFmtId="0" fontId="10" fillId="2" borderId="40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41" xfId="0" applyFont="1" applyFill="1" applyBorder="1" applyAlignment="1" applyProtection="1">
      <alignment horizontal="center" vertical="center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62" xfId="0" applyFont="1" applyFill="1" applyBorder="1" applyAlignment="1" applyProtection="1">
      <alignment horizontal="center" vertical="center" wrapText="1" shrinkToFit="1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6" fillId="2" borderId="35" xfId="0" applyFont="1" applyFill="1" applyBorder="1" applyAlignment="1" applyProtection="1">
      <alignment horizontal="center" vertical="center" wrapText="1"/>
    </xf>
    <xf numFmtId="0" fontId="6" fillId="2" borderId="34" xfId="0" applyFont="1" applyFill="1" applyBorder="1" applyAlignment="1" applyProtection="1">
      <alignment horizontal="center" vertical="center" wrapText="1"/>
    </xf>
    <xf numFmtId="0" fontId="7" fillId="2" borderId="40" xfId="0" applyFont="1" applyFill="1" applyBorder="1" applyAlignment="1" applyProtection="1">
      <alignment horizontal="center" vertical="center" wrapText="1"/>
    </xf>
    <xf numFmtId="0" fontId="7" fillId="2" borderId="41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3" fillId="3" borderId="73" xfId="1" applyNumberFormat="1" applyFont="1" applyFill="1" applyBorder="1" applyAlignment="1" applyProtection="1">
      <alignment horizontal="center" vertical="center" shrinkToFit="1"/>
    </xf>
    <xf numFmtId="0" fontId="3" fillId="3" borderId="9" xfId="1" applyNumberFormat="1" applyFont="1" applyFill="1" applyBorder="1" applyAlignment="1" applyProtection="1">
      <alignment horizontal="center" vertical="center" shrinkToFit="1"/>
    </xf>
    <xf numFmtId="0" fontId="3" fillId="3" borderId="57" xfId="1" applyNumberFormat="1" applyFont="1" applyFill="1" applyBorder="1" applyAlignment="1" applyProtection="1">
      <alignment horizontal="center" vertical="center" shrinkToFit="1"/>
    </xf>
    <xf numFmtId="0" fontId="3" fillId="0" borderId="74" xfId="1" applyFont="1" applyBorder="1" applyAlignment="1" applyProtection="1">
      <alignment horizontal="center" vertical="center"/>
    </xf>
    <xf numFmtId="0" fontId="3" fillId="0" borderId="7" xfId="1" applyFont="1" applyBorder="1" applyAlignment="1" applyProtection="1">
      <alignment horizontal="center" vertical="center"/>
    </xf>
    <xf numFmtId="0" fontId="3" fillId="0" borderId="58" xfId="1" applyFont="1" applyBorder="1" applyAlignment="1" applyProtection="1">
      <alignment horizontal="center" vertical="center"/>
    </xf>
    <xf numFmtId="0" fontId="3" fillId="0" borderId="73" xfId="1" applyFont="1" applyBorder="1" applyAlignment="1" applyProtection="1">
      <alignment horizontal="center" vertical="center"/>
    </xf>
    <xf numFmtId="0" fontId="3" fillId="0" borderId="9" xfId="1" applyFont="1" applyBorder="1" applyAlignment="1" applyProtection="1">
      <alignment horizontal="center" vertical="center"/>
    </xf>
    <xf numFmtId="0" fontId="3" fillId="0" borderId="57" xfId="1" applyFont="1" applyBorder="1" applyAlignment="1" applyProtection="1">
      <alignment horizontal="center" vertical="center"/>
    </xf>
    <xf numFmtId="0" fontId="3" fillId="0" borderId="46" xfId="0" applyFont="1" applyBorder="1" applyAlignment="1" applyProtection="1">
      <alignment horizontal="center" vertical="center" wrapText="1" shrinkToFit="1"/>
    </xf>
    <xf numFmtId="0" fontId="3" fillId="0" borderId="47" xfId="0" applyFont="1" applyBorder="1" applyAlignment="1" applyProtection="1">
      <alignment horizontal="center" vertical="center" wrapText="1" shrinkToFit="1"/>
    </xf>
    <xf numFmtId="0" fontId="3" fillId="0" borderId="44" xfId="0" applyFont="1" applyBorder="1" applyAlignment="1" applyProtection="1">
      <alignment horizontal="center" vertical="center" wrapText="1" shrinkToFit="1"/>
    </xf>
    <xf numFmtId="0" fontId="10" fillId="2" borderId="16" xfId="0" applyFont="1" applyFill="1" applyBorder="1" applyAlignment="1" applyProtection="1">
      <alignment horizontal="center" vertical="center" wrapText="1" shrinkToFit="1"/>
    </xf>
    <xf numFmtId="0" fontId="3" fillId="0" borderId="46" xfId="1" applyFont="1" applyBorder="1" applyAlignment="1" applyProtection="1">
      <alignment horizontal="center" vertical="center"/>
    </xf>
    <xf numFmtId="0" fontId="3" fillId="0" borderId="47" xfId="1" applyFont="1" applyBorder="1" applyAlignment="1" applyProtection="1">
      <alignment horizontal="center" vertical="center"/>
    </xf>
    <xf numFmtId="0" fontId="3" fillId="0" borderId="44" xfId="1" applyFont="1" applyBorder="1" applyAlignment="1" applyProtection="1">
      <alignment horizontal="center" vertical="center"/>
    </xf>
    <xf numFmtId="0" fontId="9" fillId="2" borderId="42" xfId="1" applyFont="1" applyFill="1" applyBorder="1" applyAlignment="1" applyProtection="1">
      <alignment horizontal="center" vertical="center"/>
    </xf>
    <xf numFmtId="0" fontId="9" fillId="2" borderId="29" xfId="1" applyFont="1" applyFill="1" applyBorder="1" applyAlignment="1" applyProtection="1">
      <alignment horizontal="center" vertical="center"/>
    </xf>
    <xf numFmtId="0" fontId="9" fillId="2" borderId="43" xfId="1" applyFont="1" applyFill="1" applyBorder="1" applyAlignment="1" applyProtection="1">
      <alignment horizontal="center" vertical="center"/>
    </xf>
    <xf numFmtId="0" fontId="9" fillId="2" borderId="48" xfId="1" applyFont="1" applyFill="1" applyBorder="1" applyAlignment="1" applyProtection="1">
      <alignment horizontal="center" vertical="center"/>
    </xf>
    <xf numFmtId="0" fontId="9" fillId="2" borderId="13" xfId="1" applyFont="1" applyFill="1" applyBorder="1" applyAlignment="1" applyProtection="1">
      <alignment horizontal="center" vertical="center"/>
    </xf>
    <xf numFmtId="0" fontId="9" fillId="2" borderId="49" xfId="1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 wrapText="1" shrinkToFit="1"/>
    </xf>
    <xf numFmtId="0" fontId="6" fillId="2" borderId="62" xfId="0" applyFont="1" applyFill="1" applyBorder="1" applyAlignment="1" applyProtection="1">
      <alignment horizontal="center" vertical="center" wrapText="1"/>
    </xf>
    <xf numFmtId="164" fontId="7" fillId="0" borderId="75" xfId="0" applyNumberFormat="1" applyFont="1" applyBorder="1" applyAlignment="1" applyProtection="1">
      <alignment horizontal="center" wrapText="1"/>
      <protection locked="0"/>
    </xf>
    <xf numFmtId="1" fontId="10" fillId="0" borderId="29" xfId="0" applyNumberFormat="1" applyFont="1" applyBorder="1" applyAlignment="1" applyProtection="1">
      <alignment horizontal="center" wrapText="1" shrinkToFit="1"/>
    </xf>
    <xf numFmtId="1" fontId="19" fillId="0" borderId="4" xfId="0" applyNumberFormat="1" applyFont="1" applyBorder="1" applyAlignment="1" applyProtection="1">
      <alignment horizontal="center" vertical="center" wrapText="1" shrinkToFit="1" readingOrder="2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02AE0A"/>
      <color rgb="FFE8F4D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31"/>
  <sheetViews>
    <sheetView showGridLines="0" tabSelected="1" zoomScaleNormal="100" zoomScaleSheetLayoutView="100" workbookViewId="0">
      <selection activeCell="J18" sqref="J18"/>
    </sheetView>
  </sheetViews>
  <sheetFormatPr defaultColWidth="8.85546875" defaultRowHeight="17.25" x14ac:dyDescent="0.4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6.5703125" style="1" customWidth="1"/>
    <col min="6" max="6" width="6.7109375" style="1" customWidth="1"/>
    <col min="7" max="7" width="10.140625" style="1" customWidth="1"/>
    <col min="8" max="8" width="7.140625" style="1" customWidth="1"/>
    <col min="9" max="9" width="7.42578125" style="1" customWidth="1"/>
    <col min="10" max="10" width="6.28515625" style="1" customWidth="1"/>
    <col min="11" max="11" width="4.7109375" style="1" customWidth="1"/>
    <col min="12" max="12" width="6.7109375" style="1" customWidth="1"/>
    <col min="13" max="13" width="4.7109375" style="1" customWidth="1"/>
    <col min="14" max="14" width="6.7109375" style="1" customWidth="1"/>
    <col min="15" max="15" width="4.7109375" style="1" customWidth="1"/>
    <col min="16" max="16" width="6.7109375" style="1" customWidth="1"/>
    <col min="17" max="17" width="4.7109375" style="1" customWidth="1"/>
    <col min="18" max="18" width="6.7109375" style="1" customWidth="1"/>
    <col min="19" max="19" width="4.7109375" style="1" customWidth="1"/>
    <col min="20" max="21" width="6" style="1" customWidth="1"/>
    <col min="22" max="22" width="12.7109375" style="1" customWidth="1"/>
    <col min="23" max="23" width="3.7109375" style="1" customWidth="1"/>
    <col min="24" max="24" width="0.85546875" style="1" customWidth="1"/>
    <col min="25" max="16384" width="8.85546875" style="1"/>
  </cols>
  <sheetData>
    <row r="1" spans="1:25" ht="6" customHeight="1" thickTop="1" thickBot="1" x14ac:dyDescent="0.45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9"/>
    </row>
    <row r="2" spans="1:25" ht="26.25" customHeight="1" x14ac:dyDescent="0.4">
      <c r="A2" s="2"/>
      <c r="B2" s="150" t="s">
        <v>39</v>
      </c>
      <c r="C2" s="151"/>
      <c r="D2" s="152"/>
      <c r="E2" s="34"/>
      <c r="F2" s="45"/>
      <c r="G2" s="153" t="s">
        <v>45</v>
      </c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34"/>
      <c r="S2" s="34"/>
      <c r="T2" s="157" t="s">
        <v>37</v>
      </c>
      <c r="U2" s="158"/>
      <c r="V2" s="158"/>
      <c r="W2" s="159"/>
      <c r="X2" s="3"/>
    </row>
    <row r="3" spans="1:25" ht="26.25" customHeight="1" thickBot="1" x14ac:dyDescent="0.45">
      <c r="A3" s="2"/>
      <c r="B3" s="154"/>
      <c r="C3" s="155"/>
      <c r="D3" s="156"/>
      <c r="E3" s="34"/>
      <c r="F3" s="45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34"/>
      <c r="S3" s="34"/>
      <c r="T3" s="160"/>
      <c r="U3" s="161"/>
      <c r="V3" s="161"/>
      <c r="W3" s="162"/>
      <c r="X3" s="3"/>
      <c r="Y3" s="2"/>
    </row>
    <row r="4" spans="1:25" ht="5.65" customHeight="1" thickBot="1" x14ac:dyDescent="0.55000000000000004">
      <c r="A4" s="2"/>
      <c r="B4" s="46"/>
      <c r="C4" s="46"/>
      <c r="D4" s="47"/>
      <c r="E4" s="3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34"/>
      <c r="S4" s="34"/>
      <c r="T4" s="92"/>
      <c r="U4" s="92"/>
      <c r="V4" s="92"/>
      <c r="W4" s="92"/>
      <c r="X4" s="3"/>
      <c r="Y4" s="2"/>
    </row>
    <row r="5" spans="1:25" ht="25.5" customHeight="1" x14ac:dyDescent="0.4">
      <c r="A5" s="2"/>
      <c r="B5" s="128" t="s">
        <v>9</v>
      </c>
      <c r="C5" s="129"/>
      <c r="D5" s="130"/>
      <c r="E5" s="34"/>
      <c r="F5" s="34"/>
      <c r="G5" s="134"/>
      <c r="H5" s="135"/>
      <c r="I5" s="136" t="s">
        <v>0</v>
      </c>
      <c r="J5" s="137"/>
      <c r="K5" s="52"/>
      <c r="L5" s="52"/>
      <c r="M5" s="134"/>
      <c r="N5" s="138"/>
      <c r="O5" s="135"/>
      <c r="P5" s="139" t="s">
        <v>8</v>
      </c>
      <c r="Q5" s="140"/>
      <c r="R5" s="140"/>
      <c r="S5" s="34"/>
      <c r="T5" s="163" t="s">
        <v>38</v>
      </c>
      <c r="U5" s="164"/>
      <c r="V5" s="164"/>
      <c r="W5" s="165"/>
      <c r="X5" s="3"/>
      <c r="Y5" s="2"/>
    </row>
    <row r="6" spans="1:25" ht="5.0999999999999996" customHeight="1" x14ac:dyDescent="0.4">
      <c r="A6" s="2"/>
      <c r="B6" s="131" t="s">
        <v>9</v>
      </c>
      <c r="C6" s="132"/>
      <c r="D6" s="133"/>
      <c r="E6" s="34"/>
      <c r="F6" s="34"/>
      <c r="G6" s="34"/>
      <c r="H6" s="48"/>
      <c r="I6" s="49"/>
      <c r="J6" s="49"/>
      <c r="K6" s="49"/>
      <c r="L6" s="49"/>
      <c r="M6" s="49"/>
      <c r="N6" s="49"/>
      <c r="O6" s="53"/>
      <c r="P6" s="49"/>
      <c r="Q6" s="50"/>
      <c r="R6" s="34"/>
      <c r="S6" s="34"/>
      <c r="T6" s="166"/>
      <c r="U6" s="167"/>
      <c r="V6" s="167"/>
      <c r="W6" s="168"/>
      <c r="X6" s="3"/>
      <c r="Y6" s="2"/>
    </row>
    <row r="7" spans="1:25" ht="30" customHeight="1" thickBot="1" x14ac:dyDescent="0.45">
      <c r="A7" s="2"/>
      <c r="B7" s="154"/>
      <c r="C7" s="155"/>
      <c r="D7" s="156"/>
      <c r="E7" s="34"/>
      <c r="F7" s="172" t="s">
        <v>10</v>
      </c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4"/>
      <c r="S7" s="34"/>
      <c r="T7" s="169"/>
      <c r="U7" s="170"/>
      <c r="V7" s="170"/>
      <c r="W7" s="171"/>
      <c r="X7" s="3"/>
      <c r="Y7" s="2"/>
    </row>
    <row r="8" spans="1:25" ht="4.9000000000000004" customHeight="1" thickBot="1" x14ac:dyDescent="0.45">
      <c r="A8" s="4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3"/>
      <c r="Y8" s="2"/>
    </row>
    <row r="9" spans="1:25" s="7" customFormat="1" ht="20.25" customHeight="1" x14ac:dyDescent="0.35">
      <c r="A9" s="5"/>
      <c r="B9" s="35">
        <v>8</v>
      </c>
      <c r="C9" s="54">
        <v>7</v>
      </c>
      <c r="D9" s="55">
        <v>6</v>
      </c>
      <c r="E9" s="54">
        <v>5</v>
      </c>
      <c r="F9" s="175">
        <v>4</v>
      </c>
      <c r="G9" s="176"/>
      <c r="H9" s="44">
        <v>3</v>
      </c>
      <c r="I9" s="175">
        <v>2</v>
      </c>
      <c r="J9" s="177"/>
      <c r="K9" s="177"/>
      <c r="L9" s="177"/>
      <c r="M9" s="177"/>
      <c r="N9" s="177"/>
      <c r="O9" s="177"/>
      <c r="P9" s="177"/>
      <c r="Q9" s="177"/>
      <c r="R9" s="177"/>
      <c r="S9" s="176"/>
      <c r="T9" s="178">
        <v>1</v>
      </c>
      <c r="U9" s="179"/>
      <c r="V9" s="126"/>
      <c r="W9" s="127"/>
      <c r="X9" s="6"/>
      <c r="Y9" s="5"/>
    </row>
    <row r="10" spans="1:25" s="7" customFormat="1" ht="25.5" customHeight="1" x14ac:dyDescent="0.35">
      <c r="A10" s="8"/>
      <c r="B10" s="141" t="s">
        <v>24</v>
      </c>
      <c r="C10" s="143" t="s">
        <v>22</v>
      </c>
      <c r="D10" s="145" t="s">
        <v>17</v>
      </c>
      <c r="E10" s="103" t="s">
        <v>23</v>
      </c>
      <c r="F10" s="105" t="s">
        <v>34</v>
      </c>
      <c r="G10" s="124" t="s">
        <v>21</v>
      </c>
      <c r="H10" s="109" t="s">
        <v>25</v>
      </c>
      <c r="I10" s="111" t="s">
        <v>20</v>
      </c>
      <c r="J10" s="113" t="s">
        <v>16</v>
      </c>
      <c r="K10" s="114"/>
      <c r="L10" s="113" t="s">
        <v>15</v>
      </c>
      <c r="M10" s="115"/>
      <c r="N10" s="116" t="s">
        <v>7</v>
      </c>
      <c r="O10" s="117"/>
      <c r="P10" s="113" t="s">
        <v>14</v>
      </c>
      <c r="Q10" s="114"/>
      <c r="R10" s="113" t="s">
        <v>6</v>
      </c>
      <c r="S10" s="114"/>
      <c r="T10" s="113" t="s">
        <v>12</v>
      </c>
      <c r="U10" s="114"/>
      <c r="V10" s="118" t="s">
        <v>3</v>
      </c>
      <c r="W10" s="120" t="s">
        <v>1</v>
      </c>
      <c r="X10" s="6"/>
      <c r="Y10" s="5"/>
    </row>
    <row r="11" spans="1:25" s="7" customFormat="1" ht="47.25" customHeight="1" thickBot="1" x14ac:dyDescent="0.4">
      <c r="A11" s="8"/>
      <c r="B11" s="142"/>
      <c r="C11" s="144"/>
      <c r="D11" s="146"/>
      <c r="E11" s="104"/>
      <c r="F11" s="106"/>
      <c r="G11" s="125"/>
      <c r="H11" s="110"/>
      <c r="I11" s="112"/>
      <c r="J11" s="56" t="s">
        <v>13</v>
      </c>
      <c r="K11" s="57" t="s">
        <v>12</v>
      </c>
      <c r="L11" s="58" t="s">
        <v>13</v>
      </c>
      <c r="M11" s="59" t="s">
        <v>12</v>
      </c>
      <c r="N11" s="58" t="s">
        <v>13</v>
      </c>
      <c r="O11" s="60" t="s">
        <v>12</v>
      </c>
      <c r="P11" s="58" t="s">
        <v>13</v>
      </c>
      <c r="Q11" s="57" t="s">
        <v>12</v>
      </c>
      <c r="R11" s="58" t="s">
        <v>13</v>
      </c>
      <c r="S11" s="57" t="s">
        <v>12</v>
      </c>
      <c r="T11" s="61" t="s">
        <v>19</v>
      </c>
      <c r="U11" s="62" t="s">
        <v>18</v>
      </c>
      <c r="V11" s="119"/>
      <c r="W11" s="121"/>
      <c r="X11" s="6"/>
      <c r="Y11" s="5"/>
    </row>
    <row r="12" spans="1:25" s="7" customFormat="1" ht="21.75" customHeight="1" x14ac:dyDescent="0.35">
      <c r="A12" s="5"/>
      <c r="B12" s="31" t="str">
        <f>IFERROR(C12/U12,"0")</f>
        <v>0</v>
      </c>
      <c r="C12" s="71">
        <f>G12-D12</f>
        <v>0</v>
      </c>
      <c r="D12" s="38"/>
      <c r="E12" s="71" t="str">
        <f t="shared" ref="E12:E17" si="0">IFERROR(G12/U12,"0")</f>
        <v>0</v>
      </c>
      <c r="F12" s="95" t="str">
        <f t="shared" ref="F12:F26" si="1">IFERROR(G12/G$27,"0")</f>
        <v>0</v>
      </c>
      <c r="G12" s="71">
        <f>T12+I12+H12</f>
        <v>0</v>
      </c>
      <c r="H12" s="39"/>
      <c r="I12" s="71">
        <f>R12+P12+N12+L12+J12</f>
        <v>0</v>
      </c>
      <c r="J12" s="40"/>
      <c r="K12" s="41"/>
      <c r="L12" s="40"/>
      <c r="M12" s="42"/>
      <c r="N12" s="40"/>
      <c r="O12" s="43"/>
      <c r="P12" s="40"/>
      <c r="Q12" s="41"/>
      <c r="R12" s="40"/>
      <c r="S12" s="41"/>
      <c r="T12" s="40"/>
      <c r="U12" s="41"/>
      <c r="V12" s="84"/>
      <c r="W12" s="82">
        <v>1</v>
      </c>
      <c r="X12" s="6"/>
    </row>
    <row r="13" spans="1:25" s="7" customFormat="1" ht="21.75" customHeight="1" x14ac:dyDescent="0.35">
      <c r="A13" s="5"/>
      <c r="B13" s="32" t="str">
        <f t="shared" ref="B13:B17" si="2">IFERROR(C13/U13,"0")</f>
        <v>0</v>
      </c>
      <c r="C13" s="71">
        <f t="shared" ref="C13:C17" si="3">G13-D13</f>
        <v>0</v>
      </c>
      <c r="D13" s="36"/>
      <c r="E13" s="72" t="str">
        <f t="shared" si="0"/>
        <v>0</v>
      </c>
      <c r="F13" s="95" t="str">
        <f t="shared" si="1"/>
        <v>0</v>
      </c>
      <c r="G13" s="71">
        <f t="shared" ref="G13:G17" si="4">T13+I13+H13</f>
        <v>0</v>
      </c>
      <c r="H13" s="37"/>
      <c r="I13" s="72">
        <f t="shared" ref="I13:I28" si="5">R13+P13+N13+L13+J13</f>
        <v>0</v>
      </c>
      <c r="J13" s="40"/>
      <c r="K13" s="41"/>
      <c r="L13" s="40"/>
      <c r="M13" s="42"/>
      <c r="N13" s="40"/>
      <c r="O13" s="43"/>
      <c r="P13" s="40"/>
      <c r="Q13" s="41"/>
      <c r="R13" s="40"/>
      <c r="S13" s="41"/>
      <c r="T13" s="40"/>
      <c r="U13" s="41"/>
      <c r="V13" s="85"/>
      <c r="W13" s="83">
        <v>2</v>
      </c>
      <c r="X13" s="6"/>
    </row>
    <row r="14" spans="1:25" s="7" customFormat="1" ht="21.75" x14ac:dyDescent="0.35">
      <c r="A14" s="5"/>
      <c r="B14" s="33" t="str">
        <f t="shared" si="2"/>
        <v>0</v>
      </c>
      <c r="C14" s="71">
        <f t="shared" si="3"/>
        <v>0</v>
      </c>
      <c r="D14" s="36"/>
      <c r="E14" s="72" t="str">
        <f t="shared" si="0"/>
        <v>0</v>
      </c>
      <c r="F14" s="95" t="str">
        <f t="shared" si="1"/>
        <v>0</v>
      </c>
      <c r="G14" s="71">
        <f t="shared" si="4"/>
        <v>0</v>
      </c>
      <c r="H14" s="37"/>
      <c r="I14" s="72">
        <f t="shared" si="5"/>
        <v>0</v>
      </c>
      <c r="J14" s="40"/>
      <c r="K14" s="41"/>
      <c r="L14" s="40"/>
      <c r="M14" s="42"/>
      <c r="N14" s="40"/>
      <c r="O14" s="43"/>
      <c r="P14" s="40"/>
      <c r="Q14" s="41"/>
      <c r="R14" s="40"/>
      <c r="S14" s="41"/>
      <c r="T14" s="40"/>
      <c r="U14" s="41"/>
      <c r="V14" s="86"/>
      <c r="W14" s="83">
        <v>3</v>
      </c>
      <c r="X14" s="6"/>
    </row>
    <row r="15" spans="1:25" s="7" customFormat="1" ht="21.75" x14ac:dyDescent="0.35">
      <c r="A15" s="5"/>
      <c r="B15" s="32" t="str">
        <f t="shared" si="2"/>
        <v>0</v>
      </c>
      <c r="C15" s="71">
        <f t="shared" si="3"/>
        <v>0</v>
      </c>
      <c r="D15" s="36"/>
      <c r="E15" s="72" t="str">
        <f t="shared" si="0"/>
        <v>0</v>
      </c>
      <c r="F15" s="95" t="str">
        <f t="shared" si="1"/>
        <v>0</v>
      </c>
      <c r="G15" s="71">
        <f t="shared" si="4"/>
        <v>0</v>
      </c>
      <c r="H15" s="37"/>
      <c r="I15" s="72">
        <f t="shared" si="5"/>
        <v>0</v>
      </c>
      <c r="J15" s="40"/>
      <c r="K15" s="41"/>
      <c r="L15" s="40"/>
      <c r="M15" s="42"/>
      <c r="N15" s="40"/>
      <c r="O15" s="43"/>
      <c r="P15" s="40"/>
      <c r="Q15" s="41"/>
      <c r="R15" s="40"/>
      <c r="S15" s="41"/>
      <c r="T15" s="40"/>
      <c r="U15" s="41"/>
      <c r="V15" s="86"/>
      <c r="W15" s="83">
        <v>4</v>
      </c>
      <c r="X15" s="6"/>
    </row>
    <row r="16" spans="1:25" s="7" customFormat="1" ht="21.75" x14ac:dyDescent="0.35">
      <c r="A16" s="5"/>
      <c r="B16" s="32" t="str">
        <f t="shared" si="2"/>
        <v>0</v>
      </c>
      <c r="C16" s="71">
        <f t="shared" si="3"/>
        <v>0</v>
      </c>
      <c r="D16" s="36"/>
      <c r="E16" s="72" t="str">
        <f t="shared" si="0"/>
        <v>0</v>
      </c>
      <c r="F16" s="95" t="str">
        <f t="shared" si="1"/>
        <v>0</v>
      </c>
      <c r="G16" s="71">
        <f t="shared" si="4"/>
        <v>0</v>
      </c>
      <c r="H16" s="37"/>
      <c r="I16" s="72">
        <f t="shared" si="5"/>
        <v>0</v>
      </c>
      <c r="J16" s="40"/>
      <c r="K16" s="41"/>
      <c r="L16" s="40"/>
      <c r="M16" s="42"/>
      <c r="N16" s="40"/>
      <c r="O16" s="43"/>
      <c r="P16" s="40"/>
      <c r="Q16" s="41"/>
      <c r="R16" s="40"/>
      <c r="S16" s="41"/>
      <c r="T16" s="40"/>
      <c r="U16" s="41"/>
      <c r="V16" s="86"/>
      <c r="W16" s="83">
        <v>5</v>
      </c>
      <c r="X16" s="6"/>
    </row>
    <row r="17" spans="1:24" s="7" customFormat="1" ht="21.75" x14ac:dyDescent="0.35">
      <c r="A17" s="5"/>
      <c r="B17" s="32" t="str">
        <f t="shared" si="2"/>
        <v>0</v>
      </c>
      <c r="C17" s="71">
        <f t="shared" si="3"/>
        <v>0</v>
      </c>
      <c r="D17" s="36"/>
      <c r="E17" s="72" t="str">
        <f t="shared" si="0"/>
        <v>0</v>
      </c>
      <c r="F17" s="95" t="str">
        <f t="shared" si="1"/>
        <v>0</v>
      </c>
      <c r="G17" s="71">
        <f t="shared" si="4"/>
        <v>0</v>
      </c>
      <c r="H17" s="37"/>
      <c r="I17" s="72">
        <f t="shared" si="5"/>
        <v>0</v>
      </c>
      <c r="J17" s="40"/>
      <c r="K17" s="41"/>
      <c r="L17" s="40"/>
      <c r="M17" s="42"/>
      <c r="N17" s="40"/>
      <c r="O17" s="43"/>
      <c r="P17" s="40"/>
      <c r="Q17" s="41"/>
      <c r="R17" s="40"/>
      <c r="S17" s="41"/>
      <c r="T17" s="40"/>
      <c r="U17" s="41"/>
      <c r="V17" s="86"/>
      <c r="W17" s="83">
        <v>6</v>
      </c>
      <c r="X17" s="6"/>
    </row>
    <row r="18" spans="1:24" s="7" customFormat="1" ht="21.75" x14ac:dyDescent="0.35">
      <c r="A18" s="5"/>
      <c r="B18" s="33" t="str">
        <f t="shared" ref="B18:B25" si="6">IFERROR(C18/U18,"0")</f>
        <v>0</v>
      </c>
      <c r="C18" s="71">
        <f t="shared" ref="C18:C25" si="7">G18-D18</f>
        <v>0</v>
      </c>
      <c r="D18" s="36"/>
      <c r="E18" s="72" t="str">
        <f t="shared" ref="E18:E25" si="8">IFERROR(G18/U18,"0")</f>
        <v>0</v>
      </c>
      <c r="F18" s="95" t="str">
        <f t="shared" si="1"/>
        <v>0</v>
      </c>
      <c r="G18" s="71">
        <f t="shared" ref="G18:G25" si="9">T18+I18+H18</f>
        <v>0</v>
      </c>
      <c r="H18" s="37"/>
      <c r="I18" s="72">
        <f t="shared" ref="I18:I25" si="10">R18+P18+N18+L18+J18</f>
        <v>0</v>
      </c>
      <c r="J18" s="40"/>
      <c r="K18" s="41"/>
      <c r="L18" s="40"/>
      <c r="M18" s="42"/>
      <c r="N18" s="40"/>
      <c r="O18" s="43"/>
      <c r="P18" s="40"/>
      <c r="Q18" s="41"/>
      <c r="R18" s="40"/>
      <c r="S18" s="41"/>
      <c r="T18" s="40"/>
      <c r="U18" s="41"/>
      <c r="V18" s="86"/>
      <c r="W18" s="83">
        <v>7</v>
      </c>
      <c r="X18" s="6"/>
    </row>
    <row r="19" spans="1:24" s="7" customFormat="1" ht="21.75" customHeight="1" x14ac:dyDescent="0.35">
      <c r="A19" s="5"/>
      <c r="B19" s="32" t="str">
        <f t="shared" si="6"/>
        <v>0</v>
      </c>
      <c r="C19" s="71">
        <f t="shared" si="7"/>
        <v>0</v>
      </c>
      <c r="D19" s="36"/>
      <c r="E19" s="72" t="str">
        <f t="shared" si="8"/>
        <v>0</v>
      </c>
      <c r="F19" s="95" t="str">
        <f t="shared" si="1"/>
        <v>0</v>
      </c>
      <c r="G19" s="71">
        <f t="shared" si="9"/>
        <v>0</v>
      </c>
      <c r="H19" s="37"/>
      <c r="I19" s="72">
        <f t="shared" si="10"/>
        <v>0</v>
      </c>
      <c r="J19" s="40"/>
      <c r="K19" s="41"/>
      <c r="L19" s="40"/>
      <c r="M19" s="42"/>
      <c r="N19" s="40"/>
      <c r="O19" s="43"/>
      <c r="P19" s="40"/>
      <c r="Q19" s="41"/>
      <c r="R19" s="40"/>
      <c r="S19" s="41"/>
      <c r="T19" s="40"/>
      <c r="U19" s="41"/>
      <c r="V19" s="86"/>
      <c r="W19" s="83">
        <v>8</v>
      </c>
      <c r="X19" s="6"/>
    </row>
    <row r="20" spans="1:24" s="7" customFormat="1" ht="21.75" x14ac:dyDescent="0.35">
      <c r="A20" s="5"/>
      <c r="B20" s="32" t="str">
        <f t="shared" si="6"/>
        <v>0</v>
      </c>
      <c r="C20" s="71">
        <f t="shared" si="7"/>
        <v>0</v>
      </c>
      <c r="D20" s="36"/>
      <c r="E20" s="72" t="str">
        <f t="shared" si="8"/>
        <v>0</v>
      </c>
      <c r="F20" s="95" t="str">
        <f t="shared" si="1"/>
        <v>0</v>
      </c>
      <c r="G20" s="71">
        <f t="shared" si="9"/>
        <v>0</v>
      </c>
      <c r="H20" s="37"/>
      <c r="I20" s="72">
        <f t="shared" si="10"/>
        <v>0</v>
      </c>
      <c r="J20" s="40"/>
      <c r="K20" s="41"/>
      <c r="L20" s="40"/>
      <c r="M20" s="42"/>
      <c r="N20" s="40"/>
      <c r="O20" s="43"/>
      <c r="P20" s="40"/>
      <c r="Q20" s="41"/>
      <c r="R20" s="40"/>
      <c r="S20" s="41"/>
      <c r="T20" s="40"/>
      <c r="U20" s="41"/>
      <c r="V20" s="86"/>
      <c r="W20" s="83">
        <v>9</v>
      </c>
      <c r="X20" s="6"/>
    </row>
    <row r="21" spans="1:24" s="7" customFormat="1" ht="21.75" x14ac:dyDescent="0.35">
      <c r="A21" s="5"/>
      <c r="B21" s="32" t="str">
        <f t="shared" si="6"/>
        <v>0</v>
      </c>
      <c r="C21" s="71">
        <f t="shared" si="7"/>
        <v>0</v>
      </c>
      <c r="D21" s="36"/>
      <c r="E21" s="72" t="str">
        <f t="shared" si="8"/>
        <v>0</v>
      </c>
      <c r="F21" s="95" t="str">
        <f t="shared" si="1"/>
        <v>0</v>
      </c>
      <c r="G21" s="71">
        <f t="shared" si="9"/>
        <v>0</v>
      </c>
      <c r="H21" s="37"/>
      <c r="I21" s="72">
        <f t="shared" si="10"/>
        <v>0</v>
      </c>
      <c r="J21" s="40"/>
      <c r="K21" s="41"/>
      <c r="L21" s="40"/>
      <c r="M21" s="42"/>
      <c r="N21" s="40"/>
      <c r="O21" s="43"/>
      <c r="P21" s="40"/>
      <c r="Q21" s="41"/>
      <c r="R21" s="40"/>
      <c r="S21" s="41"/>
      <c r="T21" s="40"/>
      <c r="U21" s="41"/>
      <c r="V21" s="86"/>
      <c r="W21" s="83">
        <v>10</v>
      </c>
      <c r="X21" s="6"/>
    </row>
    <row r="22" spans="1:24" s="7" customFormat="1" ht="21.75" hidden="1" x14ac:dyDescent="0.35">
      <c r="A22" s="5"/>
      <c r="B22" s="33" t="str">
        <f t="shared" si="6"/>
        <v>0</v>
      </c>
      <c r="C22" s="71">
        <f t="shared" si="7"/>
        <v>0</v>
      </c>
      <c r="D22" s="36"/>
      <c r="E22" s="72" t="str">
        <f t="shared" si="8"/>
        <v>0</v>
      </c>
      <c r="F22" s="95" t="str">
        <f t="shared" si="1"/>
        <v>0</v>
      </c>
      <c r="G22" s="71">
        <f t="shared" si="9"/>
        <v>0</v>
      </c>
      <c r="H22" s="37"/>
      <c r="I22" s="72">
        <f t="shared" si="10"/>
        <v>0</v>
      </c>
      <c r="J22" s="40"/>
      <c r="K22" s="41"/>
      <c r="L22" s="40"/>
      <c r="M22" s="42"/>
      <c r="N22" s="40"/>
      <c r="O22" s="43"/>
      <c r="P22" s="40"/>
      <c r="Q22" s="41"/>
      <c r="R22" s="40"/>
      <c r="S22" s="41"/>
      <c r="T22" s="40"/>
      <c r="U22" s="41"/>
      <c r="V22" s="86"/>
      <c r="W22" s="83">
        <v>11</v>
      </c>
      <c r="X22" s="6"/>
    </row>
    <row r="23" spans="1:24" s="7" customFormat="1" ht="21.75" hidden="1" x14ac:dyDescent="0.35">
      <c r="A23" s="5"/>
      <c r="B23" s="32" t="str">
        <f t="shared" si="6"/>
        <v>0</v>
      </c>
      <c r="C23" s="71">
        <f t="shared" si="7"/>
        <v>0</v>
      </c>
      <c r="D23" s="36"/>
      <c r="E23" s="72" t="str">
        <f t="shared" si="8"/>
        <v>0</v>
      </c>
      <c r="F23" s="95" t="str">
        <f t="shared" si="1"/>
        <v>0</v>
      </c>
      <c r="G23" s="71">
        <f t="shared" si="9"/>
        <v>0</v>
      </c>
      <c r="H23" s="37"/>
      <c r="I23" s="72">
        <f t="shared" si="10"/>
        <v>0</v>
      </c>
      <c r="J23" s="40"/>
      <c r="K23" s="41"/>
      <c r="L23" s="40"/>
      <c r="M23" s="42"/>
      <c r="N23" s="40"/>
      <c r="O23" s="43"/>
      <c r="P23" s="40"/>
      <c r="Q23" s="41"/>
      <c r="R23" s="40"/>
      <c r="S23" s="41"/>
      <c r="T23" s="40"/>
      <c r="U23" s="41"/>
      <c r="V23" s="86"/>
      <c r="W23" s="83">
        <v>12</v>
      </c>
      <c r="X23" s="6"/>
    </row>
    <row r="24" spans="1:24" s="7" customFormat="1" ht="21.75" hidden="1" x14ac:dyDescent="0.35">
      <c r="A24" s="5"/>
      <c r="B24" s="32" t="str">
        <f t="shared" si="6"/>
        <v>0</v>
      </c>
      <c r="C24" s="71">
        <f t="shared" si="7"/>
        <v>0</v>
      </c>
      <c r="D24" s="36"/>
      <c r="E24" s="72" t="str">
        <f t="shared" si="8"/>
        <v>0</v>
      </c>
      <c r="F24" s="95" t="str">
        <f t="shared" si="1"/>
        <v>0</v>
      </c>
      <c r="G24" s="71">
        <f t="shared" si="9"/>
        <v>0</v>
      </c>
      <c r="H24" s="37"/>
      <c r="I24" s="72">
        <f t="shared" si="10"/>
        <v>0</v>
      </c>
      <c r="J24" s="40"/>
      <c r="K24" s="41"/>
      <c r="L24" s="40"/>
      <c r="M24" s="42"/>
      <c r="N24" s="40"/>
      <c r="O24" s="43"/>
      <c r="P24" s="40"/>
      <c r="Q24" s="41"/>
      <c r="R24" s="40"/>
      <c r="S24" s="41"/>
      <c r="T24" s="40"/>
      <c r="U24" s="41"/>
      <c r="V24" s="86"/>
      <c r="W24" s="83">
        <v>13</v>
      </c>
      <c r="X24" s="6"/>
    </row>
    <row r="25" spans="1:24" s="7" customFormat="1" ht="21.75" x14ac:dyDescent="0.35">
      <c r="A25" s="5"/>
      <c r="B25" s="32" t="str">
        <f t="shared" si="6"/>
        <v>0</v>
      </c>
      <c r="C25" s="71">
        <f t="shared" si="7"/>
        <v>0</v>
      </c>
      <c r="D25" s="36"/>
      <c r="E25" s="72" t="str">
        <f t="shared" si="8"/>
        <v>0</v>
      </c>
      <c r="F25" s="95" t="str">
        <f t="shared" si="1"/>
        <v>0</v>
      </c>
      <c r="G25" s="71">
        <f t="shared" si="9"/>
        <v>0</v>
      </c>
      <c r="H25" s="37"/>
      <c r="I25" s="72">
        <f t="shared" si="10"/>
        <v>0</v>
      </c>
      <c r="J25" s="40"/>
      <c r="K25" s="41"/>
      <c r="L25" s="40"/>
      <c r="M25" s="42"/>
      <c r="N25" s="40"/>
      <c r="O25" s="43"/>
      <c r="P25" s="40"/>
      <c r="Q25" s="41"/>
      <c r="R25" s="40"/>
      <c r="S25" s="41"/>
      <c r="T25" s="40"/>
      <c r="U25" s="41"/>
      <c r="V25" s="86" t="s">
        <v>35</v>
      </c>
      <c r="W25" s="83">
        <v>14</v>
      </c>
      <c r="X25" s="6"/>
    </row>
    <row r="26" spans="1:24" s="7" customFormat="1" ht="22.5" thickBot="1" x14ac:dyDescent="0.4">
      <c r="A26" s="5"/>
      <c r="B26" s="33" t="str">
        <f t="shared" ref="B26" si="11">IFERROR(C26/U26,"0")</f>
        <v>0</v>
      </c>
      <c r="C26" s="71">
        <f t="shared" ref="C26" si="12">G26-D26</f>
        <v>0</v>
      </c>
      <c r="D26" s="36"/>
      <c r="E26" s="72" t="str">
        <f t="shared" ref="E26" si="13">IFERROR(G26/U26,"0")</f>
        <v>0</v>
      </c>
      <c r="F26" s="95" t="str">
        <f t="shared" si="1"/>
        <v>0</v>
      </c>
      <c r="G26" s="71">
        <f t="shared" ref="G26" si="14">T26+I26+H26</f>
        <v>0</v>
      </c>
      <c r="H26" s="37"/>
      <c r="I26" s="72">
        <f t="shared" ref="I26" si="15">R26+P26+N26+L26+J26</f>
        <v>0</v>
      </c>
      <c r="J26" s="40"/>
      <c r="K26" s="41"/>
      <c r="L26" s="40"/>
      <c r="M26" s="42"/>
      <c r="N26" s="40"/>
      <c r="O26" s="43"/>
      <c r="P26" s="40"/>
      <c r="Q26" s="41"/>
      <c r="R26" s="40"/>
      <c r="S26" s="41"/>
      <c r="T26" s="40"/>
      <c r="U26" s="41"/>
      <c r="V26" s="86" t="s">
        <v>36</v>
      </c>
      <c r="W26" s="83">
        <v>15</v>
      </c>
      <c r="X26" s="6"/>
    </row>
    <row r="27" spans="1:24" s="7" customFormat="1" ht="21.75" x14ac:dyDescent="0.35">
      <c r="A27" s="5"/>
      <c r="B27" s="63">
        <f t="shared" ref="B27:U27" si="16">SUM(B12:B26)</f>
        <v>0</v>
      </c>
      <c r="C27" s="65">
        <f t="shared" si="16"/>
        <v>0</v>
      </c>
      <c r="D27" s="64">
        <f t="shared" si="16"/>
        <v>0</v>
      </c>
      <c r="E27" s="65">
        <f t="shared" si="16"/>
        <v>0</v>
      </c>
      <c r="F27" s="96">
        <f t="shared" si="16"/>
        <v>0</v>
      </c>
      <c r="G27" s="65">
        <f t="shared" si="16"/>
        <v>0</v>
      </c>
      <c r="H27" s="66">
        <f t="shared" si="16"/>
        <v>0</v>
      </c>
      <c r="I27" s="65">
        <f t="shared" si="16"/>
        <v>0</v>
      </c>
      <c r="J27" s="67">
        <f t="shared" si="16"/>
        <v>0</v>
      </c>
      <c r="K27" s="15">
        <f t="shared" si="16"/>
        <v>0</v>
      </c>
      <c r="L27" s="16">
        <f t="shared" si="16"/>
        <v>0</v>
      </c>
      <c r="M27" s="17">
        <f t="shared" si="16"/>
        <v>0</v>
      </c>
      <c r="N27" s="16">
        <f t="shared" si="16"/>
        <v>0</v>
      </c>
      <c r="O27" s="30">
        <f t="shared" si="16"/>
        <v>0</v>
      </c>
      <c r="P27" s="16">
        <f t="shared" si="16"/>
        <v>0</v>
      </c>
      <c r="Q27" s="15">
        <f t="shared" si="16"/>
        <v>0</v>
      </c>
      <c r="R27" s="16">
        <f t="shared" si="16"/>
        <v>0</v>
      </c>
      <c r="S27" s="15">
        <f t="shared" si="16"/>
        <v>0</v>
      </c>
      <c r="T27" s="16">
        <f t="shared" si="16"/>
        <v>0</v>
      </c>
      <c r="U27" s="15">
        <f t="shared" si="16"/>
        <v>0</v>
      </c>
      <c r="V27" s="122" t="s">
        <v>4</v>
      </c>
      <c r="W27" s="123"/>
      <c r="X27" s="6"/>
    </row>
    <row r="28" spans="1:24" s="7" customFormat="1" ht="21.75" x14ac:dyDescent="0.35">
      <c r="A28" s="5"/>
      <c r="B28" s="31" t="str">
        <f t="shared" ref="B28" si="17">IFERROR(C28/U28,"0")</f>
        <v>0</v>
      </c>
      <c r="C28" s="71">
        <f t="shared" ref="C28" si="18">G28-D28</f>
        <v>0</v>
      </c>
      <c r="D28" s="38"/>
      <c r="E28" s="71" t="str">
        <f t="shared" ref="E28" si="19">IFERROR(G28/U28,"0")</f>
        <v>0</v>
      </c>
      <c r="F28" s="71"/>
      <c r="G28" s="71">
        <f t="shared" ref="G28" si="20">T28+I28+H28</f>
        <v>0</v>
      </c>
      <c r="H28" s="39"/>
      <c r="I28" s="71">
        <f t="shared" si="5"/>
        <v>0</v>
      </c>
      <c r="J28" s="14"/>
      <c r="K28" s="11"/>
      <c r="L28" s="12"/>
      <c r="M28" s="11"/>
      <c r="N28" s="12"/>
      <c r="O28" s="14"/>
      <c r="P28" s="12"/>
      <c r="Q28" s="11"/>
      <c r="R28" s="12"/>
      <c r="S28" s="11"/>
      <c r="T28" s="12"/>
      <c r="U28" s="11"/>
      <c r="V28" s="107" t="s">
        <v>5</v>
      </c>
      <c r="W28" s="108"/>
      <c r="X28" s="6"/>
    </row>
    <row r="29" spans="1:24" s="7" customFormat="1" ht="21.75" thickBot="1" x14ac:dyDescent="0.4">
      <c r="A29" s="5"/>
      <c r="B29" s="18">
        <f>IFERROR(IF(SUM(B27:B28)=0,0,IF(B28=0,1*100.0001,IF(B27=0,1*-100.0001,(B27/B28*100-100)))),"0")</f>
        <v>0</v>
      </c>
      <c r="C29" s="68">
        <f t="shared" ref="C29:D29" si="21">IF(SUM(C27:C28)=0,0,IF(C28=0,1*100.0001,IF(C27=0,1*-100.0001,(C27/C28*100-100))))</f>
        <v>0</v>
      </c>
      <c r="D29" s="21">
        <f t="shared" si="21"/>
        <v>0</v>
      </c>
      <c r="E29" s="68">
        <f>IFERROR(IF(SUM(E27:E28)=0,0,IF(E28=0,1*100.0001,IF(E27=0,1*-100.0001,(E27/E28*100-100)))),"0")</f>
        <v>0</v>
      </c>
      <c r="F29" s="68"/>
      <c r="G29" s="68">
        <f t="shared" ref="G29:T29" si="22">IF(SUM(G27:G28)=0,0,IF(G28=0,1*100.0001,IF(G27=0,1*-100.0001,(G27/G28*100-100))))</f>
        <v>0</v>
      </c>
      <c r="H29" s="69">
        <f t="shared" si="22"/>
        <v>0</v>
      </c>
      <c r="I29" s="68">
        <f t="shared" si="22"/>
        <v>0</v>
      </c>
      <c r="J29" s="70">
        <f t="shared" si="22"/>
        <v>0</v>
      </c>
      <c r="K29" s="19">
        <f t="shared" si="22"/>
        <v>0</v>
      </c>
      <c r="L29" s="20">
        <f t="shared" si="22"/>
        <v>0</v>
      </c>
      <c r="M29" s="19">
        <f t="shared" si="22"/>
        <v>0</v>
      </c>
      <c r="N29" s="20">
        <f t="shared" si="22"/>
        <v>0</v>
      </c>
      <c r="O29" s="70">
        <f t="shared" si="22"/>
        <v>0</v>
      </c>
      <c r="P29" s="20">
        <f t="shared" si="22"/>
        <v>0</v>
      </c>
      <c r="Q29" s="19">
        <f t="shared" si="22"/>
        <v>0</v>
      </c>
      <c r="R29" s="20">
        <f t="shared" si="22"/>
        <v>0</v>
      </c>
      <c r="S29" s="19">
        <f t="shared" si="22"/>
        <v>0</v>
      </c>
      <c r="T29" s="20">
        <f t="shared" si="22"/>
        <v>0</v>
      </c>
      <c r="U29" s="19">
        <f>IF(SUM(U27:U28)=0,0,IF(U28=0,1*100.0001,IF(U27=0,1*-100.0001,(U27/U28*100-100))))</f>
        <v>0</v>
      </c>
      <c r="V29" s="97" t="s">
        <v>2</v>
      </c>
      <c r="W29" s="98"/>
      <c r="X29" s="6"/>
    </row>
    <row r="30" spans="1:24" s="7" customFormat="1" ht="4.5" customHeight="1" thickBot="1" x14ac:dyDescent="0.55000000000000004">
      <c r="A30" s="9"/>
      <c r="B30" s="99"/>
      <c r="C30" s="99"/>
      <c r="D30" s="99"/>
      <c r="E30" s="99"/>
      <c r="F30" s="100"/>
      <c r="G30" s="100"/>
      <c r="H30" s="101"/>
      <c r="I30" s="101"/>
      <c r="J30" s="101"/>
      <c r="K30" s="73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"/>
    </row>
    <row r="31" spans="1:24" ht="18" thickTop="1" x14ac:dyDescent="0.4"/>
  </sheetData>
  <sheetProtection algorithmName="SHA-512" hashValue="PDEL0UPwR+3M4VAQ0oRgdkM2jqMEWEozHrQP3WksaCAAxOQTIWcd1QBIBo9kj7HqeN7x6051kwKnLm6l/BQELw==" saltValue="S0LQZZkAYtQGZhLwWgEkVw==" spinCount="100000" sheet="1" formatCells="0" formatColumns="0" formatRows="0" insertColumns="0" insertRows="0" insertHyperlinks="0" deleteColumns="0" deleteRows="0" sort="0" autoFilter="0" pivotTables="0"/>
  <mergeCells count="42">
    <mergeCell ref="B10:B11"/>
    <mergeCell ref="C10:C11"/>
    <mergeCell ref="D10:D11"/>
    <mergeCell ref="A1:X1"/>
    <mergeCell ref="B2:D2"/>
    <mergeCell ref="G2:Q3"/>
    <mergeCell ref="B3:D3"/>
    <mergeCell ref="T2:W2"/>
    <mergeCell ref="T3:W3"/>
    <mergeCell ref="T5:W5"/>
    <mergeCell ref="T6:W7"/>
    <mergeCell ref="B7:D7"/>
    <mergeCell ref="F7:R7"/>
    <mergeCell ref="F9:G9"/>
    <mergeCell ref="I9:S9"/>
    <mergeCell ref="T9:U9"/>
    <mergeCell ref="V9:W9"/>
    <mergeCell ref="B5:D6"/>
    <mergeCell ref="G5:H5"/>
    <mergeCell ref="I5:J5"/>
    <mergeCell ref="M5:O5"/>
    <mergeCell ref="P5:R5"/>
    <mergeCell ref="E10:E11"/>
    <mergeCell ref="F10:F11"/>
    <mergeCell ref="V28:W28"/>
    <mergeCell ref="H10:H11"/>
    <mergeCell ref="I10:I11"/>
    <mergeCell ref="J10:K10"/>
    <mergeCell ref="L10:M10"/>
    <mergeCell ref="N10:O10"/>
    <mergeCell ref="P10:Q10"/>
    <mergeCell ref="R10:S10"/>
    <mergeCell ref="T10:U10"/>
    <mergeCell ref="V10:V11"/>
    <mergeCell ref="W10:W11"/>
    <mergeCell ref="V27:W27"/>
    <mergeCell ref="G10:G11"/>
    <mergeCell ref="V29:W29"/>
    <mergeCell ref="B30:E30"/>
    <mergeCell ref="F30:G30"/>
    <mergeCell ref="H30:J30"/>
    <mergeCell ref="L30:W30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W31"/>
  <sheetViews>
    <sheetView showGridLines="0" zoomScaleNormal="100" zoomScaleSheetLayoutView="100" workbookViewId="0">
      <selection activeCell="G4" sqref="G4"/>
    </sheetView>
  </sheetViews>
  <sheetFormatPr defaultColWidth="8.85546875" defaultRowHeight="17.25" x14ac:dyDescent="0.4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7.28515625" style="1" customWidth="1"/>
    <col min="6" max="6" width="7" style="1" customWidth="1"/>
    <col min="7" max="7" width="10.140625" style="1" customWidth="1"/>
    <col min="8" max="9" width="7.7109375" style="1" customWidth="1"/>
    <col min="10" max="11" width="7" style="1" customWidth="1"/>
    <col min="12" max="12" width="6.5703125" style="1" customWidth="1"/>
    <col min="13" max="15" width="7" style="1" customWidth="1"/>
    <col min="16" max="18" width="6.5703125" style="1" customWidth="1"/>
    <col min="19" max="19" width="6" style="1" customWidth="1"/>
    <col min="20" max="20" width="12.42578125" style="1" customWidth="1"/>
    <col min="21" max="21" width="3.7109375" style="1" customWidth="1"/>
    <col min="22" max="22" width="0.85546875" style="1" customWidth="1"/>
    <col min="23" max="16384" width="8.85546875" style="1"/>
  </cols>
  <sheetData>
    <row r="1" spans="1:23" ht="6" customHeight="1" thickTop="1" thickBot="1" x14ac:dyDescent="0.45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9"/>
    </row>
    <row r="2" spans="1:23" ht="26.25" customHeight="1" x14ac:dyDescent="0.4">
      <c r="A2" s="2"/>
      <c r="B2" s="150" t="s">
        <v>39</v>
      </c>
      <c r="C2" s="151"/>
      <c r="D2" s="152"/>
      <c r="E2" s="34"/>
      <c r="F2" s="45"/>
      <c r="G2" s="153" t="s">
        <v>46</v>
      </c>
      <c r="H2" s="153"/>
      <c r="I2" s="153"/>
      <c r="J2" s="153"/>
      <c r="K2" s="153"/>
      <c r="L2" s="153"/>
      <c r="M2" s="153"/>
      <c r="N2" s="153"/>
      <c r="O2" s="153"/>
      <c r="P2" s="34"/>
      <c r="Q2" s="34"/>
      <c r="R2" s="157" t="s">
        <v>37</v>
      </c>
      <c r="S2" s="158"/>
      <c r="T2" s="158"/>
      <c r="U2" s="159"/>
      <c r="V2" s="3"/>
    </row>
    <row r="3" spans="1:23" ht="26.25" customHeight="1" thickBot="1" x14ac:dyDescent="0.45">
      <c r="A3" s="2"/>
      <c r="B3" s="192">
        <f>'Pak Madani Basta Zones'!B3:D3</f>
        <v>0</v>
      </c>
      <c r="C3" s="193"/>
      <c r="D3" s="194"/>
      <c r="E3" s="34"/>
      <c r="F3" s="45"/>
      <c r="G3" s="153"/>
      <c r="H3" s="153"/>
      <c r="I3" s="153"/>
      <c r="J3" s="153"/>
      <c r="K3" s="153"/>
      <c r="L3" s="153"/>
      <c r="M3" s="153"/>
      <c r="N3" s="153"/>
      <c r="O3" s="153"/>
      <c r="P3" s="34"/>
      <c r="Q3" s="34"/>
      <c r="R3" s="183">
        <f>'Pak Madani Basta Zones'!T3</f>
        <v>0</v>
      </c>
      <c r="S3" s="184"/>
      <c r="T3" s="184"/>
      <c r="U3" s="185"/>
      <c r="V3" s="3"/>
      <c r="W3" s="2"/>
    </row>
    <row r="4" spans="1:23" ht="5.65" customHeight="1" thickBot="1" x14ac:dyDescent="0.55000000000000004">
      <c r="A4" s="2"/>
      <c r="B4" s="46"/>
      <c r="C4" s="46"/>
      <c r="D4" s="47"/>
      <c r="E4" s="34"/>
      <c r="F4" s="45"/>
      <c r="G4" s="45"/>
      <c r="H4" s="45"/>
      <c r="I4" s="45"/>
      <c r="J4" s="45"/>
      <c r="K4" s="45"/>
      <c r="L4" s="45"/>
      <c r="M4" s="45"/>
      <c r="N4" s="45"/>
      <c r="O4" s="45"/>
      <c r="P4" s="34"/>
      <c r="Q4" s="34"/>
      <c r="R4" s="92"/>
      <c r="S4" s="92"/>
      <c r="T4" s="92"/>
      <c r="U4" s="92"/>
      <c r="V4" s="3"/>
      <c r="W4" s="2"/>
    </row>
    <row r="5" spans="1:23" ht="25.5" customHeight="1" x14ac:dyDescent="0.4">
      <c r="A5" s="2"/>
      <c r="B5" s="128" t="s">
        <v>9</v>
      </c>
      <c r="C5" s="129"/>
      <c r="D5" s="130"/>
      <c r="E5" s="34"/>
      <c r="F5" s="34"/>
      <c r="G5" s="180">
        <f>'Pak Madani Basta Zones'!G5:H5</f>
        <v>0</v>
      </c>
      <c r="H5" s="181"/>
      <c r="I5" s="136" t="s">
        <v>0</v>
      </c>
      <c r="J5" s="137"/>
      <c r="L5" s="180">
        <f>'Pak Madani Basta Zones'!M5</f>
        <v>0</v>
      </c>
      <c r="M5" s="182"/>
      <c r="N5" s="181"/>
      <c r="O5" s="139" t="s">
        <v>8</v>
      </c>
      <c r="P5" s="140"/>
      <c r="Q5" s="34"/>
      <c r="R5" s="163" t="s">
        <v>38</v>
      </c>
      <c r="S5" s="164"/>
      <c r="T5" s="164"/>
      <c r="U5" s="165"/>
      <c r="V5" s="3"/>
      <c r="W5" s="2"/>
    </row>
    <row r="6" spans="1:23" ht="5.0999999999999996" customHeight="1" x14ac:dyDescent="0.4">
      <c r="A6" s="2"/>
      <c r="B6" s="131" t="s">
        <v>9</v>
      </c>
      <c r="C6" s="132"/>
      <c r="D6" s="133"/>
      <c r="E6" s="34"/>
      <c r="F6" s="34"/>
      <c r="G6" s="34"/>
      <c r="H6" s="48"/>
      <c r="I6" s="49"/>
      <c r="J6" s="49"/>
      <c r="K6" s="49"/>
      <c r="L6" s="49"/>
      <c r="M6" s="53"/>
      <c r="N6" s="49"/>
      <c r="O6" s="50"/>
      <c r="P6" s="34"/>
      <c r="Q6" s="34"/>
      <c r="R6" s="186">
        <f>'Pak Madani Basta Zones'!T6</f>
        <v>0</v>
      </c>
      <c r="S6" s="187"/>
      <c r="T6" s="187"/>
      <c r="U6" s="188"/>
      <c r="V6" s="3"/>
      <c r="W6" s="2"/>
    </row>
    <row r="7" spans="1:23" ht="30" customHeight="1" thickBot="1" x14ac:dyDescent="0.45">
      <c r="A7" s="2"/>
      <c r="B7" s="192">
        <f>'Pak Madani Basta Zones'!B7:D7</f>
        <v>0</v>
      </c>
      <c r="C7" s="193"/>
      <c r="D7" s="194"/>
      <c r="E7" s="34"/>
      <c r="F7" s="172" t="s">
        <v>10</v>
      </c>
      <c r="G7" s="173"/>
      <c r="H7" s="173"/>
      <c r="I7" s="173"/>
      <c r="J7" s="173"/>
      <c r="K7" s="173"/>
      <c r="L7" s="173"/>
      <c r="M7" s="173"/>
      <c r="N7" s="173"/>
      <c r="O7" s="173"/>
      <c r="P7" s="174"/>
      <c r="Q7" s="34"/>
      <c r="R7" s="189"/>
      <c r="S7" s="190"/>
      <c r="T7" s="190"/>
      <c r="U7" s="191"/>
      <c r="V7" s="3"/>
      <c r="W7" s="2"/>
    </row>
    <row r="8" spans="1:23" ht="4.9000000000000004" customHeight="1" thickBot="1" x14ac:dyDescent="0.45">
      <c r="A8" s="4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3"/>
      <c r="W8" s="2"/>
    </row>
    <row r="9" spans="1:23" s="7" customFormat="1" ht="20.25" customHeight="1" x14ac:dyDescent="0.35">
      <c r="A9" s="5"/>
      <c r="B9" s="35">
        <v>8</v>
      </c>
      <c r="C9" s="54">
        <v>7</v>
      </c>
      <c r="D9" s="55">
        <v>6</v>
      </c>
      <c r="E9" s="54">
        <v>5</v>
      </c>
      <c r="F9" s="175">
        <v>4</v>
      </c>
      <c r="G9" s="176"/>
      <c r="H9" s="44">
        <v>3</v>
      </c>
      <c r="I9" s="175">
        <v>2</v>
      </c>
      <c r="J9" s="177"/>
      <c r="K9" s="177"/>
      <c r="L9" s="177"/>
      <c r="M9" s="177"/>
      <c r="N9" s="177"/>
      <c r="O9" s="177"/>
      <c r="P9" s="177"/>
      <c r="Q9" s="176"/>
      <c r="R9" s="178">
        <v>1</v>
      </c>
      <c r="S9" s="179"/>
      <c r="T9" s="126"/>
      <c r="U9" s="127"/>
      <c r="V9" s="6"/>
      <c r="W9" s="5"/>
    </row>
    <row r="10" spans="1:23" s="7" customFormat="1" ht="28.5" customHeight="1" x14ac:dyDescent="0.35">
      <c r="A10" s="8"/>
      <c r="B10" s="141" t="s">
        <v>27</v>
      </c>
      <c r="C10" s="143" t="s">
        <v>22</v>
      </c>
      <c r="D10" s="145" t="s">
        <v>17</v>
      </c>
      <c r="E10" s="103" t="s">
        <v>26</v>
      </c>
      <c r="F10" s="105" t="s">
        <v>34</v>
      </c>
      <c r="G10" s="124" t="s">
        <v>21</v>
      </c>
      <c r="H10" s="109" t="s">
        <v>25</v>
      </c>
      <c r="I10" s="111" t="s">
        <v>20</v>
      </c>
      <c r="J10" s="113" t="s">
        <v>15</v>
      </c>
      <c r="K10" s="115"/>
      <c r="L10" s="116" t="s">
        <v>7</v>
      </c>
      <c r="M10" s="117"/>
      <c r="N10" s="113" t="s">
        <v>14</v>
      </c>
      <c r="O10" s="114"/>
      <c r="P10" s="113" t="s">
        <v>6</v>
      </c>
      <c r="Q10" s="114"/>
      <c r="R10" s="113" t="s">
        <v>11</v>
      </c>
      <c r="S10" s="114"/>
      <c r="T10" s="118" t="s">
        <v>3</v>
      </c>
      <c r="U10" s="120" t="s">
        <v>1</v>
      </c>
      <c r="V10" s="6"/>
      <c r="W10" s="5"/>
    </row>
    <row r="11" spans="1:23" s="7" customFormat="1" ht="44.25" customHeight="1" thickBot="1" x14ac:dyDescent="0.4">
      <c r="A11" s="8"/>
      <c r="B11" s="142"/>
      <c r="C11" s="144"/>
      <c r="D11" s="146"/>
      <c r="E11" s="104"/>
      <c r="F11" s="106"/>
      <c r="G11" s="125"/>
      <c r="H11" s="110"/>
      <c r="I11" s="112"/>
      <c r="J11" s="58" t="s">
        <v>13</v>
      </c>
      <c r="K11" s="59" t="s">
        <v>11</v>
      </c>
      <c r="L11" s="58" t="s">
        <v>13</v>
      </c>
      <c r="M11" s="60" t="s">
        <v>11</v>
      </c>
      <c r="N11" s="58" t="s">
        <v>13</v>
      </c>
      <c r="O11" s="57" t="s">
        <v>11</v>
      </c>
      <c r="P11" s="58" t="s">
        <v>13</v>
      </c>
      <c r="Q11" s="57" t="s">
        <v>11</v>
      </c>
      <c r="R11" s="61" t="s">
        <v>19</v>
      </c>
      <c r="S11" s="62" t="s">
        <v>11</v>
      </c>
      <c r="T11" s="119"/>
      <c r="U11" s="121"/>
      <c r="V11" s="6"/>
      <c r="W11" s="5"/>
    </row>
    <row r="12" spans="1:23" s="7" customFormat="1" ht="21.75" customHeight="1" x14ac:dyDescent="0.35">
      <c r="A12" s="5"/>
      <c r="B12" s="31" t="str">
        <f t="shared" ref="B12:B20" si="0">IFERROR(C12/S12,"0")</f>
        <v>0</v>
      </c>
      <c r="C12" s="71">
        <f>G12-D12</f>
        <v>0</v>
      </c>
      <c r="D12" s="38"/>
      <c r="E12" s="71" t="str">
        <f t="shared" ref="E12:E20" si="1">IFERROR(G12/S12,"0")</f>
        <v>0</v>
      </c>
      <c r="F12" s="95" t="str">
        <f t="shared" ref="F12:F26" si="2">IFERROR(G12/G$27,"0")</f>
        <v>0</v>
      </c>
      <c r="G12" s="71">
        <f t="shared" ref="G12:G20" si="3">R12+I12+H12</f>
        <v>0</v>
      </c>
      <c r="H12" s="39"/>
      <c r="I12" s="71">
        <f>P12+N12+L12+J12</f>
        <v>0</v>
      </c>
      <c r="J12" s="40"/>
      <c r="K12" s="42"/>
      <c r="L12" s="40"/>
      <c r="M12" s="43"/>
      <c r="N12" s="40"/>
      <c r="O12" s="41"/>
      <c r="P12" s="40"/>
      <c r="Q12" s="41"/>
      <c r="R12" s="40"/>
      <c r="S12" s="41"/>
      <c r="T12" s="84"/>
      <c r="U12" s="82">
        <v>1</v>
      </c>
      <c r="V12" s="6"/>
    </row>
    <row r="13" spans="1:23" s="7" customFormat="1" ht="20.25" customHeight="1" x14ac:dyDescent="0.35">
      <c r="A13" s="5"/>
      <c r="B13" s="32" t="str">
        <f t="shared" si="0"/>
        <v>0</v>
      </c>
      <c r="C13" s="71">
        <f t="shared" ref="C13:C20" si="4">G13-D13</f>
        <v>0</v>
      </c>
      <c r="D13" s="36"/>
      <c r="E13" s="72" t="str">
        <f t="shared" si="1"/>
        <v>0</v>
      </c>
      <c r="F13" s="95" t="str">
        <f t="shared" si="2"/>
        <v>0</v>
      </c>
      <c r="G13" s="71">
        <f t="shared" si="3"/>
        <v>0</v>
      </c>
      <c r="H13" s="37"/>
      <c r="I13" s="72">
        <f t="shared" ref="I13:I28" si="5">P13+N13+L13+J13</f>
        <v>0</v>
      </c>
      <c r="J13" s="40"/>
      <c r="K13" s="42"/>
      <c r="L13" s="40"/>
      <c r="M13" s="43"/>
      <c r="N13" s="40"/>
      <c r="O13" s="41"/>
      <c r="P13" s="40"/>
      <c r="Q13" s="41"/>
      <c r="R13" s="40"/>
      <c r="S13" s="41"/>
      <c r="T13" s="85"/>
      <c r="U13" s="83">
        <v>2</v>
      </c>
      <c r="V13" s="6"/>
    </row>
    <row r="14" spans="1:23" s="7" customFormat="1" ht="21.75" x14ac:dyDescent="0.35">
      <c r="A14" s="5"/>
      <c r="B14" s="33" t="str">
        <f t="shared" si="0"/>
        <v>0</v>
      </c>
      <c r="C14" s="71">
        <f t="shared" si="4"/>
        <v>0</v>
      </c>
      <c r="D14" s="36"/>
      <c r="E14" s="72" t="str">
        <f t="shared" si="1"/>
        <v>0</v>
      </c>
      <c r="F14" s="95" t="str">
        <f t="shared" si="2"/>
        <v>0</v>
      </c>
      <c r="G14" s="71">
        <f t="shared" si="3"/>
        <v>0</v>
      </c>
      <c r="H14" s="37"/>
      <c r="I14" s="72">
        <f t="shared" si="5"/>
        <v>0</v>
      </c>
      <c r="J14" s="40"/>
      <c r="K14" s="42"/>
      <c r="L14" s="40"/>
      <c r="M14" s="43"/>
      <c r="N14" s="40"/>
      <c r="O14" s="41"/>
      <c r="P14" s="40"/>
      <c r="Q14" s="41"/>
      <c r="R14" s="40"/>
      <c r="S14" s="41"/>
      <c r="T14" s="86"/>
      <c r="U14" s="83">
        <v>3</v>
      </c>
      <c r="V14" s="6"/>
    </row>
    <row r="15" spans="1:23" s="7" customFormat="1" ht="21.75" x14ac:dyDescent="0.35">
      <c r="A15" s="5"/>
      <c r="B15" s="32" t="str">
        <f t="shared" si="0"/>
        <v>0</v>
      </c>
      <c r="C15" s="71">
        <f t="shared" si="4"/>
        <v>0</v>
      </c>
      <c r="D15" s="36"/>
      <c r="E15" s="72" t="str">
        <f t="shared" si="1"/>
        <v>0</v>
      </c>
      <c r="F15" s="95" t="str">
        <f t="shared" si="2"/>
        <v>0</v>
      </c>
      <c r="G15" s="71">
        <f t="shared" si="3"/>
        <v>0</v>
      </c>
      <c r="H15" s="37"/>
      <c r="I15" s="72">
        <f t="shared" si="5"/>
        <v>0</v>
      </c>
      <c r="J15" s="40"/>
      <c r="K15" s="42"/>
      <c r="L15" s="40"/>
      <c r="M15" s="43"/>
      <c r="N15" s="40"/>
      <c r="O15" s="41"/>
      <c r="P15" s="40"/>
      <c r="Q15" s="41"/>
      <c r="R15" s="40"/>
      <c r="S15" s="41"/>
      <c r="T15" s="86"/>
      <c r="U15" s="83">
        <v>4</v>
      </c>
      <c r="V15" s="6"/>
    </row>
    <row r="16" spans="1:23" s="7" customFormat="1" ht="21.75" x14ac:dyDescent="0.35">
      <c r="A16" s="5"/>
      <c r="B16" s="32" t="str">
        <f t="shared" si="0"/>
        <v>0</v>
      </c>
      <c r="C16" s="71">
        <f t="shared" si="4"/>
        <v>0</v>
      </c>
      <c r="D16" s="36"/>
      <c r="E16" s="72" t="str">
        <f t="shared" si="1"/>
        <v>0</v>
      </c>
      <c r="F16" s="95" t="str">
        <f t="shared" si="2"/>
        <v>0</v>
      </c>
      <c r="G16" s="71">
        <f t="shared" si="3"/>
        <v>0</v>
      </c>
      <c r="H16" s="37"/>
      <c r="I16" s="72">
        <f t="shared" si="5"/>
        <v>0</v>
      </c>
      <c r="J16" s="40"/>
      <c r="K16" s="42"/>
      <c r="L16" s="40"/>
      <c r="M16" s="43"/>
      <c r="N16" s="40"/>
      <c r="O16" s="41"/>
      <c r="P16" s="40"/>
      <c r="Q16" s="41"/>
      <c r="R16" s="40"/>
      <c r="S16" s="41"/>
      <c r="T16" s="86"/>
      <c r="U16" s="83">
        <v>5</v>
      </c>
      <c r="V16" s="6"/>
    </row>
    <row r="17" spans="1:22" s="7" customFormat="1" ht="21.75" x14ac:dyDescent="0.35">
      <c r="A17" s="5"/>
      <c r="B17" s="32" t="str">
        <f t="shared" si="0"/>
        <v>0</v>
      </c>
      <c r="C17" s="71">
        <f t="shared" si="4"/>
        <v>0</v>
      </c>
      <c r="D17" s="36"/>
      <c r="E17" s="72" t="str">
        <f t="shared" si="1"/>
        <v>0</v>
      </c>
      <c r="F17" s="95" t="str">
        <f t="shared" si="2"/>
        <v>0</v>
      </c>
      <c r="G17" s="71">
        <f t="shared" si="3"/>
        <v>0</v>
      </c>
      <c r="H17" s="37"/>
      <c r="I17" s="72">
        <f t="shared" si="5"/>
        <v>0</v>
      </c>
      <c r="J17" s="40"/>
      <c r="K17" s="42"/>
      <c r="L17" s="40"/>
      <c r="M17" s="43"/>
      <c r="N17" s="40"/>
      <c r="O17" s="41"/>
      <c r="P17" s="40"/>
      <c r="Q17" s="41"/>
      <c r="R17" s="40"/>
      <c r="S17" s="41"/>
      <c r="T17" s="86"/>
      <c r="U17" s="83">
        <v>6</v>
      </c>
      <c r="V17" s="6"/>
    </row>
    <row r="18" spans="1:22" s="7" customFormat="1" ht="21.75" x14ac:dyDescent="0.35">
      <c r="A18" s="5"/>
      <c r="B18" s="32" t="str">
        <f t="shared" si="0"/>
        <v>0</v>
      </c>
      <c r="C18" s="71">
        <f t="shared" si="4"/>
        <v>0</v>
      </c>
      <c r="D18" s="36"/>
      <c r="E18" s="72" t="str">
        <f t="shared" si="1"/>
        <v>0</v>
      </c>
      <c r="F18" s="95" t="str">
        <f t="shared" si="2"/>
        <v>0</v>
      </c>
      <c r="G18" s="71">
        <f t="shared" si="3"/>
        <v>0</v>
      </c>
      <c r="H18" s="37"/>
      <c r="I18" s="72">
        <f t="shared" si="5"/>
        <v>0</v>
      </c>
      <c r="J18" s="12"/>
      <c r="K18" s="13"/>
      <c r="L18" s="12"/>
      <c r="M18" s="14"/>
      <c r="N18" s="12"/>
      <c r="O18" s="11"/>
      <c r="P18" s="12"/>
      <c r="Q18" s="11"/>
      <c r="R18" s="12"/>
      <c r="S18" s="11"/>
      <c r="T18" s="86"/>
      <c r="U18" s="83">
        <v>7</v>
      </c>
      <c r="V18" s="6"/>
    </row>
    <row r="19" spans="1:22" s="7" customFormat="1" ht="21.75" customHeight="1" x14ac:dyDescent="0.35">
      <c r="A19" s="5"/>
      <c r="B19" s="32" t="str">
        <f t="shared" si="0"/>
        <v>0</v>
      </c>
      <c r="C19" s="71">
        <f t="shared" si="4"/>
        <v>0</v>
      </c>
      <c r="D19" s="36"/>
      <c r="E19" s="72" t="str">
        <f t="shared" si="1"/>
        <v>0</v>
      </c>
      <c r="F19" s="95" t="str">
        <f t="shared" si="2"/>
        <v>0</v>
      </c>
      <c r="G19" s="71">
        <f t="shared" si="3"/>
        <v>0</v>
      </c>
      <c r="H19" s="37"/>
      <c r="I19" s="72">
        <f t="shared" si="5"/>
        <v>0</v>
      </c>
      <c r="J19" s="12"/>
      <c r="K19" s="13"/>
      <c r="L19" s="12"/>
      <c r="M19" s="14"/>
      <c r="N19" s="12"/>
      <c r="O19" s="11"/>
      <c r="P19" s="12"/>
      <c r="Q19" s="11"/>
      <c r="R19" s="12"/>
      <c r="S19" s="11"/>
      <c r="T19" s="86"/>
      <c r="U19" s="83">
        <v>8</v>
      </c>
      <c r="V19" s="6"/>
    </row>
    <row r="20" spans="1:22" s="7" customFormat="1" ht="21.75" x14ac:dyDescent="0.35">
      <c r="A20" s="5"/>
      <c r="B20" s="32" t="str">
        <f t="shared" si="0"/>
        <v>0</v>
      </c>
      <c r="C20" s="71">
        <f t="shared" si="4"/>
        <v>0</v>
      </c>
      <c r="D20" s="36"/>
      <c r="E20" s="72" t="str">
        <f t="shared" si="1"/>
        <v>0</v>
      </c>
      <c r="F20" s="95" t="str">
        <f t="shared" si="2"/>
        <v>0</v>
      </c>
      <c r="G20" s="71">
        <f t="shared" si="3"/>
        <v>0</v>
      </c>
      <c r="H20" s="37"/>
      <c r="I20" s="72">
        <f t="shared" si="5"/>
        <v>0</v>
      </c>
      <c r="J20" s="12"/>
      <c r="K20" s="13"/>
      <c r="L20" s="12"/>
      <c r="M20" s="14"/>
      <c r="N20" s="12"/>
      <c r="O20" s="11"/>
      <c r="P20" s="12"/>
      <c r="Q20" s="11"/>
      <c r="R20" s="12"/>
      <c r="S20" s="11"/>
      <c r="T20" s="86"/>
      <c r="U20" s="83">
        <v>9</v>
      </c>
      <c r="V20" s="6"/>
    </row>
    <row r="21" spans="1:22" s="7" customFormat="1" ht="21.75" x14ac:dyDescent="0.35">
      <c r="A21" s="5"/>
      <c r="B21" s="32" t="str">
        <f t="shared" ref="B21:B26" si="6">IFERROR(C21/S21,"0")</f>
        <v>0</v>
      </c>
      <c r="C21" s="71">
        <f t="shared" ref="C21:C26" si="7">G21-D21</f>
        <v>0</v>
      </c>
      <c r="D21" s="36"/>
      <c r="E21" s="72" t="str">
        <f t="shared" ref="E21:E26" si="8">IFERROR(G21/S21,"0")</f>
        <v>0</v>
      </c>
      <c r="F21" s="95" t="str">
        <f t="shared" si="2"/>
        <v>0</v>
      </c>
      <c r="G21" s="71">
        <f t="shared" ref="G21:G26" si="9">R21+I21+H21</f>
        <v>0</v>
      </c>
      <c r="H21" s="37"/>
      <c r="I21" s="72">
        <f t="shared" ref="I21:I26" si="10">P21+N21+L21+J21</f>
        <v>0</v>
      </c>
      <c r="J21" s="40"/>
      <c r="K21" s="42"/>
      <c r="L21" s="40"/>
      <c r="M21" s="43"/>
      <c r="N21" s="40"/>
      <c r="O21" s="41"/>
      <c r="P21" s="40"/>
      <c r="Q21" s="41"/>
      <c r="R21" s="40"/>
      <c r="S21" s="41"/>
      <c r="T21" s="86"/>
      <c r="U21" s="83">
        <v>10</v>
      </c>
      <c r="V21" s="6"/>
    </row>
    <row r="22" spans="1:22" s="7" customFormat="1" ht="21.75" hidden="1" x14ac:dyDescent="0.35">
      <c r="A22" s="5"/>
      <c r="B22" s="33" t="str">
        <f t="shared" si="6"/>
        <v>0</v>
      </c>
      <c r="C22" s="71">
        <f t="shared" si="7"/>
        <v>0</v>
      </c>
      <c r="D22" s="36"/>
      <c r="E22" s="72" t="str">
        <f t="shared" si="8"/>
        <v>0</v>
      </c>
      <c r="F22" s="95" t="str">
        <f t="shared" si="2"/>
        <v>0</v>
      </c>
      <c r="G22" s="71">
        <f t="shared" si="9"/>
        <v>0</v>
      </c>
      <c r="H22" s="37"/>
      <c r="I22" s="72">
        <f t="shared" si="10"/>
        <v>0</v>
      </c>
      <c r="J22" s="40"/>
      <c r="K22" s="42"/>
      <c r="L22" s="40"/>
      <c r="M22" s="43"/>
      <c r="N22" s="40"/>
      <c r="O22" s="41"/>
      <c r="P22" s="40"/>
      <c r="Q22" s="41"/>
      <c r="R22" s="40"/>
      <c r="S22" s="41"/>
      <c r="T22" s="86"/>
      <c r="U22" s="83">
        <v>11</v>
      </c>
      <c r="V22" s="6"/>
    </row>
    <row r="23" spans="1:22" s="7" customFormat="1" ht="21.75" hidden="1" x14ac:dyDescent="0.35">
      <c r="A23" s="5"/>
      <c r="B23" s="32" t="str">
        <f t="shared" si="6"/>
        <v>0</v>
      </c>
      <c r="C23" s="71">
        <f t="shared" si="7"/>
        <v>0</v>
      </c>
      <c r="D23" s="36"/>
      <c r="E23" s="72" t="str">
        <f t="shared" si="8"/>
        <v>0</v>
      </c>
      <c r="F23" s="95" t="str">
        <f t="shared" si="2"/>
        <v>0</v>
      </c>
      <c r="G23" s="71">
        <f t="shared" si="9"/>
        <v>0</v>
      </c>
      <c r="H23" s="37"/>
      <c r="I23" s="72">
        <f t="shared" si="10"/>
        <v>0</v>
      </c>
      <c r="J23" s="40"/>
      <c r="K23" s="42"/>
      <c r="L23" s="40"/>
      <c r="M23" s="43"/>
      <c r="N23" s="40"/>
      <c r="O23" s="41"/>
      <c r="P23" s="40"/>
      <c r="Q23" s="41"/>
      <c r="R23" s="40"/>
      <c r="S23" s="41"/>
      <c r="T23" s="86"/>
      <c r="U23" s="83">
        <v>12</v>
      </c>
      <c r="V23" s="6"/>
    </row>
    <row r="24" spans="1:22" s="7" customFormat="1" ht="21.75" hidden="1" x14ac:dyDescent="0.35">
      <c r="A24" s="5"/>
      <c r="B24" s="32" t="str">
        <f t="shared" si="6"/>
        <v>0</v>
      </c>
      <c r="C24" s="71">
        <f t="shared" si="7"/>
        <v>0</v>
      </c>
      <c r="D24" s="36"/>
      <c r="E24" s="72" t="str">
        <f t="shared" si="8"/>
        <v>0</v>
      </c>
      <c r="F24" s="95" t="str">
        <f t="shared" si="2"/>
        <v>0</v>
      </c>
      <c r="G24" s="71">
        <f t="shared" si="9"/>
        <v>0</v>
      </c>
      <c r="H24" s="37"/>
      <c r="I24" s="72">
        <f t="shared" si="10"/>
        <v>0</v>
      </c>
      <c r="J24" s="40"/>
      <c r="K24" s="42"/>
      <c r="L24" s="40"/>
      <c r="M24" s="43"/>
      <c r="N24" s="40"/>
      <c r="O24" s="41"/>
      <c r="P24" s="40"/>
      <c r="Q24" s="41"/>
      <c r="R24" s="40"/>
      <c r="S24" s="41"/>
      <c r="T24" s="86"/>
      <c r="U24" s="83">
        <v>13</v>
      </c>
      <c r="V24" s="6"/>
    </row>
    <row r="25" spans="1:22" s="7" customFormat="1" ht="21.75" x14ac:dyDescent="0.35">
      <c r="A25" s="5"/>
      <c r="B25" s="32" t="str">
        <f t="shared" si="6"/>
        <v>0</v>
      </c>
      <c r="C25" s="71">
        <f t="shared" si="7"/>
        <v>0</v>
      </c>
      <c r="D25" s="36"/>
      <c r="E25" s="72" t="str">
        <f t="shared" si="8"/>
        <v>0</v>
      </c>
      <c r="F25" s="95" t="str">
        <f t="shared" si="2"/>
        <v>0</v>
      </c>
      <c r="G25" s="71">
        <f t="shared" si="9"/>
        <v>0</v>
      </c>
      <c r="H25" s="37"/>
      <c r="I25" s="72">
        <f t="shared" si="10"/>
        <v>0</v>
      </c>
      <c r="J25" s="40"/>
      <c r="K25" s="42"/>
      <c r="L25" s="40"/>
      <c r="M25" s="43"/>
      <c r="N25" s="40"/>
      <c r="O25" s="41"/>
      <c r="P25" s="40"/>
      <c r="Q25" s="41"/>
      <c r="R25" s="40"/>
      <c r="S25" s="41"/>
      <c r="T25" s="86" t="s">
        <v>35</v>
      </c>
      <c r="U25" s="83">
        <v>14</v>
      </c>
      <c r="V25" s="6"/>
    </row>
    <row r="26" spans="1:22" s="7" customFormat="1" ht="22.5" thickBot="1" x14ac:dyDescent="0.4">
      <c r="A26" s="5"/>
      <c r="B26" s="32" t="str">
        <f t="shared" si="6"/>
        <v>0</v>
      </c>
      <c r="C26" s="71">
        <f t="shared" si="7"/>
        <v>0</v>
      </c>
      <c r="D26" s="36"/>
      <c r="E26" s="72" t="str">
        <f t="shared" si="8"/>
        <v>0</v>
      </c>
      <c r="F26" s="95" t="str">
        <f t="shared" si="2"/>
        <v>0</v>
      </c>
      <c r="G26" s="71">
        <f t="shared" si="9"/>
        <v>0</v>
      </c>
      <c r="H26" s="37"/>
      <c r="I26" s="72">
        <f t="shared" si="10"/>
        <v>0</v>
      </c>
      <c r="J26" s="12"/>
      <c r="K26" s="13"/>
      <c r="L26" s="12"/>
      <c r="M26" s="14"/>
      <c r="N26" s="12"/>
      <c r="O26" s="11"/>
      <c r="P26" s="12"/>
      <c r="Q26" s="11"/>
      <c r="R26" s="12"/>
      <c r="S26" s="11"/>
      <c r="T26" s="86" t="s">
        <v>36</v>
      </c>
      <c r="U26" s="83">
        <v>15</v>
      </c>
      <c r="V26" s="6"/>
    </row>
    <row r="27" spans="1:22" s="7" customFormat="1" ht="21.75" x14ac:dyDescent="0.35">
      <c r="A27" s="5"/>
      <c r="B27" s="63">
        <f t="shared" ref="B27:S27" si="11">SUM(B12:B26)</f>
        <v>0</v>
      </c>
      <c r="C27" s="65">
        <f t="shared" si="11"/>
        <v>0</v>
      </c>
      <c r="D27" s="64">
        <f t="shared" si="11"/>
        <v>0</v>
      </c>
      <c r="E27" s="65">
        <f t="shared" si="11"/>
        <v>0</v>
      </c>
      <c r="F27" s="96">
        <f t="shared" si="11"/>
        <v>0</v>
      </c>
      <c r="G27" s="65">
        <f t="shared" si="11"/>
        <v>0</v>
      </c>
      <c r="H27" s="66">
        <f t="shared" si="11"/>
        <v>0</v>
      </c>
      <c r="I27" s="65">
        <f t="shared" si="11"/>
        <v>0</v>
      </c>
      <c r="J27" s="16">
        <f t="shared" si="11"/>
        <v>0</v>
      </c>
      <c r="K27" s="17">
        <f t="shared" si="11"/>
        <v>0</v>
      </c>
      <c r="L27" s="16">
        <f t="shared" si="11"/>
        <v>0</v>
      </c>
      <c r="M27" s="30">
        <f t="shared" si="11"/>
        <v>0</v>
      </c>
      <c r="N27" s="16">
        <f t="shared" si="11"/>
        <v>0</v>
      </c>
      <c r="O27" s="15">
        <f t="shared" si="11"/>
        <v>0</v>
      </c>
      <c r="P27" s="16">
        <f t="shared" si="11"/>
        <v>0</v>
      </c>
      <c r="Q27" s="15">
        <f t="shared" si="11"/>
        <v>0</v>
      </c>
      <c r="R27" s="16">
        <f t="shared" si="11"/>
        <v>0</v>
      </c>
      <c r="S27" s="15">
        <f t="shared" si="11"/>
        <v>0</v>
      </c>
      <c r="T27" s="122" t="s">
        <v>4</v>
      </c>
      <c r="U27" s="123"/>
      <c r="V27" s="6"/>
    </row>
    <row r="28" spans="1:22" s="7" customFormat="1" ht="21.75" x14ac:dyDescent="0.35">
      <c r="A28" s="5"/>
      <c r="B28" s="31" t="str">
        <f>IFERROR(C28/S28,"0")</f>
        <v>0</v>
      </c>
      <c r="C28" s="71">
        <f t="shared" ref="C28" si="12">G28-D28</f>
        <v>0</v>
      </c>
      <c r="D28" s="38"/>
      <c r="E28" s="71" t="str">
        <f>IFERROR(G28/S28,"0")</f>
        <v>0</v>
      </c>
      <c r="F28" s="71"/>
      <c r="G28" s="71">
        <f>R28+I28+H28</f>
        <v>0</v>
      </c>
      <c r="H28" s="39"/>
      <c r="I28" s="71">
        <f t="shared" si="5"/>
        <v>0</v>
      </c>
      <c r="J28" s="12"/>
      <c r="K28" s="11"/>
      <c r="L28" s="12"/>
      <c r="M28" s="14"/>
      <c r="N28" s="12"/>
      <c r="O28" s="11"/>
      <c r="P28" s="12"/>
      <c r="Q28" s="11"/>
      <c r="R28" s="12"/>
      <c r="S28" s="11"/>
      <c r="T28" s="107" t="s">
        <v>5</v>
      </c>
      <c r="U28" s="108"/>
      <c r="V28" s="6"/>
    </row>
    <row r="29" spans="1:22" s="7" customFormat="1" ht="21.75" thickBot="1" x14ac:dyDescent="0.4">
      <c r="A29" s="5"/>
      <c r="B29" s="18">
        <f>IFERROR(IF(SUM(B27:B28)=0,0,IF(B28=0,1*100.0001,IF(B27=0,1*-100.0001,(B27/B28*100-100)))),"0")</f>
        <v>0</v>
      </c>
      <c r="C29" s="68">
        <f t="shared" ref="C29:D29" si="13">IF(SUM(C27:C28)=0,0,IF(C28=0,1*100.0001,IF(C27=0,1*-100.0001,(C27/C28*100-100))))</f>
        <v>0</v>
      </c>
      <c r="D29" s="21">
        <f t="shared" si="13"/>
        <v>0</v>
      </c>
      <c r="E29" s="68">
        <f>IFERROR(IF(SUM(E27:E28)=0,0,IF(E28=0,1*100.0001,IF(E27=0,1*-100.0001,(E27/E28*100-100)))),"0")</f>
        <v>0</v>
      </c>
      <c r="F29" s="68"/>
      <c r="G29" s="68">
        <f t="shared" ref="G29:R29" si="14">IF(SUM(G27:G28)=0,0,IF(G28=0,1*100.0001,IF(G27=0,1*-100.0001,(G27/G28*100-100))))</f>
        <v>0</v>
      </c>
      <c r="H29" s="69">
        <f t="shared" si="14"/>
        <v>0</v>
      </c>
      <c r="I29" s="68">
        <f t="shared" si="14"/>
        <v>0</v>
      </c>
      <c r="J29" s="20">
        <f t="shared" si="14"/>
        <v>0</v>
      </c>
      <c r="K29" s="19">
        <f t="shared" si="14"/>
        <v>0</v>
      </c>
      <c r="L29" s="20">
        <f t="shared" si="14"/>
        <v>0</v>
      </c>
      <c r="M29" s="70">
        <f t="shared" si="14"/>
        <v>0</v>
      </c>
      <c r="N29" s="20">
        <f t="shared" si="14"/>
        <v>0</v>
      </c>
      <c r="O29" s="19">
        <f t="shared" si="14"/>
        <v>0</v>
      </c>
      <c r="P29" s="20">
        <f t="shared" si="14"/>
        <v>0</v>
      </c>
      <c r="Q29" s="19">
        <f t="shared" si="14"/>
        <v>0</v>
      </c>
      <c r="R29" s="20">
        <f t="shared" si="14"/>
        <v>0</v>
      </c>
      <c r="S29" s="19">
        <f>IF(SUM(S27:S28)=0,0,IF(S28=0,1*100.0001,IF(S27=0,1*-100.0001,(S27/S28*100-100))))</f>
        <v>0</v>
      </c>
      <c r="T29" s="97" t="s">
        <v>2</v>
      </c>
      <c r="U29" s="98"/>
      <c r="V29" s="6"/>
    </row>
    <row r="30" spans="1:22" s="7" customFormat="1" ht="6" customHeight="1" thickBot="1" x14ac:dyDescent="0.55000000000000004">
      <c r="A30" s="9"/>
      <c r="B30" s="99"/>
      <c r="C30" s="99"/>
      <c r="D30" s="99"/>
      <c r="E30" s="99"/>
      <c r="F30" s="100"/>
      <c r="G30" s="100"/>
      <c r="H30" s="101"/>
      <c r="I30" s="10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"/>
    </row>
    <row r="31" spans="1:22" ht="18" thickTop="1" x14ac:dyDescent="0.4"/>
  </sheetData>
  <sheetProtection algorithmName="SHA-512" hashValue="p4yRU1Fm6W+hST5WWTzbTVlE5J76fAX0h+gkhWIgY5BPKtHHNFotJra0GwFI5M/0DJFCHN3IzJToq/ZtmaEdWw==" saltValue="G5I73k84jJzuOmUwVo7ovw==" spinCount="100000" sheet="1" formatCells="0" formatColumns="0" formatRows="0" insertColumns="0" insertRows="0" insertHyperlinks="0" deleteColumns="0" deleteRows="0" sort="0" autoFilter="0" pivotTables="0"/>
  <mergeCells count="41">
    <mergeCell ref="R2:U2"/>
    <mergeCell ref="R3:U3"/>
    <mergeCell ref="R5:U5"/>
    <mergeCell ref="R6:U7"/>
    <mergeCell ref="A1:V1"/>
    <mergeCell ref="B2:D2"/>
    <mergeCell ref="G2:O3"/>
    <mergeCell ref="B3:D3"/>
    <mergeCell ref="B7:D7"/>
    <mergeCell ref="F7:P7"/>
    <mergeCell ref="F9:G9"/>
    <mergeCell ref="I9:Q9"/>
    <mergeCell ref="R9:S9"/>
    <mergeCell ref="T9:U9"/>
    <mergeCell ref="B5:D6"/>
    <mergeCell ref="G5:H5"/>
    <mergeCell ref="I5:J5"/>
    <mergeCell ref="L5:N5"/>
    <mergeCell ref="O5:P5"/>
    <mergeCell ref="B30:E30"/>
    <mergeCell ref="F30:G30"/>
    <mergeCell ref="H30:I30"/>
    <mergeCell ref="H10:H11"/>
    <mergeCell ref="I10:I11"/>
    <mergeCell ref="G10:G11"/>
    <mergeCell ref="B10:B11"/>
    <mergeCell ref="C10:C11"/>
    <mergeCell ref="D10:D11"/>
    <mergeCell ref="E10:E11"/>
    <mergeCell ref="F10:F11"/>
    <mergeCell ref="J30:U30"/>
    <mergeCell ref="R10:S10"/>
    <mergeCell ref="T10:T11"/>
    <mergeCell ref="U10:U11"/>
    <mergeCell ref="T27:U27"/>
    <mergeCell ref="T28:U28"/>
    <mergeCell ref="T29:U29"/>
    <mergeCell ref="J10:K10"/>
    <mergeCell ref="L10:M10"/>
    <mergeCell ref="N10:O10"/>
    <mergeCell ref="P10:Q10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2AE0A"/>
    <pageSetUpPr fitToPage="1"/>
  </sheetPr>
  <dimension ref="A1:Z32"/>
  <sheetViews>
    <sheetView showGridLines="0" zoomScaleNormal="100" zoomScaleSheetLayoutView="100" workbookViewId="0">
      <selection activeCell="M16" sqref="M16"/>
    </sheetView>
  </sheetViews>
  <sheetFormatPr defaultColWidth="8.85546875" defaultRowHeight="17.25" x14ac:dyDescent="0.4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6.5703125" style="1" customWidth="1"/>
    <col min="6" max="6" width="7" style="1" customWidth="1"/>
    <col min="7" max="7" width="10.140625" style="1" customWidth="1"/>
    <col min="8" max="8" width="7.140625" style="1" customWidth="1"/>
    <col min="9" max="9" width="7.42578125" style="1" customWidth="1"/>
    <col min="10" max="10" width="6.85546875" style="1" customWidth="1"/>
    <col min="11" max="11" width="6.42578125" style="1" customWidth="1"/>
    <col min="12" max="12" width="6.7109375" style="1" customWidth="1"/>
    <col min="13" max="13" width="6.42578125" style="1" customWidth="1"/>
    <col min="14" max="14" width="6.5703125" style="1" customWidth="1"/>
    <col min="15" max="18" width="6.42578125" style="1" customWidth="1"/>
    <col min="19" max="20" width="6.28515625" style="1" customWidth="1"/>
    <col min="21" max="21" width="7.5703125" style="1" customWidth="1"/>
    <col min="22" max="22" width="4.85546875" style="1" customWidth="1"/>
    <col min="23" max="23" width="12" style="1" customWidth="1"/>
    <col min="24" max="24" width="3.7109375" style="1" customWidth="1"/>
    <col min="25" max="25" width="0.85546875" style="1" customWidth="1"/>
    <col min="26" max="16384" width="8.85546875" style="1"/>
  </cols>
  <sheetData>
    <row r="1" spans="1:26" ht="6" customHeight="1" thickTop="1" thickBot="1" x14ac:dyDescent="0.45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9"/>
    </row>
    <row r="2" spans="1:26" ht="26.25" customHeight="1" x14ac:dyDescent="0.4">
      <c r="A2" s="2"/>
      <c r="B2" s="150" t="s">
        <v>39</v>
      </c>
      <c r="C2" s="151"/>
      <c r="D2" s="152"/>
      <c r="E2" s="34"/>
      <c r="F2" s="45"/>
      <c r="G2" s="153" t="s">
        <v>47</v>
      </c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34"/>
      <c r="U2" s="157" t="s">
        <v>37</v>
      </c>
      <c r="V2" s="158"/>
      <c r="W2" s="158"/>
      <c r="X2" s="159"/>
      <c r="Y2" s="3"/>
    </row>
    <row r="3" spans="1:26" ht="26.25" customHeight="1" thickBot="1" x14ac:dyDescent="0.45">
      <c r="A3" s="2"/>
      <c r="B3" s="192">
        <f>'Pak Madani Basta Zones'!B3:D3</f>
        <v>0</v>
      </c>
      <c r="C3" s="193"/>
      <c r="D3" s="194"/>
      <c r="E3" s="34"/>
      <c r="F3" s="45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34"/>
      <c r="U3" s="183">
        <f>'Pak Donation Cell Zones'!R3</f>
        <v>0</v>
      </c>
      <c r="V3" s="184"/>
      <c r="W3" s="184"/>
      <c r="X3" s="185"/>
      <c r="Y3" s="3"/>
    </row>
    <row r="4" spans="1:26" ht="5.65" customHeight="1" thickBot="1" x14ac:dyDescent="0.55000000000000004">
      <c r="A4" s="2"/>
      <c r="B4" s="46"/>
      <c r="C4" s="46"/>
      <c r="D4" s="47"/>
      <c r="E4" s="3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34"/>
      <c r="U4" s="92"/>
      <c r="V4" s="92"/>
      <c r="W4" s="92"/>
      <c r="X4" s="92"/>
      <c r="Y4" s="3"/>
    </row>
    <row r="5" spans="1:26" ht="25.5" customHeight="1" x14ac:dyDescent="0.4">
      <c r="A5" s="2"/>
      <c r="B5" s="128" t="s">
        <v>9</v>
      </c>
      <c r="C5" s="129"/>
      <c r="D5" s="130"/>
      <c r="E5" s="34"/>
      <c r="F5" s="34"/>
      <c r="G5" s="180">
        <f>'Pak Donation Cell Zones'!G5</f>
        <v>0</v>
      </c>
      <c r="H5" s="181"/>
      <c r="I5" s="136" t="s">
        <v>0</v>
      </c>
      <c r="J5" s="137"/>
      <c r="K5" s="52"/>
      <c r="L5" s="52"/>
      <c r="M5" s="52"/>
      <c r="N5" s="180">
        <f>'Pak Donation Cell Zones'!L5</f>
        <v>0</v>
      </c>
      <c r="O5" s="182"/>
      <c r="P5" s="181"/>
      <c r="Q5" s="139" t="s">
        <v>8</v>
      </c>
      <c r="R5" s="140"/>
      <c r="S5" s="140"/>
      <c r="U5" s="199" t="s">
        <v>38</v>
      </c>
      <c r="V5" s="200"/>
      <c r="W5" s="200"/>
      <c r="X5" s="201"/>
      <c r="Y5" s="3"/>
    </row>
    <row r="6" spans="1:26" ht="5.0999999999999996" customHeight="1" x14ac:dyDescent="0.4">
      <c r="A6" s="2"/>
      <c r="B6" s="131" t="s">
        <v>9</v>
      </c>
      <c r="C6" s="132"/>
      <c r="D6" s="133"/>
      <c r="E6" s="34"/>
      <c r="F6" s="34"/>
      <c r="G6" s="34"/>
      <c r="H6" s="48"/>
      <c r="I6" s="49"/>
      <c r="J6" s="49"/>
      <c r="K6" s="49"/>
      <c r="L6" s="49"/>
      <c r="M6" s="49"/>
      <c r="N6" s="49"/>
      <c r="O6" s="49"/>
      <c r="P6" s="53"/>
      <c r="Q6" s="49"/>
      <c r="R6" s="50"/>
      <c r="S6" s="34"/>
      <c r="U6" s="202"/>
      <c r="V6" s="203"/>
      <c r="W6" s="203"/>
      <c r="X6" s="204"/>
      <c r="Y6" s="3"/>
    </row>
    <row r="7" spans="1:26" ht="30" customHeight="1" thickBot="1" x14ac:dyDescent="0.45">
      <c r="A7" s="2"/>
      <c r="B7" s="192">
        <f>'Pak Madani Basta Zones'!B7:D7</f>
        <v>0</v>
      </c>
      <c r="C7" s="193"/>
      <c r="D7" s="194"/>
      <c r="E7" s="34"/>
      <c r="F7" s="172" t="s">
        <v>10</v>
      </c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  <c r="U7" s="196">
        <f>'Pak Donation Cell Zones'!R6</f>
        <v>0</v>
      </c>
      <c r="V7" s="197"/>
      <c r="W7" s="197"/>
      <c r="X7" s="198"/>
      <c r="Y7" s="3"/>
    </row>
    <row r="8" spans="1:26" ht="4.9000000000000004" customHeight="1" thickBot="1" x14ac:dyDescent="0.45">
      <c r="A8" s="4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3"/>
      <c r="Z8" s="2"/>
    </row>
    <row r="9" spans="1:26" s="7" customFormat="1" ht="20.25" customHeight="1" x14ac:dyDescent="0.35">
      <c r="A9" s="5"/>
      <c r="B9" s="35">
        <v>8</v>
      </c>
      <c r="C9" s="54">
        <v>7</v>
      </c>
      <c r="D9" s="89">
        <v>6</v>
      </c>
      <c r="E9" s="54">
        <v>5</v>
      </c>
      <c r="F9" s="175">
        <v>4</v>
      </c>
      <c r="G9" s="176"/>
      <c r="H9" s="88">
        <v>3</v>
      </c>
      <c r="I9" s="175">
        <v>2</v>
      </c>
      <c r="J9" s="177"/>
      <c r="K9" s="177"/>
      <c r="L9" s="177"/>
      <c r="M9" s="177"/>
      <c r="N9" s="177"/>
      <c r="O9" s="177"/>
      <c r="P9" s="177"/>
      <c r="Q9" s="177"/>
      <c r="R9" s="177"/>
      <c r="S9" s="176"/>
      <c r="T9" s="178">
        <v>1</v>
      </c>
      <c r="U9" s="206"/>
      <c r="V9" s="87"/>
      <c r="W9" s="126"/>
      <c r="X9" s="127"/>
      <c r="Y9" s="6"/>
      <c r="Z9" s="5"/>
    </row>
    <row r="10" spans="1:26" s="7" customFormat="1" ht="26.25" customHeight="1" x14ac:dyDescent="0.35">
      <c r="A10" s="8"/>
      <c r="B10" s="141" t="s">
        <v>32</v>
      </c>
      <c r="C10" s="143" t="s">
        <v>22</v>
      </c>
      <c r="D10" s="145" t="s">
        <v>17</v>
      </c>
      <c r="E10" s="103" t="s">
        <v>31</v>
      </c>
      <c r="F10" s="105" t="s">
        <v>34</v>
      </c>
      <c r="G10" s="124" t="s">
        <v>21</v>
      </c>
      <c r="H10" s="109" t="s">
        <v>25</v>
      </c>
      <c r="I10" s="111" t="s">
        <v>20</v>
      </c>
      <c r="J10" s="116" t="s">
        <v>16</v>
      </c>
      <c r="K10" s="195"/>
      <c r="L10" s="116" t="s">
        <v>15</v>
      </c>
      <c r="M10" s="205"/>
      <c r="N10" s="116" t="s">
        <v>7</v>
      </c>
      <c r="O10" s="117"/>
      <c r="P10" s="116" t="s">
        <v>14</v>
      </c>
      <c r="Q10" s="195"/>
      <c r="R10" s="116" t="s">
        <v>6</v>
      </c>
      <c r="S10" s="195"/>
      <c r="T10" s="116" t="s">
        <v>28</v>
      </c>
      <c r="U10" s="195"/>
      <c r="V10" s="103" t="s">
        <v>33</v>
      </c>
      <c r="W10" s="118" t="s">
        <v>3</v>
      </c>
      <c r="X10" s="120" t="s">
        <v>1</v>
      </c>
      <c r="Y10" s="6"/>
      <c r="Z10" s="5"/>
    </row>
    <row r="11" spans="1:26" s="7" customFormat="1" ht="67.5" customHeight="1" thickBot="1" x14ac:dyDescent="0.4">
      <c r="A11" s="8"/>
      <c r="B11" s="142"/>
      <c r="C11" s="144"/>
      <c r="D11" s="146"/>
      <c r="E11" s="104"/>
      <c r="F11" s="106"/>
      <c r="G11" s="125"/>
      <c r="H11" s="110"/>
      <c r="I11" s="112"/>
      <c r="J11" s="56" t="s">
        <v>13</v>
      </c>
      <c r="K11" s="57" t="s">
        <v>12</v>
      </c>
      <c r="L11" s="58" t="s">
        <v>13</v>
      </c>
      <c r="M11" s="74" t="s">
        <v>29</v>
      </c>
      <c r="N11" s="58" t="s">
        <v>13</v>
      </c>
      <c r="O11" s="74" t="s">
        <v>29</v>
      </c>
      <c r="P11" s="58" t="s">
        <v>13</v>
      </c>
      <c r="Q11" s="74" t="s">
        <v>29</v>
      </c>
      <c r="R11" s="58" t="s">
        <v>13</v>
      </c>
      <c r="S11" s="74" t="s">
        <v>29</v>
      </c>
      <c r="T11" s="61" t="s">
        <v>19</v>
      </c>
      <c r="U11" s="75" t="s">
        <v>30</v>
      </c>
      <c r="V11" s="104"/>
      <c r="W11" s="119"/>
      <c r="X11" s="121"/>
      <c r="Y11" s="6"/>
      <c r="Z11" s="5"/>
    </row>
    <row r="12" spans="1:26" s="7" customFormat="1" ht="21.75" x14ac:dyDescent="0.35">
      <c r="A12" s="5"/>
      <c r="B12" s="31" t="str">
        <f>IFERROR(C12/U12,"0")</f>
        <v>0</v>
      </c>
      <c r="C12" s="71">
        <f>G12-D12</f>
        <v>0</v>
      </c>
      <c r="D12" s="80">
        <f>'Pak Donation Cell Zones'!D12+'Pak Madani Basta Zones'!D12</f>
        <v>0</v>
      </c>
      <c r="E12" s="71" t="str">
        <f>IFERROR(G12/U12,"0")</f>
        <v>0</v>
      </c>
      <c r="F12" s="95" t="str">
        <f t="shared" ref="F12:F26" si="0">IFERROR(G12/G$27,"0")</f>
        <v>0</v>
      </c>
      <c r="G12" s="71">
        <f>T12+I12+H12</f>
        <v>0</v>
      </c>
      <c r="H12" s="81">
        <f>'Pak Donation Cell Zones'!H12+'Pak Madani Basta Zones'!H12</f>
        <v>0</v>
      </c>
      <c r="I12" s="71">
        <f>R12+P12+N12+L12+J12</f>
        <v>0</v>
      </c>
      <c r="J12" s="23">
        <f>'Pak Madani Basta Zones'!J12</f>
        <v>0</v>
      </c>
      <c r="K12" s="22">
        <f>'Pak Madani Basta Zones'!K12</f>
        <v>0</v>
      </c>
      <c r="L12" s="23">
        <f>'Pak Donation Cell Zones'!J12+'Pak Madani Basta Zones'!L12</f>
        <v>0</v>
      </c>
      <c r="M12" s="24">
        <f>'Pak Donation Cell Zones'!K12+'Pak Madani Basta Zones'!M12</f>
        <v>0</v>
      </c>
      <c r="N12" s="23">
        <f>'Pak Donation Cell Zones'!L12+'Pak Madani Basta Zones'!N12</f>
        <v>0</v>
      </c>
      <c r="O12" s="28">
        <f>'Pak Donation Cell Zones'!M12+'Pak Madani Basta Zones'!O12</f>
        <v>0</v>
      </c>
      <c r="P12" s="23">
        <f>'Pak Donation Cell Zones'!N12+'Pak Madani Basta Zones'!P12</f>
        <v>0</v>
      </c>
      <c r="Q12" s="22">
        <f>'Pak Donation Cell Zones'!O12+'Pak Madani Basta Zones'!Q12</f>
        <v>0</v>
      </c>
      <c r="R12" s="23">
        <f>'Pak Donation Cell Zones'!P12+'Pak Madani Basta Zones'!R12</f>
        <v>0</v>
      </c>
      <c r="S12" s="22">
        <f>'Pak Donation Cell Zones'!Q12+'Pak Madani Basta Zones'!S12</f>
        <v>0</v>
      </c>
      <c r="T12" s="23">
        <f>'Pak Donation Cell Zones'!R12+'Pak Madani Basta Zones'!T12</f>
        <v>0</v>
      </c>
      <c r="U12" s="22">
        <f>'Pak Donation Cell Zones'!S12+'Pak Madani Basta Zones'!U12</f>
        <v>0</v>
      </c>
      <c r="V12" s="76"/>
      <c r="W12" s="84">
        <f>'Pak Madani Basta Zones'!V12</f>
        <v>0</v>
      </c>
      <c r="X12" s="90">
        <v>1</v>
      </c>
      <c r="Y12" s="6"/>
    </row>
    <row r="13" spans="1:26" s="7" customFormat="1" ht="24" customHeight="1" x14ac:dyDescent="0.35">
      <c r="A13" s="5"/>
      <c r="B13" s="32" t="str">
        <f t="shared" ref="B13:B20" si="1">IFERROR(C13/U13,"0")</f>
        <v>0</v>
      </c>
      <c r="C13" s="71">
        <f t="shared" ref="C13:C20" si="2">G13-D13</f>
        <v>0</v>
      </c>
      <c r="D13" s="27">
        <f>'Pak Donation Cell Zones'!D13+'Pak Madani Basta Zones'!D13</f>
        <v>0</v>
      </c>
      <c r="E13" s="72" t="str">
        <f t="shared" ref="E13:E20" si="3">IFERROR(G13/U13,"0")</f>
        <v>0</v>
      </c>
      <c r="F13" s="95" t="str">
        <f t="shared" si="0"/>
        <v>0</v>
      </c>
      <c r="G13" s="71">
        <f t="shared" ref="G13:G20" si="4">T13+I13+H13</f>
        <v>0</v>
      </c>
      <c r="H13" s="81">
        <f>'Pak Donation Cell Zones'!H13+'Pak Madani Basta Zones'!H13</f>
        <v>0</v>
      </c>
      <c r="I13" s="72">
        <f t="shared" ref="I13:I28" si="5">R13+P13+N13+L13+J13</f>
        <v>0</v>
      </c>
      <c r="J13" s="23">
        <f>'Pak Madani Basta Zones'!J13</f>
        <v>0</v>
      </c>
      <c r="K13" s="22">
        <f>'Pak Madani Basta Zones'!K13</f>
        <v>0</v>
      </c>
      <c r="L13" s="23">
        <f>'Pak Donation Cell Zones'!J13+'Pak Madani Basta Zones'!L13</f>
        <v>0</v>
      </c>
      <c r="M13" s="24">
        <f>'Pak Donation Cell Zones'!K13+'Pak Madani Basta Zones'!M13</f>
        <v>0</v>
      </c>
      <c r="N13" s="23">
        <f>'Pak Donation Cell Zones'!L13+'Pak Madani Basta Zones'!N13</f>
        <v>0</v>
      </c>
      <c r="O13" s="28">
        <f>'Pak Donation Cell Zones'!M13+'Pak Madani Basta Zones'!O13</f>
        <v>0</v>
      </c>
      <c r="P13" s="23">
        <f>'Pak Donation Cell Zones'!N13+'Pak Madani Basta Zones'!P13</f>
        <v>0</v>
      </c>
      <c r="Q13" s="22">
        <f>'Pak Donation Cell Zones'!O13+'Pak Madani Basta Zones'!Q13</f>
        <v>0</v>
      </c>
      <c r="R13" s="23">
        <f>'Pak Donation Cell Zones'!P13+'Pak Madani Basta Zones'!R13</f>
        <v>0</v>
      </c>
      <c r="S13" s="22">
        <f>'Pak Donation Cell Zones'!Q13+'Pak Madani Basta Zones'!S13</f>
        <v>0</v>
      </c>
      <c r="T13" s="23">
        <f>'Pak Donation Cell Zones'!R13+'Pak Madani Basta Zones'!T13</f>
        <v>0</v>
      </c>
      <c r="U13" s="22">
        <f>'Pak Donation Cell Zones'!S13+'Pak Madani Basta Zones'!U13</f>
        <v>0</v>
      </c>
      <c r="V13" s="76"/>
      <c r="W13" s="85">
        <f>'Pak Madani Basta Zones'!V13</f>
        <v>0</v>
      </c>
      <c r="X13" s="91">
        <v>2</v>
      </c>
      <c r="Y13" s="6"/>
    </row>
    <row r="14" spans="1:26" s="7" customFormat="1" ht="21.75" x14ac:dyDescent="0.35">
      <c r="A14" s="5"/>
      <c r="B14" s="33" t="str">
        <f t="shared" si="1"/>
        <v>0</v>
      </c>
      <c r="C14" s="71">
        <f t="shared" si="2"/>
        <v>0</v>
      </c>
      <c r="D14" s="27">
        <f>'Pak Donation Cell Zones'!D14+'Pak Madani Basta Zones'!D14</f>
        <v>0</v>
      </c>
      <c r="E14" s="72" t="str">
        <f t="shared" si="3"/>
        <v>0</v>
      </c>
      <c r="F14" s="95" t="str">
        <f t="shared" si="0"/>
        <v>0</v>
      </c>
      <c r="G14" s="71">
        <f t="shared" si="4"/>
        <v>0</v>
      </c>
      <c r="H14" s="81">
        <f>'Pak Donation Cell Zones'!H14+'Pak Madani Basta Zones'!H14</f>
        <v>0</v>
      </c>
      <c r="I14" s="72">
        <f t="shared" si="5"/>
        <v>0</v>
      </c>
      <c r="J14" s="23">
        <f>'Pak Madani Basta Zones'!J14</f>
        <v>0</v>
      </c>
      <c r="K14" s="22">
        <f>'Pak Madani Basta Zones'!K14</f>
        <v>0</v>
      </c>
      <c r="L14" s="23">
        <f>'Pak Donation Cell Zones'!J14+'Pak Madani Basta Zones'!L14</f>
        <v>0</v>
      </c>
      <c r="M14" s="24">
        <f>'Pak Donation Cell Zones'!K14+'Pak Madani Basta Zones'!M14</f>
        <v>0</v>
      </c>
      <c r="N14" s="23">
        <f>'Pak Donation Cell Zones'!L14+'Pak Madani Basta Zones'!N14</f>
        <v>0</v>
      </c>
      <c r="O14" s="28">
        <f>'Pak Donation Cell Zones'!M14+'Pak Madani Basta Zones'!O14</f>
        <v>0</v>
      </c>
      <c r="P14" s="23">
        <f>'Pak Donation Cell Zones'!N14+'Pak Madani Basta Zones'!P14</f>
        <v>0</v>
      </c>
      <c r="Q14" s="22">
        <f>'Pak Donation Cell Zones'!O14+'Pak Madani Basta Zones'!Q14</f>
        <v>0</v>
      </c>
      <c r="R14" s="23">
        <f>'Pak Donation Cell Zones'!P14+'Pak Madani Basta Zones'!R14</f>
        <v>0</v>
      </c>
      <c r="S14" s="22">
        <f>'Pak Donation Cell Zones'!Q14+'Pak Madani Basta Zones'!S14</f>
        <v>0</v>
      </c>
      <c r="T14" s="23">
        <f>'Pak Donation Cell Zones'!R14+'Pak Madani Basta Zones'!T14</f>
        <v>0</v>
      </c>
      <c r="U14" s="22">
        <f>'Pak Donation Cell Zones'!S14+'Pak Madani Basta Zones'!U14</f>
        <v>0</v>
      </c>
      <c r="V14" s="76"/>
      <c r="W14" s="86">
        <f>'Pak Madani Basta Zones'!V14</f>
        <v>0</v>
      </c>
      <c r="X14" s="91">
        <v>3</v>
      </c>
      <c r="Y14" s="6"/>
    </row>
    <row r="15" spans="1:26" s="7" customFormat="1" ht="21.75" x14ac:dyDescent="0.35">
      <c r="A15" s="5"/>
      <c r="B15" s="32" t="str">
        <f t="shared" si="1"/>
        <v>0</v>
      </c>
      <c r="C15" s="71">
        <f t="shared" si="2"/>
        <v>0</v>
      </c>
      <c r="D15" s="27">
        <f>'Pak Donation Cell Zones'!D15+'Pak Madani Basta Zones'!D15</f>
        <v>0</v>
      </c>
      <c r="E15" s="72" t="str">
        <f t="shared" si="3"/>
        <v>0</v>
      </c>
      <c r="F15" s="95" t="str">
        <f t="shared" si="0"/>
        <v>0</v>
      </c>
      <c r="G15" s="71">
        <f t="shared" si="4"/>
        <v>0</v>
      </c>
      <c r="H15" s="81">
        <f>'Pak Donation Cell Zones'!H15+'Pak Madani Basta Zones'!H15</f>
        <v>0</v>
      </c>
      <c r="I15" s="72">
        <f t="shared" si="5"/>
        <v>0</v>
      </c>
      <c r="J15" s="23">
        <f>'Pak Madani Basta Zones'!J15</f>
        <v>0</v>
      </c>
      <c r="K15" s="22">
        <f>'Pak Madani Basta Zones'!K15</f>
        <v>0</v>
      </c>
      <c r="L15" s="23">
        <f>'Pak Donation Cell Zones'!J15+'Pak Madani Basta Zones'!L15</f>
        <v>0</v>
      </c>
      <c r="M15" s="24">
        <f>'Pak Donation Cell Zones'!K15+'Pak Madani Basta Zones'!M15</f>
        <v>0</v>
      </c>
      <c r="N15" s="23">
        <f>'Pak Donation Cell Zones'!L15+'Pak Madani Basta Zones'!N15</f>
        <v>0</v>
      </c>
      <c r="O15" s="28">
        <f>'Pak Donation Cell Zones'!M15+'Pak Madani Basta Zones'!O15</f>
        <v>0</v>
      </c>
      <c r="P15" s="23">
        <f>'Pak Donation Cell Zones'!N15+'Pak Madani Basta Zones'!P15</f>
        <v>0</v>
      </c>
      <c r="Q15" s="22">
        <f>'Pak Donation Cell Zones'!O15+'Pak Madani Basta Zones'!Q15</f>
        <v>0</v>
      </c>
      <c r="R15" s="23">
        <f>'Pak Donation Cell Zones'!P15+'Pak Madani Basta Zones'!R15</f>
        <v>0</v>
      </c>
      <c r="S15" s="22">
        <f>'Pak Donation Cell Zones'!Q15+'Pak Madani Basta Zones'!S15</f>
        <v>0</v>
      </c>
      <c r="T15" s="23">
        <f>'Pak Donation Cell Zones'!R15+'Pak Madani Basta Zones'!T15</f>
        <v>0</v>
      </c>
      <c r="U15" s="22">
        <f>'Pak Donation Cell Zones'!S15+'Pak Madani Basta Zones'!U15</f>
        <v>0</v>
      </c>
      <c r="V15" s="76"/>
      <c r="W15" s="86">
        <f>'Pak Madani Basta Zones'!V15</f>
        <v>0</v>
      </c>
      <c r="X15" s="91">
        <v>4</v>
      </c>
      <c r="Y15" s="6"/>
    </row>
    <row r="16" spans="1:26" s="7" customFormat="1" ht="21.75" x14ac:dyDescent="0.35">
      <c r="A16" s="5"/>
      <c r="B16" s="32" t="str">
        <f t="shared" si="1"/>
        <v>0</v>
      </c>
      <c r="C16" s="71">
        <f t="shared" si="2"/>
        <v>0</v>
      </c>
      <c r="D16" s="27">
        <f>'Pak Donation Cell Zones'!D16+'Pak Madani Basta Zones'!D16</f>
        <v>0</v>
      </c>
      <c r="E16" s="72" t="str">
        <f t="shared" si="3"/>
        <v>0</v>
      </c>
      <c r="F16" s="95" t="str">
        <f t="shared" si="0"/>
        <v>0</v>
      </c>
      <c r="G16" s="71">
        <f t="shared" si="4"/>
        <v>0</v>
      </c>
      <c r="H16" s="81">
        <f>'Pak Donation Cell Zones'!H16+'Pak Madani Basta Zones'!H16</f>
        <v>0</v>
      </c>
      <c r="I16" s="72">
        <f t="shared" si="5"/>
        <v>0</v>
      </c>
      <c r="J16" s="23">
        <f>'Pak Madani Basta Zones'!J16</f>
        <v>0</v>
      </c>
      <c r="K16" s="22">
        <f>'Pak Madani Basta Zones'!K16</f>
        <v>0</v>
      </c>
      <c r="L16" s="23">
        <f>'Pak Donation Cell Zones'!J16+'Pak Madani Basta Zones'!L16</f>
        <v>0</v>
      </c>
      <c r="M16" s="24">
        <f>'Pak Donation Cell Zones'!K16+'Pak Madani Basta Zones'!M16</f>
        <v>0</v>
      </c>
      <c r="N16" s="23">
        <f>'Pak Donation Cell Zones'!L16+'Pak Madani Basta Zones'!N16</f>
        <v>0</v>
      </c>
      <c r="O16" s="28">
        <f>'Pak Donation Cell Zones'!M16+'Pak Madani Basta Zones'!O16</f>
        <v>0</v>
      </c>
      <c r="P16" s="23">
        <f>'Pak Donation Cell Zones'!N16+'Pak Madani Basta Zones'!P16</f>
        <v>0</v>
      </c>
      <c r="Q16" s="22">
        <f>'Pak Donation Cell Zones'!O16+'Pak Madani Basta Zones'!Q16</f>
        <v>0</v>
      </c>
      <c r="R16" s="23">
        <f>'Pak Donation Cell Zones'!P16+'Pak Madani Basta Zones'!R16</f>
        <v>0</v>
      </c>
      <c r="S16" s="22">
        <f>'Pak Donation Cell Zones'!Q16+'Pak Madani Basta Zones'!S16</f>
        <v>0</v>
      </c>
      <c r="T16" s="23">
        <f>'Pak Donation Cell Zones'!R16+'Pak Madani Basta Zones'!T16</f>
        <v>0</v>
      </c>
      <c r="U16" s="22">
        <f>'Pak Donation Cell Zones'!S16+'Pak Madani Basta Zones'!U16</f>
        <v>0</v>
      </c>
      <c r="V16" s="76"/>
      <c r="W16" s="86">
        <f>'Pak Madani Basta Zones'!V16</f>
        <v>0</v>
      </c>
      <c r="X16" s="91">
        <v>5</v>
      </c>
      <c r="Y16" s="6"/>
    </row>
    <row r="17" spans="1:25" s="7" customFormat="1" ht="21.75" x14ac:dyDescent="0.35">
      <c r="A17" s="5"/>
      <c r="B17" s="32" t="str">
        <f t="shared" si="1"/>
        <v>0</v>
      </c>
      <c r="C17" s="71">
        <f t="shared" si="2"/>
        <v>0</v>
      </c>
      <c r="D17" s="27">
        <f>'Pak Donation Cell Zones'!D17+'Pak Madani Basta Zones'!D17</f>
        <v>0</v>
      </c>
      <c r="E17" s="72" t="str">
        <f t="shared" si="3"/>
        <v>0</v>
      </c>
      <c r="F17" s="95" t="str">
        <f t="shared" si="0"/>
        <v>0</v>
      </c>
      <c r="G17" s="71">
        <f t="shared" si="4"/>
        <v>0</v>
      </c>
      <c r="H17" s="81">
        <f>'Pak Donation Cell Zones'!H17+'Pak Madani Basta Zones'!H17</f>
        <v>0</v>
      </c>
      <c r="I17" s="72">
        <f t="shared" si="5"/>
        <v>0</v>
      </c>
      <c r="J17" s="23">
        <f>'Pak Madani Basta Zones'!J17</f>
        <v>0</v>
      </c>
      <c r="K17" s="22">
        <f>'Pak Madani Basta Zones'!K17</f>
        <v>0</v>
      </c>
      <c r="L17" s="23">
        <f>'Pak Donation Cell Zones'!J17+'Pak Madani Basta Zones'!L17</f>
        <v>0</v>
      </c>
      <c r="M17" s="24">
        <f>'Pak Donation Cell Zones'!K17+'Pak Madani Basta Zones'!M17</f>
        <v>0</v>
      </c>
      <c r="N17" s="23">
        <f>'Pak Donation Cell Zones'!L17+'Pak Madani Basta Zones'!N17</f>
        <v>0</v>
      </c>
      <c r="O17" s="28">
        <f>'Pak Donation Cell Zones'!M17+'Pak Madani Basta Zones'!O17</f>
        <v>0</v>
      </c>
      <c r="P17" s="23">
        <f>'Pak Donation Cell Zones'!N17+'Pak Madani Basta Zones'!P17</f>
        <v>0</v>
      </c>
      <c r="Q17" s="22">
        <f>'Pak Donation Cell Zones'!O17+'Pak Madani Basta Zones'!Q17</f>
        <v>0</v>
      </c>
      <c r="R17" s="23">
        <f>'Pak Donation Cell Zones'!P17+'Pak Madani Basta Zones'!R17</f>
        <v>0</v>
      </c>
      <c r="S17" s="22">
        <f>'Pak Donation Cell Zones'!Q17+'Pak Madani Basta Zones'!S17</f>
        <v>0</v>
      </c>
      <c r="T17" s="23">
        <f>'Pak Donation Cell Zones'!R17+'Pak Madani Basta Zones'!T17</f>
        <v>0</v>
      </c>
      <c r="U17" s="22">
        <f>'Pak Donation Cell Zones'!S17+'Pak Madani Basta Zones'!U17</f>
        <v>0</v>
      </c>
      <c r="V17" s="76"/>
      <c r="W17" s="86">
        <f>'Pak Madani Basta Zones'!V17</f>
        <v>0</v>
      </c>
      <c r="X17" s="91">
        <v>6</v>
      </c>
      <c r="Y17" s="6"/>
    </row>
    <row r="18" spans="1:25" s="7" customFormat="1" ht="21.75" x14ac:dyDescent="0.35">
      <c r="A18" s="5"/>
      <c r="B18" s="32" t="str">
        <f t="shared" si="1"/>
        <v>0</v>
      </c>
      <c r="C18" s="71">
        <f t="shared" si="2"/>
        <v>0</v>
      </c>
      <c r="D18" s="27">
        <f>'Pak Donation Cell Zones'!D18+'Pak Madani Basta Zones'!D18</f>
        <v>0</v>
      </c>
      <c r="E18" s="72" t="str">
        <f t="shared" si="3"/>
        <v>0</v>
      </c>
      <c r="F18" s="95" t="str">
        <f t="shared" si="0"/>
        <v>0</v>
      </c>
      <c r="G18" s="71">
        <f>T18+I18+H18</f>
        <v>0</v>
      </c>
      <c r="H18" s="81">
        <f>'Pak Donation Cell Zones'!H18+'Pak Madani Basta Zones'!H18</f>
        <v>0</v>
      </c>
      <c r="I18" s="72">
        <f t="shared" si="5"/>
        <v>0</v>
      </c>
      <c r="J18" s="26">
        <f>'Pak Madani Basta Zones'!J18</f>
        <v>0</v>
      </c>
      <c r="K18" s="25">
        <f>'Pak Madani Basta Zones'!K18</f>
        <v>0</v>
      </c>
      <c r="L18" s="23">
        <f>'Pak Donation Cell Zones'!J18+'Pak Madani Basta Zones'!L18</f>
        <v>0</v>
      </c>
      <c r="M18" s="24">
        <f>'Pak Donation Cell Zones'!K18+'Pak Madani Basta Zones'!M18</f>
        <v>0</v>
      </c>
      <c r="N18" s="23">
        <f>'Pak Donation Cell Zones'!L18+'Pak Madani Basta Zones'!N18</f>
        <v>0</v>
      </c>
      <c r="O18" s="28">
        <f>'Pak Donation Cell Zones'!M18+'Pak Madani Basta Zones'!O18</f>
        <v>0</v>
      </c>
      <c r="P18" s="23">
        <f>'Pak Donation Cell Zones'!N18+'Pak Madani Basta Zones'!P18</f>
        <v>0</v>
      </c>
      <c r="Q18" s="22">
        <f>'Pak Donation Cell Zones'!O18+'Pak Madani Basta Zones'!Q18</f>
        <v>0</v>
      </c>
      <c r="R18" s="23">
        <f>'Pak Donation Cell Zones'!P18+'Pak Madani Basta Zones'!R18</f>
        <v>0</v>
      </c>
      <c r="S18" s="22">
        <f>'Pak Donation Cell Zones'!Q18+'Pak Madani Basta Zones'!S18</f>
        <v>0</v>
      </c>
      <c r="T18" s="23">
        <f>'Pak Donation Cell Zones'!R18+'Pak Madani Basta Zones'!T18</f>
        <v>0</v>
      </c>
      <c r="U18" s="22">
        <f>'Pak Donation Cell Zones'!S18+'Pak Madani Basta Zones'!U18</f>
        <v>0</v>
      </c>
      <c r="V18" s="76"/>
      <c r="W18" s="86">
        <f>'Pak Madani Basta Zones'!V18</f>
        <v>0</v>
      </c>
      <c r="X18" s="91">
        <v>7</v>
      </c>
      <c r="Y18" s="6"/>
    </row>
    <row r="19" spans="1:25" s="7" customFormat="1" ht="21.75" x14ac:dyDescent="0.35">
      <c r="A19" s="5"/>
      <c r="B19" s="32" t="str">
        <f t="shared" si="1"/>
        <v>0</v>
      </c>
      <c r="C19" s="71">
        <f t="shared" si="2"/>
        <v>0</v>
      </c>
      <c r="D19" s="27">
        <f>'Pak Donation Cell Zones'!D19+'Pak Madani Basta Zones'!D19</f>
        <v>0</v>
      </c>
      <c r="E19" s="72" t="str">
        <f t="shared" si="3"/>
        <v>0</v>
      </c>
      <c r="F19" s="95" t="str">
        <f t="shared" si="0"/>
        <v>0</v>
      </c>
      <c r="G19" s="71">
        <f t="shared" si="4"/>
        <v>0</v>
      </c>
      <c r="H19" s="81">
        <f>'Pak Donation Cell Zones'!H19+'Pak Madani Basta Zones'!H19</f>
        <v>0</v>
      </c>
      <c r="I19" s="72">
        <f t="shared" si="5"/>
        <v>0</v>
      </c>
      <c r="J19" s="26">
        <f>'Pak Madani Basta Zones'!J19</f>
        <v>0</v>
      </c>
      <c r="K19" s="25">
        <f>'Pak Madani Basta Zones'!K19</f>
        <v>0</v>
      </c>
      <c r="L19" s="23">
        <f>'Pak Donation Cell Zones'!J19+'Pak Madani Basta Zones'!L19</f>
        <v>0</v>
      </c>
      <c r="M19" s="24">
        <f>'Pak Donation Cell Zones'!K19+'Pak Madani Basta Zones'!M19</f>
        <v>0</v>
      </c>
      <c r="N19" s="23">
        <f>'Pak Donation Cell Zones'!L19+'Pak Madani Basta Zones'!N19</f>
        <v>0</v>
      </c>
      <c r="O19" s="28">
        <f>'Pak Donation Cell Zones'!M19+'Pak Madani Basta Zones'!O19</f>
        <v>0</v>
      </c>
      <c r="P19" s="23">
        <f>'Pak Donation Cell Zones'!N19+'Pak Madani Basta Zones'!P19</f>
        <v>0</v>
      </c>
      <c r="Q19" s="22">
        <f>'Pak Donation Cell Zones'!O19+'Pak Madani Basta Zones'!Q19</f>
        <v>0</v>
      </c>
      <c r="R19" s="23">
        <f>'Pak Donation Cell Zones'!P19+'Pak Madani Basta Zones'!R19</f>
        <v>0</v>
      </c>
      <c r="S19" s="22">
        <f>'Pak Donation Cell Zones'!Q19+'Pak Madani Basta Zones'!S19</f>
        <v>0</v>
      </c>
      <c r="T19" s="23">
        <f>'Pak Donation Cell Zones'!R19+'Pak Madani Basta Zones'!T19</f>
        <v>0</v>
      </c>
      <c r="U19" s="22">
        <f>'Pak Donation Cell Zones'!S19+'Pak Madani Basta Zones'!U19</f>
        <v>0</v>
      </c>
      <c r="V19" s="76"/>
      <c r="W19" s="86">
        <f>'Pak Madani Basta Zones'!V19</f>
        <v>0</v>
      </c>
      <c r="X19" s="91">
        <v>8</v>
      </c>
      <c r="Y19" s="6"/>
    </row>
    <row r="20" spans="1:25" s="7" customFormat="1" ht="21.75" x14ac:dyDescent="0.35">
      <c r="A20" s="5"/>
      <c r="B20" s="32" t="str">
        <f t="shared" si="1"/>
        <v>0</v>
      </c>
      <c r="C20" s="71">
        <f t="shared" si="2"/>
        <v>0</v>
      </c>
      <c r="D20" s="27">
        <f>'Pak Donation Cell Zones'!D20+'Pak Madani Basta Zones'!D20</f>
        <v>0</v>
      </c>
      <c r="E20" s="72" t="str">
        <f t="shared" si="3"/>
        <v>0</v>
      </c>
      <c r="F20" s="95" t="str">
        <f t="shared" si="0"/>
        <v>0</v>
      </c>
      <c r="G20" s="71">
        <f t="shared" si="4"/>
        <v>0</v>
      </c>
      <c r="H20" s="81">
        <f>'Pak Donation Cell Zones'!H20+'Pak Madani Basta Zones'!H20</f>
        <v>0</v>
      </c>
      <c r="I20" s="72">
        <f t="shared" si="5"/>
        <v>0</v>
      </c>
      <c r="J20" s="26">
        <f>'Pak Madani Basta Zones'!J20</f>
        <v>0</v>
      </c>
      <c r="K20" s="25">
        <f>'Pak Madani Basta Zones'!K20</f>
        <v>0</v>
      </c>
      <c r="L20" s="23">
        <f>'Pak Donation Cell Zones'!J20+'Pak Madani Basta Zones'!L20</f>
        <v>0</v>
      </c>
      <c r="M20" s="24">
        <f>'Pak Donation Cell Zones'!K20+'Pak Madani Basta Zones'!M20</f>
        <v>0</v>
      </c>
      <c r="N20" s="23">
        <f>'Pak Donation Cell Zones'!L20+'Pak Madani Basta Zones'!N20</f>
        <v>0</v>
      </c>
      <c r="O20" s="28">
        <f>'Pak Donation Cell Zones'!M20+'Pak Madani Basta Zones'!O20</f>
        <v>0</v>
      </c>
      <c r="P20" s="23">
        <f>'Pak Donation Cell Zones'!N20+'Pak Madani Basta Zones'!P20</f>
        <v>0</v>
      </c>
      <c r="Q20" s="22">
        <f>'Pak Donation Cell Zones'!O20+'Pak Madani Basta Zones'!Q20</f>
        <v>0</v>
      </c>
      <c r="R20" s="23">
        <f>'Pak Donation Cell Zones'!P20+'Pak Madani Basta Zones'!R20</f>
        <v>0</v>
      </c>
      <c r="S20" s="22">
        <f>'Pak Donation Cell Zones'!Q20+'Pak Madani Basta Zones'!S20</f>
        <v>0</v>
      </c>
      <c r="T20" s="23">
        <f>'Pak Donation Cell Zones'!R20+'Pak Madani Basta Zones'!T20</f>
        <v>0</v>
      </c>
      <c r="U20" s="22">
        <f>'Pak Donation Cell Zones'!S20+'Pak Madani Basta Zones'!U20</f>
        <v>0</v>
      </c>
      <c r="V20" s="76"/>
      <c r="W20" s="86">
        <f>'Pak Madani Basta Zones'!V20</f>
        <v>0</v>
      </c>
      <c r="X20" s="91">
        <v>9</v>
      </c>
      <c r="Y20" s="6"/>
    </row>
    <row r="21" spans="1:25" s="7" customFormat="1" ht="21.75" x14ac:dyDescent="0.35">
      <c r="A21" s="5"/>
      <c r="B21" s="32" t="str">
        <f t="shared" ref="B21:B26" si="6">IFERROR(C21/U21,"0")</f>
        <v>0</v>
      </c>
      <c r="C21" s="71">
        <f t="shared" ref="C21:C26" si="7">G21-D21</f>
        <v>0</v>
      </c>
      <c r="D21" s="27">
        <f>'Pak Donation Cell Zones'!D21+'Pak Madani Basta Zones'!D21</f>
        <v>0</v>
      </c>
      <c r="E21" s="72" t="str">
        <f t="shared" ref="E21:E26" si="8">IFERROR(G21/U21,"0")</f>
        <v>0</v>
      </c>
      <c r="F21" s="95" t="str">
        <f t="shared" si="0"/>
        <v>0</v>
      </c>
      <c r="G21" s="71">
        <f t="shared" ref="G21:G25" si="9">T21+I21+H21</f>
        <v>0</v>
      </c>
      <c r="H21" s="81">
        <f>'Pak Donation Cell Zones'!H21+'Pak Madani Basta Zones'!H21</f>
        <v>0</v>
      </c>
      <c r="I21" s="72">
        <f t="shared" ref="I21:I26" si="10">R21+P21+N21+L21+J21</f>
        <v>0</v>
      </c>
      <c r="J21" s="23">
        <f>'Pak Madani Basta Zones'!J21</f>
        <v>0</v>
      </c>
      <c r="K21" s="22">
        <f>'Pak Madani Basta Zones'!K21</f>
        <v>0</v>
      </c>
      <c r="L21" s="23">
        <f>'Pak Donation Cell Zones'!J21+'Pak Madani Basta Zones'!L21</f>
        <v>0</v>
      </c>
      <c r="M21" s="24">
        <f>'Pak Donation Cell Zones'!K21+'Pak Madani Basta Zones'!M21</f>
        <v>0</v>
      </c>
      <c r="N21" s="23">
        <f>'Pak Donation Cell Zones'!L21+'Pak Madani Basta Zones'!N21</f>
        <v>0</v>
      </c>
      <c r="O21" s="28">
        <f>'Pak Donation Cell Zones'!M21+'Pak Madani Basta Zones'!O21</f>
        <v>0</v>
      </c>
      <c r="P21" s="23">
        <f>'Pak Donation Cell Zones'!N21+'Pak Madani Basta Zones'!P21</f>
        <v>0</v>
      </c>
      <c r="Q21" s="22">
        <f>'Pak Donation Cell Zones'!O21+'Pak Madani Basta Zones'!Q21</f>
        <v>0</v>
      </c>
      <c r="R21" s="23">
        <f>'Pak Donation Cell Zones'!P21+'Pak Madani Basta Zones'!R21</f>
        <v>0</v>
      </c>
      <c r="S21" s="22">
        <f>'Pak Donation Cell Zones'!Q21+'Pak Madani Basta Zones'!S21</f>
        <v>0</v>
      </c>
      <c r="T21" s="23">
        <f>'Pak Donation Cell Zones'!R21+'Pak Madani Basta Zones'!T21</f>
        <v>0</v>
      </c>
      <c r="U21" s="22">
        <f>'Pak Donation Cell Zones'!S21+'Pak Madani Basta Zones'!U21</f>
        <v>0</v>
      </c>
      <c r="V21" s="76"/>
      <c r="W21" s="86">
        <f>'Pak Madani Basta Zones'!V21</f>
        <v>0</v>
      </c>
      <c r="X21" s="91">
        <v>10</v>
      </c>
      <c r="Y21" s="6"/>
    </row>
    <row r="22" spans="1:25" s="7" customFormat="1" ht="21.75" hidden="1" x14ac:dyDescent="0.35">
      <c r="A22" s="5"/>
      <c r="B22" s="33" t="str">
        <f t="shared" si="6"/>
        <v>0</v>
      </c>
      <c r="C22" s="71">
        <f t="shared" si="7"/>
        <v>0</v>
      </c>
      <c r="D22" s="27">
        <f>'Pak Donation Cell Zones'!D22+'Pak Madani Basta Zones'!D22</f>
        <v>0</v>
      </c>
      <c r="E22" s="72" t="str">
        <f t="shared" si="8"/>
        <v>0</v>
      </c>
      <c r="F22" s="95" t="str">
        <f t="shared" si="0"/>
        <v>0</v>
      </c>
      <c r="G22" s="71">
        <f t="shared" si="9"/>
        <v>0</v>
      </c>
      <c r="H22" s="81">
        <f>'Pak Donation Cell Zones'!H22+'Pak Madani Basta Zones'!H22</f>
        <v>0</v>
      </c>
      <c r="I22" s="72">
        <f t="shared" si="10"/>
        <v>0</v>
      </c>
      <c r="J22" s="23">
        <f>'Pak Madani Basta Zones'!J22</f>
        <v>0</v>
      </c>
      <c r="K22" s="22">
        <f>'Pak Madani Basta Zones'!K22</f>
        <v>0</v>
      </c>
      <c r="L22" s="23">
        <f>'Pak Donation Cell Zones'!J22+'Pak Madani Basta Zones'!L22</f>
        <v>0</v>
      </c>
      <c r="M22" s="24">
        <f>'Pak Donation Cell Zones'!K22+'Pak Madani Basta Zones'!M22</f>
        <v>0</v>
      </c>
      <c r="N22" s="23">
        <f>'Pak Donation Cell Zones'!L22+'Pak Madani Basta Zones'!N22</f>
        <v>0</v>
      </c>
      <c r="O22" s="28">
        <f>'Pak Donation Cell Zones'!M22+'Pak Madani Basta Zones'!O22</f>
        <v>0</v>
      </c>
      <c r="P22" s="23">
        <f>'Pak Donation Cell Zones'!N22+'Pak Madani Basta Zones'!P22</f>
        <v>0</v>
      </c>
      <c r="Q22" s="22">
        <f>'Pak Donation Cell Zones'!O22+'Pak Madani Basta Zones'!Q22</f>
        <v>0</v>
      </c>
      <c r="R22" s="23">
        <f>'Pak Donation Cell Zones'!P22+'Pak Madani Basta Zones'!R22</f>
        <v>0</v>
      </c>
      <c r="S22" s="22">
        <f>'Pak Donation Cell Zones'!Q22+'Pak Madani Basta Zones'!S22</f>
        <v>0</v>
      </c>
      <c r="T22" s="23">
        <f>'Pak Donation Cell Zones'!R22+'Pak Madani Basta Zones'!T22</f>
        <v>0</v>
      </c>
      <c r="U22" s="22">
        <f>'Pak Donation Cell Zones'!S22+'Pak Madani Basta Zones'!U22</f>
        <v>0</v>
      </c>
      <c r="V22" s="76"/>
      <c r="W22" s="86">
        <f>'Pak Madani Basta Zones'!V22</f>
        <v>0</v>
      </c>
      <c r="X22" s="91">
        <v>11</v>
      </c>
      <c r="Y22" s="6"/>
    </row>
    <row r="23" spans="1:25" s="7" customFormat="1" ht="21.75" hidden="1" x14ac:dyDescent="0.35">
      <c r="A23" s="5"/>
      <c r="B23" s="32" t="str">
        <f t="shared" si="6"/>
        <v>0</v>
      </c>
      <c r="C23" s="71">
        <f t="shared" si="7"/>
        <v>0</v>
      </c>
      <c r="D23" s="27">
        <f>'Pak Donation Cell Zones'!D23+'Pak Madani Basta Zones'!D23</f>
        <v>0</v>
      </c>
      <c r="E23" s="72" t="str">
        <f t="shared" si="8"/>
        <v>0</v>
      </c>
      <c r="F23" s="95" t="str">
        <f t="shared" si="0"/>
        <v>0</v>
      </c>
      <c r="G23" s="71">
        <f t="shared" si="9"/>
        <v>0</v>
      </c>
      <c r="H23" s="81">
        <f>'Pak Donation Cell Zones'!H23+'Pak Madani Basta Zones'!H23</f>
        <v>0</v>
      </c>
      <c r="I23" s="72">
        <f t="shared" si="10"/>
        <v>0</v>
      </c>
      <c r="J23" s="23">
        <f>'Pak Madani Basta Zones'!J23</f>
        <v>0</v>
      </c>
      <c r="K23" s="22">
        <f>'Pak Madani Basta Zones'!K23</f>
        <v>0</v>
      </c>
      <c r="L23" s="23">
        <f>'Pak Donation Cell Zones'!J23+'Pak Madani Basta Zones'!L23</f>
        <v>0</v>
      </c>
      <c r="M23" s="24">
        <f>'Pak Donation Cell Zones'!K23+'Pak Madani Basta Zones'!M23</f>
        <v>0</v>
      </c>
      <c r="N23" s="23">
        <f>'Pak Donation Cell Zones'!L23+'Pak Madani Basta Zones'!N23</f>
        <v>0</v>
      </c>
      <c r="O23" s="28">
        <f>'Pak Donation Cell Zones'!M23+'Pak Madani Basta Zones'!O23</f>
        <v>0</v>
      </c>
      <c r="P23" s="23">
        <f>'Pak Donation Cell Zones'!N23+'Pak Madani Basta Zones'!P23</f>
        <v>0</v>
      </c>
      <c r="Q23" s="22">
        <f>'Pak Donation Cell Zones'!O23+'Pak Madani Basta Zones'!Q23</f>
        <v>0</v>
      </c>
      <c r="R23" s="23">
        <f>'Pak Donation Cell Zones'!P23+'Pak Madani Basta Zones'!R23</f>
        <v>0</v>
      </c>
      <c r="S23" s="22">
        <f>'Pak Donation Cell Zones'!Q23+'Pak Madani Basta Zones'!S23</f>
        <v>0</v>
      </c>
      <c r="T23" s="23">
        <f>'Pak Donation Cell Zones'!R23+'Pak Madani Basta Zones'!T23</f>
        <v>0</v>
      </c>
      <c r="U23" s="22">
        <f>'Pak Donation Cell Zones'!S23+'Pak Madani Basta Zones'!U23</f>
        <v>0</v>
      </c>
      <c r="V23" s="76"/>
      <c r="W23" s="86">
        <f>'Pak Madani Basta Zones'!V23</f>
        <v>0</v>
      </c>
      <c r="X23" s="91">
        <v>12</v>
      </c>
      <c r="Y23" s="6"/>
    </row>
    <row r="24" spans="1:25" s="7" customFormat="1" ht="21.75" hidden="1" x14ac:dyDescent="0.35">
      <c r="A24" s="5"/>
      <c r="B24" s="32" t="str">
        <f t="shared" si="6"/>
        <v>0</v>
      </c>
      <c r="C24" s="71">
        <f t="shared" si="7"/>
        <v>0</v>
      </c>
      <c r="D24" s="27">
        <f>'Pak Donation Cell Zones'!D24+'Pak Madani Basta Zones'!D24</f>
        <v>0</v>
      </c>
      <c r="E24" s="72" t="str">
        <f t="shared" si="8"/>
        <v>0</v>
      </c>
      <c r="F24" s="95" t="str">
        <f t="shared" si="0"/>
        <v>0</v>
      </c>
      <c r="G24" s="71">
        <f t="shared" si="9"/>
        <v>0</v>
      </c>
      <c r="H24" s="81">
        <f>'Pak Donation Cell Zones'!H24+'Pak Madani Basta Zones'!H24</f>
        <v>0</v>
      </c>
      <c r="I24" s="72">
        <f t="shared" si="10"/>
        <v>0</v>
      </c>
      <c r="J24" s="23">
        <f>'Pak Madani Basta Zones'!J24</f>
        <v>0</v>
      </c>
      <c r="K24" s="22">
        <f>'Pak Madani Basta Zones'!K24</f>
        <v>0</v>
      </c>
      <c r="L24" s="23">
        <f>'Pak Donation Cell Zones'!J24+'Pak Madani Basta Zones'!L24</f>
        <v>0</v>
      </c>
      <c r="M24" s="24">
        <f>'Pak Donation Cell Zones'!K24+'Pak Madani Basta Zones'!M24</f>
        <v>0</v>
      </c>
      <c r="N24" s="23">
        <f>'Pak Donation Cell Zones'!L24+'Pak Madani Basta Zones'!N24</f>
        <v>0</v>
      </c>
      <c r="O24" s="28">
        <f>'Pak Donation Cell Zones'!M24+'Pak Madani Basta Zones'!O24</f>
        <v>0</v>
      </c>
      <c r="P24" s="23">
        <f>'Pak Donation Cell Zones'!N24+'Pak Madani Basta Zones'!P24</f>
        <v>0</v>
      </c>
      <c r="Q24" s="22">
        <f>'Pak Donation Cell Zones'!O24+'Pak Madani Basta Zones'!Q24</f>
        <v>0</v>
      </c>
      <c r="R24" s="23">
        <f>'Pak Donation Cell Zones'!P24+'Pak Madani Basta Zones'!R24</f>
        <v>0</v>
      </c>
      <c r="S24" s="22">
        <f>'Pak Donation Cell Zones'!Q24+'Pak Madani Basta Zones'!S24</f>
        <v>0</v>
      </c>
      <c r="T24" s="23">
        <f>'Pak Donation Cell Zones'!R24+'Pak Madani Basta Zones'!T24</f>
        <v>0</v>
      </c>
      <c r="U24" s="22">
        <f>'Pak Donation Cell Zones'!S24+'Pak Madani Basta Zones'!U24</f>
        <v>0</v>
      </c>
      <c r="V24" s="76"/>
      <c r="W24" s="86">
        <f>'Pak Madani Basta Zones'!V24</f>
        <v>0</v>
      </c>
      <c r="X24" s="91">
        <v>13</v>
      </c>
      <c r="Y24" s="6"/>
    </row>
    <row r="25" spans="1:25" s="7" customFormat="1" ht="21.75" x14ac:dyDescent="0.35">
      <c r="A25" s="5"/>
      <c r="B25" s="32" t="str">
        <f t="shared" si="6"/>
        <v>0</v>
      </c>
      <c r="C25" s="71">
        <f t="shared" si="7"/>
        <v>0</v>
      </c>
      <c r="D25" s="27">
        <f>'Pak Donation Cell Zones'!D25+'Pak Madani Basta Zones'!D25</f>
        <v>0</v>
      </c>
      <c r="E25" s="72" t="str">
        <f t="shared" si="8"/>
        <v>0</v>
      </c>
      <c r="F25" s="95" t="str">
        <f t="shared" si="0"/>
        <v>0</v>
      </c>
      <c r="G25" s="71">
        <f t="shared" si="9"/>
        <v>0</v>
      </c>
      <c r="H25" s="81">
        <f>'Pak Donation Cell Zones'!H25+'Pak Madani Basta Zones'!H25</f>
        <v>0</v>
      </c>
      <c r="I25" s="72">
        <f t="shared" si="10"/>
        <v>0</v>
      </c>
      <c r="J25" s="23">
        <f>'Pak Madani Basta Zones'!J25</f>
        <v>0</v>
      </c>
      <c r="K25" s="22">
        <f>'Pak Madani Basta Zones'!K25</f>
        <v>0</v>
      </c>
      <c r="L25" s="23">
        <f>'Pak Donation Cell Zones'!J25+'Pak Madani Basta Zones'!L25</f>
        <v>0</v>
      </c>
      <c r="M25" s="24">
        <f>'Pak Donation Cell Zones'!K25+'Pak Madani Basta Zones'!M25</f>
        <v>0</v>
      </c>
      <c r="N25" s="23">
        <f>'Pak Donation Cell Zones'!L25+'Pak Madani Basta Zones'!N25</f>
        <v>0</v>
      </c>
      <c r="O25" s="28">
        <f>'Pak Donation Cell Zones'!M25+'Pak Madani Basta Zones'!O25</f>
        <v>0</v>
      </c>
      <c r="P25" s="23">
        <f>'Pak Donation Cell Zones'!N25+'Pak Madani Basta Zones'!P25</f>
        <v>0</v>
      </c>
      <c r="Q25" s="22">
        <f>'Pak Donation Cell Zones'!O25+'Pak Madani Basta Zones'!Q25</f>
        <v>0</v>
      </c>
      <c r="R25" s="23">
        <f>'Pak Donation Cell Zones'!P25+'Pak Madani Basta Zones'!R25</f>
        <v>0</v>
      </c>
      <c r="S25" s="22">
        <f>'Pak Donation Cell Zones'!Q25+'Pak Madani Basta Zones'!S25</f>
        <v>0</v>
      </c>
      <c r="T25" s="23">
        <f>'Pak Donation Cell Zones'!R25+'Pak Madani Basta Zones'!T25</f>
        <v>0</v>
      </c>
      <c r="U25" s="22">
        <f>'Pak Donation Cell Zones'!S25+'Pak Madani Basta Zones'!U25</f>
        <v>0</v>
      </c>
      <c r="V25" s="76"/>
      <c r="W25" s="86" t="str">
        <f>'Pak Madani Basta Zones'!V25</f>
        <v>.. Mtm</v>
      </c>
      <c r="X25" s="91">
        <v>14</v>
      </c>
      <c r="Y25" s="6"/>
    </row>
    <row r="26" spans="1:25" s="7" customFormat="1" ht="22.5" thickBot="1" x14ac:dyDescent="0.4">
      <c r="A26" s="5"/>
      <c r="B26" s="32" t="str">
        <f t="shared" si="6"/>
        <v>0</v>
      </c>
      <c r="C26" s="71">
        <f t="shared" si="7"/>
        <v>0</v>
      </c>
      <c r="D26" s="27">
        <f>'Pak Donation Cell Zones'!D26+'Pak Madani Basta Zones'!D26</f>
        <v>0</v>
      </c>
      <c r="E26" s="72" t="str">
        <f t="shared" si="8"/>
        <v>0</v>
      </c>
      <c r="F26" s="95" t="str">
        <f t="shared" si="0"/>
        <v>0</v>
      </c>
      <c r="G26" s="71">
        <f>T26+I26+H26</f>
        <v>0</v>
      </c>
      <c r="H26" s="81">
        <f>'Pak Donation Cell Zones'!H26+'Pak Madani Basta Zones'!H26</f>
        <v>0</v>
      </c>
      <c r="I26" s="72">
        <f t="shared" si="10"/>
        <v>0</v>
      </c>
      <c r="J26" s="26">
        <f>'Pak Madani Basta Zones'!J26</f>
        <v>0</v>
      </c>
      <c r="K26" s="25">
        <f>'Pak Madani Basta Zones'!K26</f>
        <v>0</v>
      </c>
      <c r="L26" s="23">
        <f>'Pak Donation Cell Zones'!J26+'Pak Madani Basta Zones'!L26</f>
        <v>0</v>
      </c>
      <c r="M26" s="24">
        <f>'Pak Donation Cell Zones'!K26+'Pak Madani Basta Zones'!M26</f>
        <v>0</v>
      </c>
      <c r="N26" s="23">
        <f>'Pak Donation Cell Zones'!L26+'Pak Madani Basta Zones'!N26</f>
        <v>0</v>
      </c>
      <c r="O26" s="28">
        <f>'Pak Donation Cell Zones'!M26+'Pak Madani Basta Zones'!O26</f>
        <v>0</v>
      </c>
      <c r="P26" s="23">
        <f>'Pak Donation Cell Zones'!N26+'Pak Madani Basta Zones'!P26</f>
        <v>0</v>
      </c>
      <c r="Q26" s="22">
        <f>'Pak Donation Cell Zones'!O26+'Pak Madani Basta Zones'!Q26</f>
        <v>0</v>
      </c>
      <c r="R26" s="23">
        <f>'Pak Donation Cell Zones'!P26+'Pak Madani Basta Zones'!R26</f>
        <v>0</v>
      </c>
      <c r="S26" s="22">
        <f>'Pak Donation Cell Zones'!Q26+'Pak Madani Basta Zones'!S26</f>
        <v>0</v>
      </c>
      <c r="T26" s="23">
        <f>'Pak Donation Cell Zones'!R26+'Pak Madani Basta Zones'!T26</f>
        <v>0</v>
      </c>
      <c r="U26" s="22">
        <f>'Pak Donation Cell Zones'!S26+'Pak Madani Basta Zones'!U26</f>
        <v>0</v>
      </c>
      <c r="V26" s="76"/>
      <c r="W26" s="86" t="str">
        <f>'Pak Madani Basta Zones'!V26</f>
        <v>.. Jtm</v>
      </c>
      <c r="X26" s="91">
        <v>15</v>
      </c>
      <c r="Y26" s="6"/>
    </row>
    <row r="27" spans="1:25" s="7" customFormat="1" ht="27.75" customHeight="1" x14ac:dyDescent="0.35">
      <c r="A27" s="5"/>
      <c r="B27" s="63">
        <f t="shared" ref="B27:U27" si="11">SUM(B12:B26)</f>
        <v>0</v>
      </c>
      <c r="C27" s="65">
        <f t="shared" si="11"/>
        <v>0</v>
      </c>
      <c r="D27" s="64">
        <f t="shared" si="11"/>
        <v>0</v>
      </c>
      <c r="E27" s="65">
        <f t="shared" si="11"/>
        <v>0</v>
      </c>
      <c r="F27" s="96">
        <f t="shared" si="11"/>
        <v>0</v>
      </c>
      <c r="G27" s="65">
        <f t="shared" si="11"/>
        <v>0</v>
      </c>
      <c r="H27" s="66">
        <f t="shared" si="11"/>
        <v>0</v>
      </c>
      <c r="I27" s="65">
        <f t="shared" si="11"/>
        <v>0</v>
      </c>
      <c r="J27" s="67">
        <f t="shared" si="11"/>
        <v>0</v>
      </c>
      <c r="K27" s="15">
        <f t="shared" si="11"/>
        <v>0</v>
      </c>
      <c r="L27" s="16">
        <f t="shared" si="11"/>
        <v>0</v>
      </c>
      <c r="M27" s="17">
        <f t="shared" si="11"/>
        <v>0</v>
      </c>
      <c r="N27" s="16">
        <f t="shared" si="11"/>
        <v>0</v>
      </c>
      <c r="O27" s="30">
        <f t="shared" si="11"/>
        <v>0</v>
      </c>
      <c r="P27" s="16">
        <f t="shared" si="11"/>
        <v>0</v>
      </c>
      <c r="Q27" s="15">
        <f t="shared" si="11"/>
        <v>0</v>
      </c>
      <c r="R27" s="16">
        <f t="shared" si="11"/>
        <v>0</v>
      </c>
      <c r="S27" s="15">
        <f t="shared" si="11"/>
        <v>0</v>
      </c>
      <c r="T27" s="16">
        <f t="shared" si="11"/>
        <v>0</v>
      </c>
      <c r="U27" s="15">
        <f t="shared" si="11"/>
        <v>0</v>
      </c>
      <c r="V27" s="78">
        <f>SUM(V12:V26)</f>
        <v>0</v>
      </c>
      <c r="W27" s="122" t="s">
        <v>4</v>
      </c>
      <c r="X27" s="123"/>
      <c r="Y27" s="6"/>
    </row>
    <row r="28" spans="1:25" s="7" customFormat="1" ht="27.75" customHeight="1" x14ac:dyDescent="0.35">
      <c r="A28" s="5"/>
      <c r="B28" s="31" t="str">
        <f t="shared" ref="B28" si="12">IFERROR(C28/U28,"0")</f>
        <v>0</v>
      </c>
      <c r="C28" s="71">
        <f t="shared" ref="C28" si="13">G28-D28</f>
        <v>0</v>
      </c>
      <c r="D28" s="80">
        <f>'Pak Donation Cell Zones'!D28+'Pak Madani Basta Zones'!D28</f>
        <v>0</v>
      </c>
      <c r="E28" s="71" t="str">
        <f t="shared" ref="E28" si="14">IFERROR(G28/U28,"0")</f>
        <v>0</v>
      </c>
      <c r="F28" s="71"/>
      <c r="G28" s="71">
        <f t="shared" ref="G28" si="15">T28+I28+H28</f>
        <v>0</v>
      </c>
      <c r="H28" s="81">
        <f>'Pak Donation Cell Zones'!H28+'Pak Madani Basta Zones'!H28</f>
        <v>0</v>
      </c>
      <c r="I28" s="71">
        <f t="shared" si="5"/>
        <v>0</v>
      </c>
      <c r="J28" s="29">
        <f>'Pak Madani Basta Zones'!J28</f>
        <v>0</v>
      </c>
      <c r="K28" s="25">
        <f>'Pak Madani Basta Zones'!K28</f>
        <v>0</v>
      </c>
      <c r="L28" s="26">
        <f>'Pak Donation Cell Zones'!J28+'Pak Madani Basta Zones'!L28</f>
        <v>0</v>
      </c>
      <c r="M28" s="25">
        <f>'Pak Donation Cell Zones'!K28+'Pak Madani Basta Zones'!M28</f>
        <v>0</v>
      </c>
      <c r="N28" s="26">
        <f>'Pak Donation Cell Zones'!L28+'Pak Madani Basta Zones'!N28</f>
        <v>0</v>
      </c>
      <c r="O28" s="29">
        <f>'Pak Donation Cell Zones'!M28+'Pak Madani Basta Zones'!O28</f>
        <v>0</v>
      </c>
      <c r="P28" s="26">
        <f>'Pak Donation Cell Zones'!N28+'Pak Madani Basta Zones'!P28</f>
        <v>0</v>
      </c>
      <c r="Q28" s="25">
        <f>'Pak Donation Cell Zones'!O28+'Pak Madani Basta Zones'!Q28</f>
        <v>0</v>
      </c>
      <c r="R28" s="26">
        <f>'Pak Donation Cell Zones'!P28+'Pak Madani Basta Zones'!R28</f>
        <v>0</v>
      </c>
      <c r="S28" s="25">
        <f>'Pak Donation Cell Zones'!Q28+'Pak Madani Basta Zones'!S28</f>
        <v>0</v>
      </c>
      <c r="T28" s="26">
        <f>'Pak Donation Cell Zones'!R28+'Pak Madani Basta Zones'!T28</f>
        <v>0</v>
      </c>
      <c r="U28" s="25">
        <f>'Pak Donation Cell Zones'!S28+'Pak Madani Basta Zones'!U28</f>
        <v>0</v>
      </c>
      <c r="V28" s="77"/>
      <c r="W28" s="107" t="s">
        <v>5</v>
      </c>
      <c r="X28" s="108"/>
      <c r="Y28" s="6"/>
    </row>
    <row r="29" spans="1:25" s="7" customFormat="1" ht="27.75" customHeight="1" thickBot="1" x14ac:dyDescent="0.4">
      <c r="A29" s="5"/>
      <c r="B29" s="18">
        <f>IFERROR(IF(SUM(B27:B28)=0,0,IF(B28=0,1*100.0001,IF(B27=0,1*-100.0001,(B27/B28*100-100)))),"0")</f>
        <v>0</v>
      </c>
      <c r="C29" s="68">
        <f t="shared" ref="C29:D29" si="16">IF(SUM(C27:C28)=0,0,IF(C28=0,1*100.0001,IF(C27=0,1*-100.0001,(C27/C28*100-100))))</f>
        <v>0</v>
      </c>
      <c r="D29" s="21">
        <f t="shared" si="16"/>
        <v>0</v>
      </c>
      <c r="E29" s="68">
        <f>IFERROR(IF(SUM(E27:E28)=0,0,IF(E28=0,1*100.0001,IF(E27=0,1*-100.0001,(E27/E28*100-100)))),"0")</f>
        <v>0</v>
      </c>
      <c r="F29" s="68"/>
      <c r="G29" s="68">
        <f t="shared" ref="G29:V29" si="17">IF(SUM(G27:G28)=0,0,IF(G28=0,1*100.0001,IF(G27=0,1*-100.0001,(G27/G28*100-100))))</f>
        <v>0</v>
      </c>
      <c r="H29" s="69">
        <f t="shared" si="17"/>
        <v>0</v>
      </c>
      <c r="I29" s="68">
        <f t="shared" si="17"/>
        <v>0</v>
      </c>
      <c r="J29" s="70">
        <f t="shared" si="17"/>
        <v>0</v>
      </c>
      <c r="K29" s="19">
        <f t="shared" si="17"/>
        <v>0</v>
      </c>
      <c r="L29" s="20">
        <f t="shared" si="17"/>
        <v>0</v>
      </c>
      <c r="M29" s="19">
        <f t="shared" si="17"/>
        <v>0</v>
      </c>
      <c r="N29" s="20">
        <f t="shared" si="17"/>
        <v>0</v>
      </c>
      <c r="O29" s="70">
        <f t="shared" si="17"/>
        <v>0</v>
      </c>
      <c r="P29" s="20">
        <f t="shared" si="17"/>
        <v>0</v>
      </c>
      <c r="Q29" s="19">
        <f t="shared" si="17"/>
        <v>0</v>
      </c>
      <c r="R29" s="20">
        <f t="shared" si="17"/>
        <v>0</v>
      </c>
      <c r="S29" s="19">
        <f t="shared" si="17"/>
        <v>0</v>
      </c>
      <c r="T29" s="20">
        <f t="shared" si="17"/>
        <v>0</v>
      </c>
      <c r="U29" s="19">
        <f t="shared" si="17"/>
        <v>0</v>
      </c>
      <c r="V29" s="68">
        <f t="shared" si="17"/>
        <v>0</v>
      </c>
      <c r="W29" s="97" t="s">
        <v>2</v>
      </c>
      <c r="X29" s="98"/>
      <c r="Y29" s="6"/>
    </row>
    <row r="30" spans="1:25" s="7" customFormat="1" ht="26.25" customHeight="1" x14ac:dyDescent="0.5">
      <c r="A30" s="5"/>
      <c r="B30" s="207"/>
      <c r="C30" s="207"/>
      <c r="D30" s="207"/>
      <c r="E30" s="208" t="s">
        <v>40</v>
      </c>
      <c r="F30" s="208"/>
      <c r="G30" s="208"/>
      <c r="H30" s="208"/>
      <c r="I30" s="93"/>
      <c r="J30" s="93"/>
      <c r="K30" s="93"/>
      <c r="L30" s="94"/>
      <c r="N30" s="208" t="s">
        <v>44</v>
      </c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6"/>
    </row>
    <row r="31" spans="1:25" s="7" customFormat="1" ht="25.5" thickBot="1" x14ac:dyDescent="0.55000000000000004">
      <c r="A31" s="9"/>
      <c r="B31" s="209" t="s">
        <v>41</v>
      </c>
      <c r="C31" s="209"/>
      <c r="D31" s="209"/>
      <c r="E31" s="209"/>
      <c r="F31" s="209"/>
      <c r="G31" s="100">
        <v>44069</v>
      </c>
      <c r="H31" s="100"/>
      <c r="I31" s="101" t="s">
        <v>42</v>
      </c>
      <c r="J31" s="101"/>
      <c r="K31" s="101"/>
      <c r="L31" s="79"/>
      <c r="M31" s="102" t="s">
        <v>43</v>
      </c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"/>
    </row>
    <row r="32" spans="1:25" ht="18" thickTop="1" x14ac:dyDescent="0.4"/>
  </sheetData>
  <sheetProtection algorithmName="SHA-512" hashValue="ZDQFEPfhdX/omWyRz7Xq7zJoaig85wUX4rfdOqaU2dtNrKKoP55DznztGnmVB757EO3ccpC0eiANcxnMtwPAEg==" saltValue="K1E9AGI3jE1oo9/pV2/GnA==" spinCount="100000" sheet="1" formatCells="0" formatColumns="0" formatRows="0" insertColumns="0" insertRows="0" insertHyperlinks="0" deleteColumns="0" deleteRows="0" sort="0" autoFilter="0" pivotTables="0"/>
  <mergeCells count="46">
    <mergeCell ref="B30:D30"/>
    <mergeCell ref="E30:H30"/>
    <mergeCell ref="N30:X30"/>
    <mergeCell ref="M31:X31"/>
    <mergeCell ref="I31:K31"/>
    <mergeCell ref="B31:F31"/>
    <mergeCell ref="G31:H31"/>
    <mergeCell ref="T9:U9"/>
    <mergeCell ref="W9:X9"/>
    <mergeCell ref="E10:E11"/>
    <mergeCell ref="F10:F11"/>
    <mergeCell ref="G10:G11"/>
    <mergeCell ref="X10:X11"/>
    <mergeCell ref="H10:H11"/>
    <mergeCell ref="B10:B11"/>
    <mergeCell ref="C10:C11"/>
    <mergeCell ref="D10:D11"/>
    <mergeCell ref="F9:G9"/>
    <mergeCell ref="I9:S9"/>
    <mergeCell ref="I10:I11"/>
    <mergeCell ref="J10:K10"/>
    <mergeCell ref="L10:M10"/>
    <mergeCell ref="N10:O10"/>
    <mergeCell ref="P10:Q10"/>
    <mergeCell ref="A1:Y1"/>
    <mergeCell ref="B2:D2"/>
    <mergeCell ref="G2:R3"/>
    <mergeCell ref="B3:D3"/>
    <mergeCell ref="B7:D7"/>
    <mergeCell ref="F7:S7"/>
    <mergeCell ref="B5:D6"/>
    <mergeCell ref="G5:H5"/>
    <mergeCell ref="I5:J5"/>
    <mergeCell ref="N5:P5"/>
    <mergeCell ref="Q5:S5"/>
    <mergeCell ref="U2:X2"/>
    <mergeCell ref="U3:X3"/>
    <mergeCell ref="U7:X7"/>
    <mergeCell ref="U5:X6"/>
    <mergeCell ref="W28:X28"/>
    <mergeCell ref="W29:X29"/>
    <mergeCell ref="R10:S10"/>
    <mergeCell ref="T10:U10"/>
    <mergeCell ref="V10:V11"/>
    <mergeCell ref="W10:W11"/>
    <mergeCell ref="W27:X27"/>
  </mergeCells>
  <printOptions horizontalCentered="1"/>
  <pageMargins left="0" right="0" top="0.1" bottom="0" header="0" footer="0"/>
  <pageSetup paperSize="9" scale="93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Pak Madani Basta Zones</vt:lpstr>
      <vt:lpstr>Pak Donation Cell Zones</vt:lpstr>
      <vt:lpstr>Pakistan Zones</vt:lpstr>
      <vt:lpstr>'Pak Donation Cell Zones'!Print_Area</vt:lpstr>
      <vt:lpstr>'Pak Madani Basta Zones'!Print_Area</vt:lpstr>
      <vt:lpstr>'Pakistan Zones'!Print_Area</vt:lpstr>
      <vt:lpstr>'Pak Donation Cell Zones'!Print_Titles</vt:lpstr>
      <vt:lpstr>'Pak Madani Basta Zones'!Print_Titles</vt:lpstr>
      <vt:lpstr>'Pakistan Zones'!Print_Titles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2020-08-31T10:04:44Z</cp:lastPrinted>
  <dcterms:created xsi:type="dcterms:W3CDTF">2002-05-03T06:31:37Z</dcterms:created>
  <dcterms:modified xsi:type="dcterms:W3CDTF">2020-09-04T09:45:58Z</dcterms:modified>
</cp:coreProperties>
</file>