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Ali New Majlis\Work\Form\Update Form\0-New Last Update  Form -1(Ali)\Madani Basta\Madani Basta\"/>
    </mc:Choice>
  </mc:AlternateContent>
  <bookViews>
    <workbookView xWindow="-120" yWindow="-120" windowWidth="19440" windowHeight="15000" tabRatio="837" firstSheet="1" activeTab="5"/>
  </bookViews>
  <sheets>
    <sheet name="Pak Madani Basta Form" sheetId="29" r:id="rId1"/>
    <sheet name="Pak Donation Cell Form " sheetId="30" r:id="rId2"/>
    <sheet name="Pakistan Form" sheetId="31" r:id="rId3"/>
    <sheet name="Pak Madani Basta Zones" sheetId="32" r:id="rId4"/>
    <sheet name="Pak Donation Cell Zones" sheetId="33" r:id="rId5"/>
    <sheet name="Pakistan Zones" sheetId="34" r:id="rId6"/>
  </sheets>
  <definedNames>
    <definedName name="_xlnm.Print_Area" localSheetId="1">'Pak Donation Cell Form '!$A$1:$V$25</definedName>
    <definedName name="_xlnm.Print_Area" localSheetId="4">'Pak Donation Cell Zones'!$A$1:$W$80</definedName>
    <definedName name="_xlnm.Print_Area" localSheetId="0">'Pak Madani Basta Form'!$A$1:$X$25</definedName>
    <definedName name="_xlnm.Print_Area" localSheetId="3">'Pak Madani Basta Zones'!$A$1:$Y$80</definedName>
    <definedName name="_xlnm.Print_Area" localSheetId="2">'Pakistan Form'!$A$1:$Z$26</definedName>
    <definedName name="_xlnm.Print_Area" localSheetId="5">'Pakistan Zones'!$A$1:$Z$80</definedName>
    <definedName name="_xlnm.Print_Titles" localSheetId="1">'Pak Donation Cell Form '!$9:$11</definedName>
    <definedName name="_xlnm.Print_Titles" localSheetId="4">'Pak Donation Cell Zones'!$9:$11</definedName>
    <definedName name="_xlnm.Print_Titles" localSheetId="0">'Pak Madani Basta Form'!$9:$11</definedName>
    <definedName name="_xlnm.Print_Titles" localSheetId="3">'Pak Madani Basta Zones'!$9:$11</definedName>
    <definedName name="_xlnm.Print_Titles" localSheetId="2">'Pakistan Form'!$9:$11</definedName>
    <definedName name="_xlnm.Print_Titles" localSheetId="5">'Pakistan Zones'!$9:$11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64" i="34" l="1"/>
  <c r="H64" i="34"/>
  <c r="I64" i="34"/>
  <c r="J64" i="34"/>
  <c r="K64" i="34"/>
  <c r="L64" i="34"/>
  <c r="M64" i="34"/>
  <c r="N64" i="34"/>
  <c r="O64" i="34"/>
  <c r="P64" i="34"/>
  <c r="Q64" i="34"/>
  <c r="R64" i="34"/>
  <c r="S64" i="34"/>
  <c r="T64" i="34"/>
  <c r="G64" i="34" s="1"/>
  <c r="U64" i="34"/>
  <c r="D65" i="34"/>
  <c r="H65" i="34"/>
  <c r="I65" i="34"/>
  <c r="J65" i="34"/>
  <c r="K65" i="34"/>
  <c r="L65" i="34"/>
  <c r="M65" i="34"/>
  <c r="N65" i="34"/>
  <c r="O65" i="34"/>
  <c r="P65" i="34"/>
  <c r="Q65" i="34"/>
  <c r="R65" i="34"/>
  <c r="S65" i="34"/>
  <c r="T65" i="34"/>
  <c r="G65" i="34" s="1"/>
  <c r="U65" i="34"/>
  <c r="D66" i="34"/>
  <c r="H66" i="34"/>
  <c r="I66" i="34"/>
  <c r="J66" i="34"/>
  <c r="K66" i="34"/>
  <c r="L66" i="34"/>
  <c r="M66" i="34"/>
  <c r="N66" i="34"/>
  <c r="O66" i="34"/>
  <c r="P66" i="34"/>
  <c r="Q66" i="34"/>
  <c r="R66" i="34"/>
  <c r="S66" i="34"/>
  <c r="T66" i="34"/>
  <c r="G66" i="34" s="1"/>
  <c r="U66" i="34"/>
  <c r="D67" i="34"/>
  <c r="H67" i="34"/>
  <c r="I67" i="34"/>
  <c r="J67" i="34"/>
  <c r="K67" i="34"/>
  <c r="L67" i="34"/>
  <c r="M67" i="34"/>
  <c r="N67" i="34"/>
  <c r="O67" i="34"/>
  <c r="P67" i="34"/>
  <c r="Q67" i="34"/>
  <c r="R67" i="34"/>
  <c r="S67" i="34"/>
  <c r="T67" i="34"/>
  <c r="G67" i="34" s="1"/>
  <c r="U67" i="34"/>
  <c r="D68" i="34"/>
  <c r="H68" i="34"/>
  <c r="I68" i="34"/>
  <c r="J68" i="34"/>
  <c r="K68" i="34"/>
  <c r="L68" i="34"/>
  <c r="M68" i="34"/>
  <c r="N68" i="34"/>
  <c r="O68" i="34"/>
  <c r="P68" i="34"/>
  <c r="Q68" i="34"/>
  <c r="R68" i="34"/>
  <c r="S68" i="34"/>
  <c r="T68" i="34"/>
  <c r="G68" i="34" s="1"/>
  <c r="U68" i="34"/>
  <c r="D69" i="34"/>
  <c r="H69" i="34"/>
  <c r="I69" i="34"/>
  <c r="J69" i="34"/>
  <c r="K69" i="34"/>
  <c r="L69" i="34"/>
  <c r="M69" i="34"/>
  <c r="N69" i="34"/>
  <c r="O69" i="34"/>
  <c r="P69" i="34"/>
  <c r="Q69" i="34"/>
  <c r="R69" i="34"/>
  <c r="S69" i="34"/>
  <c r="T69" i="34"/>
  <c r="G69" i="34" s="1"/>
  <c r="U69" i="34"/>
  <c r="D70" i="34"/>
  <c r="H70" i="34"/>
  <c r="I70" i="34"/>
  <c r="J70" i="34"/>
  <c r="K70" i="34"/>
  <c r="L70" i="34"/>
  <c r="M70" i="34"/>
  <c r="N70" i="34"/>
  <c r="O70" i="34"/>
  <c r="P70" i="34"/>
  <c r="Q70" i="34"/>
  <c r="R70" i="34"/>
  <c r="S70" i="34"/>
  <c r="T70" i="34"/>
  <c r="G70" i="34" s="1"/>
  <c r="U70" i="34"/>
  <c r="Y66" i="34"/>
  <c r="Y67" i="34" s="1"/>
  <c r="D58" i="34"/>
  <c r="H58" i="34"/>
  <c r="J58" i="34"/>
  <c r="K58" i="34"/>
  <c r="L58" i="34"/>
  <c r="M58" i="34"/>
  <c r="N58" i="34"/>
  <c r="O58" i="34"/>
  <c r="P58" i="34"/>
  <c r="Q58" i="34"/>
  <c r="R58" i="34"/>
  <c r="I58" i="34" s="1"/>
  <c r="S58" i="34"/>
  <c r="T58" i="34"/>
  <c r="U58" i="34"/>
  <c r="D59" i="34"/>
  <c r="H59" i="34"/>
  <c r="I59" i="34"/>
  <c r="J59" i="34"/>
  <c r="K59" i="34"/>
  <c r="L59" i="34"/>
  <c r="M59" i="34"/>
  <c r="N59" i="34"/>
  <c r="O59" i="34"/>
  <c r="P59" i="34"/>
  <c r="Q59" i="34"/>
  <c r="R59" i="34"/>
  <c r="S59" i="34"/>
  <c r="T59" i="34"/>
  <c r="G59" i="34" s="1"/>
  <c r="U59" i="34"/>
  <c r="D60" i="34"/>
  <c r="H60" i="34"/>
  <c r="J60" i="34"/>
  <c r="K60" i="34"/>
  <c r="L60" i="34"/>
  <c r="M60" i="34"/>
  <c r="N60" i="34"/>
  <c r="O60" i="34"/>
  <c r="P60" i="34"/>
  <c r="Q60" i="34"/>
  <c r="R60" i="34"/>
  <c r="I60" i="34" s="1"/>
  <c r="S60" i="34"/>
  <c r="T60" i="34"/>
  <c r="U60" i="34"/>
  <c r="D61" i="34"/>
  <c r="H61" i="34"/>
  <c r="J61" i="34"/>
  <c r="K61" i="34"/>
  <c r="L61" i="34"/>
  <c r="M61" i="34"/>
  <c r="N61" i="34"/>
  <c r="O61" i="34"/>
  <c r="P61" i="34"/>
  <c r="Q61" i="34"/>
  <c r="R61" i="34"/>
  <c r="I61" i="34" s="1"/>
  <c r="S61" i="34"/>
  <c r="T61" i="34"/>
  <c r="U61" i="34"/>
  <c r="D62" i="34"/>
  <c r="H62" i="34"/>
  <c r="J62" i="34"/>
  <c r="K62" i="34"/>
  <c r="L62" i="34"/>
  <c r="M62" i="34"/>
  <c r="N62" i="34"/>
  <c r="O62" i="34"/>
  <c r="P62" i="34"/>
  <c r="Q62" i="34"/>
  <c r="R62" i="34"/>
  <c r="I62" i="34" s="1"/>
  <c r="S62" i="34"/>
  <c r="T62" i="34"/>
  <c r="U62" i="34"/>
  <c r="I66" i="33"/>
  <c r="G66" i="33" s="1"/>
  <c r="I67" i="33"/>
  <c r="G67" i="33" s="1"/>
  <c r="V66" i="33"/>
  <c r="V67" i="33" s="1"/>
  <c r="I59" i="33"/>
  <c r="G59" i="33" s="1"/>
  <c r="I60" i="33"/>
  <c r="G60" i="33" s="1"/>
  <c r="I63" i="32"/>
  <c r="G63" i="32" s="1"/>
  <c r="I64" i="32"/>
  <c r="G64" i="32" s="1"/>
  <c r="I65" i="32"/>
  <c r="G65" i="32" s="1"/>
  <c r="I66" i="32"/>
  <c r="G66" i="32" s="1"/>
  <c r="I67" i="32"/>
  <c r="G67" i="32" s="1"/>
  <c r="I68" i="32"/>
  <c r="G68" i="32" s="1"/>
  <c r="I69" i="32"/>
  <c r="G69" i="32" s="1"/>
  <c r="I70" i="32"/>
  <c r="G70" i="32" s="1"/>
  <c r="I71" i="32"/>
  <c r="G71" i="32" s="1"/>
  <c r="I72" i="32"/>
  <c r="G72" i="32" s="1"/>
  <c r="X66" i="32"/>
  <c r="X67" i="32" s="1"/>
  <c r="I59" i="32"/>
  <c r="G59" i="32" s="1"/>
  <c r="I60" i="32"/>
  <c r="G60" i="32" s="1"/>
  <c r="C66" i="34" l="1"/>
  <c r="B66" i="34" s="1"/>
  <c r="E66" i="34"/>
  <c r="C67" i="34"/>
  <c r="B67" i="34" s="1"/>
  <c r="E67" i="34"/>
  <c r="C68" i="34"/>
  <c r="B68" i="34" s="1"/>
  <c r="E68" i="34"/>
  <c r="C64" i="34"/>
  <c r="B64" i="34" s="1"/>
  <c r="E64" i="34"/>
  <c r="C70" i="34"/>
  <c r="B70" i="34" s="1"/>
  <c r="E70" i="34"/>
  <c r="C69" i="34"/>
  <c r="B69" i="34" s="1"/>
  <c r="E69" i="34"/>
  <c r="C65" i="34"/>
  <c r="B65" i="34" s="1"/>
  <c r="E65" i="34"/>
  <c r="G60" i="34"/>
  <c r="E60" i="34" s="1"/>
  <c r="G61" i="34"/>
  <c r="G62" i="34"/>
  <c r="G58" i="34"/>
  <c r="E58" i="34" s="1"/>
  <c r="C60" i="34"/>
  <c r="B60" i="34" s="1"/>
  <c r="C58" i="34"/>
  <c r="B58" i="34" s="1"/>
  <c r="C61" i="34"/>
  <c r="B61" i="34" s="1"/>
  <c r="E61" i="34"/>
  <c r="E62" i="34"/>
  <c r="C62" i="34"/>
  <c r="B62" i="34" s="1"/>
  <c r="C59" i="34"/>
  <c r="B59" i="34" s="1"/>
  <c r="E59" i="34"/>
  <c r="E67" i="33"/>
  <c r="C67" i="33"/>
  <c r="B67" i="33" s="1"/>
  <c r="E66" i="33"/>
  <c r="C66" i="33"/>
  <c r="B66" i="33" s="1"/>
  <c r="E60" i="33"/>
  <c r="C60" i="33"/>
  <c r="B60" i="33" s="1"/>
  <c r="C59" i="33"/>
  <c r="B59" i="33" s="1"/>
  <c r="E59" i="33"/>
  <c r="E65" i="32"/>
  <c r="C65" i="32"/>
  <c r="B65" i="32" s="1"/>
  <c r="C66" i="32"/>
  <c r="B66" i="32" s="1"/>
  <c r="E66" i="32"/>
  <c r="C68" i="32"/>
  <c r="B68" i="32" s="1"/>
  <c r="E68" i="32"/>
  <c r="E64" i="32"/>
  <c r="C64" i="32"/>
  <c r="B64" i="32" s="1"/>
  <c r="E70" i="32"/>
  <c r="C70" i="32"/>
  <c r="B70" i="32" s="1"/>
  <c r="E69" i="32"/>
  <c r="C69" i="32"/>
  <c r="B69" i="32" s="1"/>
  <c r="C72" i="32"/>
  <c r="B72" i="32" s="1"/>
  <c r="E72" i="32"/>
  <c r="C71" i="32"/>
  <c r="B71" i="32" s="1"/>
  <c r="E71" i="32"/>
  <c r="E67" i="32"/>
  <c r="C67" i="32"/>
  <c r="B67" i="32" s="1"/>
  <c r="C63" i="32"/>
  <c r="B63" i="32" s="1"/>
  <c r="E63" i="32"/>
  <c r="E60" i="32"/>
  <c r="C60" i="32"/>
  <c r="B60" i="32" s="1"/>
  <c r="C59" i="32"/>
  <c r="B59" i="32" s="1"/>
  <c r="E59" i="32"/>
  <c r="D29" i="34" l="1"/>
  <c r="H29" i="34"/>
  <c r="J29" i="34"/>
  <c r="K29" i="34"/>
  <c r="L29" i="34"/>
  <c r="M29" i="34"/>
  <c r="N29" i="34"/>
  <c r="O29" i="34"/>
  <c r="P29" i="34"/>
  <c r="Q29" i="34"/>
  <c r="R29" i="34"/>
  <c r="I29" i="34" s="1"/>
  <c r="S29" i="34"/>
  <c r="T29" i="34"/>
  <c r="U29" i="34"/>
  <c r="D30" i="34"/>
  <c r="H30" i="34"/>
  <c r="J30" i="34"/>
  <c r="K30" i="34"/>
  <c r="L30" i="34"/>
  <c r="M30" i="34"/>
  <c r="N30" i="34"/>
  <c r="O30" i="34"/>
  <c r="P30" i="34"/>
  <c r="Q30" i="34"/>
  <c r="R30" i="34"/>
  <c r="S30" i="34"/>
  <c r="T30" i="34"/>
  <c r="U30" i="34"/>
  <c r="D31" i="34"/>
  <c r="H31" i="34"/>
  <c r="J31" i="34"/>
  <c r="K31" i="34"/>
  <c r="L31" i="34"/>
  <c r="M31" i="34"/>
  <c r="N31" i="34"/>
  <c r="O31" i="34"/>
  <c r="P31" i="34"/>
  <c r="Q31" i="34"/>
  <c r="R31" i="34"/>
  <c r="I31" i="34" s="1"/>
  <c r="S31" i="34"/>
  <c r="T31" i="34"/>
  <c r="U31" i="34"/>
  <c r="D32" i="34"/>
  <c r="H32" i="34"/>
  <c r="J32" i="34"/>
  <c r="K32" i="34"/>
  <c r="L32" i="34"/>
  <c r="M32" i="34"/>
  <c r="N32" i="34"/>
  <c r="O32" i="34"/>
  <c r="P32" i="34"/>
  <c r="Q32" i="34"/>
  <c r="R32" i="34"/>
  <c r="S32" i="34"/>
  <c r="T32" i="34"/>
  <c r="U32" i="34"/>
  <c r="D33" i="34"/>
  <c r="H33" i="34"/>
  <c r="J33" i="34"/>
  <c r="K33" i="34"/>
  <c r="L33" i="34"/>
  <c r="M33" i="34"/>
  <c r="N33" i="34"/>
  <c r="O33" i="34"/>
  <c r="P33" i="34"/>
  <c r="Q33" i="34"/>
  <c r="R33" i="34"/>
  <c r="I33" i="34" s="1"/>
  <c r="S33" i="34"/>
  <c r="T33" i="34"/>
  <c r="U33" i="34"/>
  <c r="D34" i="34"/>
  <c r="H34" i="34"/>
  <c r="J34" i="34"/>
  <c r="K34" i="34"/>
  <c r="L34" i="34"/>
  <c r="M34" i="34"/>
  <c r="N34" i="34"/>
  <c r="O34" i="34"/>
  <c r="P34" i="34"/>
  <c r="Q34" i="34"/>
  <c r="R34" i="34"/>
  <c r="S34" i="34"/>
  <c r="T34" i="34"/>
  <c r="U34" i="34"/>
  <c r="D35" i="34"/>
  <c r="H35" i="34"/>
  <c r="J35" i="34"/>
  <c r="K35" i="34"/>
  <c r="L35" i="34"/>
  <c r="M35" i="34"/>
  <c r="N35" i="34"/>
  <c r="O35" i="34"/>
  <c r="P35" i="34"/>
  <c r="Q35" i="34"/>
  <c r="R35" i="34"/>
  <c r="S35" i="34"/>
  <c r="T35" i="34"/>
  <c r="U35" i="34"/>
  <c r="D36" i="34"/>
  <c r="H36" i="34"/>
  <c r="J36" i="34"/>
  <c r="K36" i="34"/>
  <c r="L36" i="34"/>
  <c r="M36" i="34"/>
  <c r="N36" i="34"/>
  <c r="O36" i="34"/>
  <c r="P36" i="34"/>
  <c r="Q36" i="34"/>
  <c r="R36" i="34"/>
  <c r="S36" i="34"/>
  <c r="T36" i="34"/>
  <c r="U36" i="34"/>
  <c r="D37" i="34"/>
  <c r="H37" i="34"/>
  <c r="J37" i="34"/>
  <c r="K37" i="34"/>
  <c r="L37" i="34"/>
  <c r="M37" i="34"/>
  <c r="N37" i="34"/>
  <c r="O37" i="34"/>
  <c r="P37" i="34"/>
  <c r="Q37" i="34"/>
  <c r="R37" i="34"/>
  <c r="S37" i="34"/>
  <c r="T37" i="34"/>
  <c r="U37" i="34"/>
  <c r="D38" i="34"/>
  <c r="H38" i="34"/>
  <c r="J38" i="34"/>
  <c r="K38" i="34"/>
  <c r="L38" i="34"/>
  <c r="M38" i="34"/>
  <c r="N38" i="34"/>
  <c r="O38" i="34"/>
  <c r="P38" i="34"/>
  <c r="Q38" i="34"/>
  <c r="R38" i="34"/>
  <c r="S38" i="34"/>
  <c r="T38" i="34"/>
  <c r="U38" i="34"/>
  <c r="D39" i="34"/>
  <c r="H39" i="34"/>
  <c r="J39" i="34"/>
  <c r="K39" i="34"/>
  <c r="L39" i="34"/>
  <c r="M39" i="34"/>
  <c r="N39" i="34"/>
  <c r="O39" i="34"/>
  <c r="P39" i="34"/>
  <c r="Q39" i="34"/>
  <c r="R39" i="34"/>
  <c r="S39" i="34"/>
  <c r="T39" i="34"/>
  <c r="U39" i="34"/>
  <c r="G33" i="34" l="1"/>
  <c r="G31" i="34"/>
  <c r="G29" i="34"/>
  <c r="I38" i="34"/>
  <c r="G38" i="34" s="1"/>
  <c r="C38" i="34" s="1"/>
  <c r="B38" i="34" s="1"/>
  <c r="I37" i="34"/>
  <c r="G37" i="34" s="1"/>
  <c r="C37" i="34" s="1"/>
  <c r="B37" i="34" s="1"/>
  <c r="I34" i="34"/>
  <c r="G34" i="34" s="1"/>
  <c r="E34" i="34" s="1"/>
  <c r="I36" i="34"/>
  <c r="G36" i="34" s="1"/>
  <c r="C36" i="34" s="1"/>
  <c r="B36" i="34" s="1"/>
  <c r="I39" i="34"/>
  <c r="G39" i="34" s="1"/>
  <c r="E39" i="34" s="1"/>
  <c r="I32" i="34"/>
  <c r="G32" i="34" s="1"/>
  <c r="E32" i="34" s="1"/>
  <c r="I30" i="34"/>
  <c r="G30" i="34" s="1"/>
  <c r="E30" i="34" s="1"/>
  <c r="I35" i="34"/>
  <c r="G35" i="34" s="1"/>
  <c r="E35" i="34" s="1"/>
  <c r="E37" i="34"/>
  <c r="C33" i="34"/>
  <c r="B33" i="34" s="1"/>
  <c r="E33" i="34"/>
  <c r="C29" i="34"/>
  <c r="B29" i="34" s="1"/>
  <c r="E29" i="34"/>
  <c r="C32" i="34"/>
  <c r="B32" i="34" s="1"/>
  <c r="C34" i="34"/>
  <c r="B34" i="34" s="1"/>
  <c r="C30" i="34"/>
  <c r="B30" i="34" s="1"/>
  <c r="C31" i="34"/>
  <c r="B31" i="34" s="1"/>
  <c r="E31" i="34"/>
  <c r="I29" i="32"/>
  <c r="G29" i="32" s="1"/>
  <c r="I30" i="32"/>
  <c r="G30" i="32" s="1"/>
  <c r="I31" i="32"/>
  <c r="G31" i="32" s="1"/>
  <c r="I32" i="32"/>
  <c r="G32" i="32" s="1"/>
  <c r="I33" i="32"/>
  <c r="G33" i="32" s="1"/>
  <c r="I34" i="32"/>
  <c r="G34" i="32" s="1"/>
  <c r="I35" i="32"/>
  <c r="G35" i="32" s="1"/>
  <c r="I36" i="32"/>
  <c r="G36" i="32" s="1"/>
  <c r="I37" i="32"/>
  <c r="G37" i="32" s="1"/>
  <c r="I38" i="32"/>
  <c r="G38" i="32" s="1"/>
  <c r="I39" i="32"/>
  <c r="G39" i="32" s="1"/>
  <c r="I29" i="33"/>
  <c r="G29" i="33" s="1"/>
  <c r="C29" i="33" s="1"/>
  <c r="B29" i="33" s="1"/>
  <c r="I30" i="33"/>
  <c r="G30" i="33" s="1"/>
  <c r="C30" i="33" s="1"/>
  <c r="B30" i="33" s="1"/>
  <c r="I31" i="33"/>
  <c r="G31" i="33" s="1"/>
  <c r="C31" i="33" s="1"/>
  <c r="B31" i="33" s="1"/>
  <c r="I32" i="33"/>
  <c r="G32" i="33" s="1"/>
  <c r="C32" i="33" s="1"/>
  <c r="B32" i="33" s="1"/>
  <c r="I33" i="33"/>
  <c r="G33" i="33" s="1"/>
  <c r="C33" i="33" s="1"/>
  <c r="B33" i="33" s="1"/>
  <c r="I34" i="33"/>
  <c r="G34" i="33" s="1"/>
  <c r="C34" i="33" s="1"/>
  <c r="B34" i="33" s="1"/>
  <c r="I35" i="33"/>
  <c r="G35" i="33" s="1"/>
  <c r="C35" i="33" s="1"/>
  <c r="B35" i="33" s="1"/>
  <c r="I36" i="33"/>
  <c r="G36" i="33" s="1"/>
  <c r="C36" i="33" s="1"/>
  <c r="B36" i="33" s="1"/>
  <c r="I37" i="33"/>
  <c r="G37" i="33" s="1"/>
  <c r="C37" i="33" s="1"/>
  <c r="B37" i="33" s="1"/>
  <c r="I38" i="33"/>
  <c r="G38" i="33" s="1"/>
  <c r="C38" i="33" s="1"/>
  <c r="B38" i="33" s="1"/>
  <c r="I39" i="33"/>
  <c r="G39" i="33" s="1"/>
  <c r="C39" i="33" s="1"/>
  <c r="B39" i="33" s="1"/>
  <c r="E38" i="34" l="1"/>
  <c r="C39" i="34"/>
  <c r="B39" i="34" s="1"/>
  <c r="E36" i="34"/>
  <c r="C35" i="34"/>
  <c r="B35" i="34" s="1"/>
  <c r="E38" i="32"/>
  <c r="C38" i="32"/>
  <c r="B38" i="32" s="1"/>
  <c r="E36" i="32"/>
  <c r="C36" i="32"/>
  <c r="B36" i="32" s="1"/>
  <c r="E34" i="32"/>
  <c r="C34" i="32"/>
  <c r="B34" i="32" s="1"/>
  <c r="E32" i="32"/>
  <c r="C32" i="32"/>
  <c r="B32" i="32" s="1"/>
  <c r="E30" i="32"/>
  <c r="C30" i="32"/>
  <c r="B30" i="32" s="1"/>
  <c r="E39" i="32"/>
  <c r="C39" i="32"/>
  <c r="B39" i="32" s="1"/>
  <c r="E37" i="32"/>
  <c r="C37" i="32"/>
  <c r="B37" i="32" s="1"/>
  <c r="E35" i="32"/>
  <c r="C35" i="32"/>
  <c r="B35" i="32" s="1"/>
  <c r="E33" i="32"/>
  <c r="C33" i="32"/>
  <c r="B33" i="32" s="1"/>
  <c r="E31" i="32"/>
  <c r="C31" i="32"/>
  <c r="B31" i="32" s="1"/>
  <c r="E29" i="32"/>
  <c r="C29" i="32"/>
  <c r="B29" i="32" s="1"/>
  <c r="E39" i="33"/>
  <c r="E38" i="33"/>
  <c r="E37" i="33"/>
  <c r="E36" i="33"/>
  <c r="E35" i="33"/>
  <c r="E34" i="33"/>
  <c r="E33" i="33"/>
  <c r="E32" i="33"/>
  <c r="E31" i="33"/>
  <c r="E30" i="33"/>
  <c r="E29" i="33"/>
  <c r="Y13" i="34"/>
  <c r="Y14" i="34" s="1"/>
  <c r="Y15" i="34" s="1"/>
  <c r="Y16" i="34" s="1"/>
  <c r="Y17" i="34" s="1"/>
  <c r="Y18" i="34" s="1"/>
  <c r="Y19" i="34" s="1"/>
  <c r="Y20" i="34" s="1"/>
  <c r="Y21" i="34" s="1"/>
  <c r="Y22" i="34" s="1"/>
  <c r="Y23" i="34" s="1"/>
  <c r="Y24" i="34" s="1"/>
  <c r="Y25" i="34" s="1"/>
  <c r="Y26" i="34" s="1"/>
  <c r="Y27" i="34" s="1"/>
  <c r="Y28" i="34" s="1"/>
  <c r="Y29" i="34" s="1"/>
  <c r="Y30" i="34" s="1"/>
  <c r="Y31" i="34" s="1"/>
  <c r="V13" i="33"/>
  <c r="V14" i="33" s="1"/>
  <c r="V15" i="33" s="1"/>
  <c r="V16" i="33" s="1"/>
  <c r="V17" i="33" s="1"/>
  <c r="V18" i="33" s="1"/>
  <c r="V19" i="33" s="1"/>
  <c r="V20" i="33" s="1"/>
  <c r="V21" i="33" s="1"/>
  <c r="V22" i="33" s="1"/>
  <c r="V23" i="33" s="1"/>
  <c r="V24" i="33" s="1"/>
  <c r="V25" i="33" s="1"/>
  <c r="V26" i="33" s="1"/>
  <c r="V27" i="33" s="1"/>
  <c r="V28" i="33" s="1"/>
  <c r="V29" i="33" s="1"/>
  <c r="V30" i="33" s="1"/>
  <c r="V31" i="33" s="1"/>
  <c r="X14" i="32"/>
  <c r="X15" i="32" s="1"/>
  <c r="X16" i="32" s="1"/>
  <c r="X17" i="32" s="1"/>
  <c r="X18" i="32" s="1"/>
  <c r="X19" i="32" s="1"/>
  <c r="X20" i="32" s="1"/>
  <c r="X21" i="32" s="1"/>
  <c r="X22" i="32" s="1"/>
  <c r="X23" i="32" s="1"/>
  <c r="X24" i="32" s="1"/>
  <c r="X25" i="32" s="1"/>
  <c r="X26" i="32" s="1"/>
  <c r="X27" i="32" s="1"/>
  <c r="X28" i="32" s="1"/>
  <c r="X29" i="32" s="1"/>
  <c r="X30" i="32" s="1"/>
  <c r="X31" i="32" s="1"/>
  <c r="X13" i="32"/>
  <c r="I64" i="33"/>
  <c r="G64" i="33" s="1"/>
  <c r="I65" i="33"/>
  <c r="G65" i="33" s="1"/>
  <c r="I68" i="33"/>
  <c r="G68" i="33" s="1"/>
  <c r="I69" i="33"/>
  <c r="G69" i="33" s="1"/>
  <c r="I70" i="33"/>
  <c r="G70" i="33" s="1"/>
  <c r="I71" i="33"/>
  <c r="G71" i="33" s="1"/>
  <c r="I72" i="33"/>
  <c r="G72" i="33" s="1"/>
  <c r="D71" i="34"/>
  <c r="H71" i="34"/>
  <c r="J71" i="34"/>
  <c r="K71" i="34"/>
  <c r="L71" i="34"/>
  <c r="M71" i="34"/>
  <c r="N71" i="34"/>
  <c r="O71" i="34"/>
  <c r="P71" i="34"/>
  <c r="Q71" i="34"/>
  <c r="R71" i="34"/>
  <c r="S71" i="34"/>
  <c r="T71" i="34"/>
  <c r="U71" i="34"/>
  <c r="D72" i="34"/>
  <c r="H72" i="34"/>
  <c r="J72" i="34"/>
  <c r="K72" i="34"/>
  <c r="L72" i="34"/>
  <c r="M72" i="34"/>
  <c r="N72" i="34"/>
  <c r="O72" i="34"/>
  <c r="P72" i="34"/>
  <c r="Q72" i="34"/>
  <c r="R72" i="34"/>
  <c r="S72" i="34"/>
  <c r="T72" i="34"/>
  <c r="U72" i="34"/>
  <c r="I53" i="32"/>
  <c r="G53" i="32" s="1"/>
  <c r="I54" i="32"/>
  <c r="G54" i="32" s="1"/>
  <c r="I55" i="32"/>
  <c r="G55" i="32" s="1"/>
  <c r="I56" i="32"/>
  <c r="G56" i="32" s="1"/>
  <c r="I53" i="33"/>
  <c r="G53" i="33" s="1"/>
  <c r="I54" i="33"/>
  <c r="G54" i="33" s="1"/>
  <c r="I55" i="33"/>
  <c r="G55" i="33" s="1"/>
  <c r="I56" i="33"/>
  <c r="G56" i="33" s="1"/>
  <c r="I57" i="33"/>
  <c r="G57" i="33" s="1"/>
  <c r="I58" i="33"/>
  <c r="G58" i="33" s="1"/>
  <c r="I61" i="33"/>
  <c r="G61" i="33" s="1"/>
  <c r="I62" i="33"/>
  <c r="G62" i="33" s="1"/>
  <c r="D53" i="34"/>
  <c r="H53" i="34"/>
  <c r="J53" i="34"/>
  <c r="K53" i="34"/>
  <c r="L53" i="34"/>
  <c r="M53" i="34"/>
  <c r="N53" i="34"/>
  <c r="O53" i="34"/>
  <c r="P53" i="34"/>
  <c r="Q53" i="34"/>
  <c r="R53" i="34"/>
  <c r="S53" i="34"/>
  <c r="T53" i="34"/>
  <c r="U53" i="34"/>
  <c r="D54" i="34"/>
  <c r="H54" i="34"/>
  <c r="J54" i="34"/>
  <c r="K54" i="34"/>
  <c r="L54" i="34"/>
  <c r="M54" i="34"/>
  <c r="N54" i="34"/>
  <c r="O54" i="34"/>
  <c r="P54" i="34"/>
  <c r="Q54" i="34"/>
  <c r="R54" i="34"/>
  <c r="S54" i="34"/>
  <c r="T54" i="34"/>
  <c r="U54" i="34"/>
  <c r="D55" i="34"/>
  <c r="H55" i="34"/>
  <c r="J55" i="34"/>
  <c r="K55" i="34"/>
  <c r="L55" i="34"/>
  <c r="M55" i="34"/>
  <c r="N55" i="34"/>
  <c r="O55" i="34"/>
  <c r="P55" i="34"/>
  <c r="Q55" i="34"/>
  <c r="R55" i="34"/>
  <c r="S55" i="34"/>
  <c r="T55" i="34"/>
  <c r="U55" i="34"/>
  <c r="D56" i="34"/>
  <c r="H56" i="34"/>
  <c r="J56" i="34"/>
  <c r="K56" i="34"/>
  <c r="L56" i="34"/>
  <c r="M56" i="34"/>
  <c r="N56" i="34"/>
  <c r="O56" i="34"/>
  <c r="P56" i="34"/>
  <c r="Q56" i="34"/>
  <c r="R56" i="34"/>
  <c r="S56" i="34"/>
  <c r="T56" i="34"/>
  <c r="U56" i="34"/>
  <c r="D57" i="34"/>
  <c r="H57" i="34"/>
  <c r="J57" i="34"/>
  <c r="K57" i="34"/>
  <c r="L57" i="34"/>
  <c r="M57" i="34"/>
  <c r="N57" i="34"/>
  <c r="O57" i="34"/>
  <c r="P57" i="34"/>
  <c r="Q57" i="34"/>
  <c r="R57" i="34"/>
  <c r="S57" i="34"/>
  <c r="T57" i="34"/>
  <c r="U57" i="34"/>
  <c r="I45" i="32"/>
  <c r="G45" i="32" s="1"/>
  <c r="I41" i="33"/>
  <c r="G41" i="33" s="1"/>
  <c r="I42" i="33"/>
  <c r="G42" i="33" s="1"/>
  <c r="I43" i="33"/>
  <c r="G43" i="33" s="1"/>
  <c r="I44" i="33"/>
  <c r="G44" i="33" s="1"/>
  <c r="I45" i="33"/>
  <c r="G45" i="33" s="1"/>
  <c r="I46" i="33"/>
  <c r="G46" i="33" s="1"/>
  <c r="I47" i="33"/>
  <c r="G47" i="33" s="1"/>
  <c r="I48" i="33"/>
  <c r="G48" i="33" s="1"/>
  <c r="I49" i="33"/>
  <c r="G49" i="33" s="1"/>
  <c r="I50" i="33"/>
  <c r="G50" i="33" s="1"/>
  <c r="I51" i="33"/>
  <c r="G51" i="33" s="1"/>
  <c r="D41" i="34"/>
  <c r="H41" i="34"/>
  <c r="J41" i="34"/>
  <c r="K41" i="34"/>
  <c r="L41" i="34"/>
  <c r="M41" i="34"/>
  <c r="N41" i="34"/>
  <c r="O41" i="34"/>
  <c r="P41" i="34"/>
  <c r="Q41" i="34"/>
  <c r="R41" i="34"/>
  <c r="S41" i="34"/>
  <c r="T41" i="34"/>
  <c r="U41" i="34"/>
  <c r="D42" i="34"/>
  <c r="H42" i="34"/>
  <c r="J42" i="34"/>
  <c r="K42" i="34"/>
  <c r="L42" i="34"/>
  <c r="M42" i="34"/>
  <c r="N42" i="34"/>
  <c r="O42" i="34"/>
  <c r="P42" i="34"/>
  <c r="Q42" i="34"/>
  <c r="R42" i="34"/>
  <c r="S42" i="34"/>
  <c r="T42" i="34"/>
  <c r="U42" i="34"/>
  <c r="D43" i="34"/>
  <c r="H43" i="34"/>
  <c r="J43" i="34"/>
  <c r="K43" i="34"/>
  <c r="L43" i="34"/>
  <c r="M43" i="34"/>
  <c r="N43" i="34"/>
  <c r="O43" i="34"/>
  <c r="P43" i="34"/>
  <c r="Q43" i="34"/>
  <c r="R43" i="34"/>
  <c r="S43" i="34"/>
  <c r="T43" i="34"/>
  <c r="U43" i="34"/>
  <c r="D44" i="34"/>
  <c r="H44" i="34"/>
  <c r="J44" i="34"/>
  <c r="K44" i="34"/>
  <c r="L44" i="34"/>
  <c r="M44" i="34"/>
  <c r="N44" i="34"/>
  <c r="O44" i="34"/>
  <c r="P44" i="34"/>
  <c r="Q44" i="34"/>
  <c r="R44" i="34"/>
  <c r="S44" i="34"/>
  <c r="T44" i="34"/>
  <c r="U44" i="34"/>
  <c r="D45" i="34"/>
  <c r="H45" i="34"/>
  <c r="J45" i="34"/>
  <c r="K45" i="34"/>
  <c r="L45" i="34"/>
  <c r="M45" i="34"/>
  <c r="N45" i="34"/>
  <c r="O45" i="34"/>
  <c r="P45" i="34"/>
  <c r="Q45" i="34"/>
  <c r="R45" i="34"/>
  <c r="S45" i="34"/>
  <c r="T45" i="34"/>
  <c r="U45" i="34"/>
  <c r="D46" i="34"/>
  <c r="H46" i="34"/>
  <c r="J46" i="34"/>
  <c r="K46" i="34"/>
  <c r="L46" i="34"/>
  <c r="M46" i="34"/>
  <c r="N46" i="34"/>
  <c r="O46" i="34"/>
  <c r="P46" i="34"/>
  <c r="Q46" i="34"/>
  <c r="R46" i="34"/>
  <c r="S46" i="34"/>
  <c r="T46" i="34"/>
  <c r="U46" i="34"/>
  <c r="D47" i="34"/>
  <c r="H47" i="34"/>
  <c r="J47" i="34"/>
  <c r="K47" i="34"/>
  <c r="L47" i="34"/>
  <c r="M47" i="34"/>
  <c r="N47" i="34"/>
  <c r="O47" i="34"/>
  <c r="P47" i="34"/>
  <c r="Q47" i="34"/>
  <c r="R47" i="34"/>
  <c r="S47" i="34"/>
  <c r="T47" i="34"/>
  <c r="U47" i="34"/>
  <c r="D48" i="34"/>
  <c r="H48" i="34"/>
  <c r="J48" i="34"/>
  <c r="K48" i="34"/>
  <c r="L48" i="34"/>
  <c r="M48" i="34"/>
  <c r="N48" i="34"/>
  <c r="O48" i="34"/>
  <c r="P48" i="34"/>
  <c r="Q48" i="34"/>
  <c r="R48" i="34"/>
  <c r="S48" i="34"/>
  <c r="T48" i="34"/>
  <c r="U48" i="34"/>
  <c r="D49" i="34"/>
  <c r="H49" i="34"/>
  <c r="J49" i="34"/>
  <c r="K49" i="34"/>
  <c r="L49" i="34"/>
  <c r="M49" i="34"/>
  <c r="N49" i="34"/>
  <c r="O49" i="34"/>
  <c r="P49" i="34"/>
  <c r="Q49" i="34"/>
  <c r="R49" i="34"/>
  <c r="S49" i="34"/>
  <c r="T49" i="34"/>
  <c r="U49" i="34"/>
  <c r="D50" i="34"/>
  <c r="H50" i="34"/>
  <c r="J50" i="34"/>
  <c r="K50" i="34"/>
  <c r="L50" i="34"/>
  <c r="M50" i="34"/>
  <c r="N50" i="34"/>
  <c r="O50" i="34"/>
  <c r="P50" i="34"/>
  <c r="Q50" i="34"/>
  <c r="R50" i="34"/>
  <c r="S50" i="34"/>
  <c r="T50" i="34"/>
  <c r="U50" i="34"/>
  <c r="D51" i="34"/>
  <c r="H51" i="34"/>
  <c r="J51" i="34"/>
  <c r="K51" i="34"/>
  <c r="L51" i="34"/>
  <c r="M51" i="34"/>
  <c r="N51" i="34"/>
  <c r="O51" i="34"/>
  <c r="P51" i="34"/>
  <c r="Q51" i="34"/>
  <c r="R51" i="34"/>
  <c r="S51" i="34"/>
  <c r="T51" i="34"/>
  <c r="U51" i="34"/>
  <c r="I51" i="34" l="1"/>
  <c r="I49" i="34"/>
  <c r="I47" i="34"/>
  <c r="I45" i="34"/>
  <c r="G45" i="34" s="1"/>
  <c r="E45" i="34" s="1"/>
  <c r="I43" i="34"/>
  <c r="I41" i="34"/>
  <c r="I56" i="34"/>
  <c r="I54" i="34"/>
  <c r="V32" i="33"/>
  <c r="V33" i="33" s="1"/>
  <c r="V34" i="33" s="1"/>
  <c r="V35" i="33" s="1"/>
  <c r="V36" i="33" s="1"/>
  <c r="V37" i="33" s="1"/>
  <c r="V38" i="33" s="1"/>
  <c r="V39" i="33" s="1"/>
  <c r="V40" i="33" s="1"/>
  <c r="V41" i="33" s="1"/>
  <c r="V42" i="33" s="1"/>
  <c r="V43" i="33" s="1"/>
  <c r="V44" i="33" s="1"/>
  <c r="I72" i="34"/>
  <c r="Y32" i="34"/>
  <c r="Y33" i="34" s="1"/>
  <c r="Y34" i="34" s="1"/>
  <c r="Y35" i="34" s="1"/>
  <c r="Y36" i="34" s="1"/>
  <c r="Y37" i="34" s="1"/>
  <c r="Y38" i="34" s="1"/>
  <c r="Y39" i="34" s="1"/>
  <c r="Y40" i="34" s="1"/>
  <c r="Y41" i="34" s="1"/>
  <c r="Y42" i="34" s="1"/>
  <c r="Y43" i="34" s="1"/>
  <c r="Y44" i="34" s="1"/>
  <c r="X32" i="32"/>
  <c r="X33" i="32" s="1"/>
  <c r="X34" i="32" s="1"/>
  <c r="X35" i="32" s="1"/>
  <c r="X36" i="32" s="1"/>
  <c r="X37" i="32" s="1"/>
  <c r="X38" i="32" s="1"/>
  <c r="X39" i="32" s="1"/>
  <c r="X40" i="32" s="1"/>
  <c r="X41" i="32" s="1"/>
  <c r="X42" i="32" s="1"/>
  <c r="X43" i="32" s="1"/>
  <c r="X44" i="32" s="1"/>
  <c r="I44" i="34"/>
  <c r="G44" i="34" s="1"/>
  <c r="E44" i="34" s="1"/>
  <c r="I42" i="34"/>
  <c r="G42" i="34" s="1"/>
  <c r="C42" i="34" s="1"/>
  <c r="B42" i="34" s="1"/>
  <c r="I57" i="34"/>
  <c r="G57" i="34" s="1"/>
  <c r="C57" i="34" s="1"/>
  <c r="B57" i="34" s="1"/>
  <c r="I55" i="34"/>
  <c r="G55" i="34" s="1"/>
  <c r="I53" i="34"/>
  <c r="I50" i="34"/>
  <c r="G50" i="34" s="1"/>
  <c r="C50" i="34" s="1"/>
  <c r="B50" i="34" s="1"/>
  <c r="I48" i="34"/>
  <c r="G48" i="34" s="1"/>
  <c r="I46" i="34"/>
  <c r="G46" i="34" s="1"/>
  <c r="C46" i="34" s="1"/>
  <c r="B46" i="34" s="1"/>
  <c r="I71" i="34"/>
  <c r="G71" i="34" s="1"/>
  <c r="C71" i="34" s="1"/>
  <c r="B71" i="34" s="1"/>
  <c r="E72" i="33"/>
  <c r="C72" i="33"/>
  <c r="B72" i="33" s="1"/>
  <c r="E70" i="33"/>
  <c r="C70" i="33"/>
  <c r="B70" i="33" s="1"/>
  <c r="E68" i="33"/>
  <c r="C68" i="33"/>
  <c r="B68" i="33" s="1"/>
  <c r="E65" i="33"/>
  <c r="C65" i="33"/>
  <c r="B65" i="33" s="1"/>
  <c r="E71" i="33"/>
  <c r="C71" i="33"/>
  <c r="B71" i="33" s="1"/>
  <c r="E69" i="33"/>
  <c r="C69" i="33"/>
  <c r="B69" i="33" s="1"/>
  <c r="E64" i="33"/>
  <c r="C64" i="33"/>
  <c r="B64" i="33" s="1"/>
  <c r="G72" i="34"/>
  <c r="E72" i="34" s="1"/>
  <c r="G51" i="34"/>
  <c r="E51" i="34" s="1"/>
  <c r="E56" i="32"/>
  <c r="C56" i="32"/>
  <c r="B56" i="32" s="1"/>
  <c r="E54" i="32"/>
  <c r="C54" i="32"/>
  <c r="B54" i="32" s="1"/>
  <c r="E55" i="32"/>
  <c r="C55" i="32"/>
  <c r="B55" i="32" s="1"/>
  <c r="E53" i="32"/>
  <c r="C53" i="32"/>
  <c r="B53" i="32" s="1"/>
  <c r="E61" i="33"/>
  <c r="C61" i="33"/>
  <c r="B61" i="33" s="1"/>
  <c r="E58" i="33"/>
  <c r="C58" i="33"/>
  <c r="B58" i="33" s="1"/>
  <c r="E56" i="33"/>
  <c r="C56" i="33"/>
  <c r="B56" i="33" s="1"/>
  <c r="E54" i="33"/>
  <c r="C54" i="33"/>
  <c r="B54" i="33" s="1"/>
  <c r="E62" i="33"/>
  <c r="C62" i="33"/>
  <c r="B62" i="33" s="1"/>
  <c r="E57" i="33"/>
  <c r="C57" i="33"/>
  <c r="B57" i="33" s="1"/>
  <c r="E55" i="33"/>
  <c r="C55" i="33"/>
  <c r="B55" i="33" s="1"/>
  <c r="E53" i="33"/>
  <c r="C53" i="33"/>
  <c r="B53" i="33" s="1"/>
  <c r="G56" i="34"/>
  <c r="E56" i="34" s="1"/>
  <c r="G54" i="34"/>
  <c r="E54" i="34" s="1"/>
  <c r="G53" i="34"/>
  <c r="C53" i="34" s="1"/>
  <c r="B53" i="34" s="1"/>
  <c r="G47" i="34"/>
  <c r="C47" i="34" s="1"/>
  <c r="B47" i="34" s="1"/>
  <c r="G49" i="34"/>
  <c r="E49" i="34" s="1"/>
  <c r="G43" i="34"/>
  <c r="C43" i="34" s="1"/>
  <c r="B43" i="34" s="1"/>
  <c r="G41" i="34"/>
  <c r="C41" i="34" s="1"/>
  <c r="B41" i="34" s="1"/>
  <c r="E45" i="32"/>
  <c r="C45" i="32"/>
  <c r="B45" i="32" s="1"/>
  <c r="E51" i="33"/>
  <c r="C51" i="33"/>
  <c r="B51" i="33" s="1"/>
  <c r="E49" i="33"/>
  <c r="C49" i="33"/>
  <c r="B49" i="33" s="1"/>
  <c r="E47" i="33"/>
  <c r="C47" i="33"/>
  <c r="B47" i="33" s="1"/>
  <c r="E45" i="33"/>
  <c r="C45" i="33"/>
  <c r="B45" i="33" s="1"/>
  <c r="E44" i="33"/>
  <c r="C44" i="33"/>
  <c r="B44" i="33" s="1"/>
  <c r="E42" i="33"/>
  <c r="C42" i="33"/>
  <c r="B42" i="33" s="1"/>
  <c r="E50" i="33"/>
  <c r="C50" i="33"/>
  <c r="B50" i="33" s="1"/>
  <c r="E48" i="33"/>
  <c r="C48" i="33"/>
  <c r="B48" i="33" s="1"/>
  <c r="E46" i="33"/>
  <c r="C46" i="33"/>
  <c r="B46" i="33" s="1"/>
  <c r="E43" i="33"/>
  <c r="C43" i="33"/>
  <c r="B43" i="33" s="1"/>
  <c r="E41" i="33"/>
  <c r="C41" i="33"/>
  <c r="B41" i="33" s="1"/>
  <c r="Y45" i="34" l="1"/>
  <c r="Y46" i="34" s="1"/>
  <c r="Y47" i="34" s="1"/>
  <c r="Y48" i="34" s="1"/>
  <c r="Y49" i="34" s="1"/>
  <c r="Y50" i="34" s="1"/>
  <c r="Y51" i="34" s="1"/>
  <c r="Y52" i="34" s="1"/>
  <c r="Y53" i="34" s="1"/>
  <c r="Y54" i="34" s="1"/>
  <c r="Y55" i="34" s="1"/>
  <c r="Y56" i="34" s="1"/>
  <c r="Y57" i="34" s="1"/>
  <c r="V45" i="33"/>
  <c r="V46" i="33" s="1"/>
  <c r="V47" i="33" s="1"/>
  <c r="V48" i="33" s="1"/>
  <c r="V49" i="33" s="1"/>
  <c r="V50" i="33" s="1"/>
  <c r="V51" i="33" s="1"/>
  <c r="V52" i="33" s="1"/>
  <c r="V53" i="33" s="1"/>
  <c r="V54" i="33" s="1"/>
  <c r="V55" i="33" s="1"/>
  <c r="V56" i="33" s="1"/>
  <c r="V57" i="33" s="1"/>
  <c r="V58" i="33" s="1"/>
  <c r="X45" i="32"/>
  <c r="X46" i="32" s="1"/>
  <c r="X47" i="32" s="1"/>
  <c r="X48" i="32" s="1"/>
  <c r="X49" i="32" s="1"/>
  <c r="X50" i="32" s="1"/>
  <c r="X51" i="32" s="1"/>
  <c r="X52" i="32" s="1"/>
  <c r="X53" i="32" s="1"/>
  <c r="X54" i="32" s="1"/>
  <c r="X55" i="32" s="1"/>
  <c r="X56" i="32" s="1"/>
  <c r="X57" i="32" s="1"/>
  <c r="X58" i="32" s="1"/>
  <c r="C72" i="34"/>
  <c r="B72" i="34" s="1"/>
  <c r="E47" i="34"/>
  <c r="C48" i="34"/>
  <c r="B48" i="34" s="1"/>
  <c r="E48" i="34"/>
  <c r="E55" i="34"/>
  <c r="C55" i="34"/>
  <c r="B55" i="34" s="1"/>
  <c r="C49" i="34"/>
  <c r="B49" i="34" s="1"/>
  <c r="E41" i="34"/>
  <c r="C51" i="34"/>
  <c r="B51" i="34" s="1"/>
  <c r="E46" i="34"/>
  <c r="E42" i="34"/>
  <c r="E53" i="34"/>
  <c r="E57" i="34"/>
  <c r="E71" i="34"/>
  <c r="C44" i="34"/>
  <c r="B44" i="34" s="1"/>
  <c r="E43" i="34"/>
  <c r="E50" i="34"/>
  <c r="C45" i="34"/>
  <c r="B45" i="34" s="1"/>
  <c r="C54" i="34"/>
  <c r="B54" i="34" s="1"/>
  <c r="C56" i="34"/>
  <c r="B56" i="34" s="1"/>
  <c r="Y58" i="34" l="1"/>
  <c r="Y59" i="34" s="1"/>
  <c r="Y60" i="34" s="1"/>
  <c r="Y61" i="34" s="1"/>
  <c r="Y62" i="34" s="1"/>
  <c r="Y63" i="34" s="1"/>
  <c r="Y64" i="34" s="1"/>
  <c r="Y65" i="34" s="1"/>
  <c r="Y68" i="34" s="1"/>
  <c r="Y69" i="34" s="1"/>
  <c r="Y70" i="34" s="1"/>
  <c r="Y71" i="34" s="1"/>
  <c r="Y72" i="34" s="1"/>
  <c r="V59" i="33"/>
  <c r="V60" i="33" s="1"/>
  <c r="V61" i="33" s="1"/>
  <c r="V62" i="33" s="1"/>
  <c r="V63" i="33" s="1"/>
  <c r="V64" i="33" s="1"/>
  <c r="V65" i="33" s="1"/>
  <c r="V68" i="33" s="1"/>
  <c r="V69" i="33" s="1"/>
  <c r="V70" i="33" s="1"/>
  <c r="V71" i="33" s="1"/>
  <c r="V72" i="33" s="1"/>
  <c r="X59" i="32"/>
  <c r="X60" i="32" s="1"/>
  <c r="X61" i="32" s="1"/>
  <c r="X62" i="32" s="1"/>
  <c r="X63" i="32" s="1"/>
  <c r="X64" i="32" s="1"/>
  <c r="X65" i="32" s="1"/>
  <c r="X68" i="32" s="1"/>
  <c r="X69" i="32" s="1"/>
  <c r="X70" i="32" s="1"/>
  <c r="X71" i="32" s="1"/>
  <c r="X72" i="32" s="1"/>
  <c r="D14" i="30"/>
  <c r="H14" i="30"/>
  <c r="J14" i="30"/>
  <c r="K14" i="30"/>
  <c r="L14" i="30"/>
  <c r="M14" i="30"/>
  <c r="N14" i="30"/>
  <c r="O14" i="30"/>
  <c r="P14" i="30"/>
  <c r="Q14" i="30"/>
  <c r="R14" i="30"/>
  <c r="S14" i="30"/>
  <c r="F23" i="31"/>
  <c r="D23" i="30"/>
  <c r="F23" i="30"/>
  <c r="H23" i="30"/>
  <c r="J23" i="30"/>
  <c r="K23" i="30"/>
  <c r="L23" i="30"/>
  <c r="M23" i="30"/>
  <c r="N23" i="30"/>
  <c r="O23" i="30"/>
  <c r="P23" i="30"/>
  <c r="Q23" i="30"/>
  <c r="R23" i="30"/>
  <c r="D12" i="30"/>
  <c r="H12" i="30"/>
  <c r="J12" i="30"/>
  <c r="K12" i="30"/>
  <c r="L12" i="30"/>
  <c r="M12" i="30"/>
  <c r="N12" i="30"/>
  <c r="O12" i="30"/>
  <c r="P12" i="30"/>
  <c r="Q12" i="30"/>
  <c r="R12" i="30"/>
  <c r="D13" i="30"/>
  <c r="H13" i="30"/>
  <c r="J13" i="30"/>
  <c r="K13" i="30"/>
  <c r="L13" i="30"/>
  <c r="M13" i="30"/>
  <c r="N13" i="30"/>
  <c r="O13" i="30"/>
  <c r="P13" i="30"/>
  <c r="Q13" i="30"/>
  <c r="R13" i="30"/>
  <c r="D15" i="30"/>
  <c r="H15" i="30"/>
  <c r="J15" i="30"/>
  <c r="K15" i="30"/>
  <c r="L15" i="30"/>
  <c r="M15" i="30"/>
  <c r="N15" i="30"/>
  <c r="O15" i="30"/>
  <c r="P15" i="30"/>
  <c r="Q15" i="30"/>
  <c r="R15" i="30"/>
  <c r="D16" i="30"/>
  <c r="H16" i="30"/>
  <c r="J16" i="30"/>
  <c r="K16" i="30"/>
  <c r="L16" i="30"/>
  <c r="M16" i="30"/>
  <c r="N16" i="30"/>
  <c r="O16" i="30"/>
  <c r="P16" i="30"/>
  <c r="Q16" i="30"/>
  <c r="R16" i="30"/>
  <c r="D17" i="30"/>
  <c r="H17" i="30"/>
  <c r="J17" i="30"/>
  <c r="K17" i="30"/>
  <c r="L17" i="30"/>
  <c r="M17" i="30"/>
  <c r="N17" i="30"/>
  <c r="O17" i="30"/>
  <c r="P17" i="30"/>
  <c r="Q17" i="30"/>
  <c r="R17" i="30"/>
  <c r="S23" i="30"/>
  <c r="S17" i="30"/>
  <c r="S16" i="30"/>
  <c r="S15" i="30"/>
  <c r="S13" i="30"/>
  <c r="S12" i="30"/>
  <c r="D23" i="29"/>
  <c r="F23" i="29"/>
  <c r="H23" i="29"/>
  <c r="J23" i="29"/>
  <c r="K23" i="29"/>
  <c r="L23" i="29"/>
  <c r="M23" i="29"/>
  <c r="N23" i="29"/>
  <c r="O23" i="29"/>
  <c r="P23" i="29"/>
  <c r="Q23" i="29"/>
  <c r="R23" i="29"/>
  <c r="S23" i="29"/>
  <c r="T23" i="29"/>
  <c r="U23" i="29"/>
  <c r="D12" i="29"/>
  <c r="H12" i="29"/>
  <c r="J12" i="29"/>
  <c r="K12" i="29"/>
  <c r="L12" i="29"/>
  <c r="M12" i="29"/>
  <c r="N12" i="29"/>
  <c r="O12" i="29"/>
  <c r="P12" i="29"/>
  <c r="Q12" i="29"/>
  <c r="R12" i="29"/>
  <c r="S12" i="29"/>
  <c r="T12" i="29"/>
  <c r="D13" i="29"/>
  <c r="H13" i="29"/>
  <c r="J13" i="29"/>
  <c r="K13" i="29"/>
  <c r="L13" i="29"/>
  <c r="M13" i="29"/>
  <c r="N13" i="29"/>
  <c r="O13" i="29"/>
  <c r="P13" i="29"/>
  <c r="Q13" i="29"/>
  <c r="R13" i="29"/>
  <c r="S13" i="29"/>
  <c r="T13" i="29"/>
  <c r="D14" i="29"/>
  <c r="H14" i="29"/>
  <c r="J14" i="29"/>
  <c r="K14" i="29"/>
  <c r="L14" i="29"/>
  <c r="M14" i="29"/>
  <c r="N14" i="29"/>
  <c r="O14" i="29"/>
  <c r="P14" i="29"/>
  <c r="Q14" i="29"/>
  <c r="R14" i="29"/>
  <c r="S14" i="29"/>
  <c r="T14" i="29"/>
  <c r="D15" i="29"/>
  <c r="H15" i="29"/>
  <c r="J15" i="29"/>
  <c r="K15" i="29"/>
  <c r="L15" i="29"/>
  <c r="M15" i="29"/>
  <c r="N15" i="29"/>
  <c r="O15" i="29"/>
  <c r="P15" i="29"/>
  <c r="Q15" i="29"/>
  <c r="R15" i="29"/>
  <c r="S15" i="29"/>
  <c r="T15" i="29"/>
  <c r="D16" i="29"/>
  <c r="H16" i="29"/>
  <c r="J16" i="29"/>
  <c r="K16" i="29"/>
  <c r="L16" i="29"/>
  <c r="M16" i="29"/>
  <c r="N16" i="29"/>
  <c r="O16" i="29"/>
  <c r="P16" i="29"/>
  <c r="Q16" i="29"/>
  <c r="R16" i="29"/>
  <c r="S16" i="29"/>
  <c r="T16" i="29"/>
  <c r="D17" i="29"/>
  <c r="H17" i="29"/>
  <c r="J17" i="29"/>
  <c r="K17" i="29"/>
  <c r="L17" i="29"/>
  <c r="M17" i="29"/>
  <c r="N17" i="29"/>
  <c r="O17" i="29"/>
  <c r="P17" i="29"/>
  <c r="Q17" i="29"/>
  <c r="R17" i="29"/>
  <c r="S17" i="29"/>
  <c r="T17" i="29"/>
  <c r="U17" i="29"/>
  <c r="U16" i="29"/>
  <c r="U15" i="29"/>
  <c r="U14" i="29"/>
  <c r="U13" i="29"/>
  <c r="U12" i="29" l="1"/>
  <c r="D78" i="34"/>
  <c r="D23" i="31" s="1"/>
  <c r="H78" i="34"/>
  <c r="H23" i="31" s="1"/>
  <c r="J78" i="34"/>
  <c r="J23" i="31" s="1"/>
  <c r="K78" i="34"/>
  <c r="K23" i="31" s="1"/>
  <c r="L78" i="34"/>
  <c r="L23" i="31" s="1"/>
  <c r="M78" i="34"/>
  <c r="M23" i="31" s="1"/>
  <c r="N78" i="34"/>
  <c r="N23" i="31" s="1"/>
  <c r="O78" i="34"/>
  <c r="O23" i="31" s="1"/>
  <c r="P78" i="34"/>
  <c r="P23" i="31" s="1"/>
  <c r="Q78" i="34"/>
  <c r="Q23" i="31" s="1"/>
  <c r="R78" i="34"/>
  <c r="R23" i="31" s="1"/>
  <c r="S78" i="34"/>
  <c r="S23" i="31" s="1"/>
  <c r="T78" i="34"/>
  <c r="T23" i="31" s="1"/>
  <c r="U78" i="34"/>
  <c r="U23" i="31" s="1"/>
  <c r="B7" i="29"/>
  <c r="B3" i="29"/>
  <c r="G5" i="29"/>
  <c r="M5" i="29"/>
  <c r="T5" i="29"/>
  <c r="L5" i="33"/>
  <c r="O5" i="34" s="1"/>
  <c r="R5" i="33"/>
  <c r="V5" i="34" s="1"/>
  <c r="G5" i="33"/>
  <c r="G5" i="34" s="1"/>
  <c r="B7" i="33"/>
  <c r="B7" i="34" s="1"/>
  <c r="B3" i="33"/>
  <c r="B3" i="34" s="1"/>
  <c r="D13" i="34"/>
  <c r="D14" i="34"/>
  <c r="D15" i="34"/>
  <c r="D16" i="34"/>
  <c r="D17" i="34"/>
  <c r="D18" i="34"/>
  <c r="D19" i="34"/>
  <c r="D20" i="34"/>
  <c r="D21" i="34"/>
  <c r="D22" i="34"/>
  <c r="D23" i="34"/>
  <c r="D24" i="34"/>
  <c r="D25" i="34"/>
  <c r="D26" i="34"/>
  <c r="D27" i="34"/>
  <c r="D28" i="34"/>
  <c r="D40" i="34"/>
  <c r="D52" i="34"/>
  <c r="D63" i="34"/>
  <c r="D73" i="34"/>
  <c r="D74" i="34"/>
  <c r="D75" i="34"/>
  <c r="D76" i="34"/>
  <c r="D12" i="34"/>
  <c r="H73" i="34"/>
  <c r="H74" i="34"/>
  <c r="H75" i="34"/>
  <c r="H76" i="34"/>
  <c r="J73" i="34"/>
  <c r="K73" i="34"/>
  <c r="J74" i="34"/>
  <c r="K74" i="34"/>
  <c r="J75" i="34"/>
  <c r="K75" i="34"/>
  <c r="J76" i="34"/>
  <c r="K76" i="34"/>
  <c r="L73" i="34"/>
  <c r="M73" i="34"/>
  <c r="N73" i="34"/>
  <c r="O73" i="34"/>
  <c r="P73" i="34"/>
  <c r="Q73" i="34"/>
  <c r="R73" i="34"/>
  <c r="S73" i="34"/>
  <c r="T73" i="34"/>
  <c r="U73" i="34"/>
  <c r="L74" i="34"/>
  <c r="M74" i="34"/>
  <c r="N74" i="34"/>
  <c r="O74" i="34"/>
  <c r="P74" i="34"/>
  <c r="Q74" i="34"/>
  <c r="R74" i="34"/>
  <c r="S74" i="34"/>
  <c r="T74" i="34"/>
  <c r="U74" i="34"/>
  <c r="L75" i="34"/>
  <c r="M75" i="34"/>
  <c r="N75" i="34"/>
  <c r="O75" i="34"/>
  <c r="P75" i="34"/>
  <c r="Q75" i="34"/>
  <c r="R75" i="34"/>
  <c r="I75" i="34" s="1"/>
  <c r="S75" i="34"/>
  <c r="T75" i="34"/>
  <c r="U75" i="34"/>
  <c r="L76" i="34"/>
  <c r="M76" i="34"/>
  <c r="N76" i="34"/>
  <c r="O76" i="34"/>
  <c r="P76" i="34"/>
  <c r="Q76" i="34"/>
  <c r="R76" i="34"/>
  <c r="S76" i="34"/>
  <c r="T76" i="34"/>
  <c r="U76" i="34"/>
  <c r="H13" i="34"/>
  <c r="H14" i="34"/>
  <c r="H15" i="34"/>
  <c r="H16" i="34"/>
  <c r="H17" i="34"/>
  <c r="H18" i="34"/>
  <c r="H19" i="34"/>
  <c r="H20" i="34"/>
  <c r="H21" i="34"/>
  <c r="H22" i="34"/>
  <c r="H23" i="34"/>
  <c r="H24" i="34"/>
  <c r="H25" i="34"/>
  <c r="H26" i="34"/>
  <c r="H27" i="34"/>
  <c r="H28" i="34"/>
  <c r="H40" i="34"/>
  <c r="H52" i="34"/>
  <c r="H63" i="34"/>
  <c r="J13" i="34"/>
  <c r="K13" i="34"/>
  <c r="J14" i="34"/>
  <c r="K14" i="34"/>
  <c r="J15" i="34"/>
  <c r="K15" i="34"/>
  <c r="J16" i="34"/>
  <c r="K16" i="34"/>
  <c r="J17" i="34"/>
  <c r="K17" i="34"/>
  <c r="J18" i="34"/>
  <c r="K18" i="34"/>
  <c r="J19" i="34"/>
  <c r="K19" i="34"/>
  <c r="J20" i="34"/>
  <c r="K20" i="34"/>
  <c r="J21" i="34"/>
  <c r="K21" i="34"/>
  <c r="J22" i="34"/>
  <c r="K22" i="34"/>
  <c r="J23" i="34"/>
  <c r="K23" i="34"/>
  <c r="J24" i="34"/>
  <c r="K24" i="34"/>
  <c r="J25" i="34"/>
  <c r="K25" i="34"/>
  <c r="J26" i="34"/>
  <c r="K26" i="34"/>
  <c r="J27" i="34"/>
  <c r="K27" i="34"/>
  <c r="J28" i="34"/>
  <c r="K28" i="34"/>
  <c r="J40" i="34"/>
  <c r="K40" i="34"/>
  <c r="J52" i="34"/>
  <c r="K52" i="34"/>
  <c r="J63" i="34"/>
  <c r="K63" i="34"/>
  <c r="J12" i="34"/>
  <c r="K12" i="34"/>
  <c r="K12" i="31" s="1"/>
  <c r="L13" i="34"/>
  <c r="M13" i="34"/>
  <c r="N13" i="34"/>
  <c r="O13" i="34"/>
  <c r="P13" i="34"/>
  <c r="Q13" i="34"/>
  <c r="R13" i="34"/>
  <c r="S13" i="34"/>
  <c r="T13" i="34"/>
  <c r="U13" i="34"/>
  <c r="L14" i="34"/>
  <c r="M14" i="34"/>
  <c r="N14" i="34"/>
  <c r="O14" i="34"/>
  <c r="P14" i="34"/>
  <c r="Q14" i="34"/>
  <c r="R14" i="34"/>
  <c r="S14" i="34"/>
  <c r="T14" i="34"/>
  <c r="U14" i="34"/>
  <c r="L15" i="34"/>
  <c r="M15" i="34"/>
  <c r="N15" i="34"/>
  <c r="O15" i="34"/>
  <c r="P15" i="34"/>
  <c r="Q15" i="34"/>
  <c r="R15" i="34"/>
  <c r="S15" i="34"/>
  <c r="T15" i="34"/>
  <c r="U15" i="34"/>
  <c r="L16" i="34"/>
  <c r="M16" i="34"/>
  <c r="N16" i="34"/>
  <c r="O16" i="34"/>
  <c r="P16" i="34"/>
  <c r="Q16" i="34"/>
  <c r="R16" i="34"/>
  <c r="S16" i="34"/>
  <c r="T16" i="34"/>
  <c r="U16" i="34"/>
  <c r="L17" i="34"/>
  <c r="M17" i="34"/>
  <c r="N17" i="34"/>
  <c r="O17" i="34"/>
  <c r="P17" i="34"/>
  <c r="Q17" i="34"/>
  <c r="R17" i="34"/>
  <c r="S17" i="34"/>
  <c r="T17" i="34"/>
  <c r="U17" i="34"/>
  <c r="L18" i="34"/>
  <c r="M18" i="34"/>
  <c r="N18" i="34"/>
  <c r="O18" i="34"/>
  <c r="P18" i="34"/>
  <c r="Q18" i="34"/>
  <c r="R18" i="34"/>
  <c r="S18" i="34"/>
  <c r="T18" i="34"/>
  <c r="U18" i="34"/>
  <c r="L19" i="34"/>
  <c r="M19" i="34"/>
  <c r="N19" i="34"/>
  <c r="O19" i="34"/>
  <c r="P19" i="34"/>
  <c r="Q19" i="34"/>
  <c r="R19" i="34"/>
  <c r="S19" i="34"/>
  <c r="T19" i="34"/>
  <c r="U19" i="34"/>
  <c r="L20" i="34"/>
  <c r="M20" i="34"/>
  <c r="N20" i="34"/>
  <c r="O20" i="34"/>
  <c r="P20" i="34"/>
  <c r="Q20" i="34"/>
  <c r="R20" i="34"/>
  <c r="S20" i="34"/>
  <c r="T20" i="34"/>
  <c r="U20" i="34"/>
  <c r="L21" i="34"/>
  <c r="M21" i="34"/>
  <c r="N21" i="34"/>
  <c r="O21" i="34"/>
  <c r="P21" i="34"/>
  <c r="Q21" i="34"/>
  <c r="R21" i="34"/>
  <c r="S21" i="34"/>
  <c r="T21" i="34"/>
  <c r="U21" i="34"/>
  <c r="L22" i="34"/>
  <c r="M22" i="34"/>
  <c r="N22" i="34"/>
  <c r="O22" i="34"/>
  <c r="P22" i="34"/>
  <c r="Q22" i="34"/>
  <c r="R22" i="34"/>
  <c r="S22" i="34"/>
  <c r="T22" i="34"/>
  <c r="U22" i="34"/>
  <c r="L23" i="34"/>
  <c r="M23" i="34"/>
  <c r="N23" i="34"/>
  <c r="O23" i="34"/>
  <c r="P23" i="34"/>
  <c r="Q23" i="34"/>
  <c r="R23" i="34"/>
  <c r="S23" i="34"/>
  <c r="T23" i="34"/>
  <c r="U23" i="34"/>
  <c r="L24" i="34"/>
  <c r="M24" i="34"/>
  <c r="N24" i="34"/>
  <c r="O24" i="34"/>
  <c r="P24" i="34"/>
  <c r="Q24" i="34"/>
  <c r="R24" i="34"/>
  <c r="S24" i="34"/>
  <c r="T24" i="34"/>
  <c r="U24" i="34"/>
  <c r="L25" i="34"/>
  <c r="M25" i="34"/>
  <c r="N25" i="34"/>
  <c r="O25" i="34"/>
  <c r="P25" i="34"/>
  <c r="Q25" i="34"/>
  <c r="R25" i="34"/>
  <c r="S25" i="34"/>
  <c r="T25" i="34"/>
  <c r="U25" i="34"/>
  <c r="L26" i="34"/>
  <c r="M26" i="34"/>
  <c r="N26" i="34"/>
  <c r="O26" i="34"/>
  <c r="P26" i="34"/>
  <c r="Q26" i="34"/>
  <c r="R26" i="34"/>
  <c r="S26" i="34"/>
  <c r="T26" i="34"/>
  <c r="U26" i="34"/>
  <c r="L27" i="34"/>
  <c r="M27" i="34"/>
  <c r="N27" i="34"/>
  <c r="O27" i="34"/>
  <c r="P27" i="34"/>
  <c r="Q27" i="34"/>
  <c r="R27" i="34"/>
  <c r="S27" i="34"/>
  <c r="T27" i="34"/>
  <c r="U27" i="34"/>
  <c r="L28" i="34"/>
  <c r="M28" i="34"/>
  <c r="N28" i="34"/>
  <c r="O28" i="34"/>
  <c r="P28" i="34"/>
  <c r="Q28" i="34"/>
  <c r="R28" i="34"/>
  <c r="S28" i="34"/>
  <c r="T28" i="34"/>
  <c r="U28" i="34"/>
  <c r="L40" i="34"/>
  <c r="M40" i="34"/>
  <c r="N40" i="34"/>
  <c r="O40" i="34"/>
  <c r="P40" i="34"/>
  <c r="Q40" i="34"/>
  <c r="R40" i="34"/>
  <c r="S40" i="34"/>
  <c r="T40" i="34"/>
  <c r="U40" i="34"/>
  <c r="L52" i="34"/>
  <c r="M52" i="34"/>
  <c r="N52" i="34"/>
  <c r="O52" i="34"/>
  <c r="P52" i="34"/>
  <c r="Q52" i="34"/>
  <c r="R52" i="34"/>
  <c r="S52" i="34"/>
  <c r="T52" i="34"/>
  <c r="U52" i="34"/>
  <c r="L63" i="34"/>
  <c r="L17" i="31" s="1"/>
  <c r="M63" i="34"/>
  <c r="N63" i="34"/>
  <c r="O63" i="34"/>
  <c r="O17" i="31" s="1"/>
  <c r="P63" i="34"/>
  <c r="P17" i="31" s="1"/>
  <c r="Q63" i="34"/>
  <c r="R63" i="34"/>
  <c r="S63" i="34"/>
  <c r="S17" i="31" s="1"/>
  <c r="T63" i="34"/>
  <c r="T17" i="31" s="1"/>
  <c r="U63" i="34"/>
  <c r="M17" i="31"/>
  <c r="N17" i="31"/>
  <c r="Q17" i="31"/>
  <c r="U17" i="31"/>
  <c r="H12" i="34"/>
  <c r="L12" i="34"/>
  <c r="M12" i="34"/>
  <c r="N12" i="34"/>
  <c r="O12" i="34"/>
  <c r="P12" i="34"/>
  <c r="Q12" i="34"/>
  <c r="R12" i="34"/>
  <c r="S12" i="34"/>
  <c r="T12" i="34"/>
  <c r="U12" i="34"/>
  <c r="I76" i="33"/>
  <c r="G76" i="33" s="1"/>
  <c r="E76" i="33" s="1"/>
  <c r="I75" i="33"/>
  <c r="G75" i="33" s="1"/>
  <c r="I74" i="33"/>
  <c r="G74" i="33" s="1"/>
  <c r="E74" i="33" s="1"/>
  <c r="I73" i="33"/>
  <c r="G73" i="33" s="1"/>
  <c r="E73" i="33" s="1"/>
  <c r="I63" i="33"/>
  <c r="G63" i="33" s="1"/>
  <c r="E63" i="33" s="1"/>
  <c r="I52" i="33"/>
  <c r="I40" i="33"/>
  <c r="I28" i="33"/>
  <c r="I27" i="33"/>
  <c r="G27" i="33" s="1"/>
  <c r="E27" i="33" s="1"/>
  <c r="I26" i="33"/>
  <c r="G26" i="33" s="1"/>
  <c r="E26" i="33" s="1"/>
  <c r="I25" i="33"/>
  <c r="G25" i="33" s="1"/>
  <c r="E25" i="33" s="1"/>
  <c r="I24" i="33"/>
  <c r="G24" i="33" s="1"/>
  <c r="E24" i="33" s="1"/>
  <c r="I23" i="33"/>
  <c r="G23" i="33" s="1"/>
  <c r="E23" i="33" s="1"/>
  <c r="I22" i="33"/>
  <c r="G22" i="33" s="1"/>
  <c r="E22" i="33" s="1"/>
  <c r="I21" i="33"/>
  <c r="G21" i="33" s="1"/>
  <c r="I20" i="33"/>
  <c r="G20" i="33" s="1"/>
  <c r="I13" i="34" l="1"/>
  <c r="I63" i="34"/>
  <c r="I27" i="34"/>
  <c r="I25" i="34"/>
  <c r="G25" i="34" s="1"/>
  <c r="E25" i="34" s="1"/>
  <c r="I23" i="34"/>
  <c r="G23" i="34" s="1"/>
  <c r="E23" i="34" s="1"/>
  <c r="I21" i="34"/>
  <c r="I19" i="34"/>
  <c r="G19" i="34" s="1"/>
  <c r="E19" i="34" s="1"/>
  <c r="I17" i="34"/>
  <c r="G17" i="34" s="1"/>
  <c r="E17" i="34" s="1"/>
  <c r="I15" i="34"/>
  <c r="G15" i="34" s="1"/>
  <c r="E15" i="34" s="1"/>
  <c r="J12" i="31"/>
  <c r="C76" i="33"/>
  <c r="B76" i="33" s="1"/>
  <c r="I76" i="34"/>
  <c r="G76" i="34" s="1"/>
  <c r="C76" i="34" s="1"/>
  <c r="B76" i="34" s="1"/>
  <c r="I74" i="34"/>
  <c r="G74" i="34" s="1"/>
  <c r="C74" i="34" s="1"/>
  <c r="B74" i="34" s="1"/>
  <c r="I28" i="34"/>
  <c r="I14" i="31" s="1"/>
  <c r="I26" i="34"/>
  <c r="G26" i="34" s="1"/>
  <c r="E26" i="34" s="1"/>
  <c r="I24" i="34"/>
  <c r="G24" i="34" s="1"/>
  <c r="C24" i="34" s="1"/>
  <c r="B24" i="34" s="1"/>
  <c r="I22" i="34"/>
  <c r="G22" i="34" s="1"/>
  <c r="E22" i="34" s="1"/>
  <c r="I20" i="34"/>
  <c r="G20" i="34" s="1"/>
  <c r="C20" i="34" s="1"/>
  <c r="B20" i="34" s="1"/>
  <c r="I16" i="34"/>
  <c r="G16" i="34" s="1"/>
  <c r="C16" i="34" s="1"/>
  <c r="B16" i="34" s="1"/>
  <c r="I14" i="34"/>
  <c r="G14" i="34" s="1"/>
  <c r="E14" i="34" s="1"/>
  <c r="G75" i="34"/>
  <c r="C75" i="34" s="1"/>
  <c r="B75" i="34" s="1"/>
  <c r="G40" i="33"/>
  <c r="I15" i="30"/>
  <c r="G52" i="33"/>
  <c r="I16" i="30"/>
  <c r="G28" i="33"/>
  <c r="C28" i="33" s="1"/>
  <c r="I14" i="30"/>
  <c r="T12" i="31"/>
  <c r="R12" i="31"/>
  <c r="P12" i="31"/>
  <c r="N12" i="31"/>
  <c r="L12" i="31"/>
  <c r="H17" i="31"/>
  <c r="D17" i="31"/>
  <c r="U16" i="31"/>
  <c r="S16" i="31"/>
  <c r="Q16" i="31"/>
  <c r="O16" i="31"/>
  <c r="M16" i="31"/>
  <c r="U15" i="31"/>
  <c r="S15" i="31"/>
  <c r="Q15" i="31"/>
  <c r="O15" i="31"/>
  <c r="M15" i="31"/>
  <c r="U14" i="31"/>
  <c r="S14" i="31"/>
  <c r="Q14" i="31"/>
  <c r="O14" i="31"/>
  <c r="M14" i="31"/>
  <c r="U13" i="31"/>
  <c r="S13" i="31"/>
  <c r="Q13" i="31"/>
  <c r="O13" i="31"/>
  <c r="M13" i="31"/>
  <c r="K17" i="31"/>
  <c r="K16" i="31"/>
  <c r="K15" i="31"/>
  <c r="K14" i="31"/>
  <c r="K13" i="31"/>
  <c r="H16" i="31"/>
  <c r="H15" i="31"/>
  <c r="H14" i="31"/>
  <c r="H13" i="31"/>
  <c r="D16" i="31"/>
  <c r="D15" i="31"/>
  <c r="D14" i="31"/>
  <c r="D13" i="31"/>
  <c r="U12" i="31"/>
  <c r="S12" i="31"/>
  <c r="Q12" i="31"/>
  <c r="O12" i="31"/>
  <c r="M12" i="31"/>
  <c r="H12" i="31"/>
  <c r="T16" i="31"/>
  <c r="I52" i="34"/>
  <c r="I16" i="31" s="1"/>
  <c r="R16" i="31"/>
  <c r="P16" i="31"/>
  <c r="N16" i="31"/>
  <c r="L16" i="31"/>
  <c r="T15" i="31"/>
  <c r="I40" i="34"/>
  <c r="I15" i="31" s="1"/>
  <c r="R15" i="31"/>
  <c r="P15" i="31"/>
  <c r="N15" i="31"/>
  <c r="L15" i="31"/>
  <c r="T14" i="31"/>
  <c r="R14" i="31"/>
  <c r="P14" i="31"/>
  <c r="N14" i="31"/>
  <c r="L14" i="31"/>
  <c r="T13" i="31"/>
  <c r="I18" i="34"/>
  <c r="R13" i="31"/>
  <c r="P13" i="31"/>
  <c r="N13" i="31"/>
  <c r="L13" i="31"/>
  <c r="J17" i="31"/>
  <c r="J16" i="31"/>
  <c r="J15" i="31"/>
  <c r="J14" i="31"/>
  <c r="J13" i="31"/>
  <c r="D12" i="31"/>
  <c r="I17" i="30"/>
  <c r="I17" i="31"/>
  <c r="R17" i="31"/>
  <c r="G13" i="34"/>
  <c r="E13" i="34" s="1"/>
  <c r="G63" i="34"/>
  <c r="C63" i="34" s="1"/>
  <c r="B63" i="34" s="1"/>
  <c r="G27" i="34"/>
  <c r="E27" i="34" s="1"/>
  <c r="G21" i="34"/>
  <c r="E21" i="34" s="1"/>
  <c r="I73" i="34"/>
  <c r="G73" i="34" s="1"/>
  <c r="E20" i="33"/>
  <c r="E21" i="33"/>
  <c r="C20" i="33"/>
  <c r="B20" i="33" s="1"/>
  <c r="C21" i="33"/>
  <c r="B21" i="33" s="1"/>
  <c r="C22" i="33"/>
  <c r="B22" i="33" s="1"/>
  <c r="C23" i="33"/>
  <c r="B23" i="33" s="1"/>
  <c r="C24" i="33"/>
  <c r="B24" i="33" s="1"/>
  <c r="C25" i="33"/>
  <c r="B25" i="33" s="1"/>
  <c r="C26" i="33"/>
  <c r="B26" i="33" s="1"/>
  <c r="C27" i="33"/>
  <c r="B27" i="33" s="1"/>
  <c r="C63" i="33"/>
  <c r="B63" i="33" s="1"/>
  <c r="C73" i="33"/>
  <c r="B73" i="33" s="1"/>
  <c r="C74" i="33"/>
  <c r="B74" i="33" s="1"/>
  <c r="E75" i="33"/>
  <c r="C75" i="33"/>
  <c r="B75" i="33" s="1"/>
  <c r="G5" i="30"/>
  <c r="G5" i="31" s="1"/>
  <c r="B7" i="30"/>
  <c r="B7" i="31" s="1"/>
  <c r="B3" i="30"/>
  <c r="B3" i="31" s="1"/>
  <c r="R5" i="30"/>
  <c r="V5" i="31" s="1"/>
  <c r="L5" i="30"/>
  <c r="O5" i="31" s="1"/>
  <c r="G28" i="34" l="1"/>
  <c r="I13" i="31"/>
  <c r="G18" i="34"/>
  <c r="E18" i="34" s="1"/>
  <c r="G40" i="34"/>
  <c r="C40" i="34" s="1"/>
  <c r="B40" i="34" s="1"/>
  <c r="E16" i="34"/>
  <c r="E74" i="34"/>
  <c r="C22" i="34"/>
  <c r="B22" i="34" s="1"/>
  <c r="E75" i="34"/>
  <c r="G52" i="34"/>
  <c r="C52" i="34" s="1"/>
  <c r="B52" i="34" s="1"/>
  <c r="G17" i="31"/>
  <c r="E76" i="34"/>
  <c r="B28" i="33"/>
  <c r="B14" i="30" s="1"/>
  <c r="C14" i="30"/>
  <c r="E28" i="33"/>
  <c r="E14" i="30" s="1"/>
  <c r="G14" i="30"/>
  <c r="E52" i="33"/>
  <c r="E16" i="30" s="1"/>
  <c r="G16" i="30"/>
  <c r="E40" i="33"/>
  <c r="E15" i="30" s="1"/>
  <c r="G15" i="30"/>
  <c r="C52" i="33"/>
  <c r="C40" i="33"/>
  <c r="C25" i="34"/>
  <c r="B25" i="34" s="1"/>
  <c r="C26" i="34"/>
  <c r="B26" i="34" s="1"/>
  <c r="G13" i="31"/>
  <c r="E20" i="34"/>
  <c r="E24" i="34"/>
  <c r="E28" i="34"/>
  <c r="G14" i="31"/>
  <c r="B17" i="30"/>
  <c r="C17" i="30"/>
  <c r="E17" i="30"/>
  <c r="G17" i="30"/>
  <c r="C17" i="34"/>
  <c r="B17" i="34" s="1"/>
  <c r="C13" i="34"/>
  <c r="B13" i="34" s="1"/>
  <c r="C28" i="34"/>
  <c r="C14" i="34"/>
  <c r="B14" i="34" s="1"/>
  <c r="C21" i="34"/>
  <c r="B21" i="34" s="1"/>
  <c r="E63" i="34"/>
  <c r="C15" i="34"/>
  <c r="B15" i="34" s="1"/>
  <c r="C19" i="34"/>
  <c r="B19" i="34" s="1"/>
  <c r="C23" i="34"/>
  <c r="B23" i="34" s="1"/>
  <c r="C27" i="34"/>
  <c r="B27" i="34" s="1"/>
  <c r="E73" i="34"/>
  <c r="C73" i="34"/>
  <c r="B73" i="34" s="1"/>
  <c r="I48" i="32"/>
  <c r="G48" i="32" s="1"/>
  <c r="E48" i="32" s="1"/>
  <c r="I47" i="32"/>
  <c r="G47" i="32" s="1"/>
  <c r="E47" i="32" s="1"/>
  <c r="I46" i="32"/>
  <c r="G46" i="32" s="1"/>
  <c r="E46" i="32" s="1"/>
  <c r="I44" i="32"/>
  <c r="G44" i="32" s="1"/>
  <c r="E44" i="32" s="1"/>
  <c r="I43" i="32"/>
  <c r="G43" i="32" s="1"/>
  <c r="E43" i="32" s="1"/>
  <c r="I42" i="32"/>
  <c r="G42" i="32" s="1"/>
  <c r="E42" i="32" s="1"/>
  <c r="I41" i="32"/>
  <c r="G41" i="32" s="1"/>
  <c r="E41" i="32" s="1"/>
  <c r="I40" i="32"/>
  <c r="I73" i="32"/>
  <c r="G73" i="32" s="1"/>
  <c r="E73" i="32" s="1"/>
  <c r="I62" i="32"/>
  <c r="G62" i="32" s="1"/>
  <c r="E62" i="32" s="1"/>
  <c r="I61" i="32"/>
  <c r="G61" i="32" s="1"/>
  <c r="E61" i="32" s="1"/>
  <c r="I58" i="32"/>
  <c r="G58" i="32" s="1"/>
  <c r="E58" i="32" s="1"/>
  <c r="I57" i="32"/>
  <c r="G57" i="32" s="1"/>
  <c r="E57" i="32" s="1"/>
  <c r="I52" i="32"/>
  <c r="I51" i="32"/>
  <c r="G51" i="32" s="1"/>
  <c r="E51" i="32" s="1"/>
  <c r="I50" i="32"/>
  <c r="G50" i="32" s="1"/>
  <c r="E50" i="32" s="1"/>
  <c r="I49" i="32"/>
  <c r="G49" i="32" s="1"/>
  <c r="E49" i="32" s="1"/>
  <c r="I27" i="32"/>
  <c r="G27" i="32" s="1"/>
  <c r="E27" i="32" s="1"/>
  <c r="I26" i="32"/>
  <c r="G26" i="32" s="1"/>
  <c r="E26" i="32" s="1"/>
  <c r="I25" i="32"/>
  <c r="G25" i="32" s="1"/>
  <c r="E25" i="32" s="1"/>
  <c r="I24" i="32"/>
  <c r="G24" i="32" s="1"/>
  <c r="E24" i="32" s="1"/>
  <c r="I23" i="32"/>
  <c r="G23" i="32" s="1"/>
  <c r="E23" i="32" s="1"/>
  <c r="I22" i="32"/>
  <c r="G22" i="32" s="1"/>
  <c r="E22" i="32" s="1"/>
  <c r="I21" i="32"/>
  <c r="G21" i="32" s="1"/>
  <c r="E21" i="32" s="1"/>
  <c r="I20" i="32"/>
  <c r="G20" i="32" s="1"/>
  <c r="E20" i="32" s="1"/>
  <c r="I28" i="32"/>
  <c r="I19" i="32"/>
  <c r="G19" i="32" s="1"/>
  <c r="E19" i="32" s="1"/>
  <c r="I18" i="32"/>
  <c r="I17" i="32"/>
  <c r="G17" i="32" s="1"/>
  <c r="E17" i="32" s="1"/>
  <c r="C18" i="34" l="1"/>
  <c r="B18" i="34" s="1"/>
  <c r="B13" i="31" s="1"/>
  <c r="G15" i="31"/>
  <c r="E40" i="34"/>
  <c r="E15" i="31" s="1"/>
  <c r="C73" i="32"/>
  <c r="B73" i="32" s="1"/>
  <c r="E52" i="34"/>
  <c r="E16" i="31" s="1"/>
  <c r="B17" i="31"/>
  <c r="G16" i="31"/>
  <c r="B52" i="33"/>
  <c r="B16" i="30" s="1"/>
  <c r="C16" i="30"/>
  <c r="B40" i="33"/>
  <c r="B15" i="30" s="1"/>
  <c r="C15" i="30"/>
  <c r="G18" i="32"/>
  <c r="C18" i="32" s="1"/>
  <c r="I13" i="29"/>
  <c r="G28" i="32"/>
  <c r="C28" i="32" s="1"/>
  <c r="G52" i="32"/>
  <c r="C52" i="32" s="1"/>
  <c r="I16" i="29"/>
  <c r="G40" i="32"/>
  <c r="I15" i="29"/>
  <c r="I17" i="29"/>
  <c r="B28" i="34"/>
  <c r="B14" i="31" s="1"/>
  <c r="C14" i="31"/>
  <c r="C15" i="31"/>
  <c r="C16" i="31"/>
  <c r="C58" i="32"/>
  <c r="B58" i="32" s="1"/>
  <c r="C61" i="32"/>
  <c r="B61" i="32" s="1"/>
  <c r="C62" i="32"/>
  <c r="B62" i="32" s="1"/>
  <c r="C41" i="32"/>
  <c r="B41" i="32" s="1"/>
  <c r="C42" i="32"/>
  <c r="B42" i="32" s="1"/>
  <c r="C43" i="32"/>
  <c r="B43" i="32" s="1"/>
  <c r="C44" i="32"/>
  <c r="B44" i="32" s="1"/>
  <c r="C13" i="31"/>
  <c r="E17" i="31"/>
  <c r="E14" i="31"/>
  <c r="B15" i="31"/>
  <c r="E13" i="31"/>
  <c r="B16" i="31"/>
  <c r="C47" i="32"/>
  <c r="B47" i="32" s="1"/>
  <c r="C48" i="32"/>
  <c r="B48" i="32" s="1"/>
  <c r="C46" i="32"/>
  <c r="B46" i="32" s="1"/>
  <c r="C17" i="32"/>
  <c r="B17" i="32" s="1"/>
  <c r="C19" i="32"/>
  <c r="B19" i="32" s="1"/>
  <c r="C20" i="32"/>
  <c r="B20" i="32" s="1"/>
  <c r="C21" i="32"/>
  <c r="B21" i="32" s="1"/>
  <c r="C22" i="32"/>
  <c r="B22" i="32" s="1"/>
  <c r="C23" i="32"/>
  <c r="B23" i="32" s="1"/>
  <c r="C24" i="32"/>
  <c r="B24" i="32" s="1"/>
  <c r="C25" i="32"/>
  <c r="B25" i="32" s="1"/>
  <c r="C26" i="32"/>
  <c r="B26" i="32" s="1"/>
  <c r="C27" i="32"/>
  <c r="B27" i="32" s="1"/>
  <c r="C49" i="32"/>
  <c r="B49" i="32" s="1"/>
  <c r="C50" i="32"/>
  <c r="B50" i="32" s="1"/>
  <c r="C51" i="32"/>
  <c r="B51" i="32" s="1"/>
  <c r="C57" i="32"/>
  <c r="B57" i="32" s="1"/>
  <c r="I78" i="34"/>
  <c r="V77" i="34"/>
  <c r="V79" i="34" s="1"/>
  <c r="U77" i="34"/>
  <c r="S77" i="34"/>
  <c r="S79" i="34" s="1"/>
  <c r="Q77" i="34"/>
  <c r="O77" i="34"/>
  <c r="O79" i="34" s="1"/>
  <c r="M77" i="34"/>
  <c r="K77" i="34"/>
  <c r="K79" i="34" s="1"/>
  <c r="I12" i="34"/>
  <c r="I78" i="33"/>
  <c r="S77" i="33"/>
  <c r="S79" i="33" s="1"/>
  <c r="R77" i="33"/>
  <c r="R79" i="33" s="1"/>
  <c r="Q77" i="33"/>
  <c r="Q79" i="33" s="1"/>
  <c r="P77" i="33"/>
  <c r="P79" i="33" s="1"/>
  <c r="O77" i="33"/>
  <c r="O79" i="33" s="1"/>
  <c r="N77" i="33"/>
  <c r="N79" i="33" s="1"/>
  <c r="M77" i="33"/>
  <c r="M79" i="33" s="1"/>
  <c r="L77" i="33"/>
  <c r="L79" i="33" s="1"/>
  <c r="K77" i="33"/>
  <c r="K79" i="33" s="1"/>
  <c r="J77" i="33"/>
  <c r="J79" i="33" s="1"/>
  <c r="H77" i="33"/>
  <c r="H79" i="33" s="1"/>
  <c r="D77" i="33"/>
  <c r="D79" i="33" s="1"/>
  <c r="I19" i="33"/>
  <c r="G19" i="33" s="1"/>
  <c r="I18" i="33"/>
  <c r="I17" i="33"/>
  <c r="G17" i="33" s="1"/>
  <c r="I16" i="33"/>
  <c r="G16" i="33" s="1"/>
  <c r="E16" i="33" s="1"/>
  <c r="I15" i="33"/>
  <c r="G15" i="33" s="1"/>
  <c r="I14" i="33"/>
  <c r="G14" i="33" s="1"/>
  <c r="I13" i="33"/>
  <c r="G13" i="33" s="1"/>
  <c r="E13" i="33" s="1"/>
  <c r="I12" i="33"/>
  <c r="I78" i="32"/>
  <c r="I23" i="29" s="1"/>
  <c r="U77" i="32"/>
  <c r="U79" i="32" s="1"/>
  <c r="T77" i="32"/>
  <c r="T79" i="32" s="1"/>
  <c r="S77" i="32"/>
  <c r="S79" i="32" s="1"/>
  <c r="R77" i="32"/>
  <c r="R79" i="32" s="1"/>
  <c r="Q77" i="32"/>
  <c r="Q79" i="32" s="1"/>
  <c r="P77" i="32"/>
  <c r="P79" i="32" s="1"/>
  <c r="O77" i="32"/>
  <c r="O79" i="32" s="1"/>
  <c r="N77" i="32"/>
  <c r="N79" i="32" s="1"/>
  <c r="M77" i="32"/>
  <c r="M79" i="32" s="1"/>
  <c r="L77" i="32"/>
  <c r="L79" i="32" s="1"/>
  <c r="K77" i="32"/>
  <c r="K79" i="32" s="1"/>
  <c r="J77" i="32"/>
  <c r="J79" i="32" s="1"/>
  <c r="H77" i="32"/>
  <c r="H79" i="32" s="1"/>
  <c r="D77" i="32"/>
  <c r="D79" i="32" s="1"/>
  <c r="I76" i="32"/>
  <c r="G76" i="32" s="1"/>
  <c r="E76" i="32" s="1"/>
  <c r="I75" i="32"/>
  <c r="G75" i="32" s="1"/>
  <c r="I74" i="32"/>
  <c r="G74" i="32" s="1"/>
  <c r="E74" i="32" s="1"/>
  <c r="I16" i="32"/>
  <c r="G16" i="32" s="1"/>
  <c r="E16" i="32" s="1"/>
  <c r="I15" i="32"/>
  <c r="G15" i="32" s="1"/>
  <c r="I14" i="32"/>
  <c r="G14" i="32" s="1"/>
  <c r="I13" i="32"/>
  <c r="G13" i="32" s="1"/>
  <c r="E13" i="32" s="1"/>
  <c r="I12" i="32"/>
  <c r="I12" i="29" l="1"/>
  <c r="C17" i="31"/>
  <c r="G78" i="32"/>
  <c r="E78" i="32" s="1"/>
  <c r="E23" i="29" s="1"/>
  <c r="G18" i="33"/>
  <c r="C18" i="33" s="1"/>
  <c r="I13" i="30"/>
  <c r="G12" i="33"/>
  <c r="I12" i="30"/>
  <c r="G12" i="34"/>
  <c r="C12" i="34" s="1"/>
  <c r="I12" i="31"/>
  <c r="G78" i="34"/>
  <c r="G23" i="31" s="1"/>
  <c r="I23" i="31"/>
  <c r="I14" i="29"/>
  <c r="G12" i="32"/>
  <c r="G12" i="29" s="1"/>
  <c r="B52" i="32"/>
  <c r="B16" i="29" s="1"/>
  <c r="C16" i="29"/>
  <c r="B28" i="32"/>
  <c r="B18" i="32"/>
  <c r="B13" i="29" s="1"/>
  <c r="C13" i="29"/>
  <c r="B17" i="29"/>
  <c r="C17" i="29"/>
  <c r="E17" i="29"/>
  <c r="G17" i="29"/>
  <c r="E40" i="32"/>
  <c r="E15" i="29" s="1"/>
  <c r="G15" i="29"/>
  <c r="C40" i="32"/>
  <c r="E52" i="32"/>
  <c r="E16" i="29" s="1"/>
  <c r="G16" i="29"/>
  <c r="E28" i="32"/>
  <c r="G14" i="29"/>
  <c r="E18" i="32"/>
  <c r="E13" i="29" s="1"/>
  <c r="G13" i="29"/>
  <c r="G78" i="33"/>
  <c r="E78" i="33" s="1"/>
  <c r="E23" i="30" s="1"/>
  <c r="I23" i="30"/>
  <c r="M79" i="34"/>
  <c r="Q79" i="34"/>
  <c r="U79" i="34"/>
  <c r="J77" i="34"/>
  <c r="J79" i="34" s="1"/>
  <c r="C16" i="33"/>
  <c r="B16" i="33" s="1"/>
  <c r="D77" i="34"/>
  <c r="D79" i="34" s="1"/>
  <c r="L77" i="34"/>
  <c r="L79" i="34" s="1"/>
  <c r="N77" i="34"/>
  <c r="N79" i="34" s="1"/>
  <c r="P77" i="34"/>
  <c r="P79" i="34" s="1"/>
  <c r="H77" i="34"/>
  <c r="H79" i="34" s="1"/>
  <c r="E14" i="32"/>
  <c r="C14" i="32"/>
  <c r="B14" i="32" s="1"/>
  <c r="E15" i="32"/>
  <c r="C15" i="32"/>
  <c r="B15" i="32" s="1"/>
  <c r="E75" i="32"/>
  <c r="C75" i="32"/>
  <c r="B75" i="32" s="1"/>
  <c r="E14" i="33"/>
  <c r="C14" i="33"/>
  <c r="B14" i="33" s="1"/>
  <c r="E15" i="33"/>
  <c r="C15" i="33"/>
  <c r="B15" i="33" s="1"/>
  <c r="I77" i="32"/>
  <c r="I79" i="32" s="1"/>
  <c r="C17" i="33"/>
  <c r="B17" i="33" s="1"/>
  <c r="C19" i="33"/>
  <c r="B19" i="33" s="1"/>
  <c r="R77" i="34"/>
  <c r="R79" i="34" s="1"/>
  <c r="C13" i="32"/>
  <c r="B13" i="32" s="1"/>
  <c r="C16" i="32"/>
  <c r="B16" i="32" s="1"/>
  <c r="C74" i="32"/>
  <c r="B74" i="32" s="1"/>
  <c r="C76" i="32"/>
  <c r="B76" i="32" s="1"/>
  <c r="I77" i="33"/>
  <c r="I79" i="33" s="1"/>
  <c r="C13" i="33"/>
  <c r="B13" i="33" s="1"/>
  <c r="E17" i="33"/>
  <c r="E19" i="33"/>
  <c r="T77" i="34"/>
  <c r="T79" i="34" s="1"/>
  <c r="V22" i="31"/>
  <c r="V24" i="31" s="1"/>
  <c r="W22" i="31"/>
  <c r="W24" i="31" s="1"/>
  <c r="G77" i="33" l="1"/>
  <c r="F35" i="33"/>
  <c r="F29" i="33"/>
  <c r="F72" i="33"/>
  <c r="F68" i="33"/>
  <c r="F70" i="33"/>
  <c r="F65" i="33"/>
  <c r="F64" i="33"/>
  <c r="F61" i="33"/>
  <c r="F56" i="33"/>
  <c r="F57" i="33"/>
  <c r="F53" i="33"/>
  <c r="F58" i="33"/>
  <c r="F55" i="33"/>
  <c r="F12" i="33"/>
  <c r="F49" i="33"/>
  <c r="F45" i="33"/>
  <c r="F42" i="33"/>
  <c r="F48" i="33"/>
  <c r="F41" i="33"/>
  <c r="F51" i="33"/>
  <c r="F47" i="33"/>
  <c r="F44" i="33"/>
  <c r="F50" i="33"/>
  <c r="F46" i="33"/>
  <c r="F43" i="33"/>
  <c r="E14" i="29"/>
  <c r="G23" i="29"/>
  <c r="C78" i="32"/>
  <c r="B78" i="32" s="1"/>
  <c r="B23" i="29" s="1"/>
  <c r="E78" i="34"/>
  <c r="E23" i="31" s="1"/>
  <c r="E12" i="32"/>
  <c r="E12" i="29" s="1"/>
  <c r="B18" i="33"/>
  <c r="B13" i="30" s="1"/>
  <c r="C13" i="30"/>
  <c r="E12" i="33"/>
  <c r="E12" i="30" s="1"/>
  <c r="G12" i="30"/>
  <c r="E18" i="33"/>
  <c r="E13" i="30" s="1"/>
  <c r="G13" i="30"/>
  <c r="C12" i="33"/>
  <c r="C12" i="30" s="1"/>
  <c r="C78" i="34"/>
  <c r="B78" i="34" s="1"/>
  <c r="B23" i="31" s="1"/>
  <c r="B12" i="34"/>
  <c r="B12" i="31" s="1"/>
  <c r="C12" i="31"/>
  <c r="C14" i="29"/>
  <c r="C12" i="32"/>
  <c r="C12" i="29" s="1"/>
  <c r="G77" i="32"/>
  <c r="B40" i="32"/>
  <c r="B15" i="29" s="1"/>
  <c r="C15" i="29"/>
  <c r="B14" i="29"/>
  <c r="E12" i="34"/>
  <c r="E12" i="31" s="1"/>
  <c r="G12" i="31"/>
  <c r="C78" i="33"/>
  <c r="G23" i="30"/>
  <c r="F75" i="33"/>
  <c r="F20" i="33"/>
  <c r="F21" i="33"/>
  <c r="F25" i="33"/>
  <c r="F24" i="33"/>
  <c r="F28" i="33"/>
  <c r="F27" i="33"/>
  <c r="F23" i="33"/>
  <c r="F22" i="33"/>
  <c r="F26" i="33"/>
  <c r="F40" i="33"/>
  <c r="F52" i="33"/>
  <c r="F63" i="33"/>
  <c r="F73" i="33"/>
  <c r="F74" i="33"/>
  <c r="F76" i="33"/>
  <c r="F19" i="33"/>
  <c r="F17" i="33"/>
  <c r="F41" i="32"/>
  <c r="G77" i="34"/>
  <c r="I77" i="34"/>
  <c r="I79" i="34" s="1"/>
  <c r="G79" i="33"/>
  <c r="F18" i="33"/>
  <c r="F16" i="33"/>
  <c r="F13" i="33"/>
  <c r="F15" i="33"/>
  <c r="F14" i="33"/>
  <c r="J22" i="31"/>
  <c r="J24" i="31" s="1"/>
  <c r="I21" i="31"/>
  <c r="G21" i="31" s="1"/>
  <c r="I20" i="31"/>
  <c r="G20" i="31" s="1"/>
  <c r="E20" i="31" s="1"/>
  <c r="I19" i="31"/>
  <c r="G19" i="31" s="1"/>
  <c r="I18" i="31"/>
  <c r="G18" i="31" s="1"/>
  <c r="E18" i="31" s="1"/>
  <c r="Y13" i="31"/>
  <c r="Y14" i="31" s="1"/>
  <c r="Y15" i="31" s="1"/>
  <c r="Y16" i="31" s="1"/>
  <c r="Y17" i="31" s="1"/>
  <c r="Y18" i="31" s="1"/>
  <c r="Y19" i="31" s="1"/>
  <c r="Y20" i="31" s="1"/>
  <c r="Y21" i="31" s="1"/>
  <c r="I18" i="30"/>
  <c r="G18" i="30" s="1"/>
  <c r="I19" i="30"/>
  <c r="G19" i="30" s="1"/>
  <c r="E19" i="30" s="1"/>
  <c r="I20" i="30"/>
  <c r="I21" i="30"/>
  <c r="G21" i="30" s="1"/>
  <c r="E21" i="30" s="1"/>
  <c r="S22" i="30"/>
  <c r="S24" i="30" s="1"/>
  <c r="R22" i="30"/>
  <c r="R24" i="30" s="1"/>
  <c r="Q22" i="30"/>
  <c r="Q24" i="30" s="1"/>
  <c r="P22" i="30"/>
  <c r="P24" i="30" s="1"/>
  <c r="O22" i="30"/>
  <c r="O24" i="30" s="1"/>
  <c r="N22" i="30"/>
  <c r="N24" i="30" s="1"/>
  <c r="M22" i="30"/>
  <c r="M24" i="30" s="1"/>
  <c r="L22" i="30"/>
  <c r="L24" i="30" s="1"/>
  <c r="K22" i="30"/>
  <c r="K24" i="30" s="1"/>
  <c r="J22" i="30"/>
  <c r="J24" i="30" s="1"/>
  <c r="H22" i="30"/>
  <c r="H24" i="30" s="1"/>
  <c r="D22" i="30"/>
  <c r="D24" i="30" s="1"/>
  <c r="G20" i="30"/>
  <c r="U13" i="30"/>
  <c r="U14" i="30" s="1"/>
  <c r="U15" i="30" s="1"/>
  <c r="U16" i="30" s="1"/>
  <c r="U17" i="30" s="1"/>
  <c r="U18" i="30" s="1"/>
  <c r="U19" i="30" s="1"/>
  <c r="U20" i="30" s="1"/>
  <c r="U21" i="30" s="1"/>
  <c r="F66" i="34" l="1"/>
  <c r="F70" i="34"/>
  <c r="F64" i="34"/>
  <c r="F68" i="34"/>
  <c r="F65" i="34"/>
  <c r="F67" i="34"/>
  <c r="F69" i="34"/>
  <c r="F60" i="34"/>
  <c r="F59" i="34"/>
  <c r="F61" i="34"/>
  <c r="F62" i="34"/>
  <c r="F58" i="34"/>
  <c r="F32" i="33"/>
  <c r="F66" i="33"/>
  <c r="F67" i="33"/>
  <c r="F37" i="33"/>
  <c r="F38" i="33"/>
  <c r="F60" i="33"/>
  <c r="F59" i="33"/>
  <c r="F34" i="33"/>
  <c r="F68" i="32"/>
  <c r="F69" i="32"/>
  <c r="F65" i="32"/>
  <c r="F66" i="32"/>
  <c r="F70" i="32"/>
  <c r="F67" i="32"/>
  <c r="F63" i="32"/>
  <c r="F72" i="32"/>
  <c r="F64" i="32"/>
  <c r="F71" i="32"/>
  <c r="F60" i="32"/>
  <c r="F59" i="32"/>
  <c r="F54" i="33"/>
  <c r="F62" i="33"/>
  <c r="F69" i="33"/>
  <c r="F71" i="33"/>
  <c r="F31" i="33"/>
  <c r="F39" i="33"/>
  <c r="F36" i="33"/>
  <c r="F33" i="33"/>
  <c r="F30" i="33"/>
  <c r="F37" i="34"/>
  <c r="F32" i="34"/>
  <c r="F39" i="34"/>
  <c r="F35" i="34"/>
  <c r="F36" i="34"/>
  <c r="F30" i="34"/>
  <c r="F29" i="34"/>
  <c r="F34" i="34"/>
  <c r="F31" i="34"/>
  <c r="F33" i="34"/>
  <c r="F38" i="34"/>
  <c r="F19" i="32"/>
  <c r="F38" i="32"/>
  <c r="F34" i="32"/>
  <c r="F30" i="32"/>
  <c r="F37" i="32"/>
  <c r="F33" i="32"/>
  <c r="F29" i="32"/>
  <c r="F36" i="32"/>
  <c r="F32" i="32"/>
  <c r="F39" i="32"/>
  <c r="F35" i="32"/>
  <c r="F31" i="32"/>
  <c r="F71" i="34"/>
  <c r="F72" i="34"/>
  <c r="F45" i="32"/>
  <c r="F56" i="32"/>
  <c r="F55" i="32"/>
  <c r="F54" i="32"/>
  <c r="F53" i="32"/>
  <c r="F16" i="32"/>
  <c r="F56" i="34"/>
  <c r="F54" i="34"/>
  <c r="F57" i="34"/>
  <c r="F55" i="34"/>
  <c r="F53" i="34"/>
  <c r="F40" i="32"/>
  <c r="F28" i="32"/>
  <c r="G79" i="32"/>
  <c r="F51" i="34"/>
  <c r="F47" i="34"/>
  <c r="F44" i="34"/>
  <c r="F50" i="34"/>
  <c r="F46" i="34"/>
  <c r="F43" i="34"/>
  <c r="F49" i="34"/>
  <c r="F45" i="34"/>
  <c r="F42" i="34"/>
  <c r="F48" i="34"/>
  <c r="F41" i="34"/>
  <c r="F76" i="32"/>
  <c r="F25" i="32"/>
  <c r="F73" i="32"/>
  <c r="F13" i="30"/>
  <c r="F12" i="32"/>
  <c r="F74" i="32"/>
  <c r="F48" i="32"/>
  <c r="F26" i="32"/>
  <c r="F52" i="32"/>
  <c r="F18" i="32"/>
  <c r="F42" i="32"/>
  <c r="F20" i="32"/>
  <c r="F27" i="32"/>
  <c r="F61" i="32"/>
  <c r="B12" i="33"/>
  <c r="B77" i="33" s="1"/>
  <c r="C77" i="32"/>
  <c r="C79" i="32" s="1"/>
  <c r="C23" i="29"/>
  <c r="E77" i="32"/>
  <c r="E79" i="32" s="1"/>
  <c r="C23" i="31"/>
  <c r="E77" i="34"/>
  <c r="E79" i="34" s="1"/>
  <c r="F14" i="32"/>
  <c r="F15" i="32"/>
  <c r="F75" i="32"/>
  <c r="F13" i="32"/>
  <c r="F44" i="32"/>
  <c r="F49" i="32"/>
  <c r="F22" i="32"/>
  <c r="F57" i="32"/>
  <c r="F21" i="32"/>
  <c r="F46" i="32"/>
  <c r="F62" i="32"/>
  <c r="F51" i="32"/>
  <c r="F24" i="32"/>
  <c r="F17" i="32"/>
  <c r="F50" i="32"/>
  <c r="F23" i="32"/>
  <c r="F58" i="32"/>
  <c r="F43" i="32"/>
  <c r="F47" i="32"/>
  <c r="F12" i="30"/>
  <c r="C77" i="33"/>
  <c r="C79" i="33" s="1"/>
  <c r="E77" i="33"/>
  <c r="E79" i="33" s="1"/>
  <c r="G22" i="30"/>
  <c r="G24" i="30" s="1"/>
  <c r="B12" i="32"/>
  <c r="B12" i="29" s="1"/>
  <c r="F15" i="30"/>
  <c r="B78" i="33"/>
  <c r="B23" i="30" s="1"/>
  <c r="C23" i="30"/>
  <c r="F14" i="34"/>
  <c r="F15" i="34"/>
  <c r="F17" i="34"/>
  <c r="F19" i="34"/>
  <c r="F21" i="34"/>
  <c r="F23" i="34"/>
  <c r="F25" i="34"/>
  <c r="F27" i="34"/>
  <c r="F52" i="34"/>
  <c r="F40" i="34"/>
  <c r="F28" i="34"/>
  <c r="F26" i="34"/>
  <c r="F24" i="34"/>
  <c r="F22" i="34"/>
  <c r="F20" i="34"/>
  <c r="F18" i="34"/>
  <c r="F16" i="34"/>
  <c r="F13" i="34"/>
  <c r="F63" i="34"/>
  <c r="F74" i="34"/>
  <c r="F75" i="34"/>
  <c r="F76" i="34"/>
  <c r="F73" i="34"/>
  <c r="C77" i="34"/>
  <c r="C79" i="34" s="1"/>
  <c r="B77" i="34"/>
  <c r="B79" i="34" s="1"/>
  <c r="G79" i="34"/>
  <c r="F12" i="34"/>
  <c r="N22" i="31"/>
  <c r="N24" i="31" s="1"/>
  <c r="O22" i="31"/>
  <c r="O24" i="31" s="1"/>
  <c r="D22" i="31"/>
  <c r="D24" i="31" s="1"/>
  <c r="S22" i="31"/>
  <c r="S24" i="31" s="1"/>
  <c r="R22" i="31"/>
  <c r="R24" i="31" s="1"/>
  <c r="K22" i="31"/>
  <c r="K24" i="31" s="1"/>
  <c r="U22" i="31"/>
  <c r="U24" i="31" s="1"/>
  <c r="H22" i="31"/>
  <c r="H24" i="31" s="1"/>
  <c r="T22" i="31"/>
  <c r="T24" i="31" s="1"/>
  <c r="P22" i="31"/>
  <c r="P24" i="31" s="1"/>
  <c r="L22" i="31"/>
  <c r="L24" i="31" s="1"/>
  <c r="Q22" i="31"/>
  <c r="Q24" i="31" s="1"/>
  <c r="M22" i="31"/>
  <c r="M24" i="31" s="1"/>
  <c r="E19" i="31"/>
  <c r="C19" i="31"/>
  <c r="B19" i="31" s="1"/>
  <c r="E21" i="31"/>
  <c r="C21" i="31"/>
  <c r="B21" i="31" s="1"/>
  <c r="C18" i="31"/>
  <c r="B18" i="31" s="1"/>
  <c r="C20" i="31"/>
  <c r="B20" i="31" s="1"/>
  <c r="E18" i="30"/>
  <c r="C18" i="30"/>
  <c r="B18" i="30" s="1"/>
  <c r="E20" i="30"/>
  <c r="C20" i="30"/>
  <c r="B20" i="30" s="1"/>
  <c r="I22" i="30"/>
  <c r="I24" i="30" s="1"/>
  <c r="C19" i="30"/>
  <c r="B19" i="30" s="1"/>
  <c r="C21" i="30"/>
  <c r="B21" i="30" s="1"/>
  <c r="I18" i="29"/>
  <c r="I19" i="29"/>
  <c r="G19" i="29" s="1"/>
  <c r="I20" i="29"/>
  <c r="G20" i="29" s="1"/>
  <c r="I21" i="29"/>
  <c r="G21" i="29" s="1"/>
  <c r="T22" i="29"/>
  <c r="T24" i="29" s="1"/>
  <c r="U22" i="29"/>
  <c r="U24" i="29" s="1"/>
  <c r="S22" i="29"/>
  <c r="S24" i="29" s="1"/>
  <c r="R22" i="29"/>
  <c r="R24" i="29" s="1"/>
  <c r="Q22" i="29"/>
  <c r="Q24" i="29" s="1"/>
  <c r="P22" i="29"/>
  <c r="P24" i="29" s="1"/>
  <c r="O22" i="29"/>
  <c r="O24" i="29" s="1"/>
  <c r="N22" i="29"/>
  <c r="N24" i="29" s="1"/>
  <c r="M22" i="29"/>
  <c r="M24" i="29" s="1"/>
  <c r="L22" i="29"/>
  <c r="L24" i="29" s="1"/>
  <c r="K22" i="29"/>
  <c r="K24" i="29" s="1"/>
  <c r="J22" i="29"/>
  <c r="J24" i="29" s="1"/>
  <c r="H22" i="29"/>
  <c r="H24" i="29" s="1"/>
  <c r="D22" i="29"/>
  <c r="D24" i="29" s="1"/>
  <c r="W13" i="29"/>
  <c r="W14" i="29" s="1"/>
  <c r="W15" i="29" s="1"/>
  <c r="W16" i="29" s="1"/>
  <c r="W17" i="29" s="1"/>
  <c r="W18" i="29" s="1"/>
  <c r="W19" i="29" s="1"/>
  <c r="W20" i="29" s="1"/>
  <c r="W21" i="29" s="1"/>
  <c r="F16" i="30" l="1"/>
  <c r="F77" i="33"/>
  <c r="F17" i="30"/>
  <c r="F14" i="30"/>
  <c r="B77" i="32"/>
  <c r="B79" i="32" s="1"/>
  <c r="B12" i="30"/>
  <c r="B79" i="33"/>
  <c r="F16" i="29"/>
  <c r="F14" i="29"/>
  <c r="F77" i="32"/>
  <c r="F17" i="29"/>
  <c r="F13" i="29"/>
  <c r="F15" i="29"/>
  <c r="F12" i="29"/>
  <c r="F14" i="31"/>
  <c r="F12" i="31"/>
  <c r="F16" i="31"/>
  <c r="F17" i="31"/>
  <c r="F13" i="31"/>
  <c r="F15" i="31"/>
  <c r="F77" i="34"/>
  <c r="I22" i="31"/>
  <c r="I24" i="31" s="1"/>
  <c r="G22" i="31"/>
  <c r="F21" i="30"/>
  <c r="F20" i="30"/>
  <c r="F19" i="30"/>
  <c r="F18" i="30"/>
  <c r="E22" i="30"/>
  <c r="E24" i="30" s="1"/>
  <c r="C22" i="30"/>
  <c r="C24" i="30" s="1"/>
  <c r="B22" i="30"/>
  <c r="B24" i="30" s="1"/>
  <c r="E20" i="29"/>
  <c r="G18" i="29"/>
  <c r="E18" i="29" s="1"/>
  <c r="C21" i="29"/>
  <c r="B21" i="29" s="1"/>
  <c r="E21" i="29"/>
  <c r="C19" i="29"/>
  <c r="B19" i="29" s="1"/>
  <c r="E19" i="29"/>
  <c r="C20" i="29"/>
  <c r="B20" i="29" s="1"/>
  <c r="C18" i="29"/>
  <c r="B18" i="29" s="1"/>
  <c r="I22" i="29"/>
  <c r="I24" i="29" s="1"/>
  <c r="F22" i="30" l="1"/>
  <c r="G22" i="29"/>
  <c r="F19" i="29" s="1"/>
  <c r="B22" i="31"/>
  <c r="B24" i="31" s="1"/>
  <c r="E22" i="31"/>
  <c r="E24" i="31" s="1"/>
  <c r="C22" i="31"/>
  <c r="C24" i="31" s="1"/>
  <c r="G24" i="31"/>
  <c r="F18" i="31"/>
  <c r="F19" i="31"/>
  <c r="F20" i="31"/>
  <c r="F21" i="31"/>
  <c r="E22" i="29"/>
  <c r="E24" i="29" s="1"/>
  <c r="F21" i="29"/>
  <c r="B22" i="29"/>
  <c r="B24" i="29" s="1"/>
  <c r="C22" i="29"/>
  <c r="C24" i="29" s="1"/>
  <c r="G24" i="29" l="1"/>
  <c r="F18" i="29"/>
  <c r="F20" i="29"/>
  <c r="F22" i="31"/>
  <c r="F22" i="29" l="1"/>
</calcChain>
</file>

<file path=xl/sharedStrings.xml><?xml version="1.0" encoding="utf-8"?>
<sst xmlns="http://schemas.openxmlformats.org/spreadsheetml/2006/main" count="454" uniqueCount="118">
  <si>
    <t>برائے عیسوی ماہ وسن:</t>
  </si>
  <si>
    <t xml:space="preserve">نمبر شمار </t>
  </si>
  <si>
    <t>کارکردگی فارم جمع کروانے کی تاریخ:</t>
  </si>
  <si>
    <t>تاریخ اجراء اپڈیٹ کارکردگی فارم:</t>
  </si>
  <si>
    <t>تقابلی جائزہ (ترقی/تنزلی)</t>
  </si>
  <si>
    <t>رُکنِ شورٰی</t>
  </si>
  <si>
    <t>زون</t>
  </si>
  <si>
    <t>کراچی</t>
  </si>
  <si>
    <t>رِیجن</t>
  </si>
  <si>
    <t>اس ماہ کی  کارکردگی</t>
  </si>
  <si>
    <t>سابقہ ماہ کی  کارکردگی</t>
  </si>
  <si>
    <t>ہفتہ وار اجتماع</t>
  </si>
  <si>
    <t>ہفتہ وار مدنی مذاکرہ</t>
  </si>
  <si>
    <t>برائے اِسلامی ماہ وسن:</t>
  </si>
  <si>
    <t>نِگرانِ مجلس</t>
  </si>
  <si>
    <t>حیدرآباد</t>
  </si>
  <si>
    <t>ملتان</t>
  </si>
  <si>
    <t>فیصل آباد</t>
  </si>
  <si>
    <t>لاہور</t>
  </si>
  <si>
    <t>اسلام آباد</t>
  </si>
  <si>
    <r>
      <t>حقیقی کارکردگی وہ ہے جس سے اسلامی بھائیوں میں عمل کا جذبہ پیدا ہو اور آخرت کی برکتیں ملیں۔    (</t>
    </r>
    <r>
      <rPr>
        <sz val="12"/>
        <rFont val="Al_Mushaf"/>
      </rPr>
      <t xml:space="preserve"> فرمان امیر اہلسنت دامت برکاتہم العالیہ </t>
    </r>
    <r>
      <rPr>
        <sz val="12"/>
        <rFont val="Alvi Nastaleeq"/>
      </rPr>
      <t>)</t>
    </r>
  </si>
  <si>
    <t>ڈونیشن سیل</t>
  </si>
  <si>
    <t>مدنی بستے</t>
  </si>
  <si>
    <t>مدنی عطیات</t>
  </si>
  <si>
    <t>جمعہ جھولی</t>
  </si>
  <si>
    <t>خاص مواقع</t>
  </si>
  <si>
    <t>موبائل مدنی بستے</t>
  </si>
  <si>
    <t>کل اخراجات</t>
  </si>
  <si>
    <t>کل مدنی بستے</t>
  </si>
  <si>
    <t xml:space="preserve"> مدنی عطیات</t>
  </si>
  <si>
    <t xml:space="preserve">  ایونٹس  کے مدنی عطیات</t>
  </si>
  <si>
    <t>کل مدنی عطیات
(Gross Income)</t>
  </si>
  <si>
    <t>کل بچت
(Net Income)</t>
  </si>
  <si>
    <t>فی 
مدنی بستہ آمدن</t>
  </si>
  <si>
    <t>فی 
مدنی بستہ  بچت</t>
  </si>
  <si>
    <r>
      <t xml:space="preserve">نان کیش آئٹم
</t>
    </r>
    <r>
      <rPr>
        <sz val="10"/>
        <rFont val="Alvi Nastaleeq"/>
      </rPr>
      <t>(عطیات)</t>
    </r>
  </si>
  <si>
    <t>فیصد کے 
اعتبار سے ریجن  کی آمدن</t>
  </si>
  <si>
    <t>فی 
ڈونیشن سیل آمدن</t>
  </si>
  <si>
    <t>فی 
ڈونیشن سیل بچت</t>
  </si>
  <si>
    <t>مدنی بستے/ڈونیشن سیل</t>
  </si>
  <si>
    <t xml:space="preserve"> مدنی بستے/
ڈونیشن سیل</t>
  </si>
  <si>
    <t>کل مدنی بستے/
ڈونیشن سیل</t>
  </si>
  <si>
    <t>فی 
 مدنی بستے/
ڈونیشن سیل آمدن</t>
  </si>
  <si>
    <t>فی 
 مدنی بستے/
ڈونیشن سیل بچت</t>
  </si>
  <si>
    <t>کل تقرر ذِمہ داران</t>
  </si>
  <si>
    <t>کراچی ساؤتھ سنٹرل</t>
  </si>
  <si>
    <t>کراچی اِیسٹ، مَلیر،کورنگی</t>
  </si>
  <si>
    <t>بِن قاسم</t>
  </si>
  <si>
    <t>کوئٹہ</t>
  </si>
  <si>
    <t>میرپورخاص</t>
  </si>
  <si>
    <t>تھر</t>
  </si>
  <si>
    <t>نواب شاہ</t>
  </si>
  <si>
    <t>لاڑکانہ</t>
  </si>
  <si>
    <t>سکھر</t>
  </si>
  <si>
    <t>کشمور</t>
  </si>
  <si>
    <t>ڈیرہ اللہ یار</t>
  </si>
  <si>
    <t>رحیم یار خان</t>
  </si>
  <si>
    <t>احمد پور شرقیہ</t>
  </si>
  <si>
    <t>بہاولپور</t>
  </si>
  <si>
    <t>وہاڑی</t>
  </si>
  <si>
    <t>شجاع آباد</t>
  </si>
  <si>
    <t>ڈی جی خان</t>
  </si>
  <si>
    <t>مظفر گڑھ</t>
  </si>
  <si>
    <t>جھنگ</t>
  </si>
  <si>
    <t>جڑانوالہ</t>
  </si>
  <si>
    <t>پاکپتن</t>
  </si>
  <si>
    <t>اوکاڑہ</t>
  </si>
  <si>
    <t>سرگودھا</t>
  </si>
  <si>
    <t>بھلوال</t>
  </si>
  <si>
    <t>میانوالی</t>
  </si>
  <si>
    <t>لیہ</t>
  </si>
  <si>
    <t>شُمالی لاہور</t>
  </si>
  <si>
    <t>جُنوبی لاہور</t>
  </si>
  <si>
    <t>گوجرانوالہ</t>
  </si>
  <si>
    <t>ڈیرہ اسماعیل خان</t>
  </si>
  <si>
    <t>پشاور</t>
  </si>
  <si>
    <t>گلگت بلتستان</t>
  </si>
  <si>
    <t>پنڈی، اسلام آباد</t>
  </si>
  <si>
    <t>اِسلام آباد</t>
  </si>
  <si>
    <t>واہ کینٹ</t>
  </si>
  <si>
    <t>سیالکوٹ</t>
  </si>
  <si>
    <t>میر پورکشمیر</t>
  </si>
  <si>
    <t>مظفر آباد</t>
  </si>
  <si>
    <t>Khi Mtm</t>
  </si>
  <si>
    <t>Khi Jtm</t>
  </si>
  <si>
    <t>Hyd Mtm</t>
  </si>
  <si>
    <t>Hyd Jtm</t>
  </si>
  <si>
    <t>Multan Mtm</t>
  </si>
  <si>
    <t>Multan Jtm</t>
  </si>
  <si>
    <t>Fsd Mtm</t>
  </si>
  <si>
    <t>Fsd Jtm</t>
  </si>
  <si>
    <t>Lhr Mtm</t>
  </si>
  <si>
    <t>Lhr Jtm</t>
  </si>
  <si>
    <t>Isi Mtm</t>
  </si>
  <si>
    <t>Isi Jtm</t>
  </si>
  <si>
    <t>فیصد کے 
اعتبار سے زون  کی آمدن</t>
  </si>
  <si>
    <t xml:space="preserve"> تعداد</t>
  </si>
  <si>
    <t>خان پور</t>
  </si>
  <si>
    <t>دارالسلام ٹوبہ</t>
  </si>
  <si>
    <t>حافظ آباد</t>
  </si>
  <si>
    <t>باغ</t>
  </si>
  <si>
    <t>بہاولنگر</t>
  </si>
  <si>
    <t>نِگرانِ پاکستان مشاورت</t>
  </si>
  <si>
    <r>
      <rPr>
        <sz val="16"/>
        <rFont val="UL Sajid Heading"/>
        <charset val="178"/>
      </rPr>
      <t xml:space="preserve"> پاکستان ماہانہ کارکردگی فارم</t>
    </r>
    <r>
      <rPr>
        <sz val="17"/>
        <rFont val="Alvi Nastaleeq"/>
      </rPr>
      <t xml:space="preserve"> </t>
    </r>
    <r>
      <rPr>
        <sz val="13"/>
        <rFont val="Alvi Nastaleeq"/>
      </rPr>
      <t>(ڈونیشن سیل ڈیپارٹمنٹ(برائے مدنی بستہ مدنی عطیات))</t>
    </r>
  </si>
  <si>
    <r>
      <rPr>
        <sz val="16"/>
        <rFont val="UL Sajid Heading"/>
        <charset val="178"/>
      </rPr>
      <t xml:space="preserve"> پاکستان ماہانہ کارکردگی فارم</t>
    </r>
    <r>
      <rPr>
        <sz val="17"/>
        <rFont val="Alvi Nastaleeq"/>
      </rPr>
      <t xml:space="preserve"> </t>
    </r>
    <r>
      <rPr>
        <sz val="13"/>
        <rFont val="Alvi Nastaleeq"/>
      </rPr>
      <t>(ڈونیشن سیل ڈیپارٹمنٹ(برائے  ڈونیشن سیل مدنی عطیات))</t>
    </r>
  </si>
  <si>
    <r>
      <rPr>
        <sz val="17"/>
        <rFont val="UL Sajid Heading"/>
        <charset val="178"/>
      </rPr>
      <t xml:space="preserve"> پاکستان ماہانہ کارکردگی فارم</t>
    </r>
    <r>
      <rPr>
        <sz val="17"/>
        <rFont val="Alvi Nastaleeq"/>
      </rPr>
      <t xml:space="preserve"> </t>
    </r>
    <r>
      <rPr>
        <sz val="13"/>
        <rFont val="Alvi Nastaleeq"/>
      </rPr>
      <t>(ڈونیشن سیل ڈیپارٹمنٹ )</t>
    </r>
  </si>
  <si>
    <r>
      <rPr>
        <sz val="17"/>
        <rFont val="UL Sajid Heading"/>
        <charset val="178"/>
      </rPr>
      <t xml:space="preserve"> پاکستان ماہانہ کارکردگی فارم</t>
    </r>
    <r>
      <rPr>
        <sz val="17"/>
        <rFont val="Alvi Nastaleeq"/>
      </rPr>
      <t xml:space="preserve"> </t>
    </r>
    <r>
      <rPr>
        <sz val="13"/>
        <rFont val="Alvi Nastaleeq"/>
      </rPr>
      <t>(ڈونیشن سیل ڈیپارٹمنٹ (برائے مدنی بستہ مدنی عطیات))</t>
    </r>
  </si>
  <si>
    <r>
      <rPr>
        <sz val="17"/>
        <rFont val="UL Sajid Heading"/>
        <charset val="178"/>
      </rPr>
      <t xml:space="preserve"> </t>
    </r>
    <r>
      <rPr>
        <sz val="16"/>
        <rFont val="UL Sajid Heading"/>
        <charset val="178"/>
      </rPr>
      <t>پاکستان ماہانہ کارکردگی فارم</t>
    </r>
    <r>
      <rPr>
        <sz val="17"/>
        <rFont val="Alvi Nastaleeq"/>
      </rPr>
      <t xml:space="preserve"> </t>
    </r>
    <r>
      <rPr>
        <sz val="13"/>
        <rFont val="Alvi Nastaleeq"/>
      </rPr>
      <t>(ڈونیشن سیل ڈیپارٹمنٹ (برائے  ڈونیشن سیل مدنی عطیات))</t>
    </r>
  </si>
  <si>
    <r>
      <rPr>
        <sz val="17"/>
        <rFont val="UL Sajid Heading"/>
        <charset val="178"/>
      </rPr>
      <t xml:space="preserve"> پاکستان ماہانہ کارکردگی فارم</t>
    </r>
    <r>
      <rPr>
        <sz val="17"/>
        <rFont val="Alvi Nastaleeq"/>
      </rPr>
      <t xml:space="preserve"> </t>
    </r>
    <r>
      <rPr>
        <sz val="13"/>
        <rFont val="Alvi Nastaleeq"/>
      </rPr>
      <t>(ڈونیشن سیل ڈیپارٹمنٹ)</t>
    </r>
  </si>
  <si>
    <r>
      <rPr>
        <sz val="12"/>
        <rFont val="UL Sajid Heading"/>
        <charset val="178"/>
      </rPr>
      <t>براہِ کرم !</t>
    </r>
    <r>
      <rPr>
        <sz val="12"/>
        <rFont val="Alvi Nastaleeq"/>
      </rPr>
      <t xml:space="preserve"> یہ کارکردگی فارم ہر عیسوی  ماہ کی5تاریخ تک پاکستان مشاورت آفس و رُکنِ شورٰی  کوای میل کریں۔</t>
    </r>
  </si>
  <si>
    <r>
      <rPr>
        <sz val="12"/>
        <rFont val="UL Sajid Heading"/>
        <charset val="178"/>
      </rPr>
      <t>مدنی مقصد:</t>
    </r>
    <r>
      <rPr>
        <sz val="12"/>
        <rFont val="Alvi Nastaleeq"/>
      </rPr>
      <t xml:space="preserve">مجھے اپنی اور ساری دنیا کے لوگوں کی اصلاح کی کوشش کرنی ہے۔  ان شاء اللہ عزوجل </t>
    </r>
  </si>
  <si>
    <t>(مجھے دعوت اسلامی سے پیار ہے)</t>
  </si>
  <si>
    <t>(شعبہ کارکردگی فارم و مدنی پھول)</t>
  </si>
  <si>
    <t>مانسہرہ</t>
  </si>
  <si>
    <t>ایبٹ آباد</t>
  </si>
  <si>
    <t xml:space="preserve"> چکوال</t>
  </si>
  <si>
    <t>جہلم</t>
  </si>
  <si>
    <t>چکوال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</si>
</sst>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20]dddd\,\ dd\ mmmm\,\ yyyy;@"/>
  </numFmts>
  <fonts count="23">
    <font>
      <sz val="10"/>
      <name val="Arial"/>
    </font>
    <font>
      <sz val="17"/>
      <name val="UL Sajid Heading"/>
      <charset val="178"/>
    </font>
    <font>
      <sz val="10"/>
      <name val="Alvi Nastaleeq"/>
    </font>
    <font>
      <sz val="13"/>
      <name val="Alvi Nastaleeq"/>
    </font>
    <font>
      <sz val="17"/>
      <name val="Alvi Nastaleeq"/>
    </font>
    <font>
      <sz val="9"/>
      <name val="Alvi Nastaleeq"/>
    </font>
    <font>
      <sz val="9"/>
      <name val="Times New Roman"/>
      <family val="1"/>
    </font>
    <font>
      <sz val="11"/>
      <name val="Alvi Nastaleeq"/>
    </font>
    <font>
      <sz val="13"/>
      <name val="UL Sajid Heading"/>
      <charset val="178"/>
    </font>
    <font>
      <sz val="16"/>
      <name val="Alvi Nastaleeq"/>
    </font>
    <font>
      <sz val="12"/>
      <name val="Alvi Nastaleeq"/>
    </font>
    <font>
      <sz val="12"/>
      <name val="UL Sajid Heading"/>
      <charset val="178"/>
    </font>
    <font>
      <sz val="12"/>
      <name val="Al_Mushaf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2"/>
      <name val="Jameel Noori Nastaleeq"/>
    </font>
    <font>
      <sz val="11"/>
      <name val="Jameel Noori Nastaleeq"/>
    </font>
    <font>
      <sz val="10"/>
      <name val="Jameel Noori Nastaleeq"/>
    </font>
    <font>
      <sz val="9"/>
      <name val="Jameel Noori Nastaleeq"/>
    </font>
    <font>
      <sz val="14"/>
      <name val="Jameel Noori Nastaleeq"/>
    </font>
    <font>
      <sz val="11"/>
      <name val="Times New Roman"/>
      <family val="1"/>
    </font>
    <font>
      <sz val="16"/>
      <name val="UL Sajid Heading"/>
      <charset val="178"/>
    </font>
    <font>
      <sz val="11"/>
      <name val="UL Sajid Heading"/>
      <charset val="178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80">
    <border>
      <left/>
      <right/>
      <top/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ashed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ashed">
        <color indexed="64"/>
      </left>
      <right/>
      <top/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/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/>
      <bottom/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dashed">
        <color indexed="64"/>
      </right>
      <top style="medium">
        <color indexed="64"/>
      </top>
      <bottom/>
      <diagonal/>
    </border>
    <border>
      <left style="dashed">
        <color indexed="64"/>
      </left>
      <right style="dashed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dashed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dashed">
        <color indexed="64"/>
      </left>
      <right/>
      <top style="medium">
        <color indexed="64"/>
      </top>
      <bottom/>
      <diagonal/>
    </border>
    <border>
      <left style="dashed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dashed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3" fillId="0" borderId="0"/>
    <xf numFmtId="0" fontId="14" fillId="0" borderId="0"/>
  </cellStyleXfs>
  <cellXfs count="241">
    <xf numFmtId="0" fontId="0" fillId="0" borderId="0" xfId="0"/>
    <xf numFmtId="0" fontId="2" fillId="0" borderId="0" xfId="0" applyFont="1" applyAlignment="1" applyProtection="1">
      <alignment wrapText="1"/>
      <protection locked="0"/>
    </xf>
    <xf numFmtId="0" fontId="2" fillId="0" borderId="1" xfId="0" applyFont="1" applyBorder="1" applyAlignment="1" applyProtection="1">
      <alignment wrapText="1"/>
      <protection locked="0"/>
    </xf>
    <xf numFmtId="0" fontId="2" fillId="0" borderId="2" xfId="0" applyFont="1" applyBorder="1" applyAlignment="1" applyProtection="1">
      <alignment wrapText="1"/>
      <protection locked="0"/>
    </xf>
    <xf numFmtId="0" fontId="2" fillId="0" borderId="1" xfId="0" applyFont="1" applyBorder="1" applyAlignment="1" applyProtection="1">
      <alignment horizontal="center" wrapText="1"/>
      <protection locked="0"/>
    </xf>
    <xf numFmtId="0" fontId="5" fillId="0" borderId="1" xfId="0" applyFont="1" applyBorder="1" applyAlignment="1" applyProtection="1">
      <alignment wrapText="1"/>
      <protection locked="0"/>
    </xf>
    <xf numFmtId="0" fontId="5" fillId="0" borderId="2" xfId="0" applyFont="1" applyBorder="1" applyAlignment="1" applyProtection="1">
      <alignment wrapText="1"/>
      <protection locked="0"/>
    </xf>
    <xf numFmtId="0" fontId="5" fillId="0" borderId="0" xfId="0" applyFont="1" applyAlignment="1" applyProtection="1">
      <alignment wrapText="1"/>
      <protection locked="0"/>
    </xf>
    <xf numFmtId="0" fontId="5" fillId="0" borderId="1" xfId="0" applyFont="1" applyBorder="1" applyAlignment="1" applyProtection="1">
      <alignment horizontal="center" vertical="center" wrapText="1" shrinkToFit="1"/>
      <protection locked="0"/>
    </xf>
    <xf numFmtId="0" fontId="5" fillId="0" borderId="3" xfId="0" applyFont="1" applyBorder="1" applyAlignment="1" applyProtection="1">
      <alignment wrapText="1"/>
      <protection locked="0"/>
    </xf>
    <xf numFmtId="0" fontId="5" fillId="0" borderId="5" xfId="0" applyFont="1" applyBorder="1" applyAlignment="1" applyProtection="1">
      <alignment wrapText="1"/>
      <protection locked="0"/>
    </xf>
    <xf numFmtId="1" fontId="6" fillId="0" borderId="17" xfId="0" applyNumberFormat="1" applyFont="1" applyBorder="1" applyAlignment="1" applyProtection="1">
      <alignment horizontal="center" vertical="center" shrinkToFit="1"/>
      <protection locked="0"/>
    </xf>
    <xf numFmtId="1" fontId="6" fillId="0" borderId="18" xfId="0" applyNumberFormat="1" applyFont="1" applyBorder="1" applyAlignment="1" applyProtection="1">
      <alignment horizontal="center" vertical="center" shrinkToFit="1"/>
      <protection locked="0"/>
    </xf>
    <xf numFmtId="1" fontId="6" fillId="0" borderId="16" xfId="0" applyNumberFormat="1" applyFont="1" applyBorder="1" applyAlignment="1" applyProtection="1">
      <alignment horizontal="center" vertical="center" shrinkToFit="1"/>
      <protection locked="0"/>
    </xf>
    <xf numFmtId="1" fontId="6" fillId="0" borderId="20" xfId="0" applyNumberFormat="1" applyFont="1" applyBorder="1" applyAlignment="1" applyProtection="1">
      <alignment horizontal="center" vertical="center" shrinkToFit="1"/>
      <protection locked="0"/>
    </xf>
    <xf numFmtId="1" fontId="6" fillId="2" borderId="27" xfId="0" applyNumberFormat="1" applyFont="1" applyFill="1" applyBorder="1" applyAlignment="1" applyProtection="1">
      <alignment horizontal="center" vertical="center" shrinkToFit="1"/>
    </xf>
    <xf numFmtId="1" fontId="6" fillId="2" borderId="28" xfId="0" applyNumberFormat="1" applyFont="1" applyFill="1" applyBorder="1" applyAlignment="1" applyProtection="1">
      <alignment horizontal="center" vertical="center" shrinkToFit="1"/>
    </xf>
    <xf numFmtId="1" fontId="6" fillId="2" borderId="29" xfId="0" applyNumberFormat="1" applyFont="1" applyFill="1" applyBorder="1" applyAlignment="1" applyProtection="1">
      <alignment horizontal="center" vertical="center" shrinkToFit="1"/>
    </xf>
    <xf numFmtId="38" fontId="6" fillId="2" borderId="31" xfId="0" applyNumberFormat="1" applyFont="1" applyFill="1" applyBorder="1" applyAlignment="1" applyProtection="1">
      <alignment horizontal="center" vertical="center" shrinkToFit="1"/>
    </xf>
    <xf numFmtId="38" fontId="6" fillId="2" borderId="32" xfId="0" applyNumberFormat="1" applyFont="1" applyFill="1" applyBorder="1" applyAlignment="1" applyProtection="1">
      <alignment horizontal="center" vertical="center" shrinkToFit="1"/>
    </xf>
    <xf numFmtId="38" fontId="6" fillId="2" borderId="33" xfId="0" applyNumberFormat="1" applyFont="1" applyFill="1" applyBorder="1" applyAlignment="1" applyProtection="1">
      <alignment horizontal="center" vertical="center" shrinkToFit="1"/>
    </xf>
    <xf numFmtId="38" fontId="6" fillId="2" borderId="34" xfId="0" applyNumberFormat="1" applyFont="1" applyFill="1" applyBorder="1" applyAlignment="1" applyProtection="1">
      <alignment horizontal="center" vertical="center" shrinkToFit="1"/>
    </xf>
    <xf numFmtId="0" fontId="6" fillId="0" borderId="65" xfId="0" applyFont="1" applyBorder="1" applyAlignment="1" applyProtection="1">
      <alignment horizontal="center" vertical="center" shrinkToFit="1"/>
    </xf>
    <xf numFmtId="0" fontId="6" fillId="0" borderId="64" xfId="0" applyFont="1" applyBorder="1" applyAlignment="1" applyProtection="1">
      <alignment horizontal="center" vertical="center" shrinkToFit="1"/>
    </xf>
    <xf numFmtId="1" fontId="6" fillId="0" borderId="12" xfId="0" applyNumberFormat="1" applyFont="1" applyBorder="1" applyAlignment="1" applyProtection="1">
      <alignment horizontal="center" vertical="center" shrinkToFit="1"/>
    </xf>
    <xf numFmtId="1" fontId="6" fillId="0" borderId="13" xfId="0" applyNumberFormat="1" applyFont="1" applyBorder="1" applyAlignment="1" applyProtection="1">
      <alignment horizontal="center" vertical="center" shrinkToFit="1"/>
    </xf>
    <xf numFmtId="1" fontId="6" fillId="0" borderId="11" xfId="0" applyNumberFormat="1" applyFont="1" applyBorder="1" applyAlignment="1" applyProtection="1">
      <alignment horizontal="center" vertical="center" shrinkToFit="1"/>
    </xf>
    <xf numFmtId="1" fontId="6" fillId="0" borderId="17" xfId="0" applyNumberFormat="1" applyFont="1" applyBorder="1" applyAlignment="1" applyProtection="1">
      <alignment horizontal="center" vertical="center" shrinkToFit="1"/>
    </xf>
    <xf numFmtId="1" fontId="6" fillId="0" borderId="18" xfId="0" applyNumberFormat="1" applyFont="1" applyBorder="1" applyAlignment="1" applyProtection="1">
      <alignment horizontal="center" vertical="center" shrinkToFit="1"/>
    </xf>
    <xf numFmtId="1" fontId="6" fillId="0" borderId="19" xfId="0" applyNumberFormat="1" applyFont="1" applyBorder="1" applyAlignment="1" applyProtection="1">
      <alignment horizontal="center" vertical="center" shrinkToFit="1"/>
    </xf>
    <xf numFmtId="1" fontId="6" fillId="0" borderId="15" xfId="0" applyNumberFormat="1" applyFont="1" applyBorder="1" applyAlignment="1" applyProtection="1">
      <alignment horizontal="center" vertical="center" shrinkToFit="1"/>
    </xf>
    <xf numFmtId="1" fontId="6" fillId="0" borderId="20" xfId="0" applyNumberFormat="1" applyFont="1" applyBorder="1" applyAlignment="1" applyProtection="1">
      <alignment horizontal="center" vertical="center" shrinkToFit="1"/>
    </xf>
    <xf numFmtId="1" fontId="6" fillId="2" borderId="67" xfId="0" applyNumberFormat="1" applyFont="1" applyFill="1" applyBorder="1" applyAlignment="1" applyProtection="1">
      <alignment horizontal="center" vertical="center" shrinkToFit="1"/>
    </xf>
    <xf numFmtId="1" fontId="6" fillId="2" borderId="21" xfId="0" applyNumberFormat="1" applyFont="1" applyFill="1" applyBorder="1" applyAlignment="1" applyProtection="1">
      <alignment horizontal="center" vertical="center" shrinkToFit="1"/>
    </xf>
    <xf numFmtId="1" fontId="6" fillId="2" borderId="22" xfId="0" applyNumberFormat="1" applyFont="1" applyFill="1" applyBorder="1" applyAlignment="1" applyProtection="1">
      <alignment horizontal="center" vertical="center" shrinkToFit="1"/>
    </xf>
    <xf numFmtId="1" fontId="6" fillId="2" borderId="23" xfId="0" applyNumberFormat="1" applyFont="1" applyFill="1" applyBorder="1" applyAlignment="1" applyProtection="1">
      <alignment horizontal="center" vertical="center" shrinkToFit="1"/>
    </xf>
    <xf numFmtId="0" fontId="2" fillId="0" borderId="0" xfId="0" applyFont="1" applyBorder="1" applyAlignment="1" applyProtection="1">
      <alignment wrapText="1"/>
      <protection locked="0"/>
    </xf>
    <xf numFmtId="0" fontId="5" fillId="0" borderId="0" xfId="0" applyFont="1" applyBorder="1" applyAlignment="1" applyProtection="1">
      <alignment wrapText="1"/>
      <protection locked="0"/>
    </xf>
    <xf numFmtId="0" fontId="6" fillId="2" borderId="46" xfId="0" applyFont="1" applyFill="1" applyBorder="1" applyAlignment="1" applyProtection="1">
      <alignment horizontal="center" vertical="center" wrapText="1"/>
    </xf>
    <xf numFmtId="0" fontId="6" fillId="2" borderId="36" xfId="0" applyFont="1" applyFill="1" applyBorder="1" applyAlignment="1" applyProtection="1">
      <alignment horizontal="center" vertical="center" wrapText="1" shrinkToFit="1"/>
    </xf>
    <xf numFmtId="1" fontId="6" fillId="0" borderId="19" xfId="0" applyNumberFormat="1" applyFont="1" applyBorder="1" applyAlignment="1" applyProtection="1">
      <alignment horizontal="center" vertical="center" shrinkToFit="1"/>
      <protection locked="0"/>
    </xf>
    <xf numFmtId="1" fontId="6" fillId="0" borderId="41" xfId="0" applyNumberFormat="1" applyFont="1" applyBorder="1" applyAlignment="1" applyProtection="1">
      <alignment horizontal="center" vertical="center" shrinkToFit="1"/>
      <protection locked="0"/>
    </xf>
    <xf numFmtId="1" fontId="6" fillId="0" borderId="14" xfId="0" applyNumberFormat="1" applyFont="1" applyBorder="1" applyAlignment="1" applyProtection="1">
      <alignment horizontal="center" vertical="center" shrinkToFit="1"/>
      <protection locked="0"/>
    </xf>
    <xf numFmtId="1" fontId="6" fillId="0" borderId="75" xfId="0" applyNumberFormat="1" applyFont="1" applyBorder="1" applyAlignment="1" applyProtection="1">
      <alignment horizontal="center" vertical="center" shrinkToFit="1"/>
      <protection locked="0"/>
    </xf>
    <xf numFmtId="1" fontId="6" fillId="0" borderId="13" xfId="0" applyNumberFormat="1" applyFont="1" applyBorder="1" applyAlignment="1" applyProtection="1">
      <alignment horizontal="center" vertical="center" shrinkToFit="1"/>
      <protection locked="0"/>
    </xf>
    <xf numFmtId="1" fontId="6" fillId="0" borderId="12" xfId="0" applyNumberFormat="1" applyFont="1" applyBorder="1" applyAlignment="1" applyProtection="1">
      <alignment horizontal="center" vertical="center" shrinkToFit="1"/>
      <protection locked="0"/>
    </xf>
    <xf numFmtId="1" fontId="6" fillId="0" borderId="11" xfId="0" applyNumberFormat="1" applyFont="1" applyBorder="1" applyAlignment="1" applyProtection="1">
      <alignment horizontal="center" vertical="center" shrinkToFit="1"/>
      <protection locked="0"/>
    </xf>
    <xf numFmtId="1" fontId="6" fillId="0" borderId="15" xfId="0" applyNumberFormat="1" applyFont="1" applyBorder="1" applyAlignment="1" applyProtection="1">
      <alignment horizontal="center" vertical="center" shrinkToFit="1"/>
      <protection locked="0"/>
    </xf>
    <xf numFmtId="1" fontId="7" fillId="0" borderId="30" xfId="0" applyNumberFormat="1" applyFont="1" applyBorder="1" applyAlignment="1" applyProtection="1">
      <alignment wrapText="1" shrinkToFit="1"/>
      <protection locked="0"/>
    </xf>
    <xf numFmtId="0" fontId="6" fillId="2" borderId="36" xfId="0" applyFont="1" applyFill="1" applyBorder="1" applyAlignment="1" applyProtection="1">
      <alignment horizontal="center" vertical="center" wrapText="1" shrinkToFit="1"/>
    </xf>
    <xf numFmtId="0" fontId="4" fillId="0" borderId="0" xfId="0" applyFont="1" applyBorder="1" applyAlignment="1" applyProtection="1">
      <alignment vertical="center" wrapText="1" shrinkToFit="1"/>
      <protection locked="0"/>
    </xf>
    <xf numFmtId="0" fontId="3" fillId="0" borderId="0" xfId="0" applyFont="1" applyBorder="1" applyAlignment="1" applyProtection="1">
      <alignment vertical="center" wrapText="1" shrinkToFit="1"/>
      <protection locked="0"/>
    </xf>
    <xf numFmtId="0" fontId="3" fillId="0" borderId="0" xfId="0" applyFont="1" applyBorder="1" applyAlignment="1" applyProtection="1">
      <alignment wrapText="1"/>
      <protection locked="0"/>
    </xf>
    <xf numFmtId="0" fontId="5" fillId="0" borderId="0" xfId="0" applyFont="1" applyBorder="1" applyAlignment="1" applyProtection="1">
      <alignment horizontal="center" wrapText="1" shrinkToFit="1"/>
      <protection locked="0"/>
    </xf>
    <xf numFmtId="0" fontId="5" fillId="0" borderId="0" xfId="0" applyFont="1" applyBorder="1" applyAlignment="1" applyProtection="1">
      <alignment vertical="center" wrapText="1" shrinkToFit="1"/>
      <protection locked="0"/>
    </xf>
    <xf numFmtId="14" fontId="3" fillId="0" borderId="0" xfId="0" applyNumberFormat="1" applyFont="1" applyBorder="1" applyAlignment="1" applyProtection="1">
      <alignment vertical="center" wrapText="1" shrinkToFit="1"/>
      <protection locked="0"/>
    </xf>
    <xf numFmtId="0" fontId="2" fillId="0" borderId="0" xfId="0" applyFont="1" applyBorder="1" applyAlignment="1" applyProtection="1">
      <alignment horizontal="center" wrapText="1"/>
      <protection locked="0"/>
    </xf>
    <xf numFmtId="0" fontId="3" fillId="0" borderId="66" xfId="0" applyFont="1" applyBorder="1" applyAlignment="1" applyProtection="1">
      <alignment horizontal="center" vertical="center" shrinkToFit="1"/>
      <protection locked="0"/>
    </xf>
    <xf numFmtId="0" fontId="3" fillId="0" borderId="8" xfId="0" applyFont="1" applyBorder="1" applyAlignment="1" applyProtection="1">
      <alignment horizontal="center" vertical="center" shrinkToFit="1"/>
      <protection locked="0"/>
    </xf>
    <xf numFmtId="0" fontId="7" fillId="0" borderId="0" xfId="0" applyFont="1" applyBorder="1" applyAlignment="1" applyProtection="1">
      <alignment vertical="center" wrapText="1"/>
      <protection locked="0"/>
    </xf>
    <xf numFmtId="0" fontId="5" fillId="0" borderId="0" xfId="0" applyFont="1" applyBorder="1" applyAlignment="1" applyProtection="1">
      <alignment horizontal="center" vertical="center" wrapText="1" shrinkToFit="1"/>
      <protection locked="0"/>
    </xf>
    <xf numFmtId="0" fontId="6" fillId="2" borderId="35" xfId="0" applyFont="1" applyFill="1" applyBorder="1" applyAlignment="1" applyProtection="1">
      <alignment horizontal="center" vertical="center" wrapText="1" shrinkToFit="1"/>
    </xf>
    <xf numFmtId="0" fontId="6" fillId="2" borderId="66" xfId="0" applyFont="1" applyFill="1" applyBorder="1" applyAlignment="1" applyProtection="1">
      <alignment horizontal="center" vertical="center" wrapText="1" shrinkToFit="1"/>
    </xf>
    <xf numFmtId="0" fontId="6" fillId="2" borderId="35" xfId="0" applyFont="1" applyFill="1" applyBorder="1" applyAlignment="1" applyProtection="1">
      <alignment horizontal="center" vertical="center" wrapText="1" shrinkToFit="1"/>
    </xf>
    <xf numFmtId="0" fontId="16" fillId="2" borderId="25" xfId="0" applyFont="1" applyFill="1" applyBorder="1" applyAlignment="1" applyProtection="1">
      <alignment horizontal="center" vertical="center" wrapText="1"/>
    </xf>
    <xf numFmtId="0" fontId="16" fillId="2" borderId="24" xfId="0" applyFont="1" applyFill="1" applyBorder="1" applyAlignment="1" applyProtection="1">
      <alignment horizontal="center" vertical="center" wrapText="1" shrinkToFit="1"/>
    </xf>
    <xf numFmtId="0" fontId="7" fillId="2" borderId="25" xfId="0" applyFont="1" applyFill="1" applyBorder="1" applyAlignment="1" applyProtection="1">
      <alignment horizontal="center" vertical="center" wrapText="1" shrinkToFit="1"/>
    </xf>
    <xf numFmtId="0" fontId="16" fillId="2" borderId="26" xfId="0" applyFont="1" applyFill="1" applyBorder="1" applyAlignment="1" applyProtection="1">
      <alignment horizontal="center" vertical="center" wrapText="1" shrinkToFit="1"/>
    </xf>
    <xf numFmtId="0" fontId="16" fillId="2" borderId="74" xfId="0" applyFont="1" applyFill="1" applyBorder="1" applyAlignment="1" applyProtection="1">
      <alignment horizontal="center" vertical="center" wrapText="1" shrinkToFit="1"/>
    </xf>
    <xf numFmtId="0" fontId="7" fillId="2" borderId="25" xfId="0" applyFont="1" applyFill="1" applyBorder="1" applyAlignment="1" applyProtection="1">
      <alignment horizontal="center" vertical="center" wrapText="1"/>
    </xf>
    <xf numFmtId="0" fontId="16" fillId="2" borderId="32" xfId="0" applyFont="1" applyFill="1" applyBorder="1" applyAlignment="1" applyProtection="1">
      <alignment horizontal="center" vertical="center" wrapText="1" shrinkToFit="1"/>
    </xf>
    <xf numFmtId="1" fontId="6" fillId="2" borderId="76" xfId="0" applyNumberFormat="1" applyFont="1" applyFill="1" applyBorder="1" applyAlignment="1" applyProtection="1">
      <alignment horizontal="center" vertical="center" shrinkToFit="1"/>
    </xf>
    <xf numFmtId="1" fontId="6" fillId="2" borderId="35" xfId="0" applyNumberFormat="1" applyFont="1" applyFill="1" applyBorder="1" applyAlignment="1" applyProtection="1">
      <alignment horizontal="center" vertical="center" shrinkToFit="1"/>
    </xf>
    <xf numFmtId="1" fontId="6" fillId="2" borderId="66" xfId="0" applyNumberFormat="1" applyFont="1" applyFill="1" applyBorder="1" applyAlignment="1" applyProtection="1">
      <alignment horizontal="center" vertical="center" shrinkToFit="1"/>
    </xf>
    <xf numFmtId="1" fontId="6" fillId="2" borderId="36" xfId="0" applyNumberFormat="1" applyFont="1" applyFill="1" applyBorder="1" applyAlignment="1" applyProtection="1">
      <alignment horizontal="center" vertical="center" shrinkToFit="1"/>
    </xf>
    <xf numFmtId="1" fontId="6" fillId="2" borderId="61" xfId="0" applyNumberFormat="1" applyFont="1" applyFill="1" applyBorder="1" applyAlignment="1" applyProtection="1">
      <alignment horizontal="center" vertical="center" shrinkToFit="1"/>
    </xf>
    <xf numFmtId="38" fontId="6" fillId="2" borderId="39" xfId="0" applyNumberFormat="1" applyFont="1" applyFill="1" applyBorder="1" applyAlignment="1" applyProtection="1">
      <alignment horizontal="center" vertical="center" shrinkToFit="1"/>
    </xf>
    <xf numFmtId="38" fontId="6" fillId="2" borderId="62" xfId="0" applyNumberFormat="1" applyFont="1" applyFill="1" applyBorder="1" applyAlignment="1" applyProtection="1">
      <alignment horizontal="center" vertical="center" shrinkToFit="1"/>
    </xf>
    <xf numFmtId="38" fontId="6" fillId="2" borderId="68" xfId="0" applyNumberFormat="1" applyFont="1" applyFill="1" applyBorder="1" applyAlignment="1" applyProtection="1">
      <alignment horizontal="center" vertical="center" shrinkToFit="1"/>
    </xf>
    <xf numFmtId="1" fontId="6" fillId="2" borderId="6" xfId="0" applyNumberFormat="1" applyFont="1" applyFill="1" applyBorder="1" applyAlignment="1" applyProtection="1">
      <alignment horizontal="center" vertical="center" shrinkToFit="1"/>
    </xf>
    <xf numFmtId="1" fontId="6" fillId="2" borderId="8" xfId="0" applyNumberFormat="1" applyFont="1" applyFill="1" applyBorder="1" applyAlignment="1" applyProtection="1">
      <alignment horizontal="center" vertical="center" shrinkToFit="1"/>
    </xf>
    <xf numFmtId="0" fontId="7" fillId="0" borderId="4" xfId="0" applyFont="1" applyBorder="1" applyAlignment="1" applyProtection="1">
      <alignment vertical="center" wrapText="1"/>
    </xf>
    <xf numFmtId="1" fontId="10" fillId="0" borderId="30" xfId="0" applyNumberFormat="1" applyFont="1" applyBorder="1" applyAlignment="1" applyProtection="1">
      <alignment wrapText="1" shrinkToFit="1"/>
    </xf>
    <xf numFmtId="0" fontId="17" fillId="2" borderId="24" xfId="0" applyFont="1" applyFill="1" applyBorder="1" applyAlignment="1" applyProtection="1">
      <alignment horizontal="center" vertical="center" wrapText="1" shrinkToFit="1"/>
    </xf>
    <xf numFmtId="0" fontId="17" fillId="2" borderId="32" xfId="0" applyFont="1" applyFill="1" applyBorder="1" applyAlignment="1" applyProtection="1">
      <alignment horizontal="center" vertical="center" wrapText="1" shrinkToFit="1"/>
    </xf>
    <xf numFmtId="0" fontId="6" fillId="2" borderId="35" xfId="0" applyFont="1" applyFill="1" applyBorder="1" applyAlignment="1" applyProtection="1">
      <alignment horizontal="center" vertical="center" wrapText="1"/>
    </xf>
    <xf numFmtId="1" fontId="6" fillId="0" borderId="6" xfId="0" applyNumberFormat="1" applyFont="1" applyBorder="1" applyAlignment="1" applyProtection="1">
      <alignment horizontal="center" vertical="center" shrinkToFit="1"/>
      <protection locked="0"/>
    </xf>
    <xf numFmtId="1" fontId="6" fillId="0" borderId="8" xfId="0" applyNumberFormat="1" applyFont="1" applyBorder="1" applyAlignment="1" applyProtection="1">
      <alignment horizontal="center" vertical="center" shrinkToFit="1"/>
      <protection locked="0"/>
    </xf>
    <xf numFmtId="1" fontId="6" fillId="2" borderId="77" xfId="0" applyNumberFormat="1" applyFont="1" applyFill="1" applyBorder="1" applyAlignment="1" applyProtection="1">
      <alignment horizontal="center" vertical="center" shrinkToFit="1"/>
    </xf>
    <xf numFmtId="0" fontId="19" fillId="2" borderId="24" xfId="0" applyFont="1" applyFill="1" applyBorder="1" applyAlignment="1" applyProtection="1">
      <alignment horizontal="center" vertical="center" wrapText="1" shrinkToFit="1"/>
    </xf>
    <xf numFmtId="0" fontId="10" fillId="0" borderId="4" xfId="0" applyFont="1" applyBorder="1" applyAlignment="1" applyProtection="1">
      <alignment wrapText="1" shrinkToFit="1"/>
    </xf>
    <xf numFmtId="0" fontId="5" fillId="0" borderId="4" xfId="0" applyFont="1" applyBorder="1" applyAlignment="1" applyProtection="1">
      <alignment wrapText="1"/>
      <protection locked="0"/>
    </xf>
    <xf numFmtId="1" fontId="6" fillId="0" borderId="14" xfId="0" applyNumberFormat="1" applyFont="1" applyBorder="1" applyAlignment="1" applyProtection="1">
      <alignment horizontal="center" vertical="center" shrinkToFit="1"/>
    </xf>
    <xf numFmtId="1" fontId="6" fillId="0" borderId="75" xfId="0" applyNumberFormat="1" applyFont="1" applyBorder="1" applyAlignment="1" applyProtection="1">
      <alignment horizontal="center" vertical="center" shrinkToFit="1"/>
    </xf>
    <xf numFmtId="1" fontId="6" fillId="0" borderId="41" xfId="0" applyNumberFormat="1" applyFont="1" applyBorder="1" applyAlignment="1" applyProtection="1">
      <alignment horizontal="center" vertical="center" shrinkToFit="1"/>
    </xf>
    <xf numFmtId="0" fontId="3" fillId="0" borderId="41" xfId="0" applyFont="1" applyBorder="1" applyAlignment="1" applyProtection="1">
      <alignment horizontal="center" vertical="center" shrinkToFit="1"/>
      <protection locked="0"/>
    </xf>
    <xf numFmtId="0" fontId="20" fillId="3" borderId="78" xfId="1" applyFont="1" applyFill="1" applyBorder="1" applyAlignment="1">
      <alignment horizontal="center" vertical="center" wrapText="1" shrinkToFit="1"/>
    </xf>
    <xf numFmtId="0" fontId="20" fillId="3" borderId="70" xfId="1" applyFont="1" applyFill="1" applyBorder="1" applyAlignment="1">
      <alignment horizontal="center" vertical="center" wrapText="1" shrinkToFit="1"/>
    </xf>
    <xf numFmtId="0" fontId="10" fillId="3" borderId="66" xfId="1" applyFont="1" applyFill="1" applyBorder="1" applyAlignment="1" applyProtection="1">
      <alignment horizontal="center" vertical="center" wrapText="1" shrinkToFit="1"/>
      <protection locked="0"/>
    </xf>
    <xf numFmtId="0" fontId="2" fillId="3" borderId="6" xfId="1" applyFont="1" applyFill="1" applyBorder="1" applyAlignment="1" applyProtection="1">
      <alignment horizontal="center" vertical="center" wrapText="1" shrinkToFit="1"/>
      <protection locked="0"/>
    </xf>
    <xf numFmtId="0" fontId="10" fillId="3" borderId="6" xfId="1" applyFont="1" applyFill="1" applyBorder="1" applyAlignment="1" applyProtection="1">
      <alignment horizontal="center" vertical="center" wrapText="1" shrinkToFit="1"/>
      <protection locked="0"/>
    </xf>
    <xf numFmtId="0" fontId="10" fillId="3" borderId="8" xfId="1" applyFont="1" applyFill="1" applyBorder="1" applyAlignment="1" applyProtection="1">
      <alignment horizontal="center" vertical="center" wrapText="1" shrinkToFit="1"/>
      <protection locked="0"/>
    </xf>
    <xf numFmtId="0" fontId="6" fillId="2" borderId="35" xfId="0" applyFont="1" applyFill="1" applyBorder="1" applyAlignment="1" applyProtection="1">
      <alignment horizontal="center" vertical="center" wrapText="1"/>
    </xf>
    <xf numFmtId="0" fontId="6" fillId="2" borderId="36" xfId="0" applyFont="1" applyFill="1" applyBorder="1" applyAlignment="1" applyProtection="1">
      <alignment horizontal="center" vertical="center" wrapText="1" shrinkToFit="1"/>
    </xf>
    <xf numFmtId="0" fontId="6" fillId="2" borderId="35" xfId="0" applyFont="1" applyFill="1" applyBorder="1" applyAlignment="1" applyProtection="1">
      <alignment horizontal="center" vertical="center" wrapText="1" shrinkToFit="1"/>
    </xf>
    <xf numFmtId="0" fontId="6" fillId="0" borderId="64" xfId="0" applyFont="1" applyBorder="1" applyAlignment="1" applyProtection="1">
      <alignment horizontal="center" vertical="center" shrinkToFit="1"/>
      <protection locked="0"/>
    </xf>
    <xf numFmtId="0" fontId="7" fillId="0" borderId="4" xfId="0" applyFont="1" applyBorder="1" applyAlignment="1" applyProtection="1">
      <alignment vertical="center" wrapText="1"/>
      <protection locked="0"/>
    </xf>
    <xf numFmtId="0" fontId="10" fillId="0" borderId="4" xfId="0" applyFont="1" applyBorder="1" applyAlignment="1" applyProtection="1">
      <alignment wrapText="1" shrinkToFit="1"/>
      <protection locked="0"/>
    </xf>
    <xf numFmtId="1" fontId="6" fillId="0" borderId="16" xfId="0" applyNumberFormat="1" applyFont="1" applyBorder="1" applyAlignment="1" applyProtection="1">
      <alignment horizontal="center" vertical="center" shrinkToFit="1"/>
    </xf>
    <xf numFmtId="0" fontId="20" fillId="3" borderId="78" xfId="1" applyFont="1" applyFill="1" applyBorder="1" applyAlignment="1" applyProtection="1">
      <alignment horizontal="center" vertical="center" wrapText="1" shrinkToFit="1"/>
    </xf>
    <xf numFmtId="0" fontId="10" fillId="2" borderId="41" xfId="0" applyFont="1" applyFill="1" applyBorder="1" applyAlignment="1" applyProtection="1">
      <alignment horizontal="center" vertical="center" wrapText="1" shrinkToFit="1"/>
    </xf>
    <xf numFmtId="9" fontId="6" fillId="2" borderId="6" xfId="0" applyNumberFormat="1" applyFont="1" applyFill="1" applyBorder="1" applyAlignment="1" applyProtection="1">
      <alignment horizontal="center" vertical="center" shrinkToFit="1"/>
    </xf>
    <xf numFmtId="9" fontId="6" fillId="2" borderId="66" xfId="0" applyNumberFormat="1" applyFont="1" applyFill="1" applyBorder="1" applyAlignment="1" applyProtection="1">
      <alignment horizontal="center" vertical="center" shrinkToFit="1"/>
    </xf>
    <xf numFmtId="0" fontId="15" fillId="3" borderId="6" xfId="1" applyFont="1" applyFill="1" applyBorder="1" applyAlignment="1" applyProtection="1">
      <alignment horizontal="center" vertical="center" wrapText="1" shrinkToFit="1"/>
      <protection locked="0"/>
    </xf>
    <xf numFmtId="1" fontId="11" fillId="0" borderId="4" xfId="0" applyNumberFormat="1" applyFont="1" applyBorder="1" applyAlignment="1" applyProtection="1">
      <alignment horizontal="center" vertical="center" wrapText="1" shrinkToFit="1" readingOrder="2"/>
    </xf>
    <xf numFmtId="0" fontId="16" fillId="2" borderId="59" xfId="0" applyFont="1" applyFill="1" applyBorder="1" applyAlignment="1" applyProtection="1">
      <alignment horizontal="center" vertical="center" wrapText="1" shrinkToFit="1"/>
    </xf>
    <xf numFmtId="0" fontId="16" fillId="2" borderId="34" xfId="0" applyFont="1" applyFill="1" applyBorder="1" applyAlignment="1" applyProtection="1">
      <alignment horizontal="center" vertical="center" wrapText="1" shrinkToFit="1"/>
    </xf>
    <xf numFmtId="0" fontId="17" fillId="2" borderId="38" xfId="0" applyFont="1" applyFill="1" applyBorder="1" applyAlignment="1" applyProtection="1">
      <alignment horizontal="center" vertical="center" wrapText="1" shrinkToFit="1"/>
    </xf>
    <xf numFmtId="0" fontId="17" fillId="2" borderId="39" xfId="0" applyFont="1" applyFill="1" applyBorder="1" applyAlignment="1" applyProtection="1">
      <alignment horizontal="center" vertical="center" wrapText="1" shrinkToFit="1"/>
    </xf>
    <xf numFmtId="0" fontId="6" fillId="2" borderId="36" xfId="0" applyFont="1" applyFill="1" applyBorder="1" applyAlignment="1" applyProtection="1">
      <alignment horizontal="center" vertical="center" wrapText="1"/>
    </xf>
    <xf numFmtId="0" fontId="6" fillId="2" borderId="35" xfId="0" applyFont="1" applyFill="1" applyBorder="1" applyAlignment="1" applyProtection="1">
      <alignment horizontal="center" vertical="center" wrapText="1"/>
    </xf>
    <xf numFmtId="0" fontId="16" fillId="2" borderId="72" xfId="0" applyFont="1" applyFill="1" applyBorder="1" applyAlignment="1" applyProtection="1">
      <alignment horizontal="center" vertical="center" wrapText="1" shrinkToFit="1"/>
    </xf>
    <xf numFmtId="0" fontId="16" fillId="2" borderId="73" xfId="0" applyFont="1" applyFill="1" applyBorder="1" applyAlignment="1" applyProtection="1">
      <alignment horizontal="center" vertical="center" wrapText="1" shrinkToFit="1"/>
    </xf>
    <xf numFmtId="0" fontId="16" fillId="2" borderId="38" xfId="0" applyFont="1" applyFill="1" applyBorder="1" applyAlignment="1" applyProtection="1">
      <alignment horizontal="center" vertical="center" wrapText="1" shrinkToFit="1"/>
    </xf>
    <xf numFmtId="0" fontId="16" fillId="2" borderId="39" xfId="0" applyFont="1" applyFill="1" applyBorder="1" applyAlignment="1" applyProtection="1">
      <alignment horizontal="center" vertical="center" wrapText="1" shrinkToFit="1"/>
    </xf>
    <xf numFmtId="0" fontId="6" fillId="2" borderId="36" xfId="0" applyFont="1" applyFill="1" applyBorder="1" applyAlignment="1" applyProtection="1">
      <alignment horizontal="center" vertical="center" wrapText="1" shrinkToFit="1"/>
    </xf>
    <xf numFmtId="0" fontId="6" fillId="2" borderId="35" xfId="0" applyFont="1" applyFill="1" applyBorder="1" applyAlignment="1" applyProtection="1">
      <alignment horizontal="center" vertical="center" wrapText="1" shrinkToFit="1"/>
    </xf>
    <xf numFmtId="0" fontId="6" fillId="2" borderId="69" xfId="0" applyFont="1" applyFill="1" applyBorder="1" applyAlignment="1" applyProtection="1">
      <alignment horizontal="center" vertical="center" wrapText="1" shrinkToFit="1"/>
    </xf>
    <xf numFmtId="0" fontId="18" fillId="2" borderId="38" xfId="0" applyFont="1" applyFill="1" applyBorder="1" applyAlignment="1" applyProtection="1">
      <alignment horizontal="center" vertical="center" wrapText="1" shrinkToFit="1"/>
    </xf>
    <xf numFmtId="0" fontId="18" fillId="2" borderId="39" xfId="0" applyFont="1" applyFill="1" applyBorder="1" applyAlignment="1" applyProtection="1">
      <alignment horizontal="center" vertical="center" wrapText="1" shrinkToFit="1"/>
    </xf>
    <xf numFmtId="0" fontId="3" fillId="2" borderId="18" xfId="0" applyFont="1" applyFill="1" applyBorder="1" applyAlignment="1" applyProtection="1">
      <alignment horizontal="center" vertical="center" wrapText="1" shrinkToFit="1"/>
    </xf>
    <xf numFmtId="0" fontId="3" fillId="2" borderId="17" xfId="0" applyFont="1" applyFill="1" applyBorder="1" applyAlignment="1" applyProtection="1">
      <alignment horizontal="center" vertical="center" wrapText="1" shrinkToFit="1"/>
    </xf>
    <xf numFmtId="0" fontId="3" fillId="2" borderId="16" xfId="0" applyFont="1" applyFill="1" applyBorder="1" applyAlignment="1" applyProtection="1">
      <alignment horizontal="center" vertical="center" wrapText="1" shrinkToFit="1"/>
    </xf>
    <xf numFmtId="0" fontId="10" fillId="2" borderId="18" xfId="0" applyFont="1" applyFill="1" applyBorder="1" applyAlignment="1" applyProtection="1">
      <alignment horizontal="center" vertical="center" wrapText="1" shrinkToFit="1"/>
    </xf>
    <xf numFmtId="0" fontId="10" fillId="2" borderId="20" xfId="0" applyFont="1" applyFill="1" applyBorder="1" applyAlignment="1" applyProtection="1">
      <alignment horizontal="center" vertical="center" wrapText="1" shrinkToFit="1"/>
    </xf>
    <xf numFmtId="0" fontId="16" fillId="2" borderId="38" xfId="0" applyFont="1" applyFill="1" applyBorder="1" applyAlignment="1" applyProtection="1">
      <alignment horizontal="center" vertical="center" wrapText="1"/>
    </xf>
    <xf numFmtId="0" fontId="16" fillId="2" borderId="39" xfId="0" applyFont="1" applyFill="1" applyBorder="1" applyAlignment="1" applyProtection="1">
      <alignment horizontal="center" vertical="center" wrapText="1"/>
    </xf>
    <xf numFmtId="0" fontId="3" fillId="0" borderId="47" xfId="0" applyFont="1" applyBorder="1" applyAlignment="1" applyProtection="1">
      <alignment horizontal="center" vertical="center" wrapText="1" shrinkToFit="1"/>
    </xf>
    <xf numFmtId="0" fontId="3" fillId="0" borderId="48" xfId="0" applyFont="1" applyBorder="1" applyAlignment="1" applyProtection="1">
      <alignment horizontal="center" vertical="center" wrapText="1" shrinkToFit="1"/>
    </xf>
    <xf numFmtId="0" fontId="3" fillId="0" borderId="45" xfId="0" applyFont="1" applyBorder="1" applyAlignment="1" applyProtection="1">
      <alignment horizontal="center" vertical="center" wrapText="1" shrinkToFit="1"/>
    </xf>
    <xf numFmtId="0" fontId="10" fillId="2" borderId="41" xfId="0" applyFont="1" applyFill="1" applyBorder="1" applyAlignment="1" applyProtection="1">
      <alignment horizontal="center" vertical="center"/>
    </xf>
    <xf numFmtId="0" fontId="10" fillId="2" borderId="19" xfId="0" applyFont="1" applyFill="1" applyBorder="1" applyAlignment="1" applyProtection="1">
      <alignment horizontal="center" vertical="center"/>
    </xf>
    <xf numFmtId="0" fontId="10" fillId="2" borderId="42" xfId="0" applyFont="1" applyFill="1" applyBorder="1" applyAlignment="1" applyProtection="1">
      <alignment horizontal="center" vertical="center"/>
    </xf>
    <xf numFmtId="0" fontId="2" fillId="0" borderId="51" xfId="0" applyFont="1" applyBorder="1" applyAlignment="1" applyProtection="1">
      <alignment horizontal="center" wrapText="1"/>
      <protection locked="0"/>
    </xf>
    <xf numFmtId="0" fontId="2" fillId="0" borderId="52" xfId="0" applyFont="1" applyBorder="1" applyAlignment="1" applyProtection="1">
      <alignment horizontal="center" wrapText="1"/>
      <protection locked="0"/>
    </xf>
    <xf numFmtId="0" fontId="2" fillId="0" borderId="53" xfId="0" applyFont="1" applyBorder="1" applyAlignment="1" applyProtection="1">
      <alignment horizontal="center" wrapText="1"/>
      <protection locked="0"/>
    </xf>
    <xf numFmtId="0" fontId="9" fillId="2" borderId="46" xfId="0" applyFont="1" applyFill="1" applyBorder="1" applyAlignment="1" applyProtection="1">
      <alignment horizontal="center" vertical="center" wrapText="1" shrinkToFit="1"/>
    </xf>
    <xf numFmtId="0" fontId="9" fillId="2" borderId="35" xfId="0" applyFont="1" applyFill="1" applyBorder="1" applyAlignment="1" applyProtection="1">
      <alignment horizontal="center" vertical="center" wrapText="1" shrinkToFit="1"/>
    </xf>
    <xf numFmtId="0" fontId="9" fillId="2" borderId="37" xfId="0" applyFont="1" applyFill="1" applyBorder="1" applyAlignment="1" applyProtection="1">
      <alignment horizontal="center" vertical="center" wrapText="1" shrinkToFit="1"/>
    </xf>
    <xf numFmtId="0" fontId="4" fillId="0" borderId="0" xfId="0" applyFont="1" applyBorder="1" applyAlignment="1" applyProtection="1">
      <alignment horizontal="center" vertical="center" wrapText="1" shrinkToFit="1"/>
    </xf>
    <xf numFmtId="14" fontId="9" fillId="2" borderId="43" xfId="0" applyNumberFormat="1" applyFont="1" applyFill="1" applyBorder="1" applyAlignment="1" applyProtection="1">
      <alignment horizontal="center" vertical="center" wrapText="1" shrinkToFit="1"/>
    </xf>
    <xf numFmtId="14" fontId="9" fillId="2" borderId="30" xfId="0" applyNumberFormat="1" applyFont="1" applyFill="1" applyBorder="1" applyAlignment="1" applyProtection="1">
      <alignment horizontal="center" vertical="center" wrapText="1" shrinkToFit="1"/>
    </xf>
    <xf numFmtId="14" fontId="9" fillId="2" borderId="44" xfId="0" applyNumberFormat="1" applyFont="1" applyFill="1" applyBorder="1" applyAlignment="1" applyProtection="1">
      <alignment horizontal="center" vertical="center" wrapText="1" shrinkToFit="1"/>
    </xf>
    <xf numFmtId="14" fontId="9" fillId="2" borderId="57" xfId="0" applyNumberFormat="1" applyFont="1" applyFill="1" applyBorder="1" applyAlignment="1" applyProtection="1">
      <alignment horizontal="center" vertical="center" wrapText="1" shrinkToFit="1"/>
    </xf>
    <xf numFmtId="14" fontId="9" fillId="2" borderId="0" xfId="0" applyNumberFormat="1" applyFont="1" applyFill="1" applyBorder="1" applyAlignment="1" applyProtection="1">
      <alignment horizontal="center" vertical="center" wrapText="1" shrinkToFit="1"/>
    </xf>
    <xf numFmtId="14" fontId="9" fillId="2" borderId="7" xfId="0" applyNumberFormat="1" applyFont="1" applyFill="1" applyBorder="1" applyAlignment="1" applyProtection="1">
      <alignment horizontal="center" vertical="center" wrapText="1" shrinkToFit="1"/>
    </xf>
    <xf numFmtId="14" fontId="9" fillId="2" borderId="49" xfId="0" applyNumberFormat="1" applyFont="1" applyFill="1" applyBorder="1" applyAlignment="1" applyProtection="1">
      <alignment horizontal="center" vertical="center" wrapText="1" shrinkToFit="1"/>
    </xf>
    <xf numFmtId="14" fontId="9" fillId="2" borderId="14" xfId="0" applyNumberFormat="1" applyFont="1" applyFill="1" applyBorder="1" applyAlignment="1" applyProtection="1">
      <alignment horizontal="center" vertical="center" wrapText="1" shrinkToFit="1"/>
    </xf>
    <xf numFmtId="14" fontId="9" fillId="2" borderId="50" xfId="0" applyNumberFormat="1" applyFont="1" applyFill="1" applyBorder="1" applyAlignment="1" applyProtection="1">
      <alignment horizontal="center" vertical="center" wrapText="1" shrinkToFit="1"/>
    </xf>
    <xf numFmtId="0" fontId="9" fillId="2" borderId="43" xfId="0" applyFont="1" applyFill="1" applyBorder="1" applyAlignment="1" applyProtection="1">
      <alignment horizontal="center" vertical="center" wrapText="1" shrinkToFit="1"/>
    </xf>
    <xf numFmtId="0" fontId="9" fillId="2" borderId="30" xfId="0" applyFont="1" applyFill="1" applyBorder="1" applyAlignment="1" applyProtection="1">
      <alignment horizontal="center" vertical="center" wrapText="1" shrinkToFit="1"/>
    </xf>
    <xf numFmtId="0" fontId="9" fillId="2" borderId="44" xfId="0" applyFont="1" applyFill="1" applyBorder="1" applyAlignment="1" applyProtection="1">
      <alignment horizontal="center" vertical="center" wrapText="1" shrinkToFit="1"/>
    </xf>
    <xf numFmtId="0" fontId="9" fillId="2" borderId="49" xfId="0" applyFont="1" applyFill="1" applyBorder="1" applyAlignment="1" applyProtection="1">
      <alignment horizontal="center" vertical="center" wrapText="1" shrinkToFit="1"/>
    </xf>
    <xf numFmtId="0" fontId="9" fillId="2" borderId="14" xfId="0" applyFont="1" applyFill="1" applyBorder="1" applyAlignment="1" applyProtection="1">
      <alignment horizontal="center" vertical="center" wrapText="1" shrinkToFit="1"/>
    </xf>
    <xf numFmtId="0" fontId="9" fillId="2" borderId="50" xfId="0" applyFont="1" applyFill="1" applyBorder="1" applyAlignment="1" applyProtection="1">
      <alignment horizontal="center" vertical="center" wrapText="1" shrinkToFit="1"/>
    </xf>
    <xf numFmtId="0" fontId="7" fillId="2" borderId="41" xfId="0" applyFont="1" applyFill="1" applyBorder="1" applyAlignment="1" applyProtection="1">
      <alignment horizontal="center" vertical="center" wrapText="1"/>
    </xf>
    <xf numFmtId="0" fontId="7" fillId="2" borderId="42" xfId="0" applyFont="1" applyFill="1" applyBorder="1" applyAlignment="1" applyProtection="1">
      <alignment horizontal="center" vertical="center" wrapText="1"/>
    </xf>
    <xf numFmtId="0" fontId="7" fillId="0" borderId="40" xfId="0" applyFont="1" applyBorder="1" applyAlignment="1" applyProtection="1">
      <alignment horizontal="left" vertical="center" wrapText="1"/>
    </xf>
    <xf numFmtId="0" fontId="7" fillId="0" borderId="0" xfId="0" applyFont="1" applyBorder="1" applyAlignment="1" applyProtection="1">
      <alignment horizontal="left" vertical="center" wrapText="1"/>
    </xf>
    <xf numFmtId="0" fontId="7" fillId="2" borderId="19" xfId="0" applyFont="1" applyFill="1" applyBorder="1" applyAlignment="1" applyProtection="1">
      <alignment horizontal="center" vertical="center" wrapText="1"/>
    </xf>
    <xf numFmtId="0" fontId="7" fillId="0" borderId="40" xfId="0" applyFont="1" applyBorder="1" applyAlignment="1" applyProtection="1">
      <alignment horizontal="left" vertical="center"/>
    </xf>
    <xf numFmtId="0" fontId="7" fillId="0" borderId="0" xfId="0" applyFont="1" applyBorder="1" applyAlignment="1" applyProtection="1">
      <alignment horizontal="left" vertical="center"/>
    </xf>
    <xf numFmtId="164" fontId="7" fillId="0" borderId="4" xfId="0" applyNumberFormat="1" applyFont="1" applyBorder="1" applyAlignment="1" applyProtection="1">
      <alignment horizontal="center" vertical="center" wrapText="1"/>
    </xf>
    <xf numFmtId="0" fontId="7" fillId="0" borderId="4" xfId="0" applyFont="1" applyBorder="1" applyAlignment="1" applyProtection="1">
      <alignment horizontal="center" vertical="center" wrapText="1"/>
    </xf>
    <xf numFmtId="0" fontId="3" fillId="0" borderId="58" xfId="0" applyFont="1" applyBorder="1" applyAlignment="1" applyProtection="1">
      <alignment horizontal="center" vertical="center" wrapText="1" shrinkToFit="1"/>
    </xf>
    <xf numFmtId="0" fontId="3" fillId="0" borderId="59" xfId="0" applyFont="1" applyBorder="1" applyAlignment="1" applyProtection="1">
      <alignment horizontal="center" vertical="center" wrapText="1" shrinkToFit="1"/>
    </xf>
    <xf numFmtId="0" fontId="3" fillId="0" borderId="60" xfId="0" applyFont="1" applyBorder="1" applyAlignment="1" applyProtection="1">
      <alignment horizontal="center" vertical="center" wrapText="1" shrinkToFit="1"/>
    </xf>
    <xf numFmtId="0" fontId="3" fillId="0" borderId="57" xfId="0" applyFont="1" applyBorder="1" applyAlignment="1" applyProtection="1">
      <alignment horizontal="center" vertical="center" wrapText="1" shrinkToFit="1"/>
    </xf>
    <xf numFmtId="0" fontId="3" fillId="0" borderId="0" xfId="0" applyFont="1" applyBorder="1" applyAlignment="1" applyProtection="1">
      <alignment horizontal="center" vertical="center" wrapText="1" shrinkToFit="1"/>
    </xf>
    <xf numFmtId="0" fontId="3" fillId="0" borderId="7" xfId="0" applyFont="1" applyBorder="1" applyAlignment="1" applyProtection="1">
      <alignment horizontal="center" vertical="center" wrapText="1" shrinkToFit="1"/>
    </xf>
    <xf numFmtId="0" fontId="3" fillId="0" borderId="54" xfId="0" applyFont="1" applyBorder="1" applyAlignment="1" applyProtection="1">
      <alignment horizontal="center" vertical="center" wrapText="1" shrinkToFit="1"/>
    </xf>
    <xf numFmtId="0" fontId="3" fillId="0" borderId="34" xfId="0" applyFont="1" applyBorder="1" applyAlignment="1" applyProtection="1">
      <alignment horizontal="center" vertical="center" wrapText="1" shrinkToFit="1"/>
    </xf>
    <xf numFmtId="0" fontId="3" fillId="0" borderId="55" xfId="0" applyFont="1" applyBorder="1" applyAlignment="1" applyProtection="1">
      <alignment horizontal="center" vertical="center" wrapText="1" shrinkToFit="1"/>
    </xf>
    <xf numFmtId="0" fontId="10" fillId="0" borderId="4" xfId="0" applyFont="1" applyBorder="1" applyAlignment="1" applyProtection="1">
      <alignment horizontal="center" wrapText="1" shrinkToFit="1"/>
    </xf>
    <xf numFmtId="0" fontId="5" fillId="2" borderId="36" xfId="0" applyFont="1" applyFill="1" applyBorder="1" applyAlignment="1" applyProtection="1">
      <alignment horizontal="center" wrapText="1"/>
    </xf>
    <xf numFmtId="0" fontId="5" fillId="2" borderId="37" xfId="0" applyFont="1" applyFill="1" applyBorder="1" applyAlignment="1" applyProtection="1">
      <alignment horizontal="center" wrapText="1"/>
    </xf>
    <xf numFmtId="0" fontId="8" fillId="2" borderId="6" xfId="0" applyFont="1" applyFill="1" applyBorder="1" applyAlignment="1" applyProtection="1">
      <alignment horizontal="center" vertical="center" wrapText="1" shrinkToFit="1"/>
    </xf>
    <xf numFmtId="0" fontId="8" fillId="2" borderId="10" xfId="0" applyFont="1" applyFill="1" applyBorder="1" applyAlignment="1" applyProtection="1">
      <alignment horizontal="center" vertical="center" wrapText="1" shrinkToFit="1"/>
    </xf>
    <xf numFmtId="0" fontId="7" fillId="2" borderId="70" xfId="0" applyFont="1" applyFill="1" applyBorder="1" applyAlignment="1" applyProtection="1">
      <alignment horizontal="center" vertical="center" wrapText="1" shrinkToFit="1"/>
    </xf>
    <xf numFmtId="0" fontId="7" fillId="2" borderId="63" xfId="0" applyFont="1" applyFill="1" applyBorder="1" applyAlignment="1" applyProtection="1">
      <alignment horizontal="center" vertical="center" wrapText="1" shrinkToFit="1"/>
    </xf>
    <xf numFmtId="0" fontId="10" fillId="2" borderId="61" xfId="0" applyFont="1" applyFill="1" applyBorder="1" applyAlignment="1" applyProtection="1">
      <alignment horizontal="center" vertical="center" shrinkToFit="1"/>
    </xf>
    <xf numFmtId="0" fontId="10" fillId="2" borderId="44" xfId="0" applyFont="1" applyFill="1" applyBorder="1" applyAlignment="1" applyProtection="1">
      <alignment horizontal="center" vertical="center" shrinkToFit="1"/>
    </xf>
    <xf numFmtId="0" fontId="10" fillId="2" borderId="41" xfId="0" applyFont="1" applyFill="1" applyBorder="1" applyAlignment="1" applyProtection="1">
      <alignment horizontal="center" vertical="center" shrinkToFit="1"/>
    </xf>
    <xf numFmtId="0" fontId="10" fillId="2" borderId="9" xfId="0" applyFont="1" applyFill="1" applyBorder="1" applyAlignment="1" applyProtection="1">
      <alignment horizontal="center" vertical="center" shrinkToFit="1"/>
    </xf>
    <xf numFmtId="0" fontId="7" fillId="2" borderId="62" xfId="0" applyFont="1" applyFill="1" applyBorder="1" applyAlignment="1" applyProtection="1">
      <alignment horizontal="center" vertical="center" shrinkToFit="1"/>
    </xf>
    <xf numFmtId="0" fontId="7" fillId="2" borderId="55" xfId="0" applyFont="1" applyFill="1" applyBorder="1" applyAlignment="1" applyProtection="1">
      <alignment horizontal="center" vertical="center" shrinkToFit="1"/>
    </xf>
    <xf numFmtId="0" fontId="2" fillId="2" borderId="38" xfId="0" applyFont="1" applyFill="1" applyBorder="1" applyAlignment="1" applyProtection="1">
      <alignment horizontal="center" vertical="center" wrapText="1" shrinkToFit="1"/>
    </xf>
    <xf numFmtId="0" fontId="2" fillId="2" borderId="39" xfId="0" applyFont="1" applyFill="1" applyBorder="1" applyAlignment="1" applyProtection="1">
      <alignment horizontal="center" vertical="center" wrapText="1" shrinkToFit="1"/>
    </xf>
    <xf numFmtId="0" fontId="7" fillId="2" borderId="71" xfId="0" applyFont="1" applyFill="1" applyBorder="1" applyAlignment="1" applyProtection="1">
      <alignment horizontal="center" vertical="center" wrapText="1" shrinkToFit="1"/>
    </xf>
    <xf numFmtId="0" fontId="7" fillId="2" borderId="62" xfId="0" applyFont="1" applyFill="1" applyBorder="1" applyAlignment="1" applyProtection="1">
      <alignment horizontal="center" vertical="center" wrapText="1" shrinkToFit="1"/>
    </xf>
    <xf numFmtId="0" fontId="6" fillId="2" borderId="69" xfId="0" applyFont="1" applyFill="1" applyBorder="1" applyAlignment="1" applyProtection="1">
      <alignment horizontal="center" vertical="center" wrapText="1"/>
    </xf>
    <xf numFmtId="164" fontId="7" fillId="0" borderId="56" xfId="0" applyNumberFormat="1" applyFont="1" applyBorder="1" applyAlignment="1" applyProtection="1">
      <alignment horizontal="center" wrapText="1"/>
      <protection locked="0"/>
    </xf>
    <xf numFmtId="1" fontId="10" fillId="0" borderId="30" xfId="0" applyNumberFormat="1" applyFont="1" applyBorder="1" applyAlignment="1" applyProtection="1">
      <alignment horizontal="center" wrapText="1" shrinkToFit="1"/>
    </xf>
    <xf numFmtId="0" fontId="10" fillId="2" borderId="30" xfId="0" applyFont="1" applyFill="1" applyBorder="1" applyAlignment="1" applyProtection="1">
      <alignment horizontal="center" vertical="center" shrinkToFit="1"/>
    </xf>
    <xf numFmtId="0" fontId="7" fillId="2" borderId="34" xfId="0" applyFont="1" applyFill="1" applyBorder="1" applyAlignment="1" applyProtection="1">
      <alignment horizontal="center" vertical="center" shrinkToFit="1"/>
    </xf>
    <xf numFmtId="0" fontId="7" fillId="0" borderId="38" xfId="2" applyFont="1" applyBorder="1" applyAlignment="1" applyProtection="1">
      <alignment horizontal="center" vertical="center" textRotation="90" shrinkToFit="1"/>
      <protection locked="0"/>
    </xf>
    <xf numFmtId="0" fontId="7" fillId="0" borderId="79" xfId="2" applyFont="1" applyBorder="1" applyAlignment="1" applyProtection="1">
      <alignment horizontal="center" vertical="center" textRotation="90" shrinkToFit="1"/>
      <protection locked="0"/>
    </xf>
    <xf numFmtId="0" fontId="7" fillId="0" borderId="6" xfId="2" applyFont="1" applyBorder="1" applyAlignment="1" applyProtection="1">
      <alignment horizontal="center" vertical="center" textRotation="90" shrinkToFit="1"/>
      <protection locked="0"/>
    </xf>
    <xf numFmtId="0" fontId="7" fillId="2" borderId="70" xfId="0" applyFont="1" applyFill="1" applyBorder="1" applyAlignment="1" applyProtection="1">
      <alignment horizontal="center" vertical="center" textRotation="90" wrapText="1" shrinkToFit="1"/>
    </xf>
    <xf numFmtId="0" fontId="7" fillId="2" borderId="63" xfId="0" applyFont="1" applyFill="1" applyBorder="1" applyAlignment="1" applyProtection="1">
      <alignment horizontal="center" vertical="center" textRotation="90" wrapText="1" shrinkToFit="1"/>
    </xf>
    <xf numFmtId="0" fontId="10" fillId="2" borderId="19" xfId="0" applyFont="1" applyFill="1" applyBorder="1" applyAlignment="1" applyProtection="1">
      <alignment horizontal="center" vertical="center" shrinkToFit="1"/>
    </xf>
    <xf numFmtId="0" fontId="7" fillId="0" borderId="77" xfId="2" applyFont="1" applyBorder="1" applyAlignment="1" applyProtection="1">
      <alignment horizontal="center" vertical="center" textRotation="90" shrinkToFit="1"/>
      <protection locked="0"/>
    </xf>
    <xf numFmtId="0" fontId="15" fillId="0" borderId="38" xfId="2" applyFont="1" applyBorder="1" applyAlignment="1" applyProtection="1">
      <alignment horizontal="center" vertical="center" textRotation="90" shrinkToFit="1"/>
      <protection locked="0"/>
    </xf>
    <xf numFmtId="0" fontId="15" fillId="0" borderId="79" xfId="2" applyFont="1" applyBorder="1" applyAlignment="1" applyProtection="1">
      <alignment horizontal="center" vertical="center" textRotation="90" shrinkToFit="1"/>
      <protection locked="0"/>
    </xf>
    <xf numFmtId="0" fontId="15" fillId="0" borderId="6" xfId="2" applyFont="1" applyBorder="1" applyAlignment="1" applyProtection="1">
      <alignment horizontal="center" vertical="center" textRotation="90" shrinkToFit="1"/>
      <protection locked="0"/>
    </xf>
    <xf numFmtId="0" fontId="3" fillId="0" borderId="58" xfId="0" applyFont="1" applyBorder="1" applyAlignment="1" applyProtection="1">
      <alignment horizontal="center" vertical="center" wrapText="1" shrinkToFit="1"/>
      <protection locked="0"/>
    </xf>
    <xf numFmtId="0" fontId="3" fillId="0" borderId="59" xfId="0" applyFont="1" applyBorder="1" applyAlignment="1" applyProtection="1">
      <alignment horizontal="center" vertical="center" wrapText="1" shrinkToFit="1"/>
      <protection locked="0"/>
    </xf>
    <xf numFmtId="0" fontId="3" fillId="0" borderId="60" xfId="0" applyFont="1" applyBorder="1" applyAlignment="1" applyProtection="1">
      <alignment horizontal="center" vertical="center" wrapText="1" shrinkToFit="1"/>
      <protection locked="0"/>
    </xf>
    <xf numFmtId="0" fontId="3" fillId="0" borderId="57" xfId="0" applyFont="1" applyBorder="1" applyAlignment="1" applyProtection="1">
      <alignment horizontal="center" vertical="center" wrapText="1" shrinkToFit="1"/>
      <protection locked="0"/>
    </xf>
    <xf numFmtId="0" fontId="3" fillId="0" borderId="0" xfId="0" applyFont="1" applyBorder="1" applyAlignment="1" applyProtection="1">
      <alignment horizontal="center" vertical="center" wrapText="1" shrinkToFit="1"/>
      <protection locked="0"/>
    </xf>
    <xf numFmtId="0" fontId="3" fillId="0" borderId="7" xfId="0" applyFont="1" applyBorder="1" applyAlignment="1" applyProtection="1">
      <alignment horizontal="center" vertical="center" wrapText="1" shrinkToFit="1"/>
      <protection locked="0"/>
    </xf>
    <xf numFmtId="0" fontId="3" fillId="0" borderId="54" xfId="0" applyFont="1" applyBorder="1" applyAlignment="1" applyProtection="1">
      <alignment horizontal="center" vertical="center" wrapText="1" shrinkToFit="1"/>
      <protection locked="0"/>
    </xf>
    <xf numFmtId="0" fontId="3" fillId="0" borderId="34" xfId="0" applyFont="1" applyBorder="1" applyAlignment="1" applyProtection="1">
      <alignment horizontal="center" vertical="center" wrapText="1" shrinkToFit="1"/>
      <protection locked="0"/>
    </xf>
    <xf numFmtId="0" fontId="3" fillId="0" borderId="55" xfId="0" applyFont="1" applyBorder="1" applyAlignment="1" applyProtection="1">
      <alignment horizontal="center" vertical="center" wrapText="1" shrinkToFit="1"/>
      <protection locked="0"/>
    </xf>
    <xf numFmtId="0" fontId="3" fillId="0" borderId="47" xfId="0" applyFont="1" applyBorder="1" applyAlignment="1" applyProtection="1">
      <alignment horizontal="center" vertical="center" wrapText="1" shrinkToFit="1"/>
      <protection locked="0"/>
    </xf>
    <xf numFmtId="0" fontId="3" fillId="0" borderId="48" xfId="0" applyFont="1" applyBorder="1" applyAlignment="1" applyProtection="1">
      <alignment horizontal="center" vertical="center" wrapText="1" shrinkToFit="1"/>
      <protection locked="0"/>
    </xf>
    <xf numFmtId="0" fontId="3" fillId="0" borderId="45" xfId="0" applyFont="1" applyBorder="1" applyAlignment="1" applyProtection="1">
      <alignment horizontal="center" vertical="center" wrapText="1" shrinkToFit="1"/>
      <protection locked="0"/>
    </xf>
    <xf numFmtId="0" fontId="5" fillId="2" borderId="35" xfId="0" applyFont="1" applyFill="1" applyBorder="1" applyAlignment="1" applyProtection="1">
      <alignment horizontal="center" wrapText="1"/>
    </xf>
    <xf numFmtId="0" fontId="7" fillId="2" borderId="41" xfId="0" applyFont="1" applyFill="1" applyBorder="1" applyAlignment="1" applyProtection="1">
      <alignment horizontal="center" vertical="center" wrapText="1"/>
      <protection locked="0"/>
    </xf>
    <xf numFmtId="0" fontId="7" fillId="2" borderId="42" xfId="0" applyFont="1" applyFill="1" applyBorder="1" applyAlignment="1" applyProtection="1">
      <alignment horizontal="center" vertical="center" wrapText="1"/>
      <protection locked="0"/>
    </xf>
    <xf numFmtId="0" fontId="7" fillId="2" borderId="19" xfId="0" applyFont="1" applyFill="1" applyBorder="1" applyAlignment="1" applyProtection="1">
      <alignment horizontal="center" vertical="center" wrapText="1"/>
      <protection locked="0"/>
    </xf>
    <xf numFmtId="0" fontId="8" fillId="2" borderId="38" xfId="0" applyFont="1" applyFill="1" applyBorder="1" applyAlignment="1" applyProtection="1">
      <alignment horizontal="center" vertical="center" textRotation="90" wrapText="1" shrinkToFit="1"/>
    </xf>
    <xf numFmtId="0" fontId="8" fillId="2" borderId="39" xfId="0" applyFont="1" applyFill="1" applyBorder="1" applyAlignment="1" applyProtection="1">
      <alignment horizontal="center" vertical="center" textRotation="90" wrapText="1" shrinkToFit="1"/>
    </xf>
    <xf numFmtId="1" fontId="11" fillId="0" borderId="4" xfId="0" applyNumberFormat="1" applyFont="1" applyBorder="1" applyAlignment="1" applyProtection="1">
      <alignment horizontal="center" vertical="center" wrapText="1" shrinkToFit="1" readingOrder="2"/>
      <protection locked="0"/>
    </xf>
    <xf numFmtId="164" fontId="7" fillId="0" borderId="4" xfId="0" applyNumberFormat="1" applyFont="1" applyBorder="1" applyAlignment="1" applyProtection="1">
      <alignment horizontal="center" vertical="center" wrapText="1"/>
      <protection locked="0"/>
    </xf>
    <xf numFmtId="0" fontId="7" fillId="0" borderId="4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wrapText="1" shrinkToFit="1"/>
      <protection locked="0"/>
    </xf>
    <xf numFmtId="0" fontId="10" fillId="2" borderId="17" xfId="0" applyFont="1" applyFill="1" applyBorder="1" applyAlignment="1" applyProtection="1">
      <alignment horizontal="center" vertical="center" wrapText="1" shrinkToFit="1"/>
    </xf>
    <xf numFmtId="0" fontId="10" fillId="2" borderId="16" xfId="0" applyFont="1" applyFill="1" applyBorder="1" applyAlignment="1" applyProtection="1">
      <alignment horizontal="center" vertical="center" wrapText="1" shrinkToFit="1"/>
    </xf>
    <xf numFmtId="0" fontId="7" fillId="0" borderId="4" xfId="0" applyFont="1" applyBorder="1" applyAlignment="1" applyProtection="1">
      <alignment horizontal="left" vertical="center" wrapText="1"/>
    </xf>
    <xf numFmtId="1" fontId="22" fillId="0" borderId="4" xfId="0" applyNumberFormat="1" applyFont="1" applyBorder="1" applyAlignment="1" applyProtection="1">
      <alignment horizontal="center" vertical="center" shrinkToFit="1" readingOrder="2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9" defaultPivotStyle="PivotStyleLight16"/>
  <colors>
    <mruColors>
      <color rgb="FFE8F4D8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Y26"/>
  <sheetViews>
    <sheetView showGridLines="0" zoomScaleNormal="100" zoomScaleSheetLayoutView="100" workbookViewId="0">
      <selection activeCell="K17" sqref="K17"/>
    </sheetView>
  </sheetViews>
  <sheetFormatPr defaultColWidth="8.85546875" defaultRowHeight="17.25"/>
  <cols>
    <col min="1" max="1" width="0.85546875" style="1" customWidth="1"/>
    <col min="2" max="2" width="6.5703125" style="1" customWidth="1"/>
    <col min="3" max="3" width="9.140625" style="1" customWidth="1"/>
    <col min="4" max="4" width="7.140625" style="1" customWidth="1"/>
    <col min="5" max="5" width="6.5703125" style="1" customWidth="1"/>
    <col min="6" max="6" width="7" style="1" customWidth="1"/>
    <col min="7" max="7" width="10.140625" style="1" customWidth="1"/>
    <col min="8" max="8" width="7.140625" style="1" customWidth="1"/>
    <col min="9" max="9" width="7.42578125" style="1" customWidth="1"/>
    <col min="10" max="10" width="6.85546875" style="1" customWidth="1"/>
    <col min="11" max="11" width="4.7109375" style="1" customWidth="1"/>
    <col min="12" max="12" width="6.7109375" style="1" customWidth="1"/>
    <col min="13" max="13" width="4.7109375" style="1" customWidth="1"/>
    <col min="14" max="14" width="6.7109375" style="1" customWidth="1"/>
    <col min="15" max="15" width="4.7109375" style="1" customWidth="1"/>
    <col min="16" max="16" width="6.7109375" style="1" customWidth="1"/>
    <col min="17" max="17" width="4.7109375" style="1" customWidth="1"/>
    <col min="18" max="18" width="6.7109375" style="1" customWidth="1"/>
    <col min="19" max="19" width="4.7109375" style="1" customWidth="1"/>
    <col min="20" max="20" width="7.85546875" style="1" customWidth="1"/>
    <col min="21" max="21" width="7.7109375" style="1" customWidth="1"/>
    <col min="22" max="22" width="10.42578125" style="1" customWidth="1"/>
    <col min="23" max="23" width="3.7109375" style="1" customWidth="1"/>
    <col min="24" max="24" width="0.85546875" style="1" customWidth="1"/>
    <col min="25" max="16384" width="8.85546875" style="1"/>
  </cols>
  <sheetData>
    <row r="1" spans="1:25" ht="6" customHeight="1" thickTop="1" thickBot="1">
      <c r="A1" s="143"/>
      <c r="B1" s="144"/>
      <c r="C1" s="144"/>
      <c r="D1" s="144"/>
      <c r="E1" s="144"/>
      <c r="F1" s="144"/>
      <c r="G1" s="144"/>
      <c r="H1" s="144"/>
      <c r="I1" s="144"/>
      <c r="J1" s="144"/>
      <c r="K1" s="144"/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  <c r="W1" s="144"/>
      <c r="X1" s="145"/>
    </row>
    <row r="2" spans="1:25" ht="26.25" customHeight="1">
      <c r="A2" s="2"/>
      <c r="B2" s="146" t="s">
        <v>14</v>
      </c>
      <c r="C2" s="147"/>
      <c r="D2" s="148"/>
      <c r="E2" s="36"/>
      <c r="F2" s="50"/>
      <c r="G2" s="149" t="s">
        <v>103</v>
      </c>
      <c r="H2" s="149"/>
      <c r="I2" s="149"/>
      <c r="J2" s="149"/>
      <c r="K2" s="149"/>
      <c r="L2" s="149"/>
      <c r="M2" s="149"/>
      <c r="N2" s="149"/>
      <c r="O2" s="149"/>
      <c r="P2" s="149"/>
      <c r="Q2" s="149"/>
      <c r="R2" s="36"/>
      <c r="S2" s="36"/>
      <c r="T2" s="150" t="s">
        <v>102</v>
      </c>
      <c r="U2" s="151"/>
      <c r="V2" s="151"/>
      <c r="W2" s="152"/>
      <c r="X2" s="3"/>
    </row>
    <row r="3" spans="1:25" ht="26.25" customHeight="1" thickBot="1">
      <c r="A3" s="2"/>
      <c r="B3" s="137">
        <f>'Pak Madani Basta Zones'!B3:D3</f>
        <v>0</v>
      </c>
      <c r="C3" s="138"/>
      <c r="D3" s="139"/>
      <c r="E3" s="36"/>
      <c r="F3" s="50"/>
      <c r="G3" s="149"/>
      <c r="H3" s="149"/>
      <c r="I3" s="149"/>
      <c r="J3" s="149"/>
      <c r="K3" s="149"/>
      <c r="L3" s="149"/>
      <c r="M3" s="149"/>
      <c r="N3" s="149"/>
      <c r="O3" s="149"/>
      <c r="P3" s="149"/>
      <c r="Q3" s="149"/>
      <c r="R3" s="36"/>
      <c r="S3" s="36"/>
      <c r="T3" s="153"/>
      <c r="U3" s="154"/>
      <c r="V3" s="154"/>
      <c r="W3" s="155"/>
      <c r="X3" s="3"/>
      <c r="Y3" s="2"/>
    </row>
    <row r="4" spans="1:25" ht="5.65" customHeight="1" thickBot="1">
      <c r="A4" s="2"/>
      <c r="B4" s="51"/>
      <c r="C4" s="51"/>
      <c r="D4" s="52"/>
      <c r="E4" s="36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36"/>
      <c r="S4" s="36"/>
      <c r="T4" s="156"/>
      <c r="U4" s="157"/>
      <c r="V4" s="157"/>
      <c r="W4" s="158"/>
      <c r="X4" s="3"/>
      <c r="Y4" s="2"/>
    </row>
    <row r="5" spans="1:25" ht="25.5" customHeight="1">
      <c r="A5" s="2"/>
      <c r="B5" s="159" t="s">
        <v>5</v>
      </c>
      <c r="C5" s="160"/>
      <c r="D5" s="161"/>
      <c r="E5" s="36"/>
      <c r="F5" s="36"/>
      <c r="G5" s="165">
        <f>'Pak Madani Basta Zones'!G5:H5</f>
        <v>0</v>
      </c>
      <c r="H5" s="166"/>
      <c r="I5" s="167" t="s">
        <v>0</v>
      </c>
      <c r="J5" s="168"/>
      <c r="K5" s="59"/>
      <c r="L5" s="59"/>
      <c r="M5" s="165">
        <f>'Pak Madani Basta Zones'!M5:O5</f>
        <v>0</v>
      </c>
      <c r="N5" s="169"/>
      <c r="O5" s="166"/>
      <c r="P5" s="170" t="s">
        <v>13</v>
      </c>
      <c r="Q5" s="171"/>
      <c r="R5" s="171"/>
      <c r="S5" s="36"/>
      <c r="T5" s="174">
        <f>'Pak Madani Basta Zones'!T5:X7</f>
        <v>0</v>
      </c>
      <c r="U5" s="175"/>
      <c r="V5" s="175"/>
      <c r="W5" s="176"/>
      <c r="X5" s="3"/>
      <c r="Y5" s="2"/>
    </row>
    <row r="6" spans="1:25" ht="5.0999999999999996" customHeight="1">
      <c r="A6" s="2"/>
      <c r="B6" s="162"/>
      <c r="C6" s="163"/>
      <c r="D6" s="164"/>
      <c r="E6" s="36"/>
      <c r="F6" s="36"/>
      <c r="G6" s="36"/>
      <c r="H6" s="53"/>
      <c r="I6" s="54"/>
      <c r="J6" s="54"/>
      <c r="K6" s="54"/>
      <c r="L6" s="54"/>
      <c r="M6" s="54"/>
      <c r="N6" s="54"/>
      <c r="O6" s="60"/>
      <c r="P6" s="54"/>
      <c r="Q6" s="55"/>
      <c r="R6" s="36"/>
      <c r="S6" s="36"/>
      <c r="T6" s="177"/>
      <c r="U6" s="178"/>
      <c r="V6" s="178"/>
      <c r="W6" s="179"/>
      <c r="X6" s="3"/>
      <c r="Y6" s="2"/>
    </row>
    <row r="7" spans="1:25" ht="30" customHeight="1" thickBot="1">
      <c r="A7" s="2"/>
      <c r="B7" s="137">
        <f>'Pak Madani Basta Zones'!B7:D7</f>
        <v>0</v>
      </c>
      <c r="C7" s="138"/>
      <c r="D7" s="139"/>
      <c r="E7" s="36"/>
      <c r="F7" s="140" t="s">
        <v>20</v>
      </c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2"/>
      <c r="S7" s="36"/>
      <c r="T7" s="180"/>
      <c r="U7" s="181"/>
      <c r="V7" s="181"/>
      <c r="W7" s="182"/>
      <c r="X7" s="3"/>
      <c r="Y7" s="2"/>
    </row>
    <row r="8" spans="1:25" ht="4.9000000000000004" customHeight="1" thickBot="1">
      <c r="A8" s="4"/>
      <c r="B8" s="56"/>
      <c r="C8" s="56"/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3"/>
      <c r="Y8" s="2"/>
    </row>
    <row r="9" spans="1:25" s="7" customFormat="1" ht="20.25" customHeight="1">
      <c r="A9" s="5"/>
      <c r="B9" s="38">
        <v>8</v>
      </c>
      <c r="C9" s="62">
        <v>7</v>
      </c>
      <c r="D9" s="61">
        <v>6</v>
      </c>
      <c r="E9" s="62">
        <v>5</v>
      </c>
      <c r="F9" s="125">
        <v>4</v>
      </c>
      <c r="G9" s="127"/>
      <c r="H9" s="39">
        <v>3</v>
      </c>
      <c r="I9" s="125">
        <v>2</v>
      </c>
      <c r="J9" s="126"/>
      <c r="K9" s="126"/>
      <c r="L9" s="126"/>
      <c r="M9" s="126"/>
      <c r="N9" s="126"/>
      <c r="O9" s="126"/>
      <c r="P9" s="126"/>
      <c r="Q9" s="126"/>
      <c r="R9" s="126"/>
      <c r="S9" s="127"/>
      <c r="T9" s="119">
        <v>1</v>
      </c>
      <c r="U9" s="120"/>
      <c r="V9" s="184"/>
      <c r="W9" s="185"/>
      <c r="X9" s="6"/>
      <c r="Y9" s="5"/>
    </row>
    <row r="10" spans="1:25" s="7" customFormat="1" ht="28.5" customHeight="1">
      <c r="A10" s="8"/>
      <c r="B10" s="121" t="s">
        <v>34</v>
      </c>
      <c r="C10" s="117" t="s">
        <v>32</v>
      </c>
      <c r="D10" s="115" t="s">
        <v>27</v>
      </c>
      <c r="E10" s="123" t="s">
        <v>33</v>
      </c>
      <c r="F10" s="128" t="s">
        <v>36</v>
      </c>
      <c r="G10" s="196" t="s">
        <v>31</v>
      </c>
      <c r="H10" s="198" t="s">
        <v>35</v>
      </c>
      <c r="I10" s="135" t="s">
        <v>30</v>
      </c>
      <c r="J10" s="130" t="s">
        <v>26</v>
      </c>
      <c r="K10" s="131"/>
      <c r="L10" s="130" t="s">
        <v>25</v>
      </c>
      <c r="M10" s="132"/>
      <c r="N10" s="133" t="s">
        <v>12</v>
      </c>
      <c r="O10" s="134"/>
      <c r="P10" s="130" t="s">
        <v>24</v>
      </c>
      <c r="Q10" s="131"/>
      <c r="R10" s="130" t="s">
        <v>11</v>
      </c>
      <c r="S10" s="131"/>
      <c r="T10" s="130" t="s">
        <v>22</v>
      </c>
      <c r="U10" s="131"/>
      <c r="V10" s="186" t="s">
        <v>8</v>
      </c>
      <c r="W10" s="188" t="s">
        <v>1</v>
      </c>
      <c r="X10" s="6"/>
      <c r="Y10" s="5"/>
    </row>
    <row r="11" spans="1:25" s="7" customFormat="1" ht="44.25" customHeight="1" thickBot="1">
      <c r="A11" s="8"/>
      <c r="B11" s="122"/>
      <c r="C11" s="118"/>
      <c r="D11" s="116"/>
      <c r="E11" s="124"/>
      <c r="F11" s="129"/>
      <c r="G11" s="197"/>
      <c r="H11" s="199"/>
      <c r="I11" s="136"/>
      <c r="J11" s="64" t="s">
        <v>23</v>
      </c>
      <c r="K11" s="65" t="s">
        <v>22</v>
      </c>
      <c r="L11" s="66" t="s">
        <v>23</v>
      </c>
      <c r="M11" s="67" t="s">
        <v>22</v>
      </c>
      <c r="N11" s="66" t="s">
        <v>23</v>
      </c>
      <c r="O11" s="68" t="s">
        <v>22</v>
      </c>
      <c r="P11" s="66" t="s">
        <v>23</v>
      </c>
      <c r="Q11" s="65" t="s">
        <v>22</v>
      </c>
      <c r="R11" s="66" t="s">
        <v>23</v>
      </c>
      <c r="S11" s="65" t="s">
        <v>22</v>
      </c>
      <c r="T11" s="69" t="s">
        <v>29</v>
      </c>
      <c r="U11" s="70" t="s">
        <v>28</v>
      </c>
      <c r="V11" s="187"/>
      <c r="W11" s="189"/>
      <c r="X11" s="6"/>
      <c r="Y11" s="5"/>
    </row>
    <row r="12" spans="1:25" s="7" customFormat="1" ht="24" customHeight="1">
      <c r="A12" s="5"/>
      <c r="B12" s="33">
        <f>SUM('Pak Madani Basta Zones'!B12:B17)</f>
        <v>0</v>
      </c>
      <c r="C12" s="79">
        <f>SUM('Pak Madani Basta Zones'!C12:C17)</f>
        <v>0</v>
      </c>
      <c r="D12" s="92">
        <f>SUM('Pak Madani Basta Zones'!D12:D17)</f>
        <v>0</v>
      </c>
      <c r="E12" s="79">
        <f>SUM('Pak Madani Basta Zones'!E12:E17)</f>
        <v>0</v>
      </c>
      <c r="F12" s="111">
        <f>SUM('Pak Madani Basta Zones'!F12:F17)</f>
        <v>0</v>
      </c>
      <c r="G12" s="79">
        <f>SUM('Pak Madani Basta Zones'!G12:G17)</f>
        <v>0</v>
      </c>
      <c r="H12" s="93">
        <f>SUM('Pak Madani Basta Zones'!H12:H17)</f>
        <v>0</v>
      </c>
      <c r="I12" s="79">
        <f>SUM('Pak Madani Basta Zones'!I12:I17)</f>
        <v>0</v>
      </c>
      <c r="J12" s="25">
        <f>SUM('Pak Madani Basta Zones'!J12:J17)</f>
        <v>0</v>
      </c>
      <c r="K12" s="24">
        <f>SUM('Pak Madani Basta Zones'!K12:K17)</f>
        <v>0</v>
      </c>
      <c r="L12" s="25">
        <f>SUM('Pak Madani Basta Zones'!L12:L17)</f>
        <v>0</v>
      </c>
      <c r="M12" s="26">
        <f>SUM('Pak Madani Basta Zones'!M12:M17)</f>
        <v>0</v>
      </c>
      <c r="N12" s="25">
        <f>SUM('Pak Madani Basta Zones'!N12:N17)</f>
        <v>0</v>
      </c>
      <c r="O12" s="30">
        <f>SUM('Pak Madani Basta Zones'!O12:O17)</f>
        <v>0</v>
      </c>
      <c r="P12" s="25">
        <f>SUM('Pak Madani Basta Zones'!P12:P17)</f>
        <v>0</v>
      </c>
      <c r="Q12" s="24">
        <f>SUM('Pak Madani Basta Zones'!Q12:Q17)</f>
        <v>0</v>
      </c>
      <c r="R12" s="25">
        <f>SUM('Pak Madani Basta Zones'!R12:R17)</f>
        <v>0</v>
      </c>
      <c r="S12" s="24">
        <f>SUM('Pak Madani Basta Zones'!S12:S17)</f>
        <v>0</v>
      </c>
      <c r="T12" s="25">
        <f>SUM('Pak Madani Basta Zones'!T12:T17)</f>
        <v>0</v>
      </c>
      <c r="U12" s="24">
        <f>SUM('Pak Madani Basta Zones'!U12:U17)</f>
        <v>0</v>
      </c>
      <c r="V12" s="57" t="s">
        <v>7</v>
      </c>
      <c r="W12" s="22">
        <v>1</v>
      </c>
      <c r="X12" s="6"/>
    </row>
    <row r="13" spans="1:25" s="7" customFormat="1" ht="24" customHeight="1">
      <c r="A13" s="5"/>
      <c r="B13" s="34">
        <f>SUM('Pak Madani Basta Zones'!B18:B27)</f>
        <v>0</v>
      </c>
      <c r="C13" s="79">
        <f>SUM('Pak Madani Basta Zones'!C18:C27)</f>
        <v>0</v>
      </c>
      <c r="D13" s="29">
        <f>SUM('Pak Madani Basta Zones'!D18:D27)</f>
        <v>0</v>
      </c>
      <c r="E13" s="80">
        <f>SUM('Pak Madani Basta Zones'!E18:E27)</f>
        <v>0</v>
      </c>
      <c r="F13" s="111">
        <f>SUM('Pak Madani Basta Zones'!F18:F27)</f>
        <v>0</v>
      </c>
      <c r="G13" s="79">
        <f>SUM('Pak Madani Basta Zones'!G18:G27)</f>
        <v>0</v>
      </c>
      <c r="H13" s="94">
        <f>SUM('Pak Madani Basta Zones'!H18:H27)</f>
        <v>0</v>
      </c>
      <c r="I13" s="80">
        <f>SUM('Pak Madani Basta Zones'!I18:I27)</f>
        <v>0</v>
      </c>
      <c r="J13" s="25">
        <f>SUM('Pak Madani Basta Zones'!J18:J27)</f>
        <v>0</v>
      </c>
      <c r="K13" s="24">
        <f>SUM('Pak Madani Basta Zones'!K18:K27)</f>
        <v>0</v>
      </c>
      <c r="L13" s="25">
        <f>SUM('Pak Madani Basta Zones'!L18:L27)</f>
        <v>0</v>
      </c>
      <c r="M13" s="26">
        <f>SUM('Pak Madani Basta Zones'!M18:M27)</f>
        <v>0</v>
      </c>
      <c r="N13" s="25">
        <f>SUM('Pak Madani Basta Zones'!N18:N27)</f>
        <v>0</v>
      </c>
      <c r="O13" s="30">
        <f>SUM('Pak Madani Basta Zones'!O18:O27)</f>
        <v>0</v>
      </c>
      <c r="P13" s="25">
        <f>SUM('Pak Madani Basta Zones'!P18:P27)</f>
        <v>0</v>
      </c>
      <c r="Q13" s="24">
        <f>SUM('Pak Madani Basta Zones'!Q18:Q27)</f>
        <v>0</v>
      </c>
      <c r="R13" s="25">
        <f>SUM('Pak Madani Basta Zones'!R18:R27)</f>
        <v>0</v>
      </c>
      <c r="S13" s="24">
        <f>SUM('Pak Madani Basta Zones'!S18:S27)</f>
        <v>0</v>
      </c>
      <c r="T13" s="25">
        <f>SUM('Pak Madani Basta Zones'!T18:T27)</f>
        <v>0</v>
      </c>
      <c r="U13" s="24">
        <f>SUM('Pak Madani Basta Zones'!U18:U27)</f>
        <v>0</v>
      </c>
      <c r="V13" s="58" t="s">
        <v>15</v>
      </c>
      <c r="W13" s="23">
        <f>W12+1</f>
        <v>2</v>
      </c>
      <c r="X13" s="6"/>
    </row>
    <row r="14" spans="1:25" s="7" customFormat="1" ht="24" customHeight="1">
      <c r="A14" s="5"/>
      <c r="B14" s="35">
        <f>SUM('Pak Madani Basta Zones'!B28:B39)</f>
        <v>0</v>
      </c>
      <c r="C14" s="79">
        <f>SUM('Pak Madani Basta Zones'!C28:C39)</f>
        <v>0</v>
      </c>
      <c r="D14" s="29">
        <f>SUM('Pak Madani Basta Zones'!D28:D39)</f>
        <v>0</v>
      </c>
      <c r="E14" s="80">
        <f>SUM('Pak Madani Basta Zones'!E28:E39)</f>
        <v>0</v>
      </c>
      <c r="F14" s="111">
        <f>SUM('Pak Madani Basta Zones'!F28:F39)</f>
        <v>0</v>
      </c>
      <c r="G14" s="79">
        <f>SUM('Pak Madani Basta Zones'!G28:G39)</f>
        <v>0</v>
      </c>
      <c r="H14" s="94">
        <f>SUM('Pak Madani Basta Zones'!H28:H39)</f>
        <v>0</v>
      </c>
      <c r="I14" s="80">
        <f>SUM('Pak Madani Basta Zones'!I28:I39)</f>
        <v>0</v>
      </c>
      <c r="J14" s="25">
        <f>SUM('Pak Madani Basta Zones'!J28:J39)</f>
        <v>0</v>
      </c>
      <c r="K14" s="24">
        <f>SUM('Pak Madani Basta Zones'!K28:K39)</f>
        <v>0</v>
      </c>
      <c r="L14" s="25">
        <f>SUM('Pak Madani Basta Zones'!L28:L39)</f>
        <v>0</v>
      </c>
      <c r="M14" s="26">
        <f>SUM('Pak Madani Basta Zones'!M28:M39)</f>
        <v>0</v>
      </c>
      <c r="N14" s="25">
        <f>SUM('Pak Madani Basta Zones'!N28:N39)</f>
        <v>0</v>
      </c>
      <c r="O14" s="30">
        <f>SUM('Pak Madani Basta Zones'!O28:O39)</f>
        <v>0</v>
      </c>
      <c r="P14" s="25">
        <f>SUM('Pak Madani Basta Zones'!P28:P39)</f>
        <v>0</v>
      </c>
      <c r="Q14" s="24">
        <f>SUM('Pak Madani Basta Zones'!Q28:Q39)</f>
        <v>0</v>
      </c>
      <c r="R14" s="25">
        <f>SUM('Pak Madani Basta Zones'!R28:R39)</f>
        <v>0</v>
      </c>
      <c r="S14" s="24">
        <f>SUM('Pak Madani Basta Zones'!S28:S39)</f>
        <v>0</v>
      </c>
      <c r="T14" s="25">
        <f>SUM('Pak Madani Basta Zones'!T28:T39)</f>
        <v>0</v>
      </c>
      <c r="U14" s="24">
        <f>SUM('Pak Madani Basta Zones'!U28:U39)</f>
        <v>0</v>
      </c>
      <c r="V14" s="58" t="s">
        <v>16</v>
      </c>
      <c r="W14" s="23">
        <f t="shared" ref="W14:W21" si="0">W13+1</f>
        <v>3</v>
      </c>
      <c r="X14" s="6"/>
    </row>
    <row r="15" spans="1:25" s="7" customFormat="1" ht="24" customHeight="1">
      <c r="A15" s="5"/>
      <c r="B15" s="34">
        <f>SUM('Pak Madani Basta Zones'!B40:B51)</f>
        <v>0</v>
      </c>
      <c r="C15" s="79">
        <f>SUM('Pak Madani Basta Zones'!C40:C51)</f>
        <v>0</v>
      </c>
      <c r="D15" s="29">
        <f>SUM('Pak Madani Basta Zones'!D40:D51)</f>
        <v>0</v>
      </c>
      <c r="E15" s="80">
        <f>SUM('Pak Madani Basta Zones'!E40:E51)</f>
        <v>0</v>
      </c>
      <c r="F15" s="111">
        <f>SUM('Pak Madani Basta Zones'!F40:F51)</f>
        <v>0</v>
      </c>
      <c r="G15" s="79">
        <f>SUM('Pak Madani Basta Zones'!G40:G51)</f>
        <v>0</v>
      </c>
      <c r="H15" s="94">
        <f>SUM('Pak Madani Basta Zones'!H40:H51)</f>
        <v>0</v>
      </c>
      <c r="I15" s="80">
        <f>SUM('Pak Madani Basta Zones'!I40:I51)</f>
        <v>0</v>
      </c>
      <c r="J15" s="25">
        <f>SUM('Pak Madani Basta Zones'!J40:J51)</f>
        <v>0</v>
      </c>
      <c r="K15" s="24">
        <f>SUM('Pak Madani Basta Zones'!K40:K51)</f>
        <v>0</v>
      </c>
      <c r="L15" s="25">
        <f>SUM('Pak Madani Basta Zones'!L40:L51)</f>
        <v>0</v>
      </c>
      <c r="M15" s="26">
        <f>SUM('Pak Madani Basta Zones'!M40:M51)</f>
        <v>0</v>
      </c>
      <c r="N15" s="25">
        <f>SUM('Pak Madani Basta Zones'!N40:N51)</f>
        <v>0</v>
      </c>
      <c r="O15" s="30">
        <f>SUM('Pak Madani Basta Zones'!O40:O51)</f>
        <v>0</v>
      </c>
      <c r="P15" s="25">
        <f>SUM('Pak Madani Basta Zones'!P40:P51)</f>
        <v>0</v>
      </c>
      <c r="Q15" s="24">
        <f>SUM('Pak Madani Basta Zones'!Q40:Q51)</f>
        <v>0</v>
      </c>
      <c r="R15" s="25">
        <f>SUM('Pak Madani Basta Zones'!R40:R51)</f>
        <v>0</v>
      </c>
      <c r="S15" s="24">
        <f>SUM('Pak Madani Basta Zones'!S40:S51)</f>
        <v>0</v>
      </c>
      <c r="T15" s="25">
        <f>SUM('Pak Madani Basta Zones'!T40:T51)</f>
        <v>0</v>
      </c>
      <c r="U15" s="24">
        <f>SUM('Pak Madani Basta Zones'!U40:U51)</f>
        <v>0</v>
      </c>
      <c r="V15" s="58" t="s">
        <v>17</v>
      </c>
      <c r="W15" s="23">
        <f t="shared" si="0"/>
        <v>4</v>
      </c>
      <c r="X15" s="6"/>
    </row>
    <row r="16" spans="1:25" s="7" customFormat="1" ht="24" customHeight="1">
      <c r="A16" s="5"/>
      <c r="B16" s="34">
        <f>SUM('Pak Madani Basta Zones'!B52:B62)</f>
        <v>0</v>
      </c>
      <c r="C16" s="79">
        <f>SUM('Pak Madani Basta Zones'!C52:C62)</f>
        <v>0</v>
      </c>
      <c r="D16" s="29">
        <f>SUM('Pak Madani Basta Zones'!D52:D62)</f>
        <v>0</v>
      </c>
      <c r="E16" s="80">
        <f>SUM('Pak Madani Basta Zones'!E52:E62)</f>
        <v>0</v>
      </c>
      <c r="F16" s="111">
        <f>SUM('Pak Madani Basta Zones'!F52:F62)</f>
        <v>0</v>
      </c>
      <c r="G16" s="79">
        <f>SUM('Pak Madani Basta Zones'!G52:G62)</f>
        <v>0</v>
      </c>
      <c r="H16" s="94">
        <f>SUM('Pak Madani Basta Zones'!H52:H62)</f>
        <v>0</v>
      </c>
      <c r="I16" s="80">
        <f>SUM('Pak Madani Basta Zones'!I52:I62)</f>
        <v>0</v>
      </c>
      <c r="J16" s="25">
        <f>SUM('Pak Madani Basta Zones'!J52:J62)</f>
        <v>0</v>
      </c>
      <c r="K16" s="24">
        <f>SUM('Pak Madani Basta Zones'!K52:K62)</f>
        <v>0</v>
      </c>
      <c r="L16" s="25">
        <f>SUM('Pak Madani Basta Zones'!L52:L62)</f>
        <v>0</v>
      </c>
      <c r="M16" s="26">
        <f>SUM('Pak Madani Basta Zones'!M52:M62)</f>
        <v>0</v>
      </c>
      <c r="N16" s="25">
        <f>SUM('Pak Madani Basta Zones'!N52:N62)</f>
        <v>0</v>
      </c>
      <c r="O16" s="30">
        <f>SUM('Pak Madani Basta Zones'!O52:O62)</f>
        <v>0</v>
      </c>
      <c r="P16" s="25">
        <f>SUM('Pak Madani Basta Zones'!P52:P62)</f>
        <v>0</v>
      </c>
      <c r="Q16" s="24">
        <f>SUM('Pak Madani Basta Zones'!Q52:Q62)</f>
        <v>0</v>
      </c>
      <c r="R16" s="25">
        <f>SUM('Pak Madani Basta Zones'!R52:R62)</f>
        <v>0</v>
      </c>
      <c r="S16" s="24">
        <f>SUM('Pak Madani Basta Zones'!S52:S62)</f>
        <v>0</v>
      </c>
      <c r="T16" s="25">
        <f>SUM('Pak Madani Basta Zones'!T52:T62)</f>
        <v>0</v>
      </c>
      <c r="U16" s="24">
        <f>SUM('Pak Madani Basta Zones'!U52:U62)</f>
        <v>0</v>
      </c>
      <c r="V16" s="58" t="s">
        <v>18</v>
      </c>
      <c r="W16" s="23">
        <f t="shared" si="0"/>
        <v>5</v>
      </c>
      <c r="X16" s="6"/>
    </row>
    <row r="17" spans="1:24" s="7" customFormat="1" ht="24" customHeight="1" thickBot="1">
      <c r="A17" s="5"/>
      <c r="B17" s="34">
        <f>SUM('Pak Madani Basta Zones'!B63:B72)</f>
        <v>0</v>
      </c>
      <c r="C17" s="79">
        <f>SUM('Pak Madani Basta Zones'!C63:C72)</f>
        <v>0</v>
      </c>
      <c r="D17" s="29">
        <f>SUM('Pak Madani Basta Zones'!D63:D72)</f>
        <v>0</v>
      </c>
      <c r="E17" s="80">
        <f>SUM('Pak Madani Basta Zones'!E63:E72)</f>
        <v>0</v>
      </c>
      <c r="F17" s="111">
        <f>SUM('Pak Madani Basta Zones'!F63:F72)</f>
        <v>0</v>
      </c>
      <c r="G17" s="79">
        <f>SUM('Pak Madani Basta Zones'!G63:G72)</f>
        <v>0</v>
      </c>
      <c r="H17" s="94">
        <f>SUM('Pak Madani Basta Zones'!H63:H72)</f>
        <v>0</v>
      </c>
      <c r="I17" s="80">
        <f>SUM('Pak Madani Basta Zones'!I63:I72)</f>
        <v>0</v>
      </c>
      <c r="J17" s="25">
        <f>SUM('Pak Madani Basta Zones'!J63:J72)</f>
        <v>0</v>
      </c>
      <c r="K17" s="24">
        <f>SUM('Pak Madani Basta Zones'!K63:K72)</f>
        <v>0</v>
      </c>
      <c r="L17" s="25">
        <f>SUM('Pak Madani Basta Zones'!L63:L72)</f>
        <v>0</v>
      </c>
      <c r="M17" s="26">
        <f>SUM('Pak Madani Basta Zones'!M63:M72)</f>
        <v>0</v>
      </c>
      <c r="N17" s="25">
        <f>SUM('Pak Madani Basta Zones'!N63:N72)</f>
        <v>0</v>
      </c>
      <c r="O17" s="30">
        <f>SUM('Pak Madani Basta Zones'!O63:O72)</f>
        <v>0</v>
      </c>
      <c r="P17" s="25">
        <f>SUM('Pak Madani Basta Zones'!P63:P72)</f>
        <v>0</v>
      </c>
      <c r="Q17" s="24">
        <f>SUM('Pak Madani Basta Zones'!Q63:Q72)</f>
        <v>0</v>
      </c>
      <c r="R17" s="25">
        <f>SUM('Pak Madani Basta Zones'!R63:R72)</f>
        <v>0</v>
      </c>
      <c r="S17" s="24">
        <f>SUM('Pak Madani Basta Zones'!S63:S72)</f>
        <v>0</v>
      </c>
      <c r="T17" s="25">
        <f>SUM('Pak Madani Basta Zones'!T63:T72)</f>
        <v>0</v>
      </c>
      <c r="U17" s="24">
        <f>SUM('Pak Madani Basta Zones'!U63:U72)</f>
        <v>0</v>
      </c>
      <c r="V17" s="58" t="s">
        <v>19</v>
      </c>
      <c r="W17" s="23">
        <f t="shared" si="0"/>
        <v>6</v>
      </c>
      <c r="X17" s="6"/>
    </row>
    <row r="18" spans="1:24" s="7" customFormat="1" ht="24" hidden="1" customHeight="1">
      <c r="A18" s="5"/>
      <c r="B18" s="34" t="str">
        <f t="shared" ref="B18:B21" si="1">IFERROR(C18/U18,"0")</f>
        <v>0</v>
      </c>
      <c r="C18" s="79">
        <f t="shared" ref="C18:C21" si="2">G18-D18</f>
        <v>0</v>
      </c>
      <c r="D18" s="40"/>
      <c r="E18" s="80" t="str">
        <f t="shared" ref="E18:E21" si="3">IFERROR(G18/U18,"0")</f>
        <v>0</v>
      </c>
      <c r="F18" s="111" t="str">
        <f t="shared" ref="F18:F21" si="4">IFERROR(G18/G$22,"0")</f>
        <v>0</v>
      </c>
      <c r="G18" s="79">
        <f>T18+I18+H18</f>
        <v>0</v>
      </c>
      <c r="H18" s="41"/>
      <c r="I18" s="80">
        <f t="shared" ref="I18:I21" si="5">R18+P18+N18+L18+J18</f>
        <v>0</v>
      </c>
      <c r="J18" s="12"/>
      <c r="K18" s="11"/>
      <c r="L18" s="12"/>
      <c r="M18" s="13"/>
      <c r="N18" s="12"/>
      <c r="O18" s="14"/>
      <c r="P18" s="12"/>
      <c r="Q18" s="11"/>
      <c r="R18" s="12"/>
      <c r="S18" s="11"/>
      <c r="T18" s="12"/>
      <c r="U18" s="11"/>
      <c r="V18" s="58"/>
      <c r="W18" s="23">
        <f t="shared" si="0"/>
        <v>7</v>
      </c>
      <c r="X18" s="6"/>
    </row>
    <row r="19" spans="1:24" s="7" customFormat="1" ht="24" hidden="1" customHeight="1">
      <c r="A19" s="5"/>
      <c r="B19" s="34" t="str">
        <f t="shared" si="1"/>
        <v>0</v>
      </c>
      <c r="C19" s="79">
        <f t="shared" si="2"/>
        <v>0</v>
      </c>
      <c r="D19" s="40"/>
      <c r="E19" s="80" t="str">
        <f t="shared" si="3"/>
        <v>0</v>
      </c>
      <c r="F19" s="111" t="str">
        <f t="shared" si="4"/>
        <v>0</v>
      </c>
      <c r="G19" s="79">
        <f t="shared" ref="G19:G21" si="6">T19+I19+H19</f>
        <v>0</v>
      </c>
      <c r="H19" s="41"/>
      <c r="I19" s="80">
        <f t="shared" si="5"/>
        <v>0</v>
      </c>
      <c r="J19" s="12"/>
      <c r="K19" s="11"/>
      <c r="L19" s="12"/>
      <c r="M19" s="13"/>
      <c r="N19" s="12"/>
      <c r="O19" s="14"/>
      <c r="P19" s="12"/>
      <c r="Q19" s="11"/>
      <c r="R19" s="12"/>
      <c r="S19" s="11"/>
      <c r="T19" s="12"/>
      <c r="U19" s="11"/>
      <c r="V19" s="58"/>
      <c r="W19" s="23">
        <f t="shared" si="0"/>
        <v>8</v>
      </c>
      <c r="X19" s="6"/>
    </row>
    <row r="20" spans="1:24" s="7" customFormat="1" ht="24" hidden="1" customHeight="1">
      <c r="A20" s="5"/>
      <c r="B20" s="34" t="str">
        <f t="shared" si="1"/>
        <v>0</v>
      </c>
      <c r="C20" s="79">
        <f t="shared" si="2"/>
        <v>0</v>
      </c>
      <c r="D20" s="40"/>
      <c r="E20" s="80" t="str">
        <f t="shared" si="3"/>
        <v>0</v>
      </c>
      <c r="F20" s="111" t="str">
        <f t="shared" si="4"/>
        <v>0</v>
      </c>
      <c r="G20" s="79">
        <f t="shared" si="6"/>
        <v>0</v>
      </c>
      <c r="H20" s="41"/>
      <c r="I20" s="80">
        <f t="shared" si="5"/>
        <v>0</v>
      </c>
      <c r="J20" s="12"/>
      <c r="K20" s="11"/>
      <c r="L20" s="12"/>
      <c r="M20" s="13"/>
      <c r="N20" s="12"/>
      <c r="O20" s="14"/>
      <c r="P20" s="12"/>
      <c r="Q20" s="11"/>
      <c r="R20" s="12"/>
      <c r="S20" s="11"/>
      <c r="T20" s="12"/>
      <c r="U20" s="11"/>
      <c r="V20" s="58"/>
      <c r="W20" s="23">
        <f t="shared" si="0"/>
        <v>9</v>
      </c>
      <c r="X20" s="6"/>
    </row>
    <row r="21" spans="1:24" s="7" customFormat="1" ht="24" hidden="1" customHeight="1" thickBot="1">
      <c r="A21" s="5"/>
      <c r="B21" s="34" t="str">
        <f t="shared" si="1"/>
        <v>0</v>
      </c>
      <c r="C21" s="79">
        <f t="shared" si="2"/>
        <v>0</v>
      </c>
      <c r="D21" s="40"/>
      <c r="E21" s="80" t="str">
        <f t="shared" si="3"/>
        <v>0</v>
      </c>
      <c r="F21" s="111" t="str">
        <f t="shared" si="4"/>
        <v>0</v>
      </c>
      <c r="G21" s="79">
        <f t="shared" si="6"/>
        <v>0</v>
      </c>
      <c r="H21" s="41"/>
      <c r="I21" s="80">
        <f t="shared" si="5"/>
        <v>0</v>
      </c>
      <c r="J21" s="12"/>
      <c r="K21" s="11"/>
      <c r="L21" s="12"/>
      <c r="M21" s="13"/>
      <c r="N21" s="12"/>
      <c r="O21" s="14"/>
      <c r="P21" s="12"/>
      <c r="Q21" s="11"/>
      <c r="R21" s="12"/>
      <c r="S21" s="11"/>
      <c r="T21" s="12"/>
      <c r="U21" s="11"/>
      <c r="V21" s="58"/>
      <c r="W21" s="23">
        <f t="shared" si="0"/>
        <v>10</v>
      </c>
      <c r="X21" s="6"/>
    </row>
    <row r="22" spans="1:24" s="7" customFormat="1" ht="27.75" customHeight="1">
      <c r="A22" s="5"/>
      <c r="B22" s="71">
        <f t="shared" ref="B22:U22" si="7">SUM(B12:B21)</f>
        <v>0</v>
      </c>
      <c r="C22" s="73">
        <f t="shared" si="7"/>
        <v>0</v>
      </c>
      <c r="D22" s="72">
        <f t="shared" si="7"/>
        <v>0</v>
      </c>
      <c r="E22" s="73">
        <f>SUM(E12:E21)</f>
        <v>0</v>
      </c>
      <c r="F22" s="112">
        <f>SUM(F12:F21)</f>
        <v>0</v>
      </c>
      <c r="G22" s="73">
        <f>SUM(G12:G21)</f>
        <v>0</v>
      </c>
      <c r="H22" s="74">
        <f t="shared" ref="H22:S22" si="8">SUM(H12:H21)</f>
        <v>0</v>
      </c>
      <c r="I22" s="73">
        <f t="shared" si="8"/>
        <v>0</v>
      </c>
      <c r="J22" s="75">
        <f t="shared" si="8"/>
        <v>0</v>
      </c>
      <c r="K22" s="15">
        <f t="shared" si="8"/>
        <v>0</v>
      </c>
      <c r="L22" s="16">
        <f t="shared" si="8"/>
        <v>0</v>
      </c>
      <c r="M22" s="17">
        <f t="shared" si="8"/>
        <v>0</v>
      </c>
      <c r="N22" s="16">
        <f t="shared" si="8"/>
        <v>0</v>
      </c>
      <c r="O22" s="32">
        <f t="shared" si="8"/>
        <v>0</v>
      </c>
      <c r="P22" s="16">
        <f t="shared" si="8"/>
        <v>0</v>
      </c>
      <c r="Q22" s="15">
        <f t="shared" si="8"/>
        <v>0</v>
      </c>
      <c r="R22" s="16">
        <f t="shared" si="8"/>
        <v>0</v>
      </c>
      <c r="S22" s="15">
        <f t="shared" si="8"/>
        <v>0</v>
      </c>
      <c r="T22" s="16">
        <f t="shared" si="7"/>
        <v>0</v>
      </c>
      <c r="U22" s="15">
        <f t="shared" si="7"/>
        <v>0</v>
      </c>
      <c r="V22" s="190" t="s">
        <v>9</v>
      </c>
      <c r="W22" s="191"/>
      <c r="X22" s="6"/>
    </row>
    <row r="23" spans="1:24" s="7" customFormat="1" ht="27.75" customHeight="1">
      <c r="A23" s="5"/>
      <c r="B23" s="33" t="str">
        <f>'Pak Madani Basta Zones'!B78</f>
        <v>0</v>
      </c>
      <c r="C23" s="79">
        <f>'Pak Madani Basta Zones'!C78</f>
        <v>0</v>
      </c>
      <c r="D23" s="92">
        <f>'Pak Madani Basta Zones'!D78</f>
        <v>0</v>
      </c>
      <c r="E23" s="79" t="str">
        <f>'Pak Madani Basta Zones'!E78</f>
        <v>0</v>
      </c>
      <c r="F23" s="79">
        <f>'Pak Madani Basta Zones'!F78</f>
        <v>0</v>
      </c>
      <c r="G23" s="79">
        <f>'Pak Madani Basta Zones'!G78</f>
        <v>0</v>
      </c>
      <c r="H23" s="93">
        <f>'Pak Madani Basta Zones'!H78</f>
        <v>0</v>
      </c>
      <c r="I23" s="79">
        <f>'Pak Madani Basta Zones'!I78</f>
        <v>0</v>
      </c>
      <c r="J23" s="31">
        <f>'Pak Madani Basta Zones'!J78</f>
        <v>0</v>
      </c>
      <c r="K23" s="27">
        <f>'Pak Madani Basta Zones'!K78</f>
        <v>0</v>
      </c>
      <c r="L23" s="28">
        <f>'Pak Madani Basta Zones'!L78</f>
        <v>0</v>
      </c>
      <c r="M23" s="27">
        <f>'Pak Madani Basta Zones'!M78</f>
        <v>0</v>
      </c>
      <c r="N23" s="28">
        <f>'Pak Madani Basta Zones'!N78</f>
        <v>0</v>
      </c>
      <c r="O23" s="31">
        <f>'Pak Madani Basta Zones'!O78</f>
        <v>0</v>
      </c>
      <c r="P23" s="28">
        <f>'Pak Madani Basta Zones'!P78</f>
        <v>0</v>
      </c>
      <c r="Q23" s="27">
        <f>'Pak Madani Basta Zones'!Q78</f>
        <v>0</v>
      </c>
      <c r="R23" s="28">
        <f>'Pak Madani Basta Zones'!R78</f>
        <v>0</v>
      </c>
      <c r="S23" s="27">
        <f>'Pak Madani Basta Zones'!S78</f>
        <v>0</v>
      </c>
      <c r="T23" s="28">
        <f>'Pak Madani Basta Zones'!T78</f>
        <v>0</v>
      </c>
      <c r="U23" s="27">
        <f>'Pak Madani Basta Zones'!U78</f>
        <v>0</v>
      </c>
      <c r="V23" s="192" t="s">
        <v>10</v>
      </c>
      <c r="W23" s="193"/>
      <c r="X23" s="6"/>
    </row>
    <row r="24" spans="1:24" s="7" customFormat="1" ht="27.75" customHeight="1" thickBot="1">
      <c r="A24" s="5"/>
      <c r="B24" s="18">
        <f>IFERROR(IF(SUM(B22:B23)=0,0,IF(B23=0,1*100.0001,IF(B22=0,1*-100.0001,(B22/B23*100-100)))),"0")</f>
        <v>0</v>
      </c>
      <c r="C24" s="76">
        <f t="shared" ref="C24:D24" si="9">IF(SUM(C22:C23)=0,0,IF(C23=0,1*100.0001,IF(C22=0,1*-100.0001,(C22/C23*100-100))))</f>
        <v>0</v>
      </c>
      <c r="D24" s="21">
        <f t="shared" si="9"/>
        <v>0</v>
      </c>
      <c r="E24" s="76">
        <f>IFERROR(IF(SUM(E22:E23)=0,0,IF(E23=0,1*100.0001,IF(E22=0,1*-100.0001,(E22/E23*100-100)))),"0")</f>
        <v>0</v>
      </c>
      <c r="F24" s="76"/>
      <c r="G24" s="76">
        <f t="shared" ref="G24:T24" si="10">IF(SUM(G22:G23)=0,0,IF(G23=0,1*100.0001,IF(G22=0,1*-100.0001,(G22/G23*100-100))))</f>
        <v>0</v>
      </c>
      <c r="H24" s="77">
        <f t="shared" si="10"/>
        <v>0</v>
      </c>
      <c r="I24" s="76">
        <f t="shared" si="10"/>
        <v>0</v>
      </c>
      <c r="J24" s="78">
        <f t="shared" si="10"/>
        <v>0</v>
      </c>
      <c r="K24" s="19">
        <f t="shared" si="10"/>
        <v>0</v>
      </c>
      <c r="L24" s="20">
        <f t="shared" si="10"/>
        <v>0</v>
      </c>
      <c r="M24" s="19">
        <f t="shared" si="10"/>
        <v>0</v>
      </c>
      <c r="N24" s="20">
        <f t="shared" si="10"/>
        <v>0</v>
      </c>
      <c r="O24" s="78">
        <f t="shared" si="10"/>
        <v>0</v>
      </c>
      <c r="P24" s="20">
        <f t="shared" si="10"/>
        <v>0</v>
      </c>
      <c r="Q24" s="19">
        <f t="shared" si="10"/>
        <v>0</v>
      </c>
      <c r="R24" s="20">
        <f t="shared" si="10"/>
        <v>0</v>
      </c>
      <c r="S24" s="19">
        <f t="shared" si="10"/>
        <v>0</v>
      </c>
      <c r="T24" s="20">
        <f t="shared" si="10"/>
        <v>0</v>
      </c>
      <c r="U24" s="19">
        <f>IF(SUM(U22:U23)=0,0,IF(U23=0,1*100.0001,IF(U22=0,1*-100.0001,(U22/U23*100-100))))</f>
        <v>0</v>
      </c>
      <c r="V24" s="194" t="s">
        <v>4</v>
      </c>
      <c r="W24" s="195"/>
      <c r="X24" s="6"/>
    </row>
    <row r="25" spans="1:24" s="7" customFormat="1" ht="4.5" customHeight="1" thickBot="1">
      <c r="A25" s="9"/>
      <c r="B25" s="114"/>
      <c r="C25" s="114"/>
      <c r="D25" s="114"/>
      <c r="E25" s="114"/>
      <c r="F25" s="172"/>
      <c r="G25" s="172"/>
      <c r="H25" s="173"/>
      <c r="I25" s="173"/>
      <c r="J25" s="173"/>
      <c r="K25" s="81"/>
      <c r="L25" s="183"/>
      <c r="M25" s="183"/>
      <c r="N25" s="183"/>
      <c r="O25" s="183"/>
      <c r="P25" s="183"/>
      <c r="Q25" s="183"/>
      <c r="R25" s="183"/>
      <c r="S25" s="183"/>
      <c r="T25" s="183"/>
      <c r="U25" s="183"/>
      <c r="V25" s="183"/>
      <c r="W25" s="183"/>
      <c r="X25" s="10"/>
    </row>
    <row r="26" spans="1:24" ht="18" thickTop="1"/>
  </sheetData>
  <sheetProtection password="CC65" sheet="1" formatCells="0" formatColumns="0" formatRows="0" insertColumns="0" insertRows="0" insertHyperlinks="0" deleteColumns="0" deleteRows="0" sort="0" autoFilter="0" pivotTables="0"/>
  <mergeCells count="40">
    <mergeCell ref="F25:G25"/>
    <mergeCell ref="H25:J25"/>
    <mergeCell ref="T5:W7"/>
    <mergeCell ref="L25:W25"/>
    <mergeCell ref="V9:W9"/>
    <mergeCell ref="V10:V11"/>
    <mergeCell ref="W10:W11"/>
    <mergeCell ref="V22:W22"/>
    <mergeCell ref="V23:W23"/>
    <mergeCell ref="V24:W24"/>
    <mergeCell ref="G10:G11"/>
    <mergeCell ref="H10:H11"/>
    <mergeCell ref="B7:D7"/>
    <mergeCell ref="F7:R7"/>
    <mergeCell ref="A1:X1"/>
    <mergeCell ref="B2:D2"/>
    <mergeCell ref="G2:Q3"/>
    <mergeCell ref="T2:W4"/>
    <mergeCell ref="B3:D3"/>
    <mergeCell ref="B5:D6"/>
    <mergeCell ref="G5:H5"/>
    <mergeCell ref="I5:J5"/>
    <mergeCell ref="M5:O5"/>
    <mergeCell ref="P5:R5"/>
    <mergeCell ref="B25:E25"/>
    <mergeCell ref="D10:D11"/>
    <mergeCell ref="C10:C11"/>
    <mergeCell ref="T9:U9"/>
    <mergeCell ref="B10:B11"/>
    <mergeCell ref="E10:E11"/>
    <mergeCell ref="I9:S9"/>
    <mergeCell ref="F10:F11"/>
    <mergeCell ref="F9:G9"/>
    <mergeCell ref="T10:U10"/>
    <mergeCell ref="J10:K10"/>
    <mergeCell ref="L10:M10"/>
    <mergeCell ref="N10:O10"/>
    <mergeCell ref="P10:Q10"/>
    <mergeCell ref="R10:S10"/>
    <mergeCell ref="I10:I11"/>
  </mergeCells>
  <printOptions horizontalCentered="1"/>
  <pageMargins left="0" right="0" top="0.1" bottom="0" header="0" footer="0"/>
  <pageSetup paperSize="9" scale="98" fitToHeight="0" orientation="landscape" errors="blank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W26"/>
  <sheetViews>
    <sheetView showGridLines="0" zoomScaleNormal="100" zoomScaleSheetLayoutView="100" workbookViewId="0">
      <selection activeCell="W26" sqref="W26"/>
    </sheetView>
  </sheetViews>
  <sheetFormatPr defaultColWidth="8.85546875" defaultRowHeight="17.25"/>
  <cols>
    <col min="1" max="1" width="0.85546875" style="1" customWidth="1"/>
    <col min="2" max="2" width="6.5703125" style="1" customWidth="1"/>
    <col min="3" max="3" width="9.140625" style="1" customWidth="1"/>
    <col min="4" max="4" width="7.140625" style="1" customWidth="1"/>
    <col min="5" max="5" width="7.28515625" style="1" customWidth="1"/>
    <col min="6" max="6" width="7" style="1" customWidth="1"/>
    <col min="7" max="7" width="10.140625" style="1" customWidth="1"/>
    <col min="8" max="8" width="8.140625" style="1" customWidth="1"/>
    <col min="9" max="9" width="7.85546875" style="1" customWidth="1"/>
    <col min="10" max="17" width="7.28515625" style="1" customWidth="1"/>
    <col min="18" max="18" width="7.42578125" style="1" customWidth="1"/>
    <col min="19" max="19" width="7.28515625" style="1" customWidth="1"/>
    <col min="20" max="20" width="10.42578125" style="1" customWidth="1"/>
    <col min="21" max="21" width="3.7109375" style="1" customWidth="1"/>
    <col min="22" max="22" width="0.85546875" style="1" customWidth="1"/>
    <col min="23" max="16384" width="8.85546875" style="1"/>
  </cols>
  <sheetData>
    <row r="1" spans="1:23" ht="6" customHeight="1" thickTop="1" thickBot="1">
      <c r="A1" s="143"/>
      <c r="B1" s="144"/>
      <c r="C1" s="144"/>
      <c r="D1" s="144"/>
      <c r="E1" s="144"/>
      <c r="F1" s="144"/>
      <c r="G1" s="144"/>
      <c r="H1" s="144"/>
      <c r="I1" s="144"/>
      <c r="J1" s="144"/>
      <c r="K1" s="144"/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5"/>
    </row>
    <row r="2" spans="1:23" ht="26.25" customHeight="1">
      <c r="A2" s="2"/>
      <c r="B2" s="146" t="s">
        <v>14</v>
      </c>
      <c r="C2" s="147"/>
      <c r="D2" s="148"/>
      <c r="E2" s="36"/>
      <c r="F2" s="149" t="s">
        <v>104</v>
      </c>
      <c r="G2" s="149"/>
      <c r="H2" s="149"/>
      <c r="I2" s="149"/>
      <c r="J2" s="149"/>
      <c r="K2" s="149"/>
      <c r="L2" s="149"/>
      <c r="M2" s="149"/>
      <c r="N2" s="149"/>
      <c r="O2" s="149"/>
      <c r="P2" s="149"/>
      <c r="Q2" s="36"/>
      <c r="R2" s="150" t="s">
        <v>102</v>
      </c>
      <c r="S2" s="151"/>
      <c r="T2" s="151"/>
      <c r="U2" s="152"/>
      <c r="V2" s="3"/>
    </row>
    <row r="3" spans="1:23" ht="26.25" customHeight="1" thickBot="1">
      <c r="A3" s="2"/>
      <c r="B3" s="137">
        <f>'Pak Madani Basta Form'!B3</f>
        <v>0</v>
      </c>
      <c r="C3" s="138"/>
      <c r="D3" s="139"/>
      <c r="E3" s="36"/>
      <c r="F3" s="149"/>
      <c r="G3" s="149"/>
      <c r="H3" s="149"/>
      <c r="I3" s="149"/>
      <c r="J3" s="149"/>
      <c r="K3" s="149"/>
      <c r="L3" s="149"/>
      <c r="M3" s="149"/>
      <c r="N3" s="149"/>
      <c r="O3" s="149"/>
      <c r="P3" s="149"/>
      <c r="Q3" s="36"/>
      <c r="R3" s="153"/>
      <c r="S3" s="154"/>
      <c r="T3" s="154"/>
      <c r="U3" s="155"/>
      <c r="V3" s="3"/>
      <c r="W3" s="2"/>
    </row>
    <row r="4" spans="1:23" ht="5.65" customHeight="1" thickBot="1">
      <c r="A4" s="2"/>
      <c r="B4" s="51"/>
      <c r="C4" s="51"/>
      <c r="D4" s="52"/>
      <c r="E4" s="36"/>
      <c r="F4" s="50"/>
      <c r="G4" s="50"/>
      <c r="H4" s="50"/>
      <c r="I4" s="50"/>
      <c r="J4" s="50"/>
      <c r="K4" s="50"/>
      <c r="L4" s="50"/>
      <c r="M4" s="50"/>
      <c r="N4" s="50"/>
      <c r="O4" s="50"/>
      <c r="P4" s="36"/>
      <c r="Q4" s="36"/>
      <c r="R4" s="156"/>
      <c r="S4" s="157"/>
      <c r="T4" s="157"/>
      <c r="U4" s="158"/>
      <c r="V4" s="3"/>
      <c r="W4" s="2"/>
    </row>
    <row r="5" spans="1:23" ht="25.5" customHeight="1">
      <c r="A5" s="2"/>
      <c r="B5" s="159" t="s">
        <v>5</v>
      </c>
      <c r="C5" s="160"/>
      <c r="D5" s="161"/>
      <c r="E5" s="36"/>
      <c r="F5" s="36"/>
      <c r="G5" s="165">
        <f>'Pak Madani Basta Form'!G5</f>
        <v>0</v>
      </c>
      <c r="H5" s="166"/>
      <c r="I5" s="167" t="s">
        <v>0</v>
      </c>
      <c r="J5" s="168"/>
      <c r="L5" s="165">
        <f>'Pak Madani Basta Form'!M5</f>
        <v>0</v>
      </c>
      <c r="M5" s="169"/>
      <c r="N5" s="166"/>
      <c r="O5" s="170" t="s">
        <v>13</v>
      </c>
      <c r="P5" s="171"/>
      <c r="Q5" s="36"/>
      <c r="R5" s="174">
        <f>'Pak Madani Basta Form'!T5</f>
        <v>0</v>
      </c>
      <c r="S5" s="175"/>
      <c r="T5" s="175"/>
      <c r="U5" s="176"/>
      <c r="V5" s="3"/>
      <c r="W5" s="2"/>
    </row>
    <row r="6" spans="1:23" ht="5.0999999999999996" customHeight="1">
      <c r="A6" s="2"/>
      <c r="B6" s="162"/>
      <c r="C6" s="163"/>
      <c r="D6" s="164"/>
      <c r="E6" s="36"/>
      <c r="F6" s="36"/>
      <c r="G6" s="36"/>
      <c r="H6" s="53"/>
      <c r="I6" s="54"/>
      <c r="J6" s="54"/>
      <c r="K6" s="54"/>
      <c r="L6" s="54"/>
      <c r="M6" s="60"/>
      <c r="N6" s="54"/>
      <c r="O6" s="55"/>
      <c r="P6" s="36"/>
      <c r="Q6" s="36"/>
      <c r="R6" s="177"/>
      <c r="S6" s="178"/>
      <c r="T6" s="178"/>
      <c r="U6" s="179"/>
      <c r="V6" s="3"/>
      <c r="W6" s="2"/>
    </row>
    <row r="7" spans="1:23" ht="30" customHeight="1" thickBot="1">
      <c r="A7" s="2"/>
      <c r="B7" s="137">
        <f>'Pak Madani Basta Form'!B7</f>
        <v>0</v>
      </c>
      <c r="C7" s="138"/>
      <c r="D7" s="139"/>
      <c r="E7" s="36"/>
      <c r="F7" s="140" t="s">
        <v>20</v>
      </c>
      <c r="G7" s="141"/>
      <c r="H7" s="141"/>
      <c r="I7" s="141"/>
      <c r="J7" s="141"/>
      <c r="K7" s="141"/>
      <c r="L7" s="141"/>
      <c r="M7" s="141"/>
      <c r="N7" s="141"/>
      <c r="O7" s="141"/>
      <c r="P7" s="142"/>
      <c r="Q7" s="36"/>
      <c r="R7" s="180"/>
      <c r="S7" s="181"/>
      <c r="T7" s="181"/>
      <c r="U7" s="182"/>
      <c r="V7" s="3"/>
      <c r="W7" s="2"/>
    </row>
    <row r="8" spans="1:23" ht="4.9000000000000004" customHeight="1" thickBot="1">
      <c r="A8" s="4"/>
      <c r="B8" s="56"/>
      <c r="C8" s="56"/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3"/>
      <c r="W8" s="2"/>
    </row>
    <row r="9" spans="1:23" s="7" customFormat="1" ht="20.25" customHeight="1">
      <c r="A9" s="5"/>
      <c r="B9" s="38">
        <v>8</v>
      </c>
      <c r="C9" s="62">
        <v>7</v>
      </c>
      <c r="D9" s="61">
        <v>6</v>
      </c>
      <c r="E9" s="62">
        <v>5</v>
      </c>
      <c r="F9" s="125">
        <v>4</v>
      </c>
      <c r="G9" s="127"/>
      <c r="H9" s="39">
        <v>3</v>
      </c>
      <c r="I9" s="125">
        <v>2</v>
      </c>
      <c r="J9" s="126"/>
      <c r="K9" s="126"/>
      <c r="L9" s="126"/>
      <c r="M9" s="126"/>
      <c r="N9" s="126"/>
      <c r="O9" s="126"/>
      <c r="P9" s="126"/>
      <c r="Q9" s="127"/>
      <c r="R9" s="119">
        <v>1</v>
      </c>
      <c r="S9" s="120"/>
      <c r="T9" s="184"/>
      <c r="U9" s="185"/>
      <c r="V9" s="6"/>
      <c r="W9" s="5"/>
    </row>
    <row r="10" spans="1:23" s="7" customFormat="1" ht="28.5" customHeight="1">
      <c r="A10" s="8"/>
      <c r="B10" s="121" t="s">
        <v>38</v>
      </c>
      <c r="C10" s="117" t="s">
        <v>32</v>
      </c>
      <c r="D10" s="115" t="s">
        <v>27</v>
      </c>
      <c r="E10" s="123" t="s">
        <v>37</v>
      </c>
      <c r="F10" s="128" t="s">
        <v>36</v>
      </c>
      <c r="G10" s="196" t="s">
        <v>31</v>
      </c>
      <c r="H10" s="198" t="s">
        <v>35</v>
      </c>
      <c r="I10" s="135" t="s">
        <v>30</v>
      </c>
      <c r="J10" s="130" t="s">
        <v>25</v>
      </c>
      <c r="K10" s="132"/>
      <c r="L10" s="133" t="s">
        <v>12</v>
      </c>
      <c r="M10" s="134"/>
      <c r="N10" s="130" t="s">
        <v>24</v>
      </c>
      <c r="O10" s="131"/>
      <c r="P10" s="130" t="s">
        <v>11</v>
      </c>
      <c r="Q10" s="131"/>
      <c r="R10" s="130" t="s">
        <v>21</v>
      </c>
      <c r="S10" s="131"/>
      <c r="T10" s="186" t="s">
        <v>8</v>
      </c>
      <c r="U10" s="188" t="s">
        <v>1</v>
      </c>
      <c r="V10" s="6"/>
      <c r="W10" s="5"/>
    </row>
    <row r="11" spans="1:23" s="7" customFormat="1" ht="44.25" customHeight="1" thickBot="1">
      <c r="A11" s="8"/>
      <c r="B11" s="122"/>
      <c r="C11" s="118"/>
      <c r="D11" s="116"/>
      <c r="E11" s="124"/>
      <c r="F11" s="129"/>
      <c r="G11" s="197"/>
      <c r="H11" s="199"/>
      <c r="I11" s="136"/>
      <c r="J11" s="66" t="s">
        <v>23</v>
      </c>
      <c r="K11" s="67" t="s">
        <v>21</v>
      </c>
      <c r="L11" s="66" t="s">
        <v>23</v>
      </c>
      <c r="M11" s="68" t="s">
        <v>21</v>
      </c>
      <c r="N11" s="66" t="s">
        <v>23</v>
      </c>
      <c r="O11" s="65" t="s">
        <v>21</v>
      </c>
      <c r="P11" s="66" t="s">
        <v>23</v>
      </c>
      <c r="Q11" s="65" t="s">
        <v>21</v>
      </c>
      <c r="R11" s="69" t="s">
        <v>29</v>
      </c>
      <c r="S11" s="70" t="s">
        <v>21</v>
      </c>
      <c r="T11" s="187"/>
      <c r="U11" s="189"/>
      <c r="V11" s="6"/>
      <c r="W11" s="5"/>
    </row>
    <row r="12" spans="1:23" s="7" customFormat="1" ht="24" customHeight="1">
      <c r="A12" s="5"/>
      <c r="B12" s="33">
        <f>SUM('Pak Donation Cell Zones'!B12:B17)</f>
        <v>0</v>
      </c>
      <c r="C12" s="79">
        <f>SUM('Pak Donation Cell Zones'!C12:C17)</f>
        <v>0</v>
      </c>
      <c r="D12" s="92">
        <f>SUM('Pak Donation Cell Zones'!D12:D17)</f>
        <v>0</v>
      </c>
      <c r="E12" s="79">
        <f>SUM('Pak Donation Cell Zones'!E12:E17)</f>
        <v>0</v>
      </c>
      <c r="F12" s="111">
        <f>SUM('Pak Donation Cell Zones'!F12:F17)</f>
        <v>0</v>
      </c>
      <c r="G12" s="79">
        <f>SUM('Pak Donation Cell Zones'!G12:G17)</f>
        <v>0</v>
      </c>
      <c r="H12" s="93">
        <f>SUM('Pak Donation Cell Zones'!H12:H17)</f>
        <v>0</v>
      </c>
      <c r="I12" s="79">
        <f>SUM('Pak Donation Cell Zones'!I12:I17)</f>
        <v>0</v>
      </c>
      <c r="J12" s="25">
        <f>SUM('Pak Donation Cell Zones'!J12:J17)</f>
        <v>0</v>
      </c>
      <c r="K12" s="26">
        <f>SUM('Pak Donation Cell Zones'!K12:K17)</f>
        <v>0</v>
      </c>
      <c r="L12" s="25">
        <f>SUM('Pak Donation Cell Zones'!L12:L17)</f>
        <v>0</v>
      </c>
      <c r="M12" s="30">
        <f>SUM('Pak Donation Cell Zones'!M12:M17)</f>
        <v>0</v>
      </c>
      <c r="N12" s="25">
        <f>SUM('Pak Donation Cell Zones'!N12:N17)</f>
        <v>0</v>
      </c>
      <c r="O12" s="24">
        <f>SUM('Pak Donation Cell Zones'!O12:O17)</f>
        <v>0</v>
      </c>
      <c r="P12" s="25">
        <f>SUM('Pak Donation Cell Zones'!P12:P17)</f>
        <v>0</v>
      </c>
      <c r="Q12" s="24">
        <f>SUM('Pak Donation Cell Zones'!Q12:Q17)</f>
        <v>0</v>
      </c>
      <c r="R12" s="25">
        <f>SUM('Pak Donation Cell Zones'!R12:R17)</f>
        <v>0</v>
      </c>
      <c r="S12" s="24">
        <f>SUM('Pak Donation Cell Zones'!S12:S17)</f>
        <v>0</v>
      </c>
      <c r="T12" s="57" t="s">
        <v>7</v>
      </c>
      <c r="U12" s="22">
        <v>1</v>
      </c>
      <c r="V12" s="6"/>
    </row>
    <row r="13" spans="1:23" s="7" customFormat="1" ht="24" customHeight="1">
      <c r="A13" s="5"/>
      <c r="B13" s="34">
        <f>SUM('Pak Donation Cell Zones'!B18:B27)</f>
        <v>0</v>
      </c>
      <c r="C13" s="79">
        <f>SUM('Pak Donation Cell Zones'!C18:C27)</f>
        <v>0</v>
      </c>
      <c r="D13" s="29">
        <f>SUM('Pak Donation Cell Zones'!D18:D27)</f>
        <v>0</v>
      </c>
      <c r="E13" s="80">
        <f>SUM('Pak Donation Cell Zones'!E18:E27)</f>
        <v>0</v>
      </c>
      <c r="F13" s="111">
        <f>SUM('Pak Donation Cell Zones'!F18:F27)</f>
        <v>0</v>
      </c>
      <c r="G13" s="79">
        <f>SUM('Pak Donation Cell Zones'!G18:G27)</f>
        <v>0</v>
      </c>
      <c r="H13" s="94">
        <f>SUM('Pak Donation Cell Zones'!H18:H27)</f>
        <v>0</v>
      </c>
      <c r="I13" s="80">
        <f>SUM('Pak Donation Cell Zones'!I18:I27)</f>
        <v>0</v>
      </c>
      <c r="J13" s="25">
        <f>SUM('Pak Donation Cell Zones'!J18:J27)</f>
        <v>0</v>
      </c>
      <c r="K13" s="26">
        <f>SUM('Pak Donation Cell Zones'!K18:K27)</f>
        <v>0</v>
      </c>
      <c r="L13" s="25">
        <f>SUM('Pak Donation Cell Zones'!L18:L27)</f>
        <v>0</v>
      </c>
      <c r="M13" s="30">
        <f>SUM('Pak Donation Cell Zones'!M18:M27)</f>
        <v>0</v>
      </c>
      <c r="N13" s="25">
        <f>SUM('Pak Donation Cell Zones'!N18:N27)</f>
        <v>0</v>
      </c>
      <c r="O13" s="24">
        <f>SUM('Pak Donation Cell Zones'!O18:O27)</f>
        <v>0</v>
      </c>
      <c r="P13" s="25">
        <f>SUM('Pak Donation Cell Zones'!P18:P27)</f>
        <v>0</v>
      </c>
      <c r="Q13" s="24">
        <f>SUM('Pak Donation Cell Zones'!Q18:Q27)</f>
        <v>0</v>
      </c>
      <c r="R13" s="25">
        <f>SUM('Pak Donation Cell Zones'!R18:R27)</f>
        <v>0</v>
      </c>
      <c r="S13" s="24">
        <f>SUM('Pak Donation Cell Zones'!S18:S27)</f>
        <v>0</v>
      </c>
      <c r="T13" s="58" t="s">
        <v>15</v>
      </c>
      <c r="U13" s="23">
        <f>U12+1</f>
        <v>2</v>
      </c>
      <c r="V13" s="6"/>
    </row>
    <row r="14" spans="1:23" s="7" customFormat="1" ht="24" customHeight="1">
      <c r="A14" s="5"/>
      <c r="B14" s="35">
        <f>SUM('Pak Donation Cell Zones'!B28:B39)</f>
        <v>0</v>
      </c>
      <c r="C14" s="79">
        <f>SUM('Pak Donation Cell Zones'!C28:C39)</f>
        <v>0</v>
      </c>
      <c r="D14" s="29">
        <f>SUM('Pak Donation Cell Zones'!D28:D39)</f>
        <v>0</v>
      </c>
      <c r="E14" s="80">
        <f>SUM('Pak Donation Cell Zones'!E28:E39)</f>
        <v>0</v>
      </c>
      <c r="F14" s="111">
        <f>SUM('Pak Donation Cell Zones'!F28:F39)</f>
        <v>0</v>
      </c>
      <c r="G14" s="79">
        <f>SUM('Pak Donation Cell Zones'!G28:G39)</f>
        <v>0</v>
      </c>
      <c r="H14" s="94">
        <f>SUM('Pak Donation Cell Zones'!H28:H39)</f>
        <v>0</v>
      </c>
      <c r="I14" s="80">
        <f>SUM('Pak Donation Cell Zones'!I28:I39)</f>
        <v>0</v>
      </c>
      <c r="J14" s="25">
        <f>SUM('Pak Donation Cell Zones'!J28:J39)</f>
        <v>0</v>
      </c>
      <c r="K14" s="26">
        <f>SUM('Pak Donation Cell Zones'!K28:K39)</f>
        <v>0</v>
      </c>
      <c r="L14" s="25">
        <f>SUM('Pak Donation Cell Zones'!L28:L39)</f>
        <v>0</v>
      </c>
      <c r="M14" s="30">
        <f>SUM('Pak Donation Cell Zones'!M28:M39)</f>
        <v>0</v>
      </c>
      <c r="N14" s="25">
        <f>SUM('Pak Donation Cell Zones'!N28:N39)</f>
        <v>0</v>
      </c>
      <c r="O14" s="24">
        <f>SUM('Pak Donation Cell Zones'!O28:O39)</f>
        <v>0</v>
      </c>
      <c r="P14" s="25">
        <f>SUM('Pak Donation Cell Zones'!P28:P39)</f>
        <v>0</v>
      </c>
      <c r="Q14" s="24">
        <f>SUM('Pak Donation Cell Zones'!Q28:Q39)</f>
        <v>0</v>
      </c>
      <c r="R14" s="25">
        <f>SUM('Pak Donation Cell Zones'!R28:R39)</f>
        <v>0</v>
      </c>
      <c r="S14" s="24">
        <f>SUM('Pak Donation Cell Zones'!S28:S39)</f>
        <v>0</v>
      </c>
      <c r="T14" s="58" t="s">
        <v>16</v>
      </c>
      <c r="U14" s="23">
        <f t="shared" ref="U14:U21" si="0">U13+1</f>
        <v>3</v>
      </c>
      <c r="V14" s="6"/>
    </row>
    <row r="15" spans="1:23" s="7" customFormat="1" ht="24" customHeight="1">
      <c r="A15" s="5"/>
      <c r="B15" s="34">
        <f>SUM('Pak Donation Cell Zones'!B40:B51)</f>
        <v>0</v>
      </c>
      <c r="C15" s="79">
        <f>SUM('Pak Donation Cell Zones'!C40:C51)</f>
        <v>0</v>
      </c>
      <c r="D15" s="29">
        <f>SUM('Pak Donation Cell Zones'!D40:D51)</f>
        <v>0</v>
      </c>
      <c r="E15" s="80">
        <f>SUM('Pak Donation Cell Zones'!E40:E51)</f>
        <v>0</v>
      </c>
      <c r="F15" s="111">
        <f>SUM('Pak Donation Cell Zones'!F40:F51)</f>
        <v>0</v>
      </c>
      <c r="G15" s="79">
        <f>SUM('Pak Donation Cell Zones'!G40:G51)</f>
        <v>0</v>
      </c>
      <c r="H15" s="94">
        <f>SUM('Pak Donation Cell Zones'!H40:H51)</f>
        <v>0</v>
      </c>
      <c r="I15" s="80">
        <f>SUM('Pak Donation Cell Zones'!I40:I51)</f>
        <v>0</v>
      </c>
      <c r="J15" s="25">
        <f>SUM('Pak Donation Cell Zones'!J40:J51)</f>
        <v>0</v>
      </c>
      <c r="K15" s="26">
        <f>SUM('Pak Donation Cell Zones'!K40:K51)</f>
        <v>0</v>
      </c>
      <c r="L15" s="25">
        <f>SUM('Pak Donation Cell Zones'!L40:L51)</f>
        <v>0</v>
      </c>
      <c r="M15" s="30">
        <f>SUM('Pak Donation Cell Zones'!M40:M51)</f>
        <v>0</v>
      </c>
      <c r="N15" s="25">
        <f>SUM('Pak Donation Cell Zones'!N40:N51)</f>
        <v>0</v>
      </c>
      <c r="O15" s="24">
        <f>SUM('Pak Donation Cell Zones'!O40:O51)</f>
        <v>0</v>
      </c>
      <c r="P15" s="25">
        <f>SUM('Pak Donation Cell Zones'!P40:P51)</f>
        <v>0</v>
      </c>
      <c r="Q15" s="24">
        <f>SUM('Pak Donation Cell Zones'!Q40:Q51)</f>
        <v>0</v>
      </c>
      <c r="R15" s="25">
        <f>SUM('Pak Donation Cell Zones'!R40:R51)</f>
        <v>0</v>
      </c>
      <c r="S15" s="24">
        <f>SUM('Pak Donation Cell Zones'!S40:S51)</f>
        <v>0</v>
      </c>
      <c r="T15" s="58" t="s">
        <v>17</v>
      </c>
      <c r="U15" s="23">
        <f t="shared" si="0"/>
        <v>4</v>
      </c>
      <c r="V15" s="6"/>
    </row>
    <row r="16" spans="1:23" s="7" customFormat="1" ht="24" customHeight="1">
      <c r="A16" s="5"/>
      <c r="B16" s="34">
        <f>SUM('Pak Donation Cell Zones'!B52:B62)</f>
        <v>0</v>
      </c>
      <c r="C16" s="79">
        <f>SUM('Pak Donation Cell Zones'!C52:C62)</f>
        <v>0</v>
      </c>
      <c r="D16" s="29">
        <f>SUM('Pak Donation Cell Zones'!D52:D62)</f>
        <v>0</v>
      </c>
      <c r="E16" s="80">
        <f>SUM('Pak Donation Cell Zones'!E52:E62)</f>
        <v>0</v>
      </c>
      <c r="F16" s="111">
        <f>SUM('Pak Donation Cell Zones'!F52:F62)</f>
        <v>0</v>
      </c>
      <c r="G16" s="79">
        <f>SUM('Pak Donation Cell Zones'!G52:G62)</f>
        <v>0</v>
      </c>
      <c r="H16" s="94">
        <f>SUM('Pak Donation Cell Zones'!H52:H62)</f>
        <v>0</v>
      </c>
      <c r="I16" s="80">
        <f>SUM('Pak Donation Cell Zones'!I52:I62)</f>
        <v>0</v>
      </c>
      <c r="J16" s="25">
        <f>SUM('Pak Donation Cell Zones'!J52:J62)</f>
        <v>0</v>
      </c>
      <c r="K16" s="26">
        <f>SUM('Pak Donation Cell Zones'!K52:K62)</f>
        <v>0</v>
      </c>
      <c r="L16" s="25">
        <f>SUM('Pak Donation Cell Zones'!L52:L62)</f>
        <v>0</v>
      </c>
      <c r="M16" s="30">
        <f>SUM('Pak Donation Cell Zones'!M52:M62)</f>
        <v>0</v>
      </c>
      <c r="N16" s="25">
        <f>SUM('Pak Donation Cell Zones'!N52:N62)</f>
        <v>0</v>
      </c>
      <c r="O16" s="24">
        <f>SUM('Pak Donation Cell Zones'!O52:O62)</f>
        <v>0</v>
      </c>
      <c r="P16" s="25">
        <f>SUM('Pak Donation Cell Zones'!P52:P62)</f>
        <v>0</v>
      </c>
      <c r="Q16" s="24">
        <f>SUM('Pak Donation Cell Zones'!Q52:Q62)</f>
        <v>0</v>
      </c>
      <c r="R16" s="25">
        <f>SUM('Pak Donation Cell Zones'!R52:R62)</f>
        <v>0</v>
      </c>
      <c r="S16" s="24">
        <f>SUM('Pak Donation Cell Zones'!S52:S62)</f>
        <v>0</v>
      </c>
      <c r="T16" s="58" t="s">
        <v>18</v>
      </c>
      <c r="U16" s="23">
        <f t="shared" si="0"/>
        <v>5</v>
      </c>
      <c r="V16" s="6"/>
    </row>
    <row r="17" spans="1:22" s="7" customFormat="1" ht="24" customHeight="1" thickBot="1">
      <c r="A17" s="5"/>
      <c r="B17" s="34">
        <f>SUM('Pak Donation Cell Zones'!B63:B72)</f>
        <v>0</v>
      </c>
      <c r="C17" s="79">
        <f>SUM('Pak Donation Cell Zones'!C63:C72)</f>
        <v>0</v>
      </c>
      <c r="D17" s="29">
        <f>SUM('Pak Donation Cell Zones'!D63:D72)</f>
        <v>0</v>
      </c>
      <c r="E17" s="80">
        <f>SUM('Pak Donation Cell Zones'!E63:E72)</f>
        <v>0</v>
      </c>
      <c r="F17" s="111">
        <f>SUM('Pak Donation Cell Zones'!F63:F72)</f>
        <v>0</v>
      </c>
      <c r="G17" s="79">
        <f>SUM('Pak Donation Cell Zones'!G63:G72)</f>
        <v>0</v>
      </c>
      <c r="H17" s="94">
        <f>SUM('Pak Donation Cell Zones'!H63:H72)</f>
        <v>0</v>
      </c>
      <c r="I17" s="80">
        <f>SUM('Pak Donation Cell Zones'!I63:I72)</f>
        <v>0</v>
      </c>
      <c r="J17" s="25">
        <f>SUM('Pak Donation Cell Zones'!J63:J72)</f>
        <v>0</v>
      </c>
      <c r="K17" s="26">
        <f>SUM('Pak Donation Cell Zones'!K63:K72)</f>
        <v>0</v>
      </c>
      <c r="L17" s="25">
        <f>SUM('Pak Donation Cell Zones'!L63:L72)</f>
        <v>0</v>
      </c>
      <c r="M17" s="30">
        <f>SUM('Pak Donation Cell Zones'!M63:M72)</f>
        <v>0</v>
      </c>
      <c r="N17" s="25">
        <f>SUM('Pak Donation Cell Zones'!N63:N72)</f>
        <v>0</v>
      </c>
      <c r="O17" s="24">
        <f>SUM('Pak Donation Cell Zones'!O63:O72)</f>
        <v>0</v>
      </c>
      <c r="P17" s="25">
        <f>SUM('Pak Donation Cell Zones'!P63:P72)</f>
        <v>0</v>
      </c>
      <c r="Q17" s="24">
        <f>SUM('Pak Donation Cell Zones'!Q63:Q72)</f>
        <v>0</v>
      </c>
      <c r="R17" s="25">
        <f>SUM('Pak Donation Cell Zones'!R63:R72)</f>
        <v>0</v>
      </c>
      <c r="S17" s="24">
        <f>SUM('Pak Donation Cell Zones'!S63:S72)</f>
        <v>0</v>
      </c>
      <c r="T17" s="58" t="s">
        <v>19</v>
      </c>
      <c r="U17" s="23">
        <f t="shared" si="0"/>
        <v>6</v>
      </c>
      <c r="V17" s="6"/>
    </row>
    <row r="18" spans="1:22" s="7" customFormat="1" ht="24" hidden="1" customHeight="1">
      <c r="A18" s="5"/>
      <c r="B18" s="34" t="str">
        <f t="shared" ref="B18:B21" si="1">IFERROR(C18/S18,"0")</f>
        <v>0</v>
      </c>
      <c r="C18" s="79">
        <f t="shared" ref="C18:C21" si="2">G18-D18</f>
        <v>0</v>
      </c>
      <c r="D18" s="40"/>
      <c r="E18" s="80" t="str">
        <f t="shared" ref="E18:E21" si="3">IFERROR(G18/S18,"0")</f>
        <v>0</v>
      </c>
      <c r="F18" s="111" t="str">
        <f t="shared" ref="F18:F21" si="4">IFERROR(G18/G$22,"0")</f>
        <v>0</v>
      </c>
      <c r="G18" s="79">
        <f t="shared" ref="G18:G21" si="5">R18+I18+H18</f>
        <v>0</v>
      </c>
      <c r="H18" s="41"/>
      <c r="I18" s="80">
        <f t="shared" ref="I18:I21" si="6">P18+N18+L18+J18</f>
        <v>0</v>
      </c>
      <c r="J18" s="12"/>
      <c r="K18" s="13"/>
      <c r="L18" s="12"/>
      <c r="M18" s="14"/>
      <c r="N18" s="12"/>
      <c r="O18" s="11"/>
      <c r="P18" s="12"/>
      <c r="Q18" s="11"/>
      <c r="R18" s="12"/>
      <c r="S18" s="11"/>
      <c r="T18" s="58"/>
      <c r="U18" s="23">
        <f t="shared" si="0"/>
        <v>7</v>
      </c>
      <c r="V18" s="6"/>
    </row>
    <row r="19" spans="1:22" s="7" customFormat="1" ht="24" hidden="1" customHeight="1">
      <c r="A19" s="5"/>
      <c r="B19" s="34" t="str">
        <f t="shared" si="1"/>
        <v>0</v>
      </c>
      <c r="C19" s="79">
        <f t="shared" si="2"/>
        <v>0</v>
      </c>
      <c r="D19" s="40"/>
      <c r="E19" s="80" t="str">
        <f t="shared" si="3"/>
        <v>0</v>
      </c>
      <c r="F19" s="111" t="str">
        <f t="shared" si="4"/>
        <v>0</v>
      </c>
      <c r="G19" s="79">
        <f t="shared" si="5"/>
        <v>0</v>
      </c>
      <c r="H19" s="41"/>
      <c r="I19" s="80">
        <f t="shared" si="6"/>
        <v>0</v>
      </c>
      <c r="J19" s="12"/>
      <c r="K19" s="13"/>
      <c r="L19" s="12"/>
      <c r="M19" s="14"/>
      <c r="N19" s="12"/>
      <c r="O19" s="11"/>
      <c r="P19" s="12"/>
      <c r="Q19" s="11"/>
      <c r="R19" s="12"/>
      <c r="S19" s="11"/>
      <c r="T19" s="58"/>
      <c r="U19" s="23">
        <f t="shared" si="0"/>
        <v>8</v>
      </c>
      <c r="V19" s="6"/>
    </row>
    <row r="20" spans="1:22" s="7" customFormat="1" ht="24" hidden="1" customHeight="1">
      <c r="A20" s="5"/>
      <c r="B20" s="34" t="str">
        <f t="shared" si="1"/>
        <v>0</v>
      </c>
      <c r="C20" s="79">
        <f t="shared" si="2"/>
        <v>0</v>
      </c>
      <c r="D20" s="40"/>
      <c r="E20" s="80" t="str">
        <f t="shared" si="3"/>
        <v>0</v>
      </c>
      <c r="F20" s="111" t="str">
        <f t="shared" si="4"/>
        <v>0</v>
      </c>
      <c r="G20" s="79">
        <f t="shared" si="5"/>
        <v>0</v>
      </c>
      <c r="H20" s="41"/>
      <c r="I20" s="80">
        <f t="shared" si="6"/>
        <v>0</v>
      </c>
      <c r="J20" s="12"/>
      <c r="K20" s="13"/>
      <c r="L20" s="12"/>
      <c r="M20" s="14"/>
      <c r="N20" s="12"/>
      <c r="O20" s="11"/>
      <c r="P20" s="12"/>
      <c r="Q20" s="11"/>
      <c r="R20" s="12"/>
      <c r="S20" s="11"/>
      <c r="T20" s="58"/>
      <c r="U20" s="23">
        <f t="shared" si="0"/>
        <v>9</v>
      </c>
      <c r="V20" s="6"/>
    </row>
    <row r="21" spans="1:22" s="7" customFormat="1" ht="24" hidden="1" customHeight="1" thickBot="1">
      <c r="A21" s="5"/>
      <c r="B21" s="34" t="str">
        <f t="shared" si="1"/>
        <v>0</v>
      </c>
      <c r="C21" s="79">
        <f t="shared" si="2"/>
        <v>0</v>
      </c>
      <c r="D21" s="40"/>
      <c r="E21" s="80" t="str">
        <f t="shared" si="3"/>
        <v>0</v>
      </c>
      <c r="F21" s="111" t="str">
        <f t="shared" si="4"/>
        <v>0</v>
      </c>
      <c r="G21" s="79">
        <f t="shared" si="5"/>
        <v>0</v>
      </c>
      <c r="H21" s="41"/>
      <c r="I21" s="80">
        <f t="shared" si="6"/>
        <v>0</v>
      </c>
      <c r="J21" s="12"/>
      <c r="K21" s="13"/>
      <c r="L21" s="12"/>
      <c r="M21" s="14"/>
      <c r="N21" s="12"/>
      <c r="O21" s="11"/>
      <c r="P21" s="12"/>
      <c r="Q21" s="11"/>
      <c r="R21" s="12"/>
      <c r="S21" s="11"/>
      <c r="T21" s="58"/>
      <c r="U21" s="23">
        <f t="shared" si="0"/>
        <v>10</v>
      </c>
      <c r="V21" s="6"/>
    </row>
    <row r="22" spans="1:22" s="7" customFormat="1" ht="27.75" customHeight="1">
      <c r="A22" s="5"/>
      <c r="B22" s="71">
        <f t="shared" ref="B22:S22" si="7">SUM(B12:B21)</f>
        <v>0</v>
      </c>
      <c r="C22" s="73">
        <f t="shared" si="7"/>
        <v>0</v>
      </c>
      <c r="D22" s="72">
        <f t="shared" si="7"/>
        <v>0</v>
      </c>
      <c r="E22" s="73">
        <f>SUM(E12:E21)</f>
        <v>0</v>
      </c>
      <c r="F22" s="112">
        <f>SUM(F12:F21)</f>
        <v>0</v>
      </c>
      <c r="G22" s="73">
        <f>SUM(G12:G21)</f>
        <v>0</v>
      </c>
      <c r="H22" s="74">
        <f t="shared" ref="H22:Q22" si="8">SUM(H12:H21)</f>
        <v>0</v>
      </c>
      <c r="I22" s="73">
        <f t="shared" si="8"/>
        <v>0</v>
      </c>
      <c r="J22" s="16">
        <f t="shared" si="8"/>
        <v>0</v>
      </c>
      <c r="K22" s="17">
        <f t="shared" si="8"/>
        <v>0</v>
      </c>
      <c r="L22" s="16">
        <f t="shared" si="8"/>
        <v>0</v>
      </c>
      <c r="M22" s="32">
        <f t="shared" si="8"/>
        <v>0</v>
      </c>
      <c r="N22" s="16">
        <f t="shared" si="8"/>
        <v>0</v>
      </c>
      <c r="O22" s="15">
        <f t="shared" si="8"/>
        <v>0</v>
      </c>
      <c r="P22" s="16">
        <f t="shared" si="8"/>
        <v>0</v>
      </c>
      <c r="Q22" s="15">
        <f t="shared" si="8"/>
        <v>0</v>
      </c>
      <c r="R22" s="16">
        <f t="shared" si="7"/>
        <v>0</v>
      </c>
      <c r="S22" s="15">
        <f t="shared" si="7"/>
        <v>0</v>
      </c>
      <c r="T22" s="190" t="s">
        <v>9</v>
      </c>
      <c r="U22" s="191"/>
      <c r="V22" s="6"/>
    </row>
    <row r="23" spans="1:22" s="7" customFormat="1" ht="27.75" customHeight="1">
      <c r="A23" s="5"/>
      <c r="B23" s="33" t="str">
        <f>'Pak Donation Cell Zones'!B78</f>
        <v>0</v>
      </c>
      <c r="C23" s="79">
        <f>'Pak Donation Cell Zones'!C78</f>
        <v>0</v>
      </c>
      <c r="D23" s="92">
        <f>'Pak Donation Cell Zones'!D78</f>
        <v>0</v>
      </c>
      <c r="E23" s="79" t="str">
        <f>'Pak Donation Cell Zones'!E78</f>
        <v>0</v>
      </c>
      <c r="F23" s="79">
        <f>'Pak Donation Cell Zones'!F78</f>
        <v>0</v>
      </c>
      <c r="G23" s="79">
        <f>'Pak Donation Cell Zones'!G78</f>
        <v>0</v>
      </c>
      <c r="H23" s="93">
        <f>'Pak Donation Cell Zones'!H78</f>
        <v>0</v>
      </c>
      <c r="I23" s="79">
        <f>'Pak Donation Cell Zones'!I78</f>
        <v>0</v>
      </c>
      <c r="J23" s="28">
        <f>'Pak Donation Cell Zones'!J78</f>
        <v>0</v>
      </c>
      <c r="K23" s="27">
        <f>'Pak Donation Cell Zones'!K78</f>
        <v>0</v>
      </c>
      <c r="L23" s="28">
        <f>'Pak Donation Cell Zones'!L78</f>
        <v>0</v>
      </c>
      <c r="M23" s="31">
        <f>'Pak Donation Cell Zones'!M78</f>
        <v>0</v>
      </c>
      <c r="N23" s="28">
        <f>'Pak Donation Cell Zones'!N78</f>
        <v>0</v>
      </c>
      <c r="O23" s="27">
        <f>'Pak Donation Cell Zones'!O78</f>
        <v>0</v>
      </c>
      <c r="P23" s="28">
        <f>'Pak Donation Cell Zones'!P78</f>
        <v>0</v>
      </c>
      <c r="Q23" s="27">
        <f>'Pak Donation Cell Zones'!Q78</f>
        <v>0</v>
      </c>
      <c r="R23" s="28">
        <f>'Pak Donation Cell Zones'!R78</f>
        <v>0</v>
      </c>
      <c r="S23" s="27">
        <f>'Pak Donation Cell Zones'!S78</f>
        <v>0</v>
      </c>
      <c r="T23" s="192" t="s">
        <v>10</v>
      </c>
      <c r="U23" s="193"/>
      <c r="V23" s="6"/>
    </row>
    <row r="24" spans="1:22" s="7" customFormat="1" ht="27.75" customHeight="1" thickBot="1">
      <c r="A24" s="5"/>
      <c r="B24" s="18">
        <f>IFERROR(IF(SUM(B22:B23)=0,0,IF(B23=0,1*100.0001,IF(B22=0,1*-100.0001,(B22/B23*100-100)))),"0")</f>
        <v>0</v>
      </c>
      <c r="C24" s="76">
        <f t="shared" ref="C24:D24" si="9">IF(SUM(C22:C23)=0,0,IF(C23=0,1*100.0001,IF(C22=0,1*-100.0001,(C22/C23*100-100))))</f>
        <v>0</v>
      </c>
      <c r="D24" s="21">
        <f t="shared" si="9"/>
        <v>0</v>
      </c>
      <c r="E24" s="76">
        <f>IFERROR(IF(SUM(E22:E23)=0,0,IF(E23=0,1*100.0001,IF(E22=0,1*-100.0001,(E22/E23*100-100)))),"0")</f>
        <v>0</v>
      </c>
      <c r="F24" s="76"/>
      <c r="G24" s="76">
        <f t="shared" ref="G24:R24" si="10">IF(SUM(G22:G23)=0,0,IF(G23=0,1*100.0001,IF(G22=0,1*-100.0001,(G22/G23*100-100))))</f>
        <v>0</v>
      </c>
      <c r="H24" s="77">
        <f t="shared" si="10"/>
        <v>0</v>
      </c>
      <c r="I24" s="76">
        <f t="shared" si="10"/>
        <v>0</v>
      </c>
      <c r="J24" s="20">
        <f t="shared" si="10"/>
        <v>0</v>
      </c>
      <c r="K24" s="19">
        <f t="shared" si="10"/>
        <v>0</v>
      </c>
      <c r="L24" s="20">
        <f t="shared" si="10"/>
        <v>0</v>
      </c>
      <c r="M24" s="78">
        <f t="shared" si="10"/>
        <v>0</v>
      </c>
      <c r="N24" s="20">
        <f t="shared" si="10"/>
        <v>0</v>
      </c>
      <c r="O24" s="19">
        <f t="shared" si="10"/>
        <v>0</v>
      </c>
      <c r="P24" s="20">
        <f t="shared" si="10"/>
        <v>0</v>
      </c>
      <c r="Q24" s="19">
        <f t="shared" si="10"/>
        <v>0</v>
      </c>
      <c r="R24" s="20">
        <f t="shared" si="10"/>
        <v>0</v>
      </c>
      <c r="S24" s="19">
        <f>IF(SUM(S22:S23)=0,0,IF(S23=0,1*100.0001,IF(S22=0,1*-100.0001,(S22/S23*100-100))))</f>
        <v>0</v>
      </c>
      <c r="T24" s="194" t="s">
        <v>4</v>
      </c>
      <c r="U24" s="195"/>
      <c r="V24" s="6"/>
    </row>
    <row r="25" spans="1:22" s="7" customFormat="1" ht="6" customHeight="1" thickBot="1">
      <c r="A25" s="9"/>
      <c r="B25" s="114"/>
      <c r="C25" s="114"/>
      <c r="D25" s="114"/>
      <c r="E25" s="114"/>
      <c r="F25" s="172"/>
      <c r="G25" s="172"/>
      <c r="H25" s="173"/>
      <c r="I25" s="173"/>
      <c r="J25" s="183"/>
      <c r="K25" s="183"/>
      <c r="L25" s="183"/>
      <c r="M25" s="183"/>
      <c r="N25" s="183"/>
      <c r="O25" s="183"/>
      <c r="P25" s="183"/>
      <c r="Q25" s="183"/>
      <c r="R25" s="183"/>
      <c r="S25" s="183"/>
      <c r="T25" s="183"/>
      <c r="U25" s="183"/>
      <c r="V25" s="10"/>
    </row>
    <row r="26" spans="1:22" ht="18" thickTop="1"/>
  </sheetData>
  <sheetProtection password="CC65" sheet="1" formatCells="0" formatColumns="0" formatRows="0" insertColumns="0" insertRows="0" insertHyperlinks="0" deleteColumns="0" deleteRows="0" sort="0" autoFilter="0" pivotTables="0"/>
  <mergeCells count="39">
    <mergeCell ref="T24:U24"/>
    <mergeCell ref="B25:E25"/>
    <mergeCell ref="F25:G25"/>
    <mergeCell ref="H25:I25"/>
    <mergeCell ref="J25:U25"/>
    <mergeCell ref="T23:U23"/>
    <mergeCell ref="H10:H11"/>
    <mergeCell ref="I10:I11"/>
    <mergeCell ref="J10:K10"/>
    <mergeCell ref="L10:M10"/>
    <mergeCell ref="N10:O10"/>
    <mergeCell ref="P10:Q10"/>
    <mergeCell ref="R10:S10"/>
    <mergeCell ref="T10:T11"/>
    <mergeCell ref="U10:U11"/>
    <mergeCell ref="T22:U22"/>
    <mergeCell ref="E10:E11"/>
    <mergeCell ref="F10:F11"/>
    <mergeCell ref="G10:G11"/>
    <mergeCell ref="B10:B11"/>
    <mergeCell ref="C10:C11"/>
    <mergeCell ref="D10:D11"/>
    <mergeCell ref="A1:V1"/>
    <mergeCell ref="B2:D2"/>
    <mergeCell ref="R2:U4"/>
    <mergeCell ref="B3:D3"/>
    <mergeCell ref="F2:P3"/>
    <mergeCell ref="R5:U7"/>
    <mergeCell ref="B7:D7"/>
    <mergeCell ref="F7:P7"/>
    <mergeCell ref="F9:G9"/>
    <mergeCell ref="I9:Q9"/>
    <mergeCell ref="R9:S9"/>
    <mergeCell ref="T9:U9"/>
    <mergeCell ref="O5:P5"/>
    <mergeCell ref="L5:N5"/>
    <mergeCell ref="B5:D6"/>
    <mergeCell ref="G5:H5"/>
    <mergeCell ref="I5:J5"/>
  </mergeCells>
  <printOptions horizontalCentered="1"/>
  <pageMargins left="0" right="0" top="0.1" bottom="0" header="0" footer="0"/>
  <pageSetup paperSize="9" scale="96" fitToHeight="0" orientation="landscape" errors="blank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  <pageSetUpPr fitToPage="1"/>
  </sheetPr>
  <dimension ref="A1:AA27"/>
  <sheetViews>
    <sheetView showGridLines="0" zoomScaleNormal="100" zoomScaleSheetLayoutView="100" workbookViewId="0">
      <selection activeCell="V5" sqref="V5:Y7"/>
    </sheetView>
  </sheetViews>
  <sheetFormatPr defaultColWidth="8.85546875" defaultRowHeight="17.25"/>
  <cols>
    <col min="1" max="1" width="0.85546875" style="1" customWidth="1"/>
    <col min="2" max="2" width="6.5703125" style="1" customWidth="1"/>
    <col min="3" max="3" width="9.140625" style="1" customWidth="1"/>
    <col min="4" max="4" width="7.140625" style="1" customWidth="1"/>
    <col min="5" max="5" width="6.5703125" style="1" customWidth="1"/>
    <col min="6" max="6" width="7" style="1" customWidth="1"/>
    <col min="7" max="7" width="10.140625" style="1" customWidth="1"/>
    <col min="8" max="8" width="7.140625" style="1" customWidth="1"/>
    <col min="9" max="9" width="7.42578125" style="1" customWidth="1"/>
    <col min="10" max="10" width="6.85546875" style="1" customWidth="1"/>
    <col min="11" max="11" width="6.42578125" style="1" customWidth="1"/>
    <col min="12" max="12" width="6.7109375" style="1" customWidth="1"/>
    <col min="13" max="13" width="6.42578125" style="1" customWidth="1"/>
    <col min="14" max="14" width="6.5703125" style="1" customWidth="1"/>
    <col min="15" max="18" width="6.42578125" style="1" customWidth="1"/>
    <col min="19" max="19" width="6.28515625" style="1" customWidth="1"/>
    <col min="20" max="20" width="7" style="1" customWidth="1"/>
    <col min="21" max="21" width="7.5703125" style="1" customWidth="1"/>
    <col min="22" max="23" width="4.85546875" style="1" customWidth="1"/>
    <col min="24" max="24" width="10.85546875" style="1" customWidth="1"/>
    <col min="25" max="25" width="3.7109375" style="1" customWidth="1"/>
    <col min="26" max="26" width="0.85546875" style="1" customWidth="1"/>
    <col min="27" max="16384" width="8.85546875" style="1"/>
  </cols>
  <sheetData>
    <row r="1" spans="1:27" ht="6" customHeight="1" thickTop="1" thickBot="1">
      <c r="A1" s="143"/>
      <c r="B1" s="144"/>
      <c r="C1" s="144"/>
      <c r="D1" s="144"/>
      <c r="E1" s="144"/>
      <c r="F1" s="144"/>
      <c r="G1" s="144"/>
      <c r="H1" s="144"/>
      <c r="I1" s="144"/>
      <c r="J1" s="144"/>
      <c r="K1" s="144"/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  <c r="W1" s="144"/>
      <c r="X1" s="144"/>
      <c r="Y1" s="144"/>
      <c r="Z1" s="145"/>
    </row>
    <row r="2" spans="1:27" ht="26.25" customHeight="1">
      <c r="A2" s="2"/>
      <c r="B2" s="146" t="s">
        <v>14</v>
      </c>
      <c r="C2" s="147"/>
      <c r="D2" s="148"/>
      <c r="E2" s="36"/>
      <c r="F2" s="50"/>
      <c r="G2" s="149" t="s">
        <v>105</v>
      </c>
      <c r="H2" s="149"/>
      <c r="I2" s="149"/>
      <c r="J2" s="149"/>
      <c r="K2" s="149"/>
      <c r="L2" s="149"/>
      <c r="M2" s="149"/>
      <c r="N2" s="149"/>
      <c r="O2" s="149"/>
      <c r="P2" s="149"/>
      <c r="Q2" s="149"/>
      <c r="R2" s="149"/>
      <c r="S2" s="149"/>
      <c r="T2" s="36"/>
      <c r="V2" s="150" t="s">
        <v>102</v>
      </c>
      <c r="W2" s="151"/>
      <c r="X2" s="151"/>
      <c r="Y2" s="152"/>
      <c r="Z2" s="3"/>
    </row>
    <row r="3" spans="1:27" ht="26.25" customHeight="1" thickBot="1">
      <c r="A3" s="2"/>
      <c r="B3" s="137">
        <f>'Pak Donation Cell Form '!B3</f>
        <v>0</v>
      </c>
      <c r="C3" s="138"/>
      <c r="D3" s="139"/>
      <c r="E3" s="36"/>
      <c r="F3" s="50"/>
      <c r="G3" s="149"/>
      <c r="H3" s="149"/>
      <c r="I3" s="149"/>
      <c r="J3" s="149"/>
      <c r="K3" s="149"/>
      <c r="L3" s="149"/>
      <c r="M3" s="149"/>
      <c r="N3" s="149"/>
      <c r="O3" s="149"/>
      <c r="P3" s="149"/>
      <c r="Q3" s="149"/>
      <c r="R3" s="149"/>
      <c r="S3" s="149"/>
      <c r="T3" s="36"/>
      <c r="V3" s="153"/>
      <c r="W3" s="154"/>
      <c r="X3" s="154"/>
      <c r="Y3" s="155"/>
      <c r="Z3" s="3"/>
    </row>
    <row r="4" spans="1:27" ht="5.65" customHeight="1" thickBot="1">
      <c r="A4" s="2"/>
      <c r="B4" s="51"/>
      <c r="C4" s="51"/>
      <c r="D4" s="52"/>
      <c r="E4" s="36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36"/>
      <c r="V4" s="156"/>
      <c r="W4" s="157"/>
      <c r="X4" s="157"/>
      <c r="Y4" s="158"/>
      <c r="Z4" s="3"/>
    </row>
    <row r="5" spans="1:27" ht="25.5" customHeight="1">
      <c r="A5" s="2"/>
      <c r="B5" s="159" t="s">
        <v>5</v>
      </c>
      <c r="C5" s="160"/>
      <c r="D5" s="161"/>
      <c r="E5" s="36"/>
      <c r="F5" s="36"/>
      <c r="G5" s="165">
        <f>'Pak Donation Cell Form '!G5</f>
        <v>0</v>
      </c>
      <c r="H5" s="166"/>
      <c r="I5" s="167" t="s">
        <v>0</v>
      </c>
      <c r="J5" s="168"/>
      <c r="K5" s="59"/>
      <c r="L5" s="59"/>
      <c r="M5" s="59"/>
      <c r="N5" s="59"/>
      <c r="O5" s="165">
        <f>'Pak Donation Cell Form '!L5</f>
        <v>0</v>
      </c>
      <c r="P5" s="169"/>
      <c r="Q5" s="166"/>
      <c r="R5" s="170" t="s">
        <v>13</v>
      </c>
      <c r="S5" s="171"/>
      <c r="T5" s="171"/>
      <c r="V5" s="174">
        <f>'Pak Donation Cell Form '!R5</f>
        <v>0</v>
      </c>
      <c r="W5" s="175"/>
      <c r="X5" s="175"/>
      <c r="Y5" s="176"/>
      <c r="Z5" s="3"/>
    </row>
    <row r="6" spans="1:27" ht="5.0999999999999996" customHeight="1">
      <c r="A6" s="2"/>
      <c r="B6" s="162"/>
      <c r="C6" s="163"/>
      <c r="D6" s="164"/>
      <c r="E6" s="36"/>
      <c r="F6" s="36"/>
      <c r="G6" s="36"/>
      <c r="H6" s="53"/>
      <c r="I6" s="54"/>
      <c r="J6" s="54"/>
      <c r="K6" s="54"/>
      <c r="L6" s="54"/>
      <c r="M6" s="54"/>
      <c r="N6" s="54"/>
      <c r="O6" s="54"/>
      <c r="P6" s="54"/>
      <c r="Q6" s="60"/>
      <c r="R6" s="54"/>
      <c r="S6" s="55"/>
      <c r="T6" s="36"/>
      <c r="V6" s="177"/>
      <c r="W6" s="178"/>
      <c r="X6" s="178"/>
      <c r="Y6" s="179"/>
      <c r="Z6" s="3"/>
    </row>
    <row r="7" spans="1:27" ht="30" customHeight="1" thickBot="1">
      <c r="A7" s="2"/>
      <c r="B7" s="137">
        <f>'Pak Donation Cell Form '!B7</f>
        <v>0</v>
      </c>
      <c r="C7" s="138"/>
      <c r="D7" s="139"/>
      <c r="E7" s="36"/>
      <c r="F7" s="140" t="s">
        <v>20</v>
      </c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1"/>
      <c r="T7" s="142"/>
      <c r="V7" s="180"/>
      <c r="W7" s="181"/>
      <c r="X7" s="181"/>
      <c r="Y7" s="182"/>
      <c r="Z7" s="3"/>
    </row>
    <row r="8" spans="1:27" ht="4.9000000000000004" customHeight="1" thickBot="1">
      <c r="A8" s="4"/>
      <c r="B8" s="56"/>
      <c r="C8" s="56"/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3"/>
      <c r="AA8" s="2"/>
    </row>
    <row r="9" spans="1:27" s="7" customFormat="1" ht="20.25" customHeight="1">
      <c r="A9" s="5"/>
      <c r="B9" s="38">
        <v>8</v>
      </c>
      <c r="C9" s="62">
        <v>7</v>
      </c>
      <c r="D9" s="61">
        <v>6</v>
      </c>
      <c r="E9" s="62">
        <v>5</v>
      </c>
      <c r="F9" s="125">
        <v>4</v>
      </c>
      <c r="G9" s="127"/>
      <c r="H9" s="39">
        <v>3</v>
      </c>
      <c r="I9" s="125">
        <v>2</v>
      </c>
      <c r="J9" s="126"/>
      <c r="K9" s="126"/>
      <c r="L9" s="126"/>
      <c r="M9" s="126"/>
      <c r="N9" s="126"/>
      <c r="O9" s="126"/>
      <c r="P9" s="126"/>
      <c r="Q9" s="126"/>
      <c r="R9" s="126"/>
      <c r="S9" s="127"/>
      <c r="T9" s="119">
        <v>1</v>
      </c>
      <c r="U9" s="200"/>
      <c r="V9" s="85"/>
      <c r="W9" s="85"/>
      <c r="X9" s="184"/>
      <c r="Y9" s="185"/>
      <c r="Z9" s="6"/>
      <c r="AA9" s="5"/>
    </row>
    <row r="10" spans="1:27" s="7" customFormat="1" ht="30.75" customHeight="1">
      <c r="A10" s="8"/>
      <c r="B10" s="121" t="s">
        <v>43</v>
      </c>
      <c r="C10" s="117" t="s">
        <v>32</v>
      </c>
      <c r="D10" s="115" t="s">
        <v>27</v>
      </c>
      <c r="E10" s="123" t="s">
        <v>42</v>
      </c>
      <c r="F10" s="128" t="s">
        <v>36</v>
      </c>
      <c r="G10" s="196" t="s">
        <v>31</v>
      </c>
      <c r="H10" s="198" t="s">
        <v>35</v>
      </c>
      <c r="I10" s="135" t="s">
        <v>30</v>
      </c>
      <c r="J10" s="130" t="s">
        <v>26</v>
      </c>
      <c r="K10" s="131"/>
      <c r="L10" s="130" t="s">
        <v>25</v>
      </c>
      <c r="M10" s="132"/>
      <c r="N10" s="133" t="s">
        <v>12</v>
      </c>
      <c r="O10" s="134"/>
      <c r="P10" s="130" t="s">
        <v>24</v>
      </c>
      <c r="Q10" s="131"/>
      <c r="R10" s="130" t="s">
        <v>11</v>
      </c>
      <c r="S10" s="131"/>
      <c r="T10" s="130" t="s">
        <v>39</v>
      </c>
      <c r="U10" s="131"/>
      <c r="V10" s="123" t="s">
        <v>44</v>
      </c>
      <c r="W10" s="110" t="s">
        <v>96</v>
      </c>
      <c r="X10" s="186" t="s">
        <v>8</v>
      </c>
      <c r="Y10" s="188" t="s">
        <v>1</v>
      </c>
      <c r="Z10" s="6"/>
      <c r="AA10" s="5"/>
    </row>
    <row r="11" spans="1:27" s="7" customFormat="1" ht="67.5" customHeight="1" thickBot="1">
      <c r="A11" s="8"/>
      <c r="B11" s="122"/>
      <c r="C11" s="118"/>
      <c r="D11" s="116"/>
      <c r="E11" s="124"/>
      <c r="F11" s="129"/>
      <c r="G11" s="197"/>
      <c r="H11" s="199"/>
      <c r="I11" s="136"/>
      <c r="J11" s="64" t="s">
        <v>23</v>
      </c>
      <c r="K11" s="65" t="s">
        <v>22</v>
      </c>
      <c r="L11" s="66" t="s">
        <v>23</v>
      </c>
      <c r="M11" s="83" t="s">
        <v>40</v>
      </c>
      <c r="N11" s="66" t="s">
        <v>23</v>
      </c>
      <c r="O11" s="83" t="s">
        <v>40</v>
      </c>
      <c r="P11" s="66" t="s">
        <v>23</v>
      </c>
      <c r="Q11" s="83" t="s">
        <v>40</v>
      </c>
      <c r="R11" s="66" t="s">
        <v>23</v>
      </c>
      <c r="S11" s="83" t="s">
        <v>40</v>
      </c>
      <c r="T11" s="69" t="s">
        <v>29</v>
      </c>
      <c r="U11" s="84" t="s">
        <v>41</v>
      </c>
      <c r="V11" s="124"/>
      <c r="W11" s="89" t="s">
        <v>6</v>
      </c>
      <c r="X11" s="187"/>
      <c r="Y11" s="189"/>
      <c r="Z11" s="6"/>
      <c r="AA11" s="5"/>
    </row>
    <row r="12" spans="1:27" s="7" customFormat="1" ht="24" customHeight="1">
      <c r="A12" s="5"/>
      <c r="B12" s="33">
        <f>SUM('Pakistan Zones'!B12:B17)</f>
        <v>0</v>
      </c>
      <c r="C12" s="79">
        <f>SUM('Pakistan Zones'!C12:C17)</f>
        <v>0</v>
      </c>
      <c r="D12" s="92">
        <f>SUM('Pakistan Zones'!D12:D17)</f>
        <v>0</v>
      </c>
      <c r="E12" s="79">
        <f>SUM('Pakistan Zones'!E12:E17)</f>
        <v>0</v>
      </c>
      <c r="F12" s="111">
        <f>SUM('Pakistan Zones'!F12:F17)</f>
        <v>0</v>
      </c>
      <c r="G12" s="79">
        <f>SUM('Pakistan Zones'!G12:G17)</f>
        <v>0</v>
      </c>
      <c r="H12" s="93">
        <f>SUM('Pakistan Zones'!H12:H17)</f>
        <v>0</v>
      </c>
      <c r="I12" s="79">
        <f>SUM('Pakistan Zones'!I12:I17)</f>
        <v>0</v>
      </c>
      <c r="J12" s="25">
        <f>SUM('Pakistan Zones'!J12:J17)</f>
        <v>0</v>
      </c>
      <c r="K12" s="24">
        <f>SUM('Pakistan Zones'!K12:K17)</f>
        <v>0</v>
      </c>
      <c r="L12" s="25">
        <f>SUM('Pakistan Zones'!L12:L17)</f>
        <v>0</v>
      </c>
      <c r="M12" s="26">
        <f>SUM('Pakistan Zones'!M12:M17)</f>
        <v>0</v>
      </c>
      <c r="N12" s="25">
        <f>SUM('Pakistan Zones'!N12:N17)</f>
        <v>0</v>
      </c>
      <c r="O12" s="30">
        <f>SUM('Pakistan Zones'!O12:O17)</f>
        <v>0</v>
      </c>
      <c r="P12" s="25">
        <f>SUM('Pakistan Zones'!P12:P17)</f>
        <v>0</v>
      </c>
      <c r="Q12" s="24">
        <f>SUM('Pakistan Zones'!Q12:Q17)</f>
        <v>0</v>
      </c>
      <c r="R12" s="25">
        <f>SUM('Pakistan Zones'!R12:R17)</f>
        <v>0</v>
      </c>
      <c r="S12" s="24">
        <f>SUM('Pakistan Zones'!S12:S17)</f>
        <v>0</v>
      </c>
      <c r="T12" s="25">
        <f>SUM('Pakistan Zones'!T12:T17)</f>
        <v>0</v>
      </c>
      <c r="U12" s="24">
        <f>SUM('Pakistan Zones'!U12:U17)</f>
        <v>0</v>
      </c>
      <c r="V12" s="86"/>
      <c r="W12" s="45"/>
      <c r="X12" s="57" t="s">
        <v>7</v>
      </c>
      <c r="Y12" s="22">
        <v>1</v>
      </c>
      <c r="Z12" s="6"/>
    </row>
    <row r="13" spans="1:27" s="7" customFormat="1" ht="24" customHeight="1">
      <c r="A13" s="5"/>
      <c r="B13" s="34">
        <f>SUM('Pakistan Zones'!B18:B27)</f>
        <v>0</v>
      </c>
      <c r="C13" s="79">
        <f>SUM('Pakistan Zones'!C18:C27)</f>
        <v>0</v>
      </c>
      <c r="D13" s="29">
        <f>SUM('Pakistan Zones'!D18:D27)</f>
        <v>0</v>
      </c>
      <c r="E13" s="80">
        <f>SUM('Pakistan Zones'!E18:E27)</f>
        <v>0</v>
      </c>
      <c r="F13" s="111">
        <f>SUM('Pakistan Zones'!F18:F27)</f>
        <v>0</v>
      </c>
      <c r="G13" s="79">
        <f>SUM('Pakistan Zones'!G18:G27)</f>
        <v>0</v>
      </c>
      <c r="H13" s="94">
        <f>SUM('Pakistan Zones'!H18:H27)</f>
        <v>0</v>
      </c>
      <c r="I13" s="80">
        <f>SUM('Pakistan Zones'!I18:I27)</f>
        <v>0</v>
      </c>
      <c r="J13" s="25">
        <f>SUM('Pakistan Zones'!J18:J27)</f>
        <v>0</v>
      </c>
      <c r="K13" s="24">
        <f>SUM('Pakistan Zones'!K18:K27)</f>
        <v>0</v>
      </c>
      <c r="L13" s="25">
        <f>SUM('Pakistan Zones'!L18:L27)</f>
        <v>0</v>
      </c>
      <c r="M13" s="26">
        <f>SUM('Pakistan Zones'!M18:M27)</f>
        <v>0</v>
      </c>
      <c r="N13" s="25">
        <f>SUM('Pakistan Zones'!N18:N27)</f>
        <v>0</v>
      </c>
      <c r="O13" s="30">
        <f>SUM('Pakistan Zones'!O18:O27)</f>
        <v>0</v>
      </c>
      <c r="P13" s="25">
        <f>SUM('Pakistan Zones'!P18:P27)</f>
        <v>0</v>
      </c>
      <c r="Q13" s="24">
        <f>SUM('Pakistan Zones'!Q18:Q27)</f>
        <v>0</v>
      </c>
      <c r="R13" s="25">
        <f>SUM('Pakistan Zones'!R18:R27)</f>
        <v>0</v>
      </c>
      <c r="S13" s="24">
        <f>SUM('Pakistan Zones'!S18:S27)</f>
        <v>0</v>
      </c>
      <c r="T13" s="25">
        <f>SUM('Pakistan Zones'!T18:T27)</f>
        <v>0</v>
      </c>
      <c r="U13" s="24">
        <f>SUM('Pakistan Zones'!U18:U27)</f>
        <v>0</v>
      </c>
      <c r="V13" s="86"/>
      <c r="W13" s="45"/>
      <c r="X13" s="58" t="s">
        <v>15</v>
      </c>
      <c r="Y13" s="23">
        <f>Y12+1</f>
        <v>2</v>
      </c>
      <c r="Z13" s="6"/>
    </row>
    <row r="14" spans="1:27" s="7" customFormat="1" ht="24" customHeight="1">
      <c r="A14" s="5"/>
      <c r="B14" s="35">
        <f>SUM('Pakistan Zones'!B28:B39)</f>
        <v>0</v>
      </c>
      <c r="C14" s="79">
        <f>SUM('Pakistan Zones'!C28:C39)</f>
        <v>0</v>
      </c>
      <c r="D14" s="29">
        <f>SUM('Pakistan Zones'!D28:D39)</f>
        <v>0</v>
      </c>
      <c r="E14" s="80">
        <f>SUM('Pakistan Zones'!E28:E39)</f>
        <v>0</v>
      </c>
      <c r="F14" s="111">
        <f>SUM('Pakistan Zones'!F28:F39)</f>
        <v>0</v>
      </c>
      <c r="G14" s="79">
        <f>SUM('Pakistan Zones'!G28:G39)</f>
        <v>0</v>
      </c>
      <c r="H14" s="94">
        <f>SUM('Pakistan Zones'!H28:H39)</f>
        <v>0</v>
      </c>
      <c r="I14" s="80">
        <f>SUM('Pakistan Zones'!I28:I39)</f>
        <v>0</v>
      </c>
      <c r="J14" s="25">
        <f>SUM('Pakistan Zones'!J28:J39)</f>
        <v>0</v>
      </c>
      <c r="K14" s="24">
        <f>SUM('Pakistan Zones'!K28:K39)</f>
        <v>0</v>
      </c>
      <c r="L14" s="25">
        <f>SUM('Pakistan Zones'!L28:L39)</f>
        <v>0</v>
      </c>
      <c r="M14" s="26">
        <f>SUM('Pakistan Zones'!M28:M39)</f>
        <v>0</v>
      </c>
      <c r="N14" s="25">
        <f>SUM('Pakistan Zones'!N28:N39)</f>
        <v>0</v>
      </c>
      <c r="O14" s="30">
        <f>SUM('Pakistan Zones'!O28:O39)</f>
        <v>0</v>
      </c>
      <c r="P14" s="25">
        <f>SUM('Pakistan Zones'!P28:P39)</f>
        <v>0</v>
      </c>
      <c r="Q14" s="24">
        <f>SUM('Pakistan Zones'!Q28:Q39)</f>
        <v>0</v>
      </c>
      <c r="R14" s="25">
        <f>SUM('Pakistan Zones'!R28:R39)</f>
        <v>0</v>
      </c>
      <c r="S14" s="24">
        <f>SUM('Pakistan Zones'!S28:S39)</f>
        <v>0</v>
      </c>
      <c r="T14" s="25">
        <f>SUM('Pakistan Zones'!T28:T39)</f>
        <v>0</v>
      </c>
      <c r="U14" s="24">
        <f>SUM('Pakistan Zones'!U28:U39)</f>
        <v>0</v>
      </c>
      <c r="V14" s="86"/>
      <c r="W14" s="45"/>
      <c r="X14" s="58" t="s">
        <v>16</v>
      </c>
      <c r="Y14" s="23">
        <f t="shared" ref="Y14:Y21" si="0">Y13+1</f>
        <v>3</v>
      </c>
      <c r="Z14" s="6"/>
    </row>
    <row r="15" spans="1:27" s="7" customFormat="1" ht="24" customHeight="1">
      <c r="A15" s="5"/>
      <c r="B15" s="34">
        <f>SUM('Pakistan Zones'!B40:B51)</f>
        <v>0</v>
      </c>
      <c r="C15" s="79">
        <f>SUM('Pakistan Zones'!C40:C51)</f>
        <v>0</v>
      </c>
      <c r="D15" s="29">
        <f>SUM('Pakistan Zones'!D40:D51)</f>
        <v>0</v>
      </c>
      <c r="E15" s="80">
        <f>SUM('Pakistan Zones'!E40:E51)</f>
        <v>0</v>
      </c>
      <c r="F15" s="111">
        <f>SUM('Pakistan Zones'!F40:F51)</f>
        <v>0</v>
      </c>
      <c r="G15" s="79">
        <f>SUM('Pakistan Zones'!G40:G51)</f>
        <v>0</v>
      </c>
      <c r="H15" s="94">
        <f>SUM('Pakistan Zones'!H40:H51)</f>
        <v>0</v>
      </c>
      <c r="I15" s="80">
        <f>SUM('Pakistan Zones'!I40:I51)</f>
        <v>0</v>
      </c>
      <c r="J15" s="25">
        <f>SUM('Pakistan Zones'!J40:J51)</f>
        <v>0</v>
      </c>
      <c r="K15" s="24">
        <f>SUM('Pakistan Zones'!K40:K51)</f>
        <v>0</v>
      </c>
      <c r="L15" s="25">
        <f>SUM('Pakistan Zones'!L40:L51)</f>
        <v>0</v>
      </c>
      <c r="M15" s="26">
        <f>SUM('Pakistan Zones'!M40:M51)</f>
        <v>0</v>
      </c>
      <c r="N15" s="25">
        <f>SUM('Pakistan Zones'!N40:N51)</f>
        <v>0</v>
      </c>
      <c r="O15" s="30">
        <f>SUM('Pakistan Zones'!O40:O51)</f>
        <v>0</v>
      </c>
      <c r="P15" s="25">
        <f>SUM('Pakistan Zones'!P40:P51)</f>
        <v>0</v>
      </c>
      <c r="Q15" s="24">
        <f>SUM('Pakistan Zones'!Q40:Q51)</f>
        <v>0</v>
      </c>
      <c r="R15" s="25">
        <f>SUM('Pakistan Zones'!R40:R51)</f>
        <v>0</v>
      </c>
      <c r="S15" s="24">
        <f>SUM('Pakistan Zones'!S40:S51)</f>
        <v>0</v>
      </c>
      <c r="T15" s="25">
        <f>SUM('Pakistan Zones'!T40:T51)</f>
        <v>0</v>
      </c>
      <c r="U15" s="24">
        <f>SUM('Pakistan Zones'!U40:U51)</f>
        <v>0</v>
      </c>
      <c r="V15" s="86"/>
      <c r="W15" s="45"/>
      <c r="X15" s="58" t="s">
        <v>17</v>
      </c>
      <c r="Y15" s="23">
        <f t="shared" si="0"/>
        <v>4</v>
      </c>
      <c r="Z15" s="6"/>
    </row>
    <row r="16" spans="1:27" s="7" customFormat="1" ht="24" customHeight="1">
      <c r="A16" s="5"/>
      <c r="B16" s="34">
        <f>SUM('Pakistan Zones'!B52:B62)</f>
        <v>0</v>
      </c>
      <c r="C16" s="79">
        <f>SUM('Pakistan Zones'!C52:C62)</f>
        <v>0</v>
      </c>
      <c r="D16" s="29">
        <f>SUM('Pakistan Zones'!D52:D62)</f>
        <v>0</v>
      </c>
      <c r="E16" s="80">
        <f>SUM('Pakistan Zones'!E52:E62)</f>
        <v>0</v>
      </c>
      <c r="F16" s="111">
        <f>SUM('Pakistan Zones'!F52:F62)</f>
        <v>0</v>
      </c>
      <c r="G16" s="79">
        <f>SUM('Pakistan Zones'!G52:G62)</f>
        <v>0</v>
      </c>
      <c r="H16" s="94">
        <f>SUM('Pakistan Zones'!H52:H62)</f>
        <v>0</v>
      </c>
      <c r="I16" s="80">
        <f>SUM('Pakistan Zones'!I52:I62)</f>
        <v>0</v>
      </c>
      <c r="J16" s="25">
        <f>SUM('Pakistan Zones'!J52:J62)</f>
        <v>0</v>
      </c>
      <c r="K16" s="24">
        <f>SUM('Pakistan Zones'!K52:K62)</f>
        <v>0</v>
      </c>
      <c r="L16" s="25">
        <f>SUM('Pakistan Zones'!L52:L62)</f>
        <v>0</v>
      </c>
      <c r="M16" s="26">
        <f>SUM('Pakistan Zones'!M52:M62)</f>
        <v>0</v>
      </c>
      <c r="N16" s="25">
        <f>SUM('Pakistan Zones'!N52:N62)</f>
        <v>0</v>
      </c>
      <c r="O16" s="30">
        <f>SUM('Pakistan Zones'!O52:O62)</f>
        <v>0</v>
      </c>
      <c r="P16" s="25">
        <f>SUM('Pakistan Zones'!P52:P62)</f>
        <v>0</v>
      </c>
      <c r="Q16" s="24">
        <f>SUM('Pakistan Zones'!Q52:Q62)</f>
        <v>0</v>
      </c>
      <c r="R16" s="25">
        <f>SUM('Pakistan Zones'!R52:R62)</f>
        <v>0</v>
      </c>
      <c r="S16" s="24">
        <f>SUM('Pakistan Zones'!S52:S62)</f>
        <v>0</v>
      </c>
      <c r="T16" s="25">
        <f>SUM('Pakistan Zones'!T52:T62)</f>
        <v>0</v>
      </c>
      <c r="U16" s="24">
        <f>SUM('Pakistan Zones'!U52:U62)</f>
        <v>0</v>
      </c>
      <c r="V16" s="86"/>
      <c r="W16" s="45"/>
      <c r="X16" s="58" t="s">
        <v>18</v>
      </c>
      <c r="Y16" s="23">
        <f t="shared" si="0"/>
        <v>5</v>
      </c>
      <c r="Z16" s="6"/>
    </row>
    <row r="17" spans="1:26" s="7" customFormat="1" ht="24" customHeight="1" thickBot="1">
      <c r="A17" s="5"/>
      <c r="B17" s="34">
        <f>SUM('Pakistan Zones'!B63:B72)</f>
        <v>0</v>
      </c>
      <c r="C17" s="79">
        <f>SUM('Pakistan Zones'!C63:C72)</f>
        <v>0</v>
      </c>
      <c r="D17" s="29">
        <f>SUM('Pakistan Zones'!D63:D72)</f>
        <v>0</v>
      </c>
      <c r="E17" s="80">
        <f>SUM('Pakistan Zones'!E63:E72)</f>
        <v>0</v>
      </c>
      <c r="F17" s="111">
        <f>SUM('Pakistan Zones'!F63:F72)</f>
        <v>0</v>
      </c>
      <c r="G17" s="79">
        <f>SUM('Pakistan Zones'!G63:G72)</f>
        <v>0</v>
      </c>
      <c r="H17" s="94">
        <f>SUM('Pakistan Zones'!H63:H72)</f>
        <v>0</v>
      </c>
      <c r="I17" s="80">
        <f>SUM('Pakistan Zones'!I63:I72)</f>
        <v>0</v>
      </c>
      <c r="J17" s="25">
        <f>SUM('Pakistan Zones'!J63:J72)</f>
        <v>0</v>
      </c>
      <c r="K17" s="24">
        <f>SUM('Pakistan Zones'!K63:K72)</f>
        <v>0</v>
      </c>
      <c r="L17" s="25">
        <f>SUM('Pakistan Zones'!L63:L72)</f>
        <v>0</v>
      </c>
      <c r="M17" s="26">
        <f>SUM('Pakistan Zones'!M63:M72)</f>
        <v>0</v>
      </c>
      <c r="N17" s="25">
        <f>SUM('Pakistan Zones'!N63:N72)</f>
        <v>0</v>
      </c>
      <c r="O17" s="30">
        <f>SUM('Pakistan Zones'!O63:O72)</f>
        <v>0</v>
      </c>
      <c r="P17" s="25">
        <f>SUM('Pakistan Zones'!P63:P72)</f>
        <v>0</v>
      </c>
      <c r="Q17" s="24">
        <f>SUM('Pakistan Zones'!Q63:Q72)</f>
        <v>0</v>
      </c>
      <c r="R17" s="25">
        <f>SUM('Pakistan Zones'!R63:R72)</f>
        <v>0</v>
      </c>
      <c r="S17" s="24">
        <f>SUM('Pakistan Zones'!S63:S72)</f>
        <v>0</v>
      </c>
      <c r="T17" s="25">
        <f>SUM('Pakistan Zones'!T63:T72)</f>
        <v>0</v>
      </c>
      <c r="U17" s="24">
        <f>SUM('Pakistan Zones'!U63:U72)</f>
        <v>0</v>
      </c>
      <c r="V17" s="86"/>
      <c r="W17" s="45"/>
      <c r="X17" s="58" t="s">
        <v>19</v>
      </c>
      <c r="Y17" s="23">
        <f t="shared" si="0"/>
        <v>6</v>
      </c>
      <c r="Z17" s="6"/>
    </row>
    <row r="18" spans="1:26" s="7" customFormat="1" ht="24" hidden="1" customHeight="1">
      <c r="A18" s="5"/>
      <c r="B18" s="34" t="str">
        <f t="shared" ref="B18:B21" si="1">IFERROR(C18/U18,"0")</f>
        <v>0</v>
      </c>
      <c r="C18" s="79">
        <f t="shared" ref="C18:C21" si="2">G18-D18</f>
        <v>0</v>
      </c>
      <c r="D18" s="40"/>
      <c r="E18" s="80" t="str">
        <f t="shared" ref="E18:E21" si="3">IFERROR(G18/U18,"0")</f>
        <v>0</v>
      </c>
      <c r="F18" s="111" t="str">
        <f t="shared" ref="F18:F21" si="4">IFERROR(G18/G$22,"0")</f>
        <v>0</v>
      </c>
      <c r="G18" s="79">
        <f>T18+I18+H18</f>
        <v>0</v>
      </c>
      <c r="H18" s="41"/>
      <c r="I18" s="80">
        <f t="shared" ref="I18:I21" si="5">R18+P18+N18+L18+J18</f>
        <v>0</v>
      </c>
      <c r="J18" s="12"/>
      <c r="K18" s="11"/>
      <c r="L18" s="12"/>
      <c r="M18" s="13"/>
      <c r="N18" s="12"/>
      <c r="O18" s="14"/>
      <c r="P18" s="12"/>
      <c r="Q18" s="11"/>
      <c r="R18" s="12"/>
      <c r="S18" s="11"/>
      <c r="T18" s="12"/>
      <c r="U18" s="11"/>
      <c r="V18" s="87"/>
      <c r="W18" s="11"/>
      <c r="X18" s="58"/>
      <c r="Y18" s="23">
        <f t="shared" si="0"/>
        <v>7</v>
      </c>
      <c r="Z18" s="6"/>
    </row>
    <row r="19" spans="1:26" s="7" customFormat="1" ht="24" hidden="1" customHeight="1">
      <c r="A19" s="5"/>
      <c r="B19" s="34" t="str">
        <f t="shared" si="1"/>
        <v>0</v>
      </c>
      <c r="C19" s="79">
        <f t="shared" si="2"/>
        <v>0</v>
      </c>
      <c r="D19" s="40"/>
      <c r="E19" s="80" t="str">
        <f t="shared" si="3"/>
        <v>0</v>
      </c>
      <c r="F19" s="111" t="str">
        <f t="shared" si="4"/>
        <v>0</v>
      </c>
      <c r="G19" s="79">
        <f t="shared" ref="G19:G21" si="6">T19+I19+H19</f>
        <v>0</v>
      </c>
      <c r="H19" s="41"/>
      <c r="I19" s="80">
        <f t="shared" si="5"/>
        <v>0</v>
      </c>
      <c r="J19" s="12"/>
      <c r="K19" s="11"/>
      <c r="L19" s="12"/>
      <c r="M19" s="13"/>
      <c r="N19" s="12"/>
      <c r="O19" s="14"/>
      <c r="P19" s="12"/>
      <c r="Q19" s="11"/>
      <c r="R19" s="12"/>
      <c r="S19" s="11"/>
      <c r="T19" s="12"/>
      <c r="U19" s="11"/>
      <c r="V19" s="87"/>
      <c r="W19" s="11"/>
      <c r="X19" s="58"/>
      <c r="Y19" s="23">
        <f t="shared" si="0"/>
        <v>8</v>
      </c>
      <c r="Z19" s="6"/>
    </row>
    <row r="20" spans="1:26" s="7" customFormat="1" ht="24" hidden="1" customHeight="1">
      <c r="A20" s="5"/>
      <c r="B20" s="34" t="str">
        <f t="shared" si="1"/>
        <v>0</v>
      </c>
      <c r="C20" s="79">
        <f t="shared" si="2"/>
        <v>0</v>
      </c>
      <c r="D20" s="40"/>
      <c r="E20" s="80" t="str">
        <f t="shared" si="3"/>
        <v>0</v>
      </c>
      <c r="F20" s="111" t="str">
        <f t="shared" si="4"/>
        <v>0</v>
      </c>
      <c r="G20" s="79">
        <f t="shared" si="6"/>
        <v>0</v>
      </c>
      <c r="H20" s="41"/>
      <c r="I20" s="80">
        <f t="shared" si="5"/>
        <v>0</v>
      </c>
      <c r="J20" s="12"/>
      <c r="K20" s="11"/>
      <c r="L20" s="12"/>
      <c r="M20" s="13"/>
      <c r="N20" s="12"/>
      <c r="O20" s="14"/>
      <c r="P20" s="12"/>
      <c r="Q20" s="11"/>
      <c r="R20" s="12"/>
      <c r="S20" s="11"/>
      <c r="T20" s="12"/>
      <c r="U20" s="11"/>
      <c r="V20" s="87"/>
      <c r="W20" s="11"/>
      <c r="X20" s="58"/>
      <c r="Y20" s="23">
        <f t="shared" si="0"/>
        <v>9</v>
      </c>
      <c r="Z20" s="6"/>
    </row>
    <row r="21" spans="1:26" s="7" customFormat="1" ht="24" hidden="1" customHeight="1" thickBot="1">
      <c r="A21" s="5"/>
      <c r="B21" s="34" t="str">
        <f t="shared" si="1"/>
        <v>0</v>
      </c>
      <c r="C21" s="79">
        <f t="shared" si="2"/>
        <v>0</v>
      </c>
      <c r="D21" s="40"/>
      <c r="E21" s="80" t="str">
        <f t="shared" si="3"/>
        <v>0</v>
      </c>
      <c r="F21" s="111" t="str">
        <f t="shared" si="4"/>
        <v>0</v>
      </c>
      <c r="G21" s="79">
        <f t="shared" si="6"/>
        <v>0</v>
      </c>
      <c r="H21" s="41"/>
      <c r="I21" s="80">
        <f t="shared" si="5"/>
        <v>0</v>
      </c>
      <c r="J21" s="12"/>
      <c r="K21" s="11"/>
      <c r="L21" s="12"/>
      <c r="M21" s="13"/>
      <c r="N21" s="12"/>
      <c r="O21" s="14"/>
      <c r="P21" s="12"/>
      <c r="Q21" s="11"/>
      <c r="R21" s="12"/>
      <c r="S21" s="11"/>
      <c r="T21" s="12"/>
      <c r="U21" s="11"/>
      <c r="V21" s="87"/>
      <c r="W21" s="11"/>
      <c r="X21" s="58"/>
      <c r="Y21" s="23">
        <f t="shared" si="0"/>
        <v>10</v>
      </c>
      <c r="Z21" s="6"/>
    </row>
    <row r="22" spans="1:26" s="7" customFormat="1" ht="27.75" customHeight="1">
      <c r="A22" s="5"/>
      <c r="B22" s="71">
        <f t="shared" ref="B22:W22" si="7">SUM(B12:B21)</f>
        <v>0</v>
      </c>
      <c r="C22" s="73">
        <f t="shared" si="7"/>
        <v>0</v>
      </c>
      <c r="D22" s="72">
        <f t="shared" si="7"/>
        <v>0</v>
      </c>
      <c r="E22" s="73">
        <f>SUM(E12:E21)</f>
        <v>0</v>
      </c>
      <c r="F22" s="112">
        <f>SUM(F12:F21)</f>
        <v>0</v>
      </c>
      <c r="G22" s="73">
        <f>SUM(G12:G21)</f>
        <v>0</v>
      </c>
      <c r="H22" s="74">
        <f t="shared" ref="H22:S22" si="8">SUM(H12:H21)</f>
        <v>0</v>
      </c>
      <c r="I22" s="73">
        <f t="shared" si="8"/>
        <v>0</v>
      </c>
      <c r="J22" s="75">
        <f t="shared" si="8"/>
        <v>0</v>
      </c>
      <c r="K22" s="15">
        <f t="shared" si="8"/>
        <v>0</v>
      </c>
      <c r="L22" s="16">
        <f t="shared" si="8"/>
        <v>0</v>
      </c>
      <c r="M22" s="17">
        <f t="shared" si="8"/>
        <v>0</v>
      </c>
      <c r="N22" s="16">
        <f t="shared" si="8"/>
        <v>0</v>
      </c>
      <c r="O22" s="32">
        <f t="shared" si="8"/>
        <v>0</v>
      </c>
      <c r="P22" s="16">
        <f t="shared" si="8"/>
        <v>0</v>
      </c>
      <c r="Q22" s="15">
        <f t="shared" si="8"/>
        <v>0</v>
      </c>
      <c r="R22" s="16">
        <f t="shared" si="8"/>
        <v>0</v>
      </c>
      <c r="S22" s="15">
        <f t="shared" si="8"/>
        <v>0</v>
      </c>
      <c r="T22" s="16">
        <f t="shared" si="7"/>
        <v>0</v>
      </c>
      <c r="U22" s="15">
        <f t="shared" si="7"/>
        <v>0</v>
      </c>
      <c r="V22" s="88">
        <f t="shared" si="7"/>
        <v>0</v>
      </c>
      <c r="W22" s="15">
        <f t="shared" si="7"/>
        <v>0</v>
      </c>
      <c r="X22" s="190" t="s">
        <v>9</v>
      </c>
      <c r="Y22" s="191"/>
      <c r="Z22" s="6"/>
    </row>
    <row r="23" spans="1:26" s="7" customFormat="1" ht="27.75" customHeight="1">
      <c r="A23" s="5"/>
      <c r="B23" s="33" t="str">
        <f>'Pakistan Zones'!B78</f>
        <v>0</v>
      </c>
      <c r="C23" s="79">
        <f>'Pakistan Zones'!C78</f>
        <v>0</v>
      </c>
      <c r="D23" s="92">
        <f>'Pakistan Zones'!D78</f>
        <v>0</v>
      </c>
      <c r="E23" s="79" t="str">
        <f>'Pakistan Zones'!E78</f>
        <v>0</v>
      </c>
      <c r="F23" s="79">
        <f>'Pakistan Zones'!F78</f>
        <v>0</v>
      </c>
      <c r="G23" s="79">
        <f>'Pakistan Zones'!G78</f>
        <v>0</v>
      </c>
      <c r="H23" s="93">
        <f>'Pakistan Zones'!H78</f>
        <v>0</v>
      </c>
      <c r="I23" s="79">
        <f>'Pakistan Zones'!I78</f>
        <v>0</v>
      </c>
      <c r="J23" s="31">
        <f>'Pakistan Zones'!J78</f>
        <v>0</v>
      </c>
      <c r="K23" s="27">
        <f>'Pakistan Zones'!K78</f>
        <v>0</v>
      </c>
      <c r="L23" s="28">
        <f>'Pakistan Zones'!L78</f>
        <v>0</v>
      </c>
      <c r="M23" s="27">
        <f>'Pakistan Zones'!M78</f>
        <v>0</v>
      </c>
      <c r="N23" s="28">
        <f>'Pakistan Zones'!N78</f>
        <v>0</v>
      </c>
      <c r="O23" s="31">
        <f>'Pakistan Zones'!O78</f>
        <v>0</v>
      </c>
      <c r="P23" s="28">
        <f>'Pakistan Zones'!P78</f>
        <v>0</v>
      </c>
      <c r="Q23" s="27">
        <f>'Pakistan Zones'!Q78</f>
        <v>0</v>
      </c>
      <c r="R23" s="28">
        <f>'Pakistan Zones'!R78</f>
        <v>0</v>
      </c>
      <c r="S23" s="27">
        <f>'Pakistan Zones'!S78</f>
        <v>0</v>
      </c>
      <c r="T23" s="28">
        <f>'Pakistan Zones'!T78</f>
        <v>0</v>
      </c>
      <c r="U23" s="27">
        <f>'Pakistan Zones'!U78</f>
        <v>0</v>
      </c>
      <c r="V23" s="87"/>
      <c r="W23" s="11"/>
      <c r="X23" s="192" t="s">
        <v>10</v>
      </c>
      <c r="Y23" s="193"/>
      <c r="Z23" s="6"/>
    </row>
    <row r="24" spans="1:26" s="7" customFormat="1" ht="27.75" customHeight="1" thickBot="1">
      <c r="A24" s="5"/>
      <c r="B24" s="18">
        <f>IFERROR(IF(SUM(B22:B23)=0,0,IF(B23=0,1*100.0001,IF(B22=0,1*-100.0001,(B22/B23*100-100)))),"0")</f>
        <v>0</v>
      </c>
      <c r="C24" s="76">
        <f t="shared" ref="C24:D24" si="9">IF(SUM(C22:C23)=0,0,IF(C23=0,1*100.0001,IF(C22=0,1*-100.0001,(C22/C23*100-100))))</f>
        <v>0</v>
      </c>
      <c r="D24" s="21">
        <f t="shared" si="9"/>
        <v>0</v>
      </c>
      <c r="E24" s="76">
        <f>IFERROR(IF(SUM(E22:E23)=0,0,IF(E23=0,1*100.0001,IF(E22=0,1*-100.0001,(E22/E23*100-100)))),"0")</f>
        <v>0</v>
      </c>
      <c r="F24" s="76"/>
      <c r="G24" s="76">
        <f t="shared" ref="G24:T24" si="10">IF(SUM(G22:G23)=0,0,IF(G23=0,1*100.0001,IF(G22=0,1*-100.0001,(G22/G23*100-100))))</f>
        <v>0</v>
      </c>
      <c r="H24" s="77">
        <f t="shared" si="10"/>
        <v>0</v>
      </c>
      <c r="I24" s="76">
        <f t="shared" si="10"/>
        <v>0</v>
      </c>
      <c r="J24" s="78">
        <f t="shared" si="10"/>
        <v>0</v>
      </c>
      <c r="K24" s="19">
        <f t="shared" si="10"/>
        <v>0</v>
      </c>
      <c r="L24" s="20">
        <f t="shared" si="10"/>
        <v>0</v>
      </c>
      <c r="M24" s="19">
        <f t="shared" si="10"/>
        <v>0</v>
      </c>
      <c r="N24" s="20">
        <f t="shared" si="10"/>
        <v>0</v>
      </c>
      <c r="O24" s="78">
        <f t="shared" si="10"/>
        <v>0</v>
      </c>
      <c r="P24" s="20">
        <f t="shared" si="10"/>
        <v>0</v>
      </c>
      <c r="Q24" s="19">
        <f t="shared" si="10"/>
        <v>0</v>
      </c>
      <c r="R24" s="20">
        <f t="shared" si="10"/>
        <v>0</v>
      </c>
      <c r="S24" s="19">
        <f t="shared" si="10"/>
        <v>0</v>
      </c>
      <c r="T24" s="20">
        <f t="shared" si="10"/>
        <v>0</v>
      </c>
      <c r="U24" s="19">
        <f>IF(SUM(U22:U23)=0,0,IF(U23=0,1*100.0001,IF(U22=0,1*-100.0001,(U22/U23*100-100))))</f>
        <v>0</v>
      </c>
      <c r="V24" s="76">
        <f t="shared" ref="V24:W24" si="11">IF(SUM(V22:V23)=0,0,IF(V23=0,1*100.0001,IF(V22=0,1*-100.0001,(V22/V23*100-100))))</f>
        <v>0</v>
      </c>
      <c r="W24" s="19">
        <f t="shared" si="11"/>
        <v>0</v>
      </c>
      <c r="X24" s="194" t="s">
        <v>4</v>
      </c>
      <c r="Y24" s="195"/>
      <c r="Z24" s="6"/>
    </row>
    <row r="25" spans="1:26" s="7" customFormat="1" ht="26.25" customHeight="1">
      <c r="A25" s="5"/>
      <c r="B25" s="201"/>
      <c r="C25" s="201"/>
      <c r="D25" s="201"/>
      <c r="E25" s="202" t="s">
        <v>2</v>
      </c>
      <c r="F25" s="202"/>
      <c r="G25" s="202"/>
      <c r="H25" s="202"/>
      <c r="I25" s="48"/>
      <c r="J25" s="48"/>
      <c r="K25" s="48"/>
      <c r="L25" s="37"/>
      <c r="N25" s="82"/>
      <c r="O25" s="82"/>
      <c r="P25" s="202" t="s">
        <v>109</v>
      </c>
      <c r="Q25" s="202"/>
      <c r="R25" s="202"/>
      <c r="S25" s="202"/>
      <c r="T25" s="202"/>
      <c r="U25" s="202"/>
      <c r="V25" s="202"/>
      <c r="W25" s="202"/>
      <c r="X25" s="202"/>
      <c r="Y25" s="202"/>
      <c r="Z25" s="6"/>
    </row>
    <row r="26" spans="1:26" s="7" customFormat="1" ht="27" customHeight="1" thickBot="1">
      <c r="A26" s="9"/>
      <c r="B26" s="240" t="s">
        <v>112</v>
      </c>
      <c r="C26" s="240"/>
      <c r="D26" s="240"/>
      <c r="E26" s="240"/>
      <c r="F26" s="172">
        <v>44069</v>
      </c>
      <c r="G26" s="172"/>
      <c r="H26" s="239" t="s">
        <v>3</v>
      </c>
      <c r="I26" s="239"/>
      <c r="J26" s="239"/>
      <c r="K26" s="173" t="s">
        <v>111</v>
      </c>
      <c r="L26" s="173"/>
      <c r="M26" s="173"/>
      <c r="N26" s="90"/>
      <c r="O26" s="183" t="s">
        <v>110</v>
      </c>
      <c r="P26" s="183"/>
      <c r="Q26" s="183"/>
      <c r="R26" s="183"/>
      <c r="S26" s="183"/>
      <c r="T26" s="183"/>
      <c r="U26" s="183"/>
      <c r="V26" s="183"/>
      <c r="W26" s="183"/>
      <c r="X26" s="183"/>
      <c r="Y26" s="183"/>
      <c r="Z26" s="10"/>
    </row>
    <row r="27" spans="1:26" ht="18" thickTop="1"/>
  </sheetData>
  <sheetProtection password="CC65" sheet="1" formatCells="0" formatColumns="0" formatRows="0" insertColumns="0" insertRows="0" insertHyperlinks="0" deleteColumns="0" deleteRows="0" sort="0" autoFilter="0" pivotTables="0"/>
  <mergeCells count="45">
    <mergeCell ref="E10:E11"/>
    <mergeCell ref="F10:F11"/>
    <mergeCell ref="X23:Y23"/>
    <mergeCell ref="V10:V11"/>
    <mergeCell ref="H10:H11"/>
    <mergeCell ref="I10:I11"/>
    <mergeCell ref="J10:K10"/>
    <mergeCell ref="G10:G11"/>
    <mergeCell ref="X22:Y22"/>
    <mergeCell ref="O26:Y26"/>
    <mergeCell ref="X24:Y24"/>
    <mergeCell ref="B25:D25"/>
    <mergeCell ref="E25:H25"/>
    <mergeCell ref="B26:E26"/>
    <mergeCell ref="F26:G26"/>
    <mergeCell ref="H26:J26"/>
    <mergeCell ref="P25:Y25"/>
    <mergeCell ref="K26:M26"/>
    <mergeCell ref="V5:Y7"/>
    <mergeCell ref="X9:Y9"/>
    <mergeCell ref="L10:M10"/>
    <mergeCell ref="N10:O10"/>
    <mergeCell ref="P10:Q10"/>
    <mergeCell ref="R10:S10"/>
    <mergeCell ref="T10:U10"/>
    <mergeCell ref="I9:S9"/>
    <mergeCell ref="T9:U9"/>
    <mergeCell ref="X10:X11"/>
    <mergeCell ref="Y10:Y11"/>
    <mergeCell ref="B10:B11"/>
    <mergeCell ref="C10:C11"/>
    <mergeCell ref="D10:D11"/>
    <mergeCell ref="A1:Z1"/>
    <mergeCell ref="B2:D2"/>
    <mergeCell ref="G2:S3"/>
    <mergeCell ref="V2:Y4"/>
    <mergeCell ref="B3:D3"/>
    <mergeCell ref="B5:D6"/>
    <mergeCell ref="G5:H5"/>
    <mergeCell ref="I5:J5"/>
    <mergeCell ref="O5:Q5"/>
    <mergeCell ref="R5:T5"/>
    <mergeCell ref="B7:D7"/>
    <mergeCell ref="F7:T7"/>
    <mergeCell ref="F9:G9"/>
  </mergeCells>
  <printOptions horizontalCentered="1"/>
  <pageMargins left="0" right="0" top="0.1" bottom="0" header="0" footer="0"/>
  <pageSetup paperSize="9" scale="88" fitToHeight="0" orientation="landscape" errors="blank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Z81"/>
  <sheetViews>
    <sheetView showGridLines="0" topLeftCell="A52" zoomScaleNormal="100" zoomScaleSheetLayoutView="100" workbookViewId="0">
      <selection activeCell="O68" sqref="O68"/>
    </sheetView>
  </sheetViews>
  <sheetFormatPr defaultColWidth="8.85546875" defaultRowHeight="17.25"/>
  <cols>
    <col min="1" max="1" width="0.85546875" style="1" customWidth="1"/>
    <col min="2" max="2" width="6.5703125" style="1" customWidth="1"/>
    <col min="3" max="3" width="9.140625" style="1" customWidth="1"/>
    <col min="4" max="4" width="7.140625" style="1" customWidth="1"/>
    <col min="5" max="5" width="6.5703125" style="1" customWidth="1"/>
    <col min="6" max="6" width="6.7109375" style="1" customWidth="1"/>
    <col min="7" max="7" width="10.140625" style="1" customWidth="1"/>
    <col min="8" max="8" width="7.140625" style="1" customWidth="1"/>
    <col min="9" max="9" width="7.42578125" style="1" customWidth="1"/>
    <col min="10" max="10" width="6.28515625" style="1" customWidth="1"/>
    <col min="11" max="11" width="4.7109375" style="1" customWidth="1"/>
    <col min="12" max="12" width="6.7109375" style="1" customWidth="1"/>
    <col min="13" max="13" width="4.7109375" style="1" customWidth="1"/>
    <col min="14" max="14" width="6.7109375" style="1" customWidth="1"/>
    <col min="15" max="15" width="4.7109375" style="1" customWidth="1"/>
    <col min="16" max="16" width="6.7109375" style="1" customWidth="1"/>
    <col min="17" max="17" width="4.7109375" style="1" customWidth="1"/>
    <col min="18" max="18" width="6.7109375" style="1" customWidth="1"/>
    <col min="19" max="19" width="4.7109375" style="1" customWidth="1"/>
    <col min="20" max="21" width="6" style="1" customWidth="1"/>
    <col min="22" max="22" width="12" style="1" customWidth="1"/>
    <col min="23" max="23" width="3.85546875" style="1" customWidth="1"/>
    <col min="24" max="24" width="3.7109375" style="1" customWidth="1"/>
    <col min="25" max="25" width="0.85546875" style="1" customWidth="1"/>
    <col min="26" max="16384" width="8.85546875" style="1"/>
  </cols>
  <sheetData>
    <row r="1" spans="1:26" ht="6" customHeight="1" thickTop="1" thickBot="1">
      <c r="A1" s="143"/>
      <c r="B1" s="144"/>
      <c r="C1" s="144"/>
      <c r="D1" s="144"/>
      <c r="E1" s="144"/>
      <c r="F1" s="144"/>
      <c r="G1" s="144"/>
      <c r="H1" s="144"/>
      <c r="I1" s="144"/>
      <c r="J1" s="144"/>
      <c r="K1" s="144"/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  <c r="W1" s="144"/>
      <c r="X1" s="144"/>
      <c r="Y1" s="145"/>
    </row>
    <row r="2" spans="1:26" ht="26.25" customHeight="1">
      <c r="A2" s="2"/>
      <c r="B2" s="146" t="s">
        <v>14</v>
      </c>
      <c r="C2" s="147"/>
      <c r="D2" s="148"/>
      <c r="E2" s="36"/>
      <c r="F2" s="149" t="s">
        <v>106</v>
      </c>
      <c r="G2" s="149"/>
      <c r="H2" s="149"/>
      <c r="I2" s="149"/>
      <c r="J2" s="149"/>
      <c r="K2" s="149"/>
      <c r="L2" s="149"/>
      <c r="M2" s="149"/>
      <c r="N2" s="149"/>
      <c r="O2" s="149"/>
      <c r="P2" s="149"/>
      <c r="Q2" s="149"/>
      <c r="R2" s="149"/>
      <c r="S2" s="36"/>
      <c r="T2" s="150" t="s">
        <v>102</v>
      </c>
      <c r="U2" s="151"/>
      <c r="V2" s="151"/>
      <c r="W2" s="151"/>
      <c r="X2" s="152"/>
      <c r="Y2" s="3"/>
    </row>
    <row r="3" spans="1:26" ht="26.25" customHeight="1" thickBot="1">
      <c r="A3" s="2"/>
      <c r="B3" s="224"/>
      <c r="C3" s="225"/>
      <c r="D3" s="226"/>
      <c r="E3" s="36"/>
      <c r="F3" s="149"/>
      <c r="G3" s="149"/>
      <c r="H3" s="149"/>
      <c r="I3" s="149"/>
      <c r="J3" s="149"/>
      <c r="K3" s="149"/>
      <c r="L3" s="149"/>
      <c r="M3" s="149"/>
      <c r="N3" s="149"/>
      <c r="O3" s="149"/>
      <c r="P3" s="149"/>
      <c r="Q3" s="149"/>
      <c r="R3" s="149"/>
      <c r="S3" s="36"/>
      <c r="T3" s="153"/>
      <c r="U3" s="154"/>
      <c r="V3" s="154"/>
      <c r="W3" s="154"/>
      <c r="X3" s="155"/>
      <c r="Y3" s="3"/>
      <c r="Z3" s="2"/>
    </row>
    <row r="4" spans="1:26" ht="5.65" customHeight="1" thickBot="1">
      <c r="A4" s="2"/>
      <c r="B4" s="51"/>
      <c r="C4" s="51"/>
      <c r="D4" s="52"/>
      <c r="E4" s="36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36"/>
      <c r="S4" s="36"/>
      <c r="T4" s="156"/>
      <c r="U4" s="157"/>
      <c r="V4" s="157"/>
      <c r="W4" s="157"/>
      <c r="X4" s="158"/>
      <c r="Y4" s="3"/>
      <c r="Z4" s="2"/>
    </row>
    <row r="5" spans="1:26" ht="25.5" customHeight="1">
      <c r="A5" s="2"/>
      <c r="B5" s="159" t="s">
        <v>5</v>
      </c>
      <c r="C5" s="160"/>
      <c r="D5" s="161"/>
      <c r="E5" s="36"/>
      <c r="F5" s="36"/>
      <c r="G5" s="228"/>
      <c r="H5" s="229"/>
      <c r="I5" s="167" t="s">
        <v>0</v>
      </c>
      <c r="J5" s="168"/>
      <c r="K5" s="59"/>
      <c r="L5" s="59"/>
      <c r="M5" s="228"/>
      <c r="N5" s="230"/>
      <c r="O5" s="229"/>
      <c r="P5" s="170" t="s">
        <v>13</v>
      </c>
      <c r="Q5" s="171"/>
      <c r="R5" s="171"/>
      <c r="S5" s="36"/>
      <c r="T5" s="215"/>
      <c r="U5" s="216"/>
      <c r="V5" s="216"/>
      <c r="W5" s="216"/>
      <c r="X5" s="217"/>
      <c r="Y5" s="3"/>
      <c r="Z5" s="2"/>
    </row>
    <row r="6" spans="1:26" ht="5.0999999999999996" customHeight="1">
      <c r="A6" s="2"/>
      <c r="B6" s="162"/>
      <c r="C6" s="163"/>
      <c r="D6" s="164"/>
      <c r="E6" s="36"/>
      <c r="F6" s="36"/>
      <c r="G6" s="36"/>
      <c r="H6" s="53"/>
      <c r="I6" s="54"/>
      <c r="J6" s="54"/>
      <c r="K6" s="54"/>
      <c r="L6" s="54"/>
      <c r="M6" s="54"/>
      <c r="N6" s="54"/>
      <c r="O6" s="60"/>
      <c r="P6" s="54"/>
      <c r="Q6" s="55"/>
      <c r="R6" s="36"/>
      <c r="S6" s="36"/>
      <c r="T6" s="218"/>
      <c r="U6" s="219"/>
      <c r="V6" s="219"/>
      <c r="W6" s="219"/>
      <c r="X6" s="220"/>
      <c r="Y6" s="3"/>
      <c r="Z6" s="2"/>
    </row>
    <row r="7" spans="1:26" ht="30" customHeight="1" thickBot="1">
      <c r="A7" s="2"/>
      <c r="B7" s="224"/>
      <c r="C7" s="225"/>
      <c r="D7" s="226"/>
      <c r="E7" s="36"/>
      <c r="F7" s="140" t="s">
        <v>20</v>
      </c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2"/>
      <c r="S7" s="36"/>
      <c r="T7" s="221"/>
      <c r="U7" s="222"/>
      <c r="V7" s="222"/>
      <c r="W7" s="222"/>
      <c r="X7" s="223"/>
      <c r="Y7" s="3"/>
      <c r="Z7" s="2"/>
    </row>
    <row r="8" spans="1:26" ht="4.9000000000000004" customHeight="1" thickBot="1">
      <c r="A8" s="4"/>
      <c r="B8" s="56"/>
      <c r="C8" s="56"/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3"/>
      <c r="Z8" s="2"/>
    </row>
    <row r="9" spans="1:26" s="7" customFormat="1" ht="20.25" customHeight="1">
      <c r="A9" s="5"/>
      <c r="B9" s="38">
        <v>8</v>
      </c>
      <c r="C9" s="62">
        <v>7</v>
      </c>
      <c r="D9" s="63">
        <v>6</v>
      </c>
      <c r="E9" s="62">
        <v>5</v>
      </c>
      <c r="F9" s="125">
        <v>4</v>
      </c>
      <c r="G9" s="127"/>
      <c r="H9" s="49">
        <v>3</v>
      </c>
      <c r="I9" s="125">
        <v>2</v>
      </c>
      <c r="J9" s="126"/>
      <c r="K9" s="126"/>
      <c r="L9" s="126"/>
      <c r="M9" s="126"/>
      <c r="N9" s="126"/>
      <c r="O9" s="126"/>
      <c r="P9" s="126"/>
      <c r="Q9" s="126"/>
      <c r="R9" s="126"/>
      <c r="S9" s="127"/>
      <c r="T9" s="119">
        <v>1</v>
      </c>
      <c r="U9" s="120"/>
      <c r="V9" s="184"/>
      <c r="W9" s="227"/>
      <c r="X9" s="185"/>
      <c r="Y9" s="6"/>
      <c r="Z9" s="5"/>
    </row>
    <row r="10" spans="1:26" s="7" customFormat="1" ht="25.5" customHeight="1">
      <c r="A10" s="8"/>
      <c r="B10" s="121" t="s">
        <v>34</v>
      </c>
      <c r="C10" s="117" t="s">
        <v>32</v>
      </c>
      <c r="D10" s="115" t="s">
        <v>27</v>
      </c>
      <c r="E10" s="123" t="s">
        <v>33</v>
      </c>
      <c r="F10" s="128" t="s">
        <v>95</v>
      </c>
      <c r="G10" s="196" t="s">
        <v>31</v>
      </c>
      <c r="H10" s="198" t="s">
        <v>35</v>
      </c>
      <c r="I10" s="135" t="s">
        <v>30</v>
      </c>
      <c r="J10" s="130" t="s">
        <v>26</v>
      </c>
      <c r="K10" s="131"/>
      <c r="L10" s="130" t="s">
        <v>25</v>
      </c>
      <c r="M10" s="132"/>
      <c r="N10" s="133" t="s">
        <v>12</v>
      </c>
      <c r="O10" s="134"/>
      <c r="P10" s="130" t="s">
        <v>24</v>
      </c>
      <c r="Q10" s="131"/>
      <c r="R10" s="130" t="s">
        <v>11</v>
      </c>
      <c r="S10" s="131"/>
      <c r="T10" s="130" t="s">
        <v>22</v>
      </c>
      <c r="U10" s="131"/>
      <c r="V10" s="186" t="s">
        <v>6</v>
      </c>
      <c r="W10" s="231" t="s">
        <v>8</v>
      </c>
      <c r="X10" s="208" t="s">
        <v>1</v>
      </c>
      <c r="Y10" s="6"/>
      <c r="Z10" s="5"/>
    </row>
    <row r="11" spans="1:26" s="7" customFormat="1" ht="47.25" customHeight="1" thickBot="1">
      <c r="A11" s="8"/>
      <c r="B11" s="122"/>
      <c r="C11" s="118"/>
      <c r="D11" s="116"/>
      <c r="E11" s="124"/>
      <c r="F11" s="129"/>
      <c r="G11" s="197"/>
      <c r="H11" s="199"/>
      <c r="I11" s="136"/>
      <c r="J11" s="64" t="s">
        <v>23</v>
      </c>
      <c r="K11" s="65" t="s">
        <v>22</v>
      </c>
      <c r="L11" s="66" t="s">
        <v>23</v>
      </c>
      <c r="M11" s="67" t="s">
        <v>22</v>
      </c>
      <c r="N11" s="66" t="s">
        <v>23</v>
      </c>
      <c r="O11" s="68" t="s">
        <v>22</v>
      </c>
      <c r="P11" s="66" t="s">
        <v>23</v>
      </c>
      <c r="Q11" s="65" t="s">
        <v>22</v>
      </c>
      <c r="R11" s="66" t="s">
        <v>23</v>
      </c>
      <c r="S11" s="65" t="s">
        <v>22</v>
      </c>
      <c r="T11" s="69" t="s">
        <v>29</v>
      </c>
      <c r="U11" s="70" t="s">
        <v>28</v>
      </c>
      <c r="V11" s="187"/>
      <c r="W11" s="232"/>
      <c r="X11" s="209"/>
      <c r="Y11" s="6"/>
      <c r="Z11" s="5"/>
    </row>
    <row r="12" spans="1:26" s="7" customFormat="1" ht="21.75">
      <c r="A12" s="5"/>
      <c r="B12" s="33" t="str">
        <f>IFERROR(C12/U12,"0")</f>
        <v>0</v>
      </c>
      <c r="C12" s="79">
        <f>G12-D12</f>
        <v>0</v>
      </c>
      <c r="D12" s="42"/>
      <c r="E12" s="79" t="str">
        <f t="shared" ref="E12:E76" si="0">IFERROR(G12/U12,"0")</f>
        <v>0</v>
      </c>
      <c r="F12" s="111" t="str">
        <f>IFERROR(G12/G$77,"0")</f>
        <v>0</v>
      </c>
      <c r="G12" s="79">
        <f>T12+I12+H12</f>
        <v>0</v>
      </c>
      <c r="H12" s="43"/>
      <c r="I12" s="79">
        <f>R12+P12+N12+L12+J12</f>
        <v>0</v>
      </c>
      <c r="J12" s="44"/>
      <c r="K12" s="45"/>
      <c r="L12" s="44"/>
      <c r="M12" s="46"/>
      <c r="N12" s="44"/>
      <c r="O12" s="47"/>
      <c r="P12" s="44"/>
      <c r="Q12" s="45"/>
      <c r="R12" s="44"/>
      <c r="S12" s="45"/>
      <c r="T12" s="44"/>
      <c r="U12" s="45"/>
      <c r="V12" s="98" t="s">
        <v>45</v>
      </c>
      <c r="W12" s="211" t="s">
        <v>7</v>
      </c>
      <c r="X12" s="96">
        <v>1</v>
      </c>
      <c r="Y12" s="6"/>
    </row>
    <row r="13" spans="1:26" s="7" customFormat="1" ht="21" customHeight="1">
      <c r="A13" s="5"/>
      <c r="B13" s="34" t="str">
        <f t="shared" ref="B13:B76" si="1">IFERROR(C13/U13,"0")</f>
        <v>0</v>
      </c>
      <c r="C13" s="79">
        <f t="shared" ref="C13:C76" si="2">G13-D13</f>
        <v>0</v>
      </c>
      <c r="D13" s="40"/>
      <c r="E13" s="80" t="str">
        <f t="shared" si="0"/>
        <v>0</v>
      </c>
      <c r="F13" s="111" t="str">
        <f>IFERROR(G13/G$77,"0")</f>
        <v>0</v>
      </c>
      <c r="G13" s="79">
        <f t="shared" ref="G13:G76" si="3">T13+I13+H13</f>
        <v>0</v>
      </c>
      <c r="H13" s="41"/>
      <c r="I13" s="80">
        <f t="shared" ref="I13:I78" si="4">R13+P13+N13+L13+J13</f>
        <v>0</v>
      </c>
      <c r="J13" s="44"/>
      <c r="K13" s="45"/>
      <c r="L13" s="44"/>
      <c r="M13" s="46"/>
      <c r="N13" s="44"/>
      <c r="O13" s="47"/>
      <c r="P13" s="44"/>
      <c r="Q13" s="45"/>
      <c r="R13" s="44"/>
      <c r="S13" s="45"/>
      <c r="T13" s="44"/>
      <c r="U13" s="45"/>
      <c r="V13" s="99" t="s">
        <v>46</v>
      </c>
      <c r="W13" s="206"/>
      <c r="X13" s="97">
        <f>X12+1</f>
        <v>2</v>
      </c>
      <c r="Y13" s="6"/>
    </row>
    <row r="14" spans="1:26" s="7" customFormat="1" ht="21.75">
      <c r="A14" s="5"/>
      <c r="B14" s="35" t="str">
        <f t="shared" si="1"/>
        <v>0</v>
      </c>
      <c r="C14" s="79">
        <f t="shared" si="2"/>
        <v>0</v>
      </c>
      <c r="D14" s="40"/>
      <c r="E14" s="80" t="str">
        <f t="shared" si="0"/>
        <v>0</v>
      </c>
      <c r="F14" s="111" t="str">
        <f>IFERROR(G14/G$77,"0")</f>
        <v>0</v>
      </c>
      <c r="G14" s="79">
        <f t="shared" si="3"/>
        <v>0</v>
      </c>
      <c r="H14" s="41"/>
      <c r="I14" s="80">
        <f t="shared" si="4"/>
        <v>0</v>
      </c>
      <c r="J14" s="44"/>
      <c r="K14" s="45"/>
      <c r="L14" s="44"/>
      <c r="M14" s="46"/>
      <c r="N14" s="44"/>
      <c r="O14" s="47"/>
      <c r="P14" s="44"/>
      <c r="Q14" s="45"/>
      <c r="R14" s="44"/>
      <c r="S14" s="45"/>
      <c r="T14" s="44"/>
      <c r="U14" s="45"/>
      <c r="V14" s="100" t="s">
        <v>47</v>
      </c>
      <c r="W14" s="206"/>
      <c r="X14" s="97">
        <f t="shared" ref="X14:X72" si="5">X13+1</f>
        <v>3</v>
      </c>
      <c r="Y14" s="6"/>
    </row>
    <row r="15" spans="1:26" s="7" customFormat="1" ht="21.75">
      <c r="A15" s="5"/>
      <c r="B15" s="34" t="str">
        <f t="shared" si="1"/>
        <v>0</v>
      </c>
      <c r="C15" s="79">
        <f t="shared" si="2"/>
        <v>0</v>
      </c>
      <c r="D15" s="40"/>
      <c r="E15" s="80" t="str">
        <f t="shared" si="0"/>
        <v>0</v>
      </c>
      <c r="F15" s="111" t="str">
        <f>IFERROR(G15/G$77,"0")</f>
        <v>0</v>
      </c>
      <c r="G15" s="79">
        <f t="shared" si="3"/>
        <v>0</v>
      </c>
      <c r="H15" s="41"/>
      <c r="I15" s="80">
        <f t="shared" si="4"/>
        <v>0</v>
      </c>
      <c r="J15" s="44"/>
      <c r="K15" s="45"/>
      <c r="L15" s="44"/>
      <c r="M15" s="46"/>
      <c r="N15" s="44"/>
      <c r="O15" s="47"/>
      <c r="P15" s="44"/>
      <c r="Q15" s="45"/>
      <c r="R15" s="44"/>
      <c r="S15" s="45"/>
      <c r="T15" s="44"/>
      <c r="U15" s="45"/>
      <c r="V15" s="100" t="s">
        <v>48</v>
      </c>
      <c r="W15" s="206"/>
      <c r="X15" s="97">
        <f t="shared" si="5"/>
        <v>4</v>
      </c>
      <c r="Y15" s="6"/>
    </row>
    <row r="16" spans="1:26" s="7" customFormat="1" ht="21.75">
      <c r="A16" s="5"/>
      <c r="B16" s="34" t="str">
        <f t="shared" si="1"/>
        <v>0</v>
      </c>
      <c r="C16" s="79">
        <f t="shared" si="2"/>
        <v>0</v>
      </c>
      <c r="D16" s="40"/>
      <c r="E16" s="80" t="str">
        <f t="shared" si="0"/>
        <v>0</v>
      </c>
      <c r="F16" s="111" t="str">
        <f>IFERROR(G16/G$77,"0")</f>
        <v>0</v>
      </c>
      <c r="G16" s="79">
        <f t="shared" si="3"/>
        <v>0</v>
      </c>
      <c r="H16" s="41"/>
      <c r="I16" s="80">
        <f t="shared" si="4"/>
        <v>0</v>
      </c>
      <c r="J16" s="44"/>
      <c r="K16" s="45"/>
      <c r="L16" s="44"/>
      <c r="M16" s="46"/>
      <c r="N16" s="44"/>
      <c r="O16" s="47"/>
      <c r="P16" s="44"/>
      <c r="Q16" s="45"/>
      <c r="R16" s="44"/>
      <c r="S16" s="45"/>
      <c r="T16" s="44"/>
      <c r="U16" s="45"/>
      <c r="V16" s="100" t="s">
        <v>83</v>
      </c>
      <c r="W16" s="206"/>
      <c r="X16" s="97">
        <f t="shared" si="5"/>
        <v>5</v>
      </c>
      <c r="Y16" s="6"/>
    </row>
    <row r="17" spans="1:25" s="7" customFormat="1" ht="21.75">
      <c r="A17" s="5"/>
      <c r="B17" s="35" t="str">
        <f t="shared" ref="B17:B28" si="6">IFERROR(C17/U17,"0")</f>
        <v>0</v>
      </c>
      <c r="C17" s="79">
        <f t="shared" ref="C17:C28" si="7">G17-D17</f>
        <v>0</v>
      </c>
      <c r="D17" s="40"/>
      <c r="E17" s="80" t="str">
        <f t="shared" ref="E17:E28" si="8">IFERROR(G17/U17,"0")</f>
        <v>0</v>
      </c>
      <c r="F17" s="111" t="str">
        <f>IFERROR(G17/G$77,"0")</f>
        <v>0</v>
      </c>
      <c r="G17" s="79">
        <f t="shared" ref="G17:G28" si="9">T17+I17+H17</f>
        <v>0</v>
      </c>
      <c r="H17" s="41"/>
      <c r="I17" s="80">
        <f t="shared" ref="I17:I28" si="10">R17+P17+N17+L17+J17</f>
        <v>0</v>
      </c>
      <c r="J17" s="44"/>
      <c r="K17" s="45"/>
      <c r="L17" s="44"/>
      <c r="M17" s="46"/>
      <c r="N17" s="44"/>
      <c r="O17" s="47"/>
      <c r="P17" s="44"/>
      <c r="Q17" s="45"/>
      <c r="R17" s="44"/>
      <c r="S17" s="45"/>
      <c r="T17" s="44"/>
      <c r="U17" s="45"/>
      <c r="V17" s="100" t="s">
        <v>84</v>
      </c>
      <c r="W17" s="207"/>
      <c r="X17" s="97">
        <f t="shared" si="5"/>
        <v>6</v>
      </c>
      <c r="Y17" s="6"/>
    </row>
    <row r="18" spans="1:25" s="7" customFormat="1" ht="21.75">
      <c r="A18" s="5"/>
      <c r="B18" s="34" t="str">
        <f t="shared" si="6"/>
        <v>0</v>
      </c>
      <c r="C18" s="79">
        <f t="shared" si="7"/>
        <v>0</v>
      </c>
      <c r="D18" s="40"/>
      <c r="E18" s="80" t="str">
        <f t="shared" si="8"/>
        <v>0</v>
      </c>
      <c r="F18" s="111" t="str">
        <f>IFERROR(G18/G$77,"0")</f>
        <v>0</v>
      </c>
      <c r="G18" s="79">
        <f t="shared" si="9"/>
        <v>0</v>
      </c>
      <c r="H18" s="41"/>
      <c r="I18" s="80">
        <f t="shared" si="10"/>
        <v>0</v>
      </c>
      <c r="J18" s="44"/>
      <c r="K18" s="45"/>
      <c r="L18" s="44"/>
      <c r="M18" s="46"/>
      <c r="N18" s="44"/>
      <c r="O18" s="47"/>
      <c r="P18" s="44"/>
      <c r="Q18" s="45"/>
      <c r="R18" s="44"/>
      <c r="S18" s="45"/>
      <c r="T18" s="44"/>
      <c r="U18" s="45"/>
      <c r="V18" s="100" t="s">
        <v>15</v>
      </c>
      <c r="W18" s="205" t="s">
        <v>15</v>
      </c>
      <c r="X18" s="97">
        <f t="shared" si="5"/>
        <v>7</v>
      </c>
      <c r="Y18" s="6"/>
    </row>
    <row r="19" spans="1:25" s="7" customFormat="1" ht="21.75">
      <c r="A19" s="5"/>
      <c r="B19" s="34" t="str">
        <f t="shared" si="6"/>
        <v>0</v>
      </c>
      <c r="C19" s="79">
        <f t="shared" si="7"/>
        <v>0</v>
      </c>
      <c r="D19" s="40"/>
      <c r="E19" s="80" t="str">
        <f t="shared" si="8"/>
        <v>0</v>
      </c>
      <c r="F19" s="111" t="str">
        <f>IFERROR(G19/G$77,"0")</f>
        <v>0</v>
      </c>
      <c r="G19" s="79">
        <f t="shared" si="9"/>
        <v>0</v>
      </c>
      <c r="H19" s="41"/>
      <c r="I19" s="80">
        <f t="shared" si="10"/>
        <v>0</v>
      </c>
      <c r="J19" s="44"/>
      <c r="K19" s="45"/>
      <c r="L19" s="44"/>
      <c r="M19" s="46"/>
      <c r="N19" s="44"/>
      <c r="O19" s="47"/>
      <c r="P19" s="44"/>
      <c r="Q19" s="45"/>
      <c r="R19" s="44"/>
      <c r="S19" s="45"/>
      <c r="T19" s="44"/>
      <c r="U19" s="45"/>
      <c r="V19" s="100" t="s">
        <v>49</v>
      </c>
      <c r="W19" s="206"/>
      <c r="X19" s="97">
        <f t="shared" si="5"/>
        <v>8</v>
      </c>
      <c r="Y19" s="6"/>
    </row>
    <row r="20" spans="1:25" s="7" customFormat="1" ht="21.75">
      <c r="A20" s="5"/>
      <c r="B20" s="34" t="str">
        <f t="shared" si="6"/>
        <v>0</v>
      </c>
      <c r="C20" s="79">
        <f t="shared" si="7"/>
        <v>0</v>
      </c>
      <c r="D20" s="40"/>
      <c r="E20" s="80" t="str">
        <f t="shared" si="8"/>
        <v>0</v>
      </c>
      <c r="F20" s="111" t="str">
        <f>IFERROR(G20/G$77,"0")</f>
        <v>0</v>
      </c>
      <c r="G20" s="79">
        <f t="shared" si="9"/>
        <v>0</v>
      </c>
      <c r="H20" s="41"/>
      <c r="I20" s="80">
        <f t="shared" si="10"/>
        <v>0</v>
      </c>
      <c r="J20" s="44"/>
      <c r="K20" s="45"/>
      <c r="L20" s="44"/>
      <c r="M20" s="46"/>
      <c r="N20" s="44"/>
      <c r="O20" s="47"/>
      <c r="P20" s="44"/>
      <c r="Q20" s="45"/>
      <c r="R20" s="44"/>
      <c r="S20" s="45"/>
      <c r="T20" s="44"/>
      <c r="U20" s="45"/>
      <c r="V20" s="100" t="s">
        <v>50</v>
      </c>
      <c r="W20" s="206"/>
      <c r="X20" s="97">
        <f t="shared" si="5"/>
        <v>9</v>
      </c>
      <c r="Y20" s="6"/>
    </row>
    <row r="21" spans="1:25" s="7" customFormat="1" ht="21.75">
      <c r="A21" s="5"/>
      <c r="B21" s="35" t="str">
        <f t="shared" si="6"/>
        <v>0</v>
      </c>
      <c r="C21" s="79">
        <f t="shared" si="7"/>
        <v>0</v>
      </c>
      <c r="D21" s="40"/>
      <c r="E21" s="80" t="str">
        <f t="shared" si="8"/>
        <v>0</v>
      </c>
      <c r="F21" s="111" t="str">
        <f>IFERROR(G21/G$77,"0")</f>
        <v>0</v>
      </c>
      <c r="G21" s="79">
        <f t="shared" si="9"/>
        <v>0</v>
      </c>
      <c r="H21" s="41"/>
      <c r="I21" s="80">
        <f t="shared" si="10"/>
        <v>0</v>
      </c>
      <c r="J21" s="44"/>
      <c r="K21" s="45"/>
      <c r="L21" s="44"/>
      <c r="M21" s="46"/>
      <c r="N21" s="44"/>
      <c r="O21" s="47"/>
      <c r="P21" s="44"/>
      <c r="Q21" s="45"/>
      <c r="R21" s="44"/>
      <c r="S21" s="45"/>
      <c r="T21" s="44"/>
      <c r="U21" s="45"/>
      <c r="V21" s="100" t="s">
        <v>51</v>
      </c>
      <c r="W21" s="206"/>
      <c r="X21" s="97">
        <f t="shared" si="5"/>
        <v>10</v>
      </c>
      <c r="Y21" s="6"/>
    </row>
    <row r="22" spans="1:25" s="7" customFormat="1" ht="21.75">
      <c r="A22" s="5"/>
      <c r="B22" s="34" t="str">
        <f t="shared" si="6"/>
        <v>0</v>
      </c>
      <c r="C22" s="79">
        <f t="shared" si="7"/>
        <v>0</v>
      </c>
      <c r="D22" s="40"/>
      <c r="E22" s="80" t="str">
        <f t="shared" si="8"/>
        <v>0</v>
      </c>
      <c r="F22" s="111" t="str">
        <f>IFERROR(G22/G$77,"0")</f>
        <v>0</v>
      </c>
      <c r="G22" s="79">
        <f t="shared" si="9"/>
        <v>0</v>
      </c>
      <c r="H22" s="41"/>
      <c r="I22" s="80">
        <f t="shared" si="10"/>
        <v>0</v>
      </c>
      <c r="J22" s="44"/>
      <c r="K22" s="45"/>
      <c r="L22" s="44"/>
      <c r="M22" s="46"/>
      <c r="N22" s="44"/>
      <c r="O22" s="47"/>
      <c r="P22" s="44"/>
      <c r="Q22" s="45"/>
      <c r="R22" s="44"/>
      <c r="S22" s="45"/>
      <c r="T22" s="44"/>
      <c r="U22" s="45"/>
      <c r="V22" s="100" t="s">
        <v>52</v>
      </c>
      <c r="W22" s="206"/>
      <c r="X22" s="97">
        <f t="shared" si="5"/>
        <v>11</v>
      </c>
      <c r="Y22" s="6"/>
    </row>
    <row r="23" spans="1:25" s="7" customFormat="1" ht="21.75">
      <c r="A23" s="5"/>
      <c r="B23" s="34" t="str">
        <f t="shared" si="6"/>
        <v>0</v>
      </c>
      <c r="C23" s="79">
        <f t="shared" si="7"/>
        <v>0</v>
      </c>
      <c r="D23" s="40"/>
      <c r="E23" s="80" t="str">
        <f t="shared" si="8"/>
        <v>0</v>
      </c>
      <c r="F23" s="111" t="str">
        <f>IFERROR(G23/G$77,"0")</f>
        <v>0</v>
      </c>
      <c r="G23" s="79">
        <f t="shared" si="9"/>
        <v>0</v>
      </c>
      <c r="H23" s="41"/>
      <c r="I23" s="80">
        <f t="shared" si="10"/>
        <v>0</v>
      </c>
      <c r="J23" s="44"/>
      <c r="K23" s="45"/>
      <c r="L23" s="44"/>
      <c r="M23" s="46"/>
      <c r="N23" s="44"/>
      <c r="O23" s="47"/>
      <c r="P23" s="44"/>
      <c r="Q23" s="45"/>
      <c r="R23" s="44"/>
      <c r="S23" s="45"/>
      <c r="T23" s="44"/>
      <c r="U23" s="45"/>
      <c r="V23" s="100" t="s">
        <v>53</v>
      </c>
      <c r="W23" s="206"/>
      <c r="X23" s="97">
        <f t="shared" si="5"/>
        <v>12</v>
      </c>
      <c r="Y23" s="6"/>
    </row>
    <row r="24" spans="1:25" s="7" customFormat="1" ht="21.75">
      <c r="A24" s="5"/>
      <c r="B24" s="34" t="str">
        <f t="shared" si="6"/>
        <v>0</v>
      </c>
      <c r="C24" s="79">
        <f t="shared" si="7"/>
        <v>0</v>
      </c>
      <c r="D24" s="40"/>
      <c r="E24" s="80" t="str">
        <f t="shared" si="8"/>
        <v>0</v>
      </c>
      <c r="F24" s="111" t="str">
        <f>IFERROR(G24/G$77,"0")</f>
        <v>0</v>
      </c>
      <c r="G24" s="79">
        <f t="shared" si="9"/>
        <v>0</v>
      </c>
      <c r="H24" s="41"/>
      <c r="I24" s="80">
        <f t="shared" si="10"/>
        <v>0</v>
      </c>
      <c r="J24" s="44"/>
      <c r="K24" s="45"/>
      <c r="L24" s="44"/>
      <c r="M24" s="46"/>
      <c r="N24" s="44"/>
      <c r="O24" s="47"/>
      <c r="P24" s="44"/>
      <c r="Q24" s="45"/>
      <c r="R24" s="44"/>
      <c r="S24" s="45"/>
      <c r="T24" s="44"/>
      <c r="U24" s="45"/>
      <c r="V24" s="100" t="s">
        <v>54</v>
      </c>
      <c r="W24" s="206"/>
      <c r="X24" s="97">
        <f t="shared" si="5"/>
        <v>13</v>
      </c>
      <c r="Y24" s="6"/>
    </row>
    <row r="25" spans="1:25" s="7" customFormat="1" ht="21.75">
      <c r="A25" s="5"/>
      <c r="B25" s="35" t="str">
        <f t="shared" ref="B25:B27" si="11">IFERROR(C25/U25,"0")</f>
        <v>0</v>
      </c>
      <c r="C25" s="79">
        <f t="shared" ref="C25:C27" si="12">G25-D25</f>
        <v>0</v>
      </c>
      <c r="D25" s="40"/>
      <c r="E25" s="80" t="str">
        <f t="shared" ref="E25:E27" si="13">IFERROR(G25/U25,"0")</f>
        <v>0</v>
      </c>
      <c r="F25" s="111" t="str">
        <f>IFERROR(G25/G$77,"0")</f>
        <v>0</v>
      </c>
      <c r="G25" s="79">
        <f t="shared" ref="G25:G27" si="14">T25+I25+H25</f>
        <v>0</v>
      </c>
      <c r="H25" s="41"/>
      <c r="I25" s="80">
        <f t="shared" ref="I25:I27" si="15">R25+P25+N25+L25+J25</f>
        <v>0</v>
      </c>
      <c r="J25" s="44"/>
      <c r="K25" s="45"/>
      <c r="L25" s="44"/>
      <c r="M25" s="46"/>
      <c r="N25" s="44"/>
      <c r="O25" s="47"/>
      <c r="P25" s="44"/>
      <c r="Q25" s="45"/>
      <c r="R25" s="44"/>
      <c r="S25" s="45"/>
      <c r="T25" s="44"/>
      <c r="U25" s="45"/>
      <c r="V25" s="100" t="s">
        <v>55</v>
      </c>
      <c r="W25" s="206"/>
      <c r="X25" s="97">
        <f t="shared" si="5"/>
        <v>14</v>
      </c>
      <c r="Y25" s="6"/>
    </row>
    <row r="26" spans="1:25" s="7" customFormat="1" ht="21.75">
      <c r="A26" s="5"/>
      <c r="B26" s="34" t="str">
        <f t="shared" si="11"/>
        <v>0</v>
      </c>
      <c r="C26" s="79">
        <f t="shared" si="12"/>
        <v>0</v>
      </c>
      <c r="D26" s="40"/>
      <c r="E26" s="80" t="str">
        <f t="shared" si="13"/>
        <v>0</v>
      </c>
      <c r="F26" s="111" t="str">
        <f>IFERROR(G26/G$77,"0")</f>
        <v>0</v>
      </c>
      <c r="G26" s="79">
        <f t="shared" si="14"/>
        <v>0</v>
      </c>
      <c r="H26" s="41"/>
      <c r="I26" s="80">
        <f t="shared" si="15"/>
        <v>0</v>
      </c>
      <c r="J26" s="44"/>
      <c r="K26" s="45"/>
      <c r="L26" s="44"/>
      <c r="M26" s="46"/>
      <c r="N26" s="44"/>
      <c r="O26" s="47"/>
      <c r="P26" s="44"/>
      <c r="Q26" s="45"/>
      <c r="R26" s="44"/>
      <c r="S26" s="45"/>
      <c r="T26" s="44"/>
      <c r="U26" s="45"/>
      <c r="V26" s="100" t="s">
        <v>85</v>
      </c>
      <c r="W26" s="206"/>
      <c r="X26" s="97">
        <f t="shared" si="5"/>
        <v>15</v>
      </c>
      <c r="Y26" s="6"/>
    </row>
    <row r="27" spans="1:25" s="7" customFormat="1" ht="21.75">
      <c r="A27" s="5"/>
      <c r="B27" s="34" t="str">
        <f t="shared" si="11"/>
        <v>0</v>
      </c>
      <c r="C27" s="79">
        <f t="shared" si="12"/>
        <v>0</v>
      </c>
      <c r="D27" s="40"/>
      <c r="E27" s="80" t="str">
        <f t="shared" si="13"/>
        <v>0</v>
      </c>
      <c r="F27" s="111" t="str">
        <f>IFERROR(G27/G$77,"0")</f>
        <v>0</v>
      </c>
      <c r="G27" s="79">
        <f t="shared" si="14"/>
        <v>0</v>
      </c>
      <c r="H27" s="41"/>
      <c r="I27" s="80">
        <f t="shared" si="15"/>
        <v>0</v>
      </c>
      <c r="J27" s="44"/>
      <c r="K27" s="45"/>
      <c r="L27" s="44"/>
      <c r="M27" s="46"/>
      <c r="N27" s="44"/>
      <c r="O27" s="47"/>
      <c r="P27" s="44"/>
      <c r="Q27" s="45"/>
      <c r="R27" s="44"/>
      <c r="S27" s="45"/>
      <c r="T27" s="44"/>
      <c r="U27" s="45"/>
      <c r="V27" s="100" t="s">
        <v>86</v>
      </c>
      <c r="W27" s="207"/>
      <c r="X27" s="97">
        <f t="shared" si="5"/>
        <v>16</v>
      </c>
      <c r="Y27" s="6"/>
    </row>
    <row r="28" spans="1:25" s="7" customFormat="1" ht="21.75">
      <c r="A28" s="5"/>
      <c r="B28" s="34" t="str">
        <f t="shared" si="6"/>
        <v>0</v>
      </c>
      <c r="C28" s="79">
        <f t="shared" si="7"/>
        <v>0</v>
      </c>
      <c r="D28" s="40"/>
      <c r="E28" s="80" t="str">
        <f t="shared" si="8"/>
        <v>0</v>
      </c>
      <c r="F28" s="111" t="str">
        <f>IFERROR(G28/G$77,"0")</f>
        <v>0</v>
      </c>
      <c r="G28" s="79">
        <f t="shared" si="9"/>
        <v>0</v>
      </c>
      <c r="H28" s="41"/>
      <c r="I28" s="80">
        <f t="shared" si="10"/>
        <v>0</v>
      </c>
      <c r="J28" s="44"/>
      <c r="K28" s="45"/>
      <c r="L28" s="44"/>
      <c r="M28" s="46"/>
      <c r="N28" s="44"/>
      <c r="O28" s="47"/>
      <c r="P28" s="44"/>
      <c r="Q28" s="45"/>
      <c r="R28" s="44"/>
      <c r="S28" s="45"/>
      <c r="T28" s="44"/>
      <c r="U28" s="45"/>
      <c r="V28" s="100" t="s">
        <v>97</v>
      </c>
      <c r="W28" s="212" t="s">
        <v>16</v>
      </c>
      <c r="X28" s="97">
        <f t="shared" si="5"/>
        <v>17</v>
      </c>
      <c r="Y28" s="6"/>
    </row>
    <row r="29" spans="1:25" s="7" customFormat="1" ht="21.75">
      <c r="A29" s="5"/>
      <c r="B29" s="34" t="str">
        <f t="shared" ref="B29:B39" si="16">IFERROR(C29/U29,"0")</f>
        <v>0</v>
      </c>
      <c r="C29" s="79">
        <f t="shared" ref="C29:C39" si="17">G29-D29</f>
        <v>0</v>
      </c>
      <c r="D29" s="40"/>
      <c r="E29" s="80" t="str">
        <f t="shared" ref="E29:E39" si="18">IFERROR(G29/U29,"0")</f>
        <v>0</v>
      </c>
      <c r="F29" s="111" t="str">
        <f>IFERROR(G29/G$77,"0")</f>
        <v>0</v>
      </c>
      <c r="G29" s="79">
        <f t="shared" ref="G29:G39" si="19">T29+I29+H29</f>
        <v>0</v>
      </c>
      <c r="H29" s="41"/>
      <c r="I29" s="80">
        <f t="shared" ref="I29:I39" si="20">R29+P29+N29+L29+J29</f>
        <v>0</v>
      </c>
      <c r="J29" s="44"/>
      <c r="K29" s="45"/>
      <c r="L29" s="44"/>
      <c r="M29" s="46"/>
      <c r="N29" s="44"/>
      <c r="O29" s="47"/>
      <c r="P29" s="44"/>
      <c r="Q29" s="45"/>
      <c r="R29" s="44"/>
      <c r="S29" s="45"/>
      <c r="T29" s="44"/>
      <c r="U29" s="45"/>
      <c r="V29" s="100" t="s">
        <v>56</v>
      </c>
      <c r="W29" s="213"/>
      <c r="X29" s="97">
        <f t="shared" si="5"/>
        <v>18</v>
      </c>
      <c r="Y29" s="6"/>
    </row>
    <row r="30" spans="1:25" s="7" customFormat="1" ht="21.75">
      <c r="A30" s="5"/>
      <c r="B30" s="34" t="str">
        <f t="shared" si="16"/>
        <v>0</v>
      </c>
      <c r="C30" s="79">
        <f t="shared" si="17"/>
        <v>0</v>
      </c>
      <c r="D30" s="40"/>
      <c r="E30" s="80" t="str">
        <f t="shared" si="18"/>
        <v>0</v>
      </c>
      <c r="F30" s="111" t="str">
        <f>IFERROR(G30/G$77,"0")</f>
        <v>0</v>
      </c>
      <c r="G30" s="79">
        <f t="shared" si="19"/>
        <v>0</v>
      </c>
      <c r="H30" s="41"/>
      <c r="I30" s="80">
        <f t="shared" si="20"/>
        <v>0</v>
      </c>
      <c r="J30" s="44"/>
      <c r="K30" s="45"/>
      <c r="L30" s="44"/>
      <c r="M30" s="46"/>
      <c r="N30" s="44"/>
      <c r="O30" s="47"/>
      <c r="P30" s="44"/>
      <c r="Q30" s="45"/>
      <c r="R30" s="44"/>
      <c r="S30" s="45"/>
      <c r="T30" s="44"/>
      <c r="U30" s="45"/>
      <c r="V30" s="100" t="s">
        <v>57</v>
      </c>
      <c r="W30" s="213"/>
      <c r="X30" s="97">
        <f t="shared" si="5"/>
        <v>19</v>
      </c>
      <c r="Y30" s="6"/>
    </row>
    <row r="31" spans="1:25" s="7" customFormat="1" ht="21.75">
      <c r="A31" s="5"/>
      <c r="B31" s="34" t="str">
        <f t="shared" si="16"/>
        <v>0</v>
      </c>
      <c r="C31" s="79">
        <f t="shared" si="17"/>
        <v>0</v>
      </c>
      <c r="D31" s="40"/>
      <c r="E31" s="80" t="str">
        <f t="shared" si="18"/>
        <v>0</v>
      </c>
      <c r="F31" s="111" t="str">
        <f>IFERROR(G31/G$77,"0")</f>
        <v>0</v>
      </c>
      <c r="G31" s="79">
        <f t="shared" si="19"/>
        <v>0</v>
      </c>
      <c r="H31" s="41"/>
      <c r="I31" s="80">
        <f t="shared" si="20"/>
        <v>0</v>
      </c>
      <c r="J31" s="44"/>
      <c r="K31" s="45"/>
      <c r="L31" s="44"/>
      <c r="M31" s="46"/>
      <c r="N31" s="44"/>
      <c r="O31" s="47"/>
      <c r="P31" s="44"/>
      <c r="Q31" s="45"/>
      <c r="R31" s="44"/>
      <c r="S31" s="45"/>
      <c r="T31" s="44"/>
      <c r="U31" s="45"/>
      <c r="V31" s="100" t="s">
        <v>58</v>
      </c>
      <c r="W31" s="213"/>
      <c r="X31" s="97">
        <f t="shared" si="5"/>
        <v>20</v>
      </c>
      <c r="Y31" s="6"/>
    </row>
    <row r="32" spans="1:25" s="7" customFormat="1" ht="21.75">
      <c r="A32" s="5"/>
      <c r="B32" s="34" t="str">
        <f t="shared" si="16"/>
        <v>0</v>
      </c>
      <c r="C32" s="79">
        <f t="shared" si="17"/>
        <v>0</v>
      </c>
      <c r="D32" s="40"/>
      <c r="E32" s="80" t="str">
        <f t="shared" si="18"/>
        <v>0</v>
      </c>
      <c r="F32" s="111" t="str">
        <f>IFERROR(G32/G$77,"0")</f>
        <v>0</v>
      </c>
      <c r="G32" s="79">
        <f t="shared" si="19"/>
        <v>0</v>
      </c>
      <c r="H32" s="41"/>
      <c r="I32" s="80">
        <f t="shared" si="20"/>
        <v>0</v>
      </c>
      <c r="J32" s="44"/>
      <c r="K32" s="45"/>
      <c r="L32" s="44"/>
      <c r="M32" s="46"/>
      <c r="N32" s="44"/>
      <c r="O32" s="47"/>
      <c r="P32" s="44"/>
      <c r="Q32" s="45"/>
      <c r="R32" s="44"/>
      <c r="S32" s="45"/>
      <c r="T32" s="44"/>
      <c r="U32" s="45"/>
      <c r="V32" s="100" t="s">
        <v>101</v>
      </c>
      <c r="W32" s="213"/>
      <c r="X32" s="97">
        <f t="shared" si="5"/>
        <v>21</v>
      </c>
      <c r="Y32" s="6"/>
    </row>
    <row r="33" spans="1:25" s="7" customFormat="1" ht="21.75">
      <c r="A33" s="5"/>
      <c r="B33" s="34" t="str">
        <f t="shared" si="16"/>
        <v>0</v>
      </c>
      <c r="C33" s="79">
        <f t="shared" si="17"/>
        <v>0</v>
      </c>
      <c r="D33" s="40"/>
      <c r="E33" s="80" t="str">
        <f t="shared" si="18"/>
        <v>0</v>
      </c>
      <c r="F33" s="111" t="str">
        <f>IFERROR(G33/G$77,"0")</f>
        <v>0</v>
      </c>
      <c r="G33" s="79">
        <f t="shared" si="19"/>
        <v>0</v>
      </c>
      <c r="H33" s="41"/>
      <c r="I33" s="80">
        <f t="shared" si="20"/>
        <v>0</v>
      </c>
      <c r="J33" s="44"/>
      <c r="K33" s="45"/>
      <c r="L33" s="44"/>
      <c r="M33" s="46"/>
      <c r="N33" s="44"/>
      <c r="O33" s="47"/>
      <c r="P33" s="44"/>
      <c r="Q33" s="45"/>
      <c r="R33" s="44"/>
      <c r="S33" s="45"/>
      <c r="T33" s="44"/>
      <c r="U33" s="45"/>
      <c r="V33" s="100" t="s">
        <v>59</v>
      </c>
      <c r="W33" s="213"/>
      <c r="X33" s="97">
        <f t="shared" si="5"/>
        <v>22</v>
      </c>
      <c r="Y33" s="6"/>
    </row>
    <row r="34" spans="1:25" s="7" customFormat="1" ht="21.75">
      <c r="A34" s="5"/>
      <c r="B34" s="34" t="str">
        <f t="shared" si="16"/>
        <v>0</v>
      </c>
      <c r="C34" s="79">
        <f t="shared" si="17"/>
        <v>0</v>
      </c>
      <c r="D34" s="40"/>
      <c r="E34" s="80" t="str">
        <f t="shared" si="18"/>
        <v>0</v>
      </c>
      <c r="F34" s="111" t="str">
        <f>IFERROR(G34/G$77,"0")</f>
        <v>0</v>
      </c>
      <c r="G34" s="79">
        <f t="shared" si="19"/>
        <v>0</v>
      </c>
      <c r="H34" s="41"/>
      <c r="I34" s="80">
        <f t="shared" si="20"/>
        <v>0</v>
      </c>
      <c r="J34" s="44"/>
      <c r="K34" s="45"/>
      <c r="L34" s="44"/>
      <c r="M34" s="46"/>
      <c r="N34" s="44"/>
      <c r="O34" s="47"/>
      <c r="P34" s="44"/>
      <c r="Q34" s="45"/>
      <c r="R34" s="44"/>
      <c r="S34" s="45"/>
      <c r="T34" s="44"/>
      <c r="U34" s="45"/>
      <c r="V34" s="100" t="s">
        <v>16</v>
      </c>
      <c r="W34" s="213"/>
      <c r="X34" s="97">
        <f t="shared" si="5"/>
        <v>23</v>
      </c>
      <c r="Y34" s="6"/>
    </row>
    <row r="35" spans="1:25" s="7" customFormat="1" ht="21.75">
      <c r="A35" s="5"/>
      <c r="B35" s="34" t="str">
        <f t="shared" si="16"/>
        <v>0</v>
      </c>
      <c r="C35" s="79">
        <f t="shared" si="17"/>
        <v>0</v>
      </c>
      <c r="D35" s="40"/>
      <c r="E35" s="80" t="str">
        <f t="shared" si="18"/>
        <v>0</v>
      </c>
      <c r="F35" s="111" t="str">
        <f>IFERROR(G35/G$77,"0")</f>
        <v>0</v>
      </c>
      <c r="G35" s="79">
        <f t="shared" si="19"/>
        <v>0</v>
      </c>
      <c r="H35" s="41"/>
      <c r="I35" s="80">
        <f t="shared" si="20"/>
        <v>0</v>
      </c>
      <c r="J35" s="44"/>
      <c r="K35" s="45"/>
      <c r="L35" s="44"/>
      <c r="M35" s="46"/>
      <c r="N35" s="44"/>
      <c r="O35" s="47"/>
      <c r="P35" s="44"/>
      <c r="Q35" s="45"/>
      <c r="R35" s="44"/>
      <c r="S35" s="45"/>
      <c r="T35" s="44"/>
      <c r="U35" s="45"/>
      <c r="V35" s="100" t="s">
        <v>60</v>
      </c>
      <c r="W35" s="213"/>
      <c r="X35" s="97">
        <f t="shared" si="5"/>
        <v>24</v>
      </c>
      <c r="Y35" s="6"/>
    </row>
    <row r="36" spans="1:25" s="7" customFormat="1" ht="21.75">
      <c r="A36" s="5"/>
      <c r="B36" s="34" t="str">
        <f t="shared" si="16"/>
        <v>0</v>
      </c>
      <c r="C36" s="79">
        <f t="shared" si="17"/>
        <v>0</v>
      </c>
      <c r="D36" s="40"/>
      <c r="E36" s="80" t="str">
        <f t="shared" si="18"/>
        <v>0</v>
      </c>
      <c r="F36" s="111" t="str">
        <f>IFERROR(G36/G$77,"0")</f>
        <v>0</v>
      </c>
      <c r="G36" s="79">
        <f t="shared" si="19"/>
        <v>0</v>
      </c>
      <c r="H36" s="41"/>
      <c r="I36" s="80">
        <f t="shared" si="20"/>
        <v>0</v>
      </c>
      <c r="J36" s="44"/>
      <c r="K36" s="45"/>
      <c r="L36" s="44"/>
      <c r="M36" s="46"/>
      <c r="N36" s="44"/>
      <c r="O36" s="47"/>
      <c r="P36" s="44"/>
      <c r="Q36" s="45"/>
      <c r="R36" s="44"/>
      <c r="S36" s="45"/>
      <c r="T36" s="44"/>
      <c r="U36" s="45"/>
      <c r="V36" s="100" t="s">
        <v>61</v>
      </c>
      <c r="W36" s="213"/>
      <c r="X36" s="97">
        <f t="shared" si="5"/>
        <v>25</v>
      </c>
      <c r="Y36" s="6"/>
    </row>
    <row r="37" spans="1:25" s="7" customFormat="1" ht="21.75">
      <c r="A37" s="5"/>
      <c r="B37" s="34" t="str">
        <f t="shared" si="16"/>
        <v>0</v>
      </c>
      <c r="C37" s="79">
        <f t="shared" si="17"/>
        <v>0</v>
      </c>
      <c r="D37" s="40"/>
      <c r="E37" s="80" t="str">
        <f t="shared" si="18"/>
        <v>0</v>
      </c>
      <c r="F37" s="111" t="str">
        <f>IFERROR(G37/G$77,"0")</f>
        <v>0</v>
      </c>
      <c r="G37" s="79">
        <f t="shared" si="19"/>
        <v>0</v>
      </c>
      <c r="H37" s="41"/>
      <c r="I37" s="80">
        <f t="shared" si="20"/>
        <v>0</v>
      </c>
      <c r="J37" s="44"/>
      <c r="K37" s="45"/>
      <c r="L37" s="44"/>
      <c r="M37" s="46"/>
      <c r="N37" s="44"/>
      <c r="O37" s="47"/>
      <c r="P37" s="44"/>
      <c r="Q37" s="45"/>
      <c r="R37" s="44"/>
      <c r="S37" s="45"/>
      <c r="T37" s="44"/>
      <c r="U37" s="45"/>
      <c r="V37" s="100" t="s">
        <v>62</v>
      </c>
      <c r="W37" s="213"/>
      <c r="X37" s="97">
        <f t="shared" si="5"/>
        <v>26</v>
      </c>
      <c r="Y37" s="6"/>
    </row>
    <row r="38" spans="1:25" s="7" customFormat="1" ht="21.75">
      <c r="A38" s="5"/>
      <c r="B38" s="34" t="str">
        <f t="shared" si="16"/>
        <v>0</v>
      </c>
      <c r="C38" s="79">
        <f t="shared" si="17"/>
        <v>0</v>
      </c>
      <c r="D38" s="40"/>
      <c r="E38" s="80" t="str">
        <f t="shared" si="18"/>
        <v>0</v>
      </c>
      <c r="F38" s="111" t="str">
        <f>IFERROR(G38/G$77,"0")</f>
        <v>0</v>
      </c>
      <c r="G38" s="79">
        <f t="shared" si="19"/>
        <v>0</v>
      </c>
      <c r="H38" s="41"/>
      <c r="I38" s="80">
        <f t="shared" si="20"/>
        <v>0</v>
      </c>
      <c r="J38" s="44"/>
      <c r="K38" s="45"/>
      <c r="L38" s="44"/>
      <c r="M38" s="46"/>
      <c r="N38" s="44"/>
      <c r="O38" s="47"/>
      <c r="P38" s="44"/>
      <c r="Q38" s="45"/>
      <c r="R38" s="44"/>
      <c r="S38" s="45"/>
      <c r="T38" s="44"/>
      <c r="U38" s="45"/>
      <c r="V38" s="100" t="s">
        <v>87</v>
      </c>
      <c r="W38" s="213"/>
      <c r="X38" s="97">
        <f t="shared" si="5"/>
        <v>27</v>
      </c>
      <c r="Y38" s="6"/>
    </row>
    <row r="39" spans="1:25" s="7" customFormat="1" ht="21.75">
      <c r="A39" s="5"/>
      <c r="B39" s="34" t="str">
        <f t="shared" si="16"/>
        <v>0</v>
      </c>
      <c r="C39" s="79">
        <f t="shared" si="17"/>
        <v>0</v>
      </c>
      <c r="D39" s="40"/>
      <c r="E39" s="80" t="str">
        <f t="shared" si="18"/>
        <v>0</v>
      </c>
      <c r="F39" s="111" t="str">
        <f>IFERROR(G39/G$77,"0")</f>
        <v>0</v>
      </c>
      <c r="G39" s="79">
        <f t="shared" si="19"/>
        <v>0</v>
      </c>
      <c r="H39" s="41"/>
      <c r="I39" s="80">
        <f t="shared" si="20"/>
        <v>0</v>
      </c>
      <c r="J39" s="44"/>
      <c r="K39" s="45"/>
      <c r="L39" s="44"/>
      <c r="M39" s="46"/>
      <c r="N39" s="44"/>
      <c r="O39" s="47"/>
      <c r="P39" s="44"/>
      <c r="Q39" s="45"/>
      <c r="R39" s="44"/>
      <c r="S39" s="45"/>
      <c r="T39" s="44"/>
      <c r="U39" s="45"/>
      <c r="V39" s="100" t="s">
        <v>88</v>
      </c>
      <c r="W39" s="214"/>
      <c r="X39" s="97">
        <f t="shared" si="5"/>
        <v>28</v>
      </c>
      <c r="Y39" s="6"/>
    </row>
    <row r="40" spans="1:25" s="7" customFormat="1" ht="21.75">
      <c r="A40" s="5"/>
      <c r="B40" s="34" t="str">
        <f t="shared" ref="B40:B73" si="21">IFERROR(C40/U40,"0")</f>
        <v>0</v>
      </c>
      <c r="C40" s="79">
        <f t="shared" ref="C40:C73" si="22">G40-D40</f>
        <v>0</v>
      </c>
      <c r="D40" s="40"/>
      <c r="E40" s="80" t="str">
        <f t="shared" ref="E40:E73" si="23">IFERROR(G40/U40,"0")</f>
        <v>0</v>
      </c>
      <c r="F40" s="111" t="str">
        <f>IFERROR(G40/G$77,"0")</f>
        <v>0</v>
      </c>
      <c r="G40" s="79">
        <f t="shared" ref="G40:G62" si="24">T40+I40+H40</f>
        <v>0</v>
      </c>
      <c r="H40" s="41"/>
      <c r="I40" s="80">
        <f t="shared" ref="I40:I73" si="25">R40+P40+N40+L40+J40</f>
        <v>0</v>
      </c>
      <c r="J40" s="44"/>
      <c r="K40" s="45"/>
      <c r="L40" s="44"/>
      <c r="M40" s="46"/>
      <c r="N40" s="44"/>
      <c r="O40" s="47"/>
      <c r="P40" s="44"/>
      <c r="Q40" s="45"/>
      <c r="R40" s="44"/>
      <c r="S40" s="45"/>
      <c r="T40" s="44"/>
      <c r="U40" s="45"/>
      <c r="V40" s="100" t="s">
        <v>63</v>
      </c>
      <c r="W40" s="205" t="s">
        <v>17</v>
      </c>
      <c r="X40" s="97">
        <f t="shared" si="5"/>
        <v>29</v>
      </c>
      <c r="Y40" s="6"/>
    </row>
    <row r="41" spans="1:25" s="7" customFormat="1" ht="21.75">
      <c r="A41" s="5"/>
      <c r="B41" s="34" t="str">
        <f t="shared" si="21"/>
        <v>0</v>
      </c>
      <c r="C41" s="79">
        <f t="shared" si="22"/>
        <v>0</v>
      </c>
      <c r="D41" s="40"/>
      <c r="E41" s="80" t="str">
        <f t="shared" si="23"/>
        <v>0</v>
      </c>
      <c r="F41" s="111" t="str">
        <f>IFERROR(G41/G$77,"0")</f>
        <v>0</v>
      </c>
      <c r="G41" s="79">
        <f t="shared" si="24"/>
        <v>0</v>
      </c>
      <c r="H41" s="41"/>
      <c r="I41" s="80">
        <f t="shared" si="25"/>
        <v>0</v>
      </c>
      <c r="J41" s="44"/>
      <c r="K41" s="45"/>
      <c r="L41" s="44"/>
      <c r="M41" s="46"/>
      <c r="N41" s="44"/>
      <c r="O41" s="47"/>
      <c r="P41" s="44"/>
      <c r="Q41" s="45"/>
      <c r="R41" s="44"/>
      <c r="S41" s="45"/>
      <c r="T41" s="44"/>
      <c r="U41" s="45"/>
      <c r="V41" s="100" t="s">
        <v>17</v>
      </c>
      <c r="W41" s="206"/>
      <c r="X41" s="97">
        <f t="shared" si="5"/>
        <v>30</v>
      </c>
      <c r="Y41" s="6"/>
    </row>
    <row r="42" spans="1:25" s="7" customFormat="1" ht="21.75">
      <c r="A42" s="5"/>
      <c r="B42" s="35" t="str">
        <f t="shared" si="21"/>
        <v>0</v>
      </c>
      <c r="C42" s="79">
        <f t="shared" si="22"/>
        <v>0</v>
      </c>
      <c r="D42" s="40"/>
      <c r="E42" s="80" t="str">
        <f t="shared" si="23"/>
        <v>0</v>
      </c>
      <c r="F42" s="111" t="str">
        <f>IFERROR(G42/G$77,"0")</f>
        <v>0</v>
      </c>
      <c r="G42" s="79">
        <f t="shared" si="24"/>
        <v>0</v>
      </c>
      <c r="H42" s="41"/>
      <c r="I42" s="80">
        <f t="shared" si="25"/>
        <v>0</v>
      </c>
      <c r="J42" s="44"/>
      <c r="K42" s="45"/>
      <c r="L42" s="44"/>
      <c r="M42" s="46"/>
      <c r="N42" s="44"/>
      <c r="O42" s="47"/>
      <c r="P42" s="44"/>
      <c r="Q42" s="45"/>
      <c r="R42" s="44"/>
      <c r="S42" s="45"/>
      <c r="T42" s="44"/>
      <c r="U42" s="45"/>
      <c r="V42" s="100" t="s">
        <v>64</v>
      </c>
      <c r="W42" s="206"/>
      <c r="X42" s="97">
        <f t="shared" si="5"/>
        <v>31</v>
      </c>
      <c r="Y42" s="6"/>
    </row>
    <row r="43" spans="1:25" s="7" customFormat="1" ht="21.75">
      <c r="A43" s="5"/>
      <c r="B43" s="34" t="str">
        <f t="shared" si="21"/>
        <v>0</v>
      </c>
      <c r="C43" s="79">
        <f t="shared" si="22"/>
        <v>0</v>
      </c>
      <c r="D43" s="40"/>
      <c r="E43" s="80" t="str">
        <f t="shared" si="23"/>
        <v>0</v>
      </c>
      <c r="F43" s="111" t="str">
        <f>IFERROR(G43/G$77,"0")</f>
        <v>0</v>
      </c>
      <c r="G43" s="79">
        <f t="shared" si="24"/>
        <v>0</v>
      </c>
      <c r="H43" s="41"/>
      <c r="I43" s="80">
        <f t="shared" si="25"/>
        <v>0</v>
      </c>
      <c r="J43" s="44"/>
      <c r="K43" s="45"/>
      <c r="L43" s="44"/>
      <c r="M43" s="46"/>
      <c r="N43" s="44"/>
      <c r="O43" s="47"/>
      <c r="P43" s="44"/>
      <c r="Q43" s="45"/>
      <c r="R43" s="44"/>
      <c r="S43" s="45"/>
      <c r="T43" s="44"/>
      <c r="U43" s="45"/>
      <c r="V43" s="100" t="s">
        <v>65</v>
      </c>
      <c r="W43" s="206"/>
      <c r="X43" s="97">
        <f t="shared" si="5"/>
        <v>32</v>
      </c>
      <c r="Y43" s="6"/>
    </row>
    <row r="44" spans="1:25" s="7" customFormat="1" ht="21.75">
      <c r="A44" s="5"/>
      <c r="B44" s="34" t="str">
        <f t="shared" si="21"/>
        <v>0</v>
      </c>
      <c r="C44" s="79">
        <f t="shared" si="22"/>
        <v>0</v>
      </c>
      <c r="D44" s="40"/>
      <c r="E44" s="80" t="str">
        <f t="shared" si="23"/>
        <v>0</v>
      </c>
      <c r="F44" s="111" t="str">
        <f>IFERROR(G44/G$77,"0")</f>
        <v>0</v>
      </c>
      <c r="G44" s="79">
        <f t="shared" si="24"/>
        <v>0</v>
      </c>
      <c r="H44" s="41"/>
      <c r="I44" s="80">
        <f t="shared" si="25"/>
        <v>0</v>
      </c>
      <c r="J44" s="44"/>
      <c r="K44" s="45"/>
      <c r="L44" s="44"/>
      <c r="M44" s="46"/>
      <c r="N44" s="44"/>
      <c r="O44" s="47"/>
      <c r="P44" s="44"/>
      <c r="Q44" s="45"/>
      <c r="R44" s="44"/>
      <c r="S44" s="45"/>
      <c r="T44" s="44"/>
      <c r="U44" s="45"/>
      <c r="V44" s="100" t="s">
        <v>66</v>
      </c>
      <c r="W44" s="206"/>
      <c r="X44" s="97">
        <f t="shared" si="5"/>
        <v>33</v>
      </c>
      <c r="Y44" s="6"/>
    </row>
    <row r="45" spans="1:25" s="7" customFormat="1" ht="21.75">
      <c r="A45" s="5"/>
      <c r="B45" s="34" t="str">
        <f t="shared" ref="B45" si="26">IFERROR(C45/U45,"0")</f>
        <v>0</v>
      </c>
      <c r="C45" s="79">
        <f t="shared" ref="C45" si="27">G45-D45</f>
        <v>0</v>
      </c>
      <c r="D45" s="40"/>
      <c r="E45" s="80" t="str">
        <f t="shared" ref="E45" si="28">IFERROR(G45/U45,"0")</f>
        <v>0</v>
      </c>
      <c r="F45" s="111" t="str">
        <f>IFERROR(G45/G$77,"0")</f>
        <v>0</v>
      </c>
      <c r="G45" s="79">
        <f t="shared" ref="G45" si="29">T45+I45+H45</f>
        <v>0</v>
      </c>
      <c r="H45" s="41"/>
      <c r="I45" s="80">
        <f t="shared" ref="I45" si="30">R45+P45+N45+L45+J45</f>
        <v>0</v>
      </c>
      <c r="J45" s="44"/>
      <c r="K45" s="45"/>
      <c r="L45" s="44"/>
      <c r="M45" s="46"/>
      <c r="N45" s="44"/>
      <c r="O45" s="47"/>
      <c r="P45" s="44"/>
      <c r="Q45" s="45"/>
      <c r="R45" s="44"/>
      <c r="S45" s="45"/>
      <c r="T45" s="44"/>
      <c r="U45" s="45"/>
      <c r="V45" s="100" t="s">
        <v>98</v>
      </c>
      <c r="W45" s="206"/>
      <c r="X45" s="97">
        <f t="shared" si="5"/>
        <v>34</v>
      </c>
      <c r="Y45" s="6"/>
    </row>
    <row r="46" spans="1:25" s="7" customFormat="1" ht="21.75">
      <c r="A46" s="5"/>
      <c r="B46" s="34" t="str">
        <f t="shared" si="21"/>
        <v>0</v>
      </c>
      <c r="C46" s="79">
        <f t="shared" si="22"/>
        <v>0</v>
      </c>
      <c r="D46" s="40"/>
      <c r="E46" s="80" t="str">
        <f t="shared" si="23"/>
        <v>0</v>
      </c>
      <c r="F46" s="111" t="str">
        <f>IFERROR(G46/G$77,"0")</f>
        <v>0</v>
      </c>
      <c r="G46" s="79">
        <f>T46+I46+H46</f>
        <v>0</v>
      </c>
      <c r="H46" s="41"/>
      <c r="I46" s="80">
        <f t="shared" si="25"/>
        <v>0</v>
      </c>
      <c r="J46" s="12"/>
      <c r="K46" s="11"/>
      <c r="L46" s="12"/>
      <c r="M46" s="13"/>
      <c r="N46" s="12"/>
      <c r="O46" s="14"/>
      <c r="P46" s="12"/>
      <c r="Q46" s="11"/>
      <c r="R46" s="12"/>
      <c r="S46" s="11"/>
      <c r="T46" s="12"/>
      <c r="U46" s="11"/>
      <c r="V46" s="100" t="s">
        <v>67</v>
      </c>
      <c r="W46" s="206"/>
      <c r="X46" s="97">
        <f t="shared" si="5"/>
        <v>35</v>
      </c>
      <c r="Y46" s="6"/>
    </row>
    <row r="47" spans="1:25" s="7" customFormat="1" ht="24">
      <c r="A47" s="5"/>
      <c r="B47" s="35" t="str">
        <f t="shared" ref="B47:B48" si="31">IFERROR(C47/U47,"0")</f>
        <v>0</v>
      </c>
      <c r="C47" s="79">
        <f t="shared" ref="C47:C48" si="32">G47-D47</f>
        <v>0</v>
      </c>
      <c r="D47" s="40"/>
      <c r="E47" s="80" t="str">
        <f t="shared" ref="E47:E48" si="33">IFERROR(G47/U47,"0")</f>
        <v>0</v>
      </c>
      <c r="F47" s="111" t="str">
        <f>IFERROR(G47/G$77,"0")</f>
        <v>0</v>
      </c>
      <c r="G47" s="79">
        <f t="shared" ref="G47:G48" si="34">T47+I47+H47</f>
        <v>0</v>
      </c>
      <c r="H47" s="41"/>
      <c r="I47" s="80">
        <f t="shared" ref="I47:I48" si="35">R47+P47+N47+L47+J47</f>
        <v>0</v>
      </c>
      <c r="J47" s="44"/>
      <c r="K47" s="45"/>
      <c r="L47" s="44"/>
      <c r="M47" s="46"/>
      <c r="N47" s="44"/>
      <c r="O47" s="47"/>
      <c r="P47" s="44"/>
      <c r="Q47" s="45"/>
      <c r="R47" s="44"/>
      <c r="S47" s="45"/>
      <c r="T47" s="44"/>
      <c r="U47" s="45"/>
      <c r="V47" s="113" t="s">
        <v>68</v>
      </c>
      <c r="W47" s="206"/>
      <c r="X47" s="97">
        <f t="shared" si="5"/>
        <v>36</v>
      </c>
      <c r="Y47" s="6"/>
    </row>
    <row r="48" spans="1:25" s="7" customFormat="1" ht="21.75">
      <c r="A48" s="5"/>
      <c r="B48" s="34" t="str">
        <f t="shared" si="31"/>
        <v>0</v>
      </c>
      <c r="C48" s="79">
        <f t="shared" si="32"/>
        <v>0</v>
      </c>
      <c r="D48" s="40"/>
      <c r="E48" s="80" t="str">
        <f t="shared" si="33"/>
        <v>0</v>
      </c>
      <c r="F48" s="111" t="str">
        <f>IFERROR(G48/G$77,"0")</f>
        <v>0</v>
      </c>
      <c r="G48" s="79">
        <f t="shared" si="34"/>
        <v>0</v>
      </c>
      <c r="H48" s="41"/>
      <c r="I48" s="80">
        <f t="shared" si="35"/>
        <v>0</v>
      </c>
      <c r="J48" s="44"/>
      <c r="K48" s="45"/>
      <c r="L48" s="44"/>
      <c r="M48" s="46"/>
      <c r="N48" s="44"/>
      <c r="O48" s="47"/>
      <c r="P48" s="44"/>
      <c r="Q48" s="45"/>
      <c r="R48" s="44"/>
      <c r="S48" s="45"/>
      <c r="T48" s="44"/>
      <c r="U48" s="45"/>
      <c r="V48" s="100" t="s">
        <v>69</v>
      </c>
      <c r="W48" s="206"/>
      <c r="X48" s="97">
        <f t="shared" si="5"/>
        <v>37</v>
      </c>
      <c r="Y48" s="6"/>
    </row>
    <row r="49" spans="1:25" s="7" customFormat="1" ht="21.75">
      <c r="A49" s="5"/>
      <c r="B49" s="34" t="str">
        <f t="shared" si="21"/>
        <v>0</v>
      </c>
      <c r="C49" s="79">
        <f t="shared" si="22"/>
        <v>0</v>
      </c>
      <c r="D49" s="40"/>
      <c r="E49" s="80" t="str">
        <f t="shared" si="23"/>
        <v>0</v>
      </c>
      <c r="F49" s="111" t="str">
        <f>IFERROR(G49/G$77,"0")</f>
        <v>0</v>
      </c>
      <c r="G49" s="79">
        <f t="shared" si="24"/>
        <v>0</v>
      </c>
      <c r="H49" s="41"/>
      <c r="I49" s="80">
        <f t="shared" si="25"/>
        <v>0</v>
      </c>
      <c r="J49" s="44"/>
      <c r="K49" s="45"/>
      <c r="L49" s="44"/>
      <c r="M49" s="46"/>
      <c r="N49" s="44"/>
      <c r="O49" s="47"/>
      <c r="P49" s="44"/>
      <c r="Q49" s="45"/>
      <c r="R49" s="44"/>
      <c r="S49" s="45"/>
      <c r="T49" s="44"/>
      <c r="U49" s="45"/>
      <c r="V49" s="100" t="s">
        <v>70</v>
      </c>
      <c r="W49" s="206"/>
      <c r="X49" s="97">
        <f t="shared" si="5"/>
        <v>38</v>
      </c>
      <c r="Y49" s="6"/>
    </row>
    <row r="50" spans="1:25" s="7" customFormat="1" ht="21.75">
      <c r="A50" s="5"/>
      <c r="B50" s="34" t="str">
        <f t="shared" si="21"/>
        <v>0</v>
      </c>
      <c r="C50" s="79">
        <f t="shared" si="22"/>
        <v>0</v>
      </c>
      <c r="D50" s="40"/>
      <c r="E50" s="80" t="str">
        <f t="shared" si="23"/>
        <v>0</v>
      </c>
      <c r="F50" s="111" t="str">
        <f>IFERROR(G50/G$77,"0")</f>
        <v>0</v>
      </c>
      <c r="G50" s="79">
        <f t="shared" si="24"/>
        <v>0</v>
      </c>
      <c r="H50" s="41"/>
      <c r="I50" s="80">
        <f t="shared" si="25"/>
        <v>0</v>
      </c>
      <c r="J50" s="44"/>
      <c r="K50" s="45"/>
      <c r="L50" s="44"/>
      <c r="M50" s="46"/>
      <c r="N50" s="44"/>
      <c r="O50" s="47"/>
      <c r="P50" s="44"/>
      <c r="Q50" s="45"/>
      <c r="R50" s="44"/>
      <c r="S50" s="45"/>
      <c r="T50" s="44"/>
      <c r="U50" s="45"/>
      <c r="V50" s="100" t="s">
        <v>89</v>
      </c>
      <c r="W50" s="206"/>
      <c r="X50" s="97">
        <f t="shared" si="5"/>
        <v>39</v>
      </c>
      <c r="Y50" s="6"/>
    </row>
    <row r="51" spans="1:25" s="7" customFormat="1" ht="21.75">
      <c r="A51" s="5"/>
      <c r="B51" s="35" t="str">
        <f t="shared" si="21"/>
        <v>0</v>
      </c>
      <c r="C51" s="79">
        <f t="shared" si="22"/>
        <v>0</v>
      </c>
      <c r="D51" s="40"/>
      <c r="E51" s="80" t="str">
        <f t="shared" si="23"/>
        <v>0</v>
      </c>
      <c r="F51" s="111" t="str">
        <f>IFERROR(G51/G$77,"0")</f>
        <v>0</v>
      </c>
      <c r="G51" s="79">
        <f t="shared" si="24"/>
        <v>0</v>
      </c>
      <c r="H51" s="41"/>
      <c r="I51" s="80">
        <f t="shared" si="25"/>
        <v>0</v>
      </c>
      <c r="J51" s="44"/>
      <c r="K51" s="45"/>
      <c r="L51" s="44"/>
      <c r="M51" s="46"/>
      <c r="N51" s="44"/>
      <c r="O51" s="47"/>
      <c r="P51" s="44"/>
      <c r="Q51" s="45"/>
      <c r="R51" s="44"/>
      <c r="S51" s="45"/>
      <c r="T51" s="44"/>
      <c r="U51" s="45"/>
      <c r="V51" s="101" t="s">
        <v>90</v>
      </c>
      <c r="W51" s="207"/>
      <c r="X51" s="97">
        <f t="shared" si="5"/>
        <v>40</v>
      </c>
      <c r="Y51" s="6"/>
    </row>
    <row r="52" spans="1:25" s="7" customFormat="1" ht="21.75">
      <c r="A52" s="5"/>
      <c r="B52" s="34" t="str">
        <f t="shared" si="21"/>
        <v>0</v>
      </c>
      <c r="C52" s="79">
        <f t="shared" si="22"/>
        <v>0</v>
      </c>
      <c r="D52" s="40"/>
      <c r="E52" s="80" t="str">
        <f t="shared" si="23"/>
        <v>0</v>
      </c>
      <c r="F52" s="111" t="str">
        <f>IFERROR(G52/G$77,"0")</f>
        <v>0</v>
      </c>
      <c r="G52" s="79">
        <f t="shared" si="24"/>
        <v>0</v>
      </c>
      <c r="H52" s="41"/>
      <c r="I52" s="80">
        <f t="shared" si="25"/>
        <v>0</v>
      </c>
      <c r="J52" s="44"/>
      <c r="K52" s="45"/>
      <c r="L52" s="44"/>
      <c r="M52" s="46"/>
      <c r="N52" s="44"/>
      <c r="O52" s="47"/>
      <c r="P52" s="44"/>
      <c r="Q52" s="45"/>
      <c r="R52" s="44"/>
      <c r="S52" s="45"/>
      <c r="T52" s="44"/>
      <c r="U52" s="45"/>
      <c r="V52" s="100" t="s">
        <v>71</v>
      </c>
      <c r="W52" s="206" t="s">
        <v>18</v>
      </c>
      <c r="X52" s="97">
        <f t="shared" si="5"/>
        <v>41</v>
      </c>
      <c r="Y52" s="6"/>
    </row>
    <row r="53" spans="1:25" s="7" customFormat="1" ht="21.75">
      <c r="A53" s="5"/>
      <c r="B53" s="34" t="str">
        <f t="shared" ref="B53:B56" si="36">IFERROR(C53/U53,"0")</f>
        <v>0</v>
      </c>
      <c r="C53" s="79">
        <f t="shared" ref="C53:C56" si="37">G53-D53</f>
        <v>0</v>
      </c>
      <c r="D53" s="40"/>
      <c r="E53" s="80" t="str">
        <f t="shared" ref="E53:E56" si="38">IFERROR(G53/U53,"0")</f>
        <v>0</v>
      </c>
      <c r="F53" s="111" t="str">
        <f>IFERROR(G53/G$77,"0")</f>
        <v>0</v>
      </c>
      <c r="G53" s="79">
        <f t="shared" ref="G53:G56" si="39">T53+I53+H53</f>
        <v>0</v>
      </c>
      <c r="H53" s="41"/>
      <c r="I53" s="80">
        <f t="shared" ref="I53:I56" si="40">R53+P53+N53+L53+J53</f>
        <v>0</v>
      </c>
      <c r="J53" s="44"/>
      <c r="K53" s="45"/>
      <c r="L53" s="44"/>
      <c r="M53" s="46"/>
      <c r="N53" s="44"/>
      <c r="O53" s="47"/>
      <c r="P53" s="44"/>
      <c r="Q53" s="45"/>
      <c r="R53" s="44"/>
      <c r="S53" s="45"/>
      <c r="T53" s="44"/>
      <c r="U53" s="45"/>
      <c r="V53" s="100" t="s">
        <v>72</v>
      </c>
      <c r="W53" s="206"/>
      <c r="X53" s="97">
        <f t="shared" si="5"/>
        <v>42</v>
      </c>
      <c r="Y53" s="6"/>
    </row>
    <row r="54" spans="1:25" s="7" customFormat="1" ht="21.75">
      <c r="A54" s="5"/>
      <c r="B54" s="34" t="str">
        <f t="shared" si="36"/>
        <v>0</v>
      </c>
      <c r="C54" s="79">
        <f t="shared" si="37"/>
        <v>0</v>
      </c>
      <c r="D54" s="40"/>
      <c r="E54" s="80" t="str">
        <f t="shared" si="38"/>
        <v>0</v>
      </c>
      <c r="F54" s="111" t="str">
        <f>IFERROR(G54/G$77,"0")</f>
        <v>0</v>
      </c>
      <c r="G54" s="79">
        <f t="shared" si="39"/>
        <v>0</v>
      </c>
      <c r="H54" s="41"/>
      <c r="I54" s="80">
        <f t="shared" si="40"/>
        <v>0</v>
      </c>
      <c r="J54" s="44"/>
      <c r="K54" s="45"/>
      <c r="L54" s="44"/>
      <c r="M54" s="46"/>
      <c r="N54" s="44"/>
      <c r="O54" s="47"/>
      <c r="P54" s="44"/>
      <c r="Q54" s="45"/>
      <c r="R54" s="44"/>
      <c r="S54" s="45"/>
      <c r="T54" s="44"/>
      <c r="U54" s="45"/>
      <c r="V54" s="100" t="s">
        <v>73</v>
      </c>
      <c r="W54" s="206"/>
      <c r="X54" s="97">
        <f t="shared" si="5"/>
        <v>43</v>
      </c>
      <c r="Y54" s="6"/>
    </row>
    <row r="55" spans="1:25" s="7" customFormat="1" ht="21.75">
      <c r="A55" s="5"/>
      <c r="B55" s="34" t="str">
        <f t="shared" si="36"/>
        <v>0</v>
      </c>
      <c r="C55" s="79">
        <f t="shared" si="37"/>
        <v>0</v>
      </c>
      <c r="D55" s="40"/>
      <c r="E55" s="80" t="str">
        <f t="shared" si="38"/>
        <v>0</v>
      </c>
      <c r="F55" s="111" t="str">
        <f>IFERROR(G55/G$77,"0")</f>
        <v>0</v>
      </c>
      <c r="G55" s="79">
        <f t="shared" si="39"/>
        <v>0</v>
      </c>
      <c r="H55" s="41"/>
      <c r="I55" s="80">
        <f t="shared" si="40"/>
        <v>0</v>
      </c>
      <c r="J55" s="44"/>
      <c r="K55" s="45"/>
      <c r="L55" s="44"/>
      <c r="M55" s="46"/>
      <c r="N55" s="44"/>
      <c r="O55" s="47"/>
      <c r="P55" s="44"/>
      <c r="Q55" s="45"/>
      <c r="R55" s="44"/>
      <c r="S55" s="45"/>
      <c r="T55" s="44"/>
      <c r="U55" s="45"/>
      <c r="V55" s="100" t="s">
        <v>99</v>
      </c>
      <c r="W55" s="206"/>
      <c r="X55" s="97">
        <f t="shared" si="5"/>
        <v>44</v>
      </c>
      <c r="Y55" s="6"/>
    </row>
    <row r="56" spans="1:25" s="7" customFormat="1" ht="21.75">
      <c r="A56" s="5"/>
      <c r="B56" s="34" t="str">
        <f t="shared" si="36"/>
        <v>0</v>
      </c>
      <c r="C56" s="79">
        <f t="shared" si="37"/>
        <v>0</v>
      </c>
      <c r="D56" s="40"/>
      <c r="E56" s="80" t="str">
        <f t="shared" si="38"/>
        <v>0</v>
      </c>
      <c r="F56" s="111" t="str">
        <f>IFERROR(G56/G$77,"0")</f>
        <v>0</v>
      </c>
      <c r="G56" s="79">
        <f t="shared" si="39"/>
        <v>0</v>
      </c>
      <c r="H56" s="41"/>
      <c r="I56" s="80">
        <f t="shared" si="40"/>
        <v>0</v>
      </c>
      <c r="J56" s="44"/>
      <c r="K56" s="45"/>
      <c r="L56" s="44"/>
      <c r="M56" s="46"/>
      <c r="N56" s="44"/>
      <c r="O56" s="47"/>
      <c r="P56" s="44"/>
      <c r="Q56" s="45"/>
      <c r="R56" s="44"/>
      <c r="S56" s="45"/>
      <c r="T56" s="44"/>
      <c r="U56" s="45"/>
      <c r="V56" s="100" t="s">
        <v>74</v>
      </c>
      <c r="W56" s="206"/>
      <c r="X56" s="97">
        <f t="shared" si="5"/>
        <v>45</v>
      </c>
      <c r="Y56" s="6"/>
    </row>
    <row r="57" spans="1:25" s="7" customFormat="1" ht="21.75">
      <c r="A57" s="5"/>
      <c r="B57" s="34" t="str">
        <f t="shared" si="21"/>
        <v>0</v>
      </c>
      <c r="C57" s="79">
        <f t="shared" si="22"/>
        <v>0</v>
      </c>
      <c r="D57" s="40"/>
      <c r="E57" s="80" t="str">
        <f t="shared" si="23"/>
        <v>0</v>
      </c>
      <c r="F57" s="111" t="str">
        <f>IFERROR(G57/G$77,"0")</f>
        <v>0</v>
      </c>
      <c r="G57" s="79">
        <f t="shared" si="24"/>
        <v>0</v>
      </c>
      <c r="H57" s="41"/>
      <c r="I57" s="80">
        <f t="shared" si="25"/>
        <v>0</v>
      </c>
      <c r="J57" s="44"/>
      <c r="K57" s="45"/>
      <c r="L57" s="44"/>
      <c r="M57" s="46"/>
      <c r="N57" s="44"/>
      <c r="O57" s="47"/>
      <c r="P57" s="44"/>
      <c r="Q57" s="45"/>
      <c r="R57" s="44"/>
      <c r="S57" s="45"/>
      <c r="T57" s="44"/>
      <c r="U57" s="45"/>
      <c r="V57" s="100" t="s">
        <v>75</v>
      </c>
      <c r="W57" s="206"/>
      <c r="X57" s="97">
        <f t="shared" si="5"/>
        <v>46</v>
      </c>
      <c r="Y57" s="6"/>
    </row>
    <row r="58" spans="1:25" s="7" customFormat="1" ht="21.75">
      <c r="A58" s="5"/>
      <c r="B58" s="34" t="str">
        <f t="shared" si="21"/>
        <v>0</v>
      </c>
      <c r="C58" s="79">
        <f t="shared" si="22"/>
        <v>0</v>
      </c>
      <c r="D58" s="40"/>
      <c r="E58" s="80" t="str">
        <f t="shared" si="23"/>
        <v>0</v>
      </c>
      <c r="F58" s="111" t="str">
        <f>IFERROR(G58/G$77,"0")</f>
        <v>0</v>
      </c>
      <c r="G58" s="79">
        <f t="shared" si="24"/>
        <v>0</v>
      </c>
      <c r="H58" s="41"/>
      <c r="I58" s="80">
        <f t="shared" si="25"/>
        <v>0</v>
      </c>
      <c r="J58" s="44"/>
      <c r="K58" s="45"/>
      <c r="L58" s="44"/>
      <c r="M58" s="46"/>
      <c r="N58" s="44"/>
      <c r="O58" s="47"/>
      <c r="P58" s="44"/>
      <c r="Q58" s="45"/>
      <c r="R58" s="44"/>
      <c r="S58" s="45"/>
      <c r="T58" s="44"/>
      <c r="U58" s="45"/>
      <c r="V58" s="100" t="s">
        <v>113</v>
      </c>
      <c r="W58" s="206"/>
      <c r="X58" s="97">
        <f t="shared" si="5"/>
        <v>47</v>
      </c>
      <c r="Y58" s="6"/>
    </row>
    <row r="59" spans="1:25" s="7" customFormat="1" ht="21.75">
      <c r="A59" s="5"/>
      <c r="B59" s="34" t="str">
        <f t="shared" ref="B59:B60" si="41">IFERROR(C59/U59,"0")</f>
        <v>0</v>
      </c>
      <c r="C59" s="79">
        <f t="shared" ref="C59:C60" si="42">G59-D59</f>
        <v>0</v>
      </c>
      <c r="D59" s="40"/>
      <c r="E59" s="80" t="str">
        <f t="shared" ref="E59:E60" si="43">IFERROR(G59/U59,"0")</f>
        <v>0</v>
      </c>
      <c r="F59" s="111" t="str">
        <f t="shared" ref="F59:F60" si="44">IFERROR(G59/G$77,"0")</f>
        <v>0</v>
      </c>
      <c r="G59" s="79">
        <f t="shared" ref="G59:G60" si="45">T59+I59+H59</f>
        <v>0</v>
      </c>
      <c r="H59" s="41"/>
      <c r="I59" s="80">
        <f t="shared" ref="I59:I60" si="46">R59+P59+N59+L59+J59</f>
        <v>0</v>
      </c>
      <c r="J59" s="44"/>
      <c r="K59" s="45"/>
      <c r="L59" s="44"/>
      <c r="M59" s="46"/>
      <c r="N59" s="44"/>
      <c r="O59" s="47"/>
      <c r="P59" s="44"/>
      <c r="Q59" s="45"/>
      <c r="R59" s="44"/>
      <c r="S59" s="45"/>
      <c r="T59" s="44"/>
      <c r="U59" s="45"/>
      <c r="V59" s="100" t="s">
        <v>114</v>
      </c>
      <c r="W59" s="206"/>
      <c r="X59" s="97">
        <f t="shared" si="5"/>
        <v>48</v>
      </c>
      <c r="Y59" s="6"/>
    </row>
    <row r="60" spans="1:25" s="7" customFormat="1" ht="21.75">
      <c r="A60" s="5"/>
      <c r="B60" s="34" t="str">
        <f t="shared" si="41"/>
        <v>0</v>
      </c>
      <c r="C60" s="79">
        <f t="shared" si="42"/>
        <v>0</v>
      </c>
      <c r="D60" s="40"/>
      <c r="E60" s="80" t="str">
        <f t="shared" si="43"/>
        <v>0</v>
      </c>
      <c r="F60" s="111" t="str">
        <f t="shared" si="44"/>
        <v>0</v>
      </c>
      <c r="G60" s="79">
        <f t="shared" si="45"/>
        <v>0</v>
      </c>
      <c r="H60" s="41"/>
      <c r="I60" s="80">
        <f t="shared" si="46"/>
        <v>0</v>
      </c>
      <c r="J60" s="44"/>
      <c r="K60" s="45"/>
      <c r="L60" s="44"/>
      <c r="M60" s="46"/>
      <c r="N60" s="44"/>
      <c r="O60" s="47"/>
      <c r="P60" s="44"/>
      <c r="Q60" s="45"/>
      <c r="R60" s="44"/>
      <c r="S60" s="45"/>
      <c r="T60" s="44"/>
      <c r="U60" s="45"/>
      <c r="V60" s="100" t="s">
        <v>76</v>
      </c>
      <c r="W60" s="206"/>
      <c r="X60" s="97">
        <f t="shared" si="5"/>
        <v>49</v>
      </c>
      <c r="Y60" s="6"/>
    </row>
    <row r="61" spans="1:25" s="7" customFormat="1" ht="21.75">
      <c r="A61" s="5"/>
      <c r="B61" s="35" t="str">
        <f t="shared" si="21"/>
        <v>0</v>
      </c>
      <c r="C61" s="79">
        <f t="shared" si="22"/>
        <v>0</v>
      </c>
      <c r="D61" s="40"/>
      <c r="E61" s="80" t="str">
        <f t="shared" si="23"/>
        <v>0</v>
      </c>
      <c r="F61" s="111" t="str">
        <f>IFERROR(G61/G$77,"0")</f>
        <v>0</v>
      </c>
      <c r="G61" s="79">
        <f t="shared" si="24"/>
        <v>0</v>
      </c>
      <c r="H61" s="41"/>
      <c r="I61" s="80">
        <f t="shared" si="25"/>
        <v>0</v>
      </c>
      <c r="J61" s="44"/>
      <c r="K61" s="45"/>
      <c r="L61" s="44"/>
      <c r="M61" s="46"/>
      <c r="N61" s="44"/>
      <c r="O61" s="47"/>
      <c r="P61" s="44"/>
      <c r="Q61" s="45"/>
      <c r="R61" s="44"/>
      <c r="S61" s="45"/>
      <c r="T61" s="44"/>
      <c r="U61" s="45"/>
      <c r="V61" s="100" t="s">
        <v>91</v>
      </c>
      <c r="W61" s="206"/>
      <c r="X61" s="97">
        <f t="shared" si="5"/>
        <v>50</v>
      </c>
      <c r="Y61" s="6"/>
    </row>
    <row r="62" spans="1:25" s="7" customFormat="1" ht="21.75">
      <c r="A62" s="5"/>
      <c r="B62" s="34" t="str">
        <f t="shared" si="21"/>
        <v>0</v>
      </c>
      <c r="C62" s="79">
        <f t="shared" si="22"/>
        <v>0</v>
      </c>
      <c r="D62" s="40"/>
      <c r="E62" s="80" t="str">
        <f t="shared" si="23"/>
        <v>0</v>
      </c>
      <c r="F62" s="111" t="str">
        <f>IFERROR(G62/G$77,"0")</f>
        <v>0</v>
      </c>
      <c r="G62" s="79">
        <f t="shared" si="24"/>
        <v>0</v>
      </c>
      <c r="H62" s="41"/>
      <c r="I62" s="80">
        <f t="shared" si="25"/>
        <v>0</v>
      </c>
      <c r="J62" s="44"/>
      <c r="K62" s="45"/>
      <c r="L62" s="44"/>
      <c r="M62" s="46"/>
      <c r="N62" s="44"/>
      <c r="O62" s="47"/>
      <c r="P62" s="44"/>
      <c r="Q62" s="45"/>
      <c r="R62" s="44"/>
      <c r="S62" s="45"/>
      <c r="T62" s="44"/>
      <c r="U62" s="45"/>
      <c r="V62" s="100" t="s">
        <v>92</v>
      </c>
      <c r="W62" s="207"/>
      <c r="X62" s="97">
        <f t="shared" si="5"/>
        <v>51</v>
      </c>
      <c r="Y62" s="6"/>
    </row>
    <row r="63" spans="1:25" s="7" customFormat="1" ht="21.75">
      <c r="A63" s="5"/>
      <c r="B63" s="34" t="str">
        <f t="shared" ref="B63:B72" si="47">IFERROR(C63/U63,"0")</f>
        <v>0</v>
      </c>
      <c r="C63" s="79">
        <f t="shared" ref="C63:C72" si="48">G63-D63</f>
        <v>0</v>
      </c>
      <c r="D63" s="40"/>
      <c r="E63" s="80" t="str">
        <f t="shared" ref="E63:E72" si="49">IFERROR(G63/U63,"0")</f>
        <v>0</v>
      </c>
      <c r="F63" s="111" t="str">
        <f t="shared" ref="F63:F72" si="50">IFERROR(G63/G$77,"0")</f>
        <v>0</v>
      </c>
      <c r="G63" s="79">
        <f t="shared" ref="G63:G72" si="51">T63+I63+H63</f>
        <v>0</v>
      </c>
      <c r="H63" s="41"/>
      <c r="I63" s="80">
        <f t="shared" ref="I63:I72" si="52">R63+P63+N63+L63+J63</f>
        <v>0</v>
      </c>
      <c r="J63" s="44"/>
      <c r="K63" s="45"/>
      <c r="L63" s="44"/>
      <c r="M63" s="46"/>
      <c r="N63" s="44"/>
      <c r="O63" s="47"/>
      <c r="P63" s="44"/>
      <c r="Q63" s="45"/>
      <c r="R63" s="44"/>
      <c r="S63" s="45"/>
      <c r="T63" s="44"/>
      <c r="U63" s="45"/>
      <c r="V63" s="100" t="s">
        <v>77</v>
      </c>
      <c r="W63" s="205" t="s">
        <v>78</v>
      </c>
      <c r="X63" s="97">
        <f t="shared" si="5"/>
        <v>52</v>
      </c>
      <c r="Y63" s="6"/>
    </row>
    <row r="64" spans="1:25" s="7" customFormat="1" ht="21.75">
      <c r="A64" s="5"/>
      <c r="B64" s="34" t="str">
        <f t="shared" si="47"/>
        <v>0</v>
      </c>
      <c r="C64" s="79">
        <f t="shared" si="48"/>
        <v>0</v>
      </c>
      <c r="D64" s="40"/>
      <c r="E64" s="80" t="str">
        <f t="shared" si="49"/>
        <v>0</v>
      </c>
      <c r="F64" s="111" t="str">
        <f t="shared" si="50"/>
        <v>0</v>
      </c>
      <c r="G64" s="79">
        <f t="shared" si="51"/>
        <v>0</v>
      </c>
      <c r="H64" s="41"/>
      <c r="I64" s="80">
        <f t="shared" si="52"/>
        <v>0</v>
      </c>
      <c r="J64" s="44"/>
      <c r="K64" s="45"/>
      <c r="L64" s="44"/>
      <c r="M64" s="46"/>
      <c r="N64" s="44"/>
      <c r="O64" s="47"/>
      <c r="P64" s="44"/>
      <c r="Q64" s="45"/>
      <c r="R64" s="44"/>
      <c r="S64" s="45"/>
      <c r="T64" s="44"/>
      <c r="U64" s="45"/>
      <c r="V64" s="100" t="s">
        <v>79</v>
      </c>
      <c r="W64" s="206"/>
      <c r="X64" s="97">
        <f t="shared" si="5"/>
        <v>53</v>
      </c>
      <c r="Y64" s="6"/>
    </row>
    <row r="65" spans="1:25" s="7" customFormat="1" ht="21.75">
      <c r="A65" s="5"/>
      <c r="B65" s="34" t="str">
        <f t="shared" si="47"/>
        <v>0</v>
      </c>
      <c r="C65" s="79">
        <f t="shared" si="48"/>
        <v>0</v>
      </c>
      <c r="D65" s="40"/>
      <c r="E65" s="80" t="str">
        <f t="shared" si="49"/>
        <v>0</v>
      </c>
      <c r="F65" s="111" t="str">
        <f t="shared" si="50"/>
        <v>0</v>
      </c>
      <c r="G65" s="79">
        <f t="shared" si="51"/>
        <v>0</v>
      </c>
      <c r="H65" s="41"/>
      <c r="I65" s="80">
        <f t="shared" si="52"/>
        <v>0</v>
      </c>
      <c r="J65" s="44"/>
      <c r="K65" s="45"/>
      <c r="L65" s="44"/>
      <c r="M65" s="46"/>
      <c r="N65" s="44"/>
      <c r="O65" s="47"/>
      <c r="P65" s="44"/>
      <c r="Q65" s="45"/>
      <c r="R65" s="44"/>
      <c r="S65" s="45"/>
      <c r="T65" s="44"/>
      <c r="U65" s="45"/>
      <c r="V65" s="100" t="s">
        <v>115</v>
      </c>
      <c r="W65" s="206"/>
      <c r="X65" s="97">
        <f t="shared" si="5"/>
        <v>54</v>
      </c>
      <c r="Y65" s="6"/>
    </row>
    <row r="66" spans="1:25" s="7" customFormat="1" ht="21.75">
      <c r="A66" s="5"/>
      <c r="B66" s="34" t="str">
        <f t="shared" si="47"/>
        <v>0</v>
      </c>
      <c r="C66" s="79">
        <f t="shared" si="48"/>
        <v>0</v>
      </c>
      <c r="D66" s="40"/>
      <c r="E66" s="80" t="str">
        <f t="shared" si="49"/>
        <v>0</v>
      </c>
      <c r="F66" s="111" t="str">
        <f t="shared" si="50"/>
        <v>0</v>
      </c>
      <c r="G66" s="79">
        <f t="shared" si="51"/>
        <v>0</v>
      </c>
      <c r="H66" s="41"/>
      <c r="I66" s="80">
        <f t="shared" si="52"/>
        <v>0</v>
      </c>
      <c r="J66" s="44"/>
      <c r="K66" s="45"/>
      <c r="L66" s="44"/>
      <c r="M66" s="46"/>
      <c r="N66" s="44"/>
      <c r="O66" s="47"/>
      <c r="P66" s="44"/>
      <c r="Q66" s="45"/>
      <c r="R66" s="44"/>
      <c r="S66" s="45"/>
      <c r="T66" s="44"/>
      <c r="U66" s="45"/>
      <c r="V66" s="100" t="s">
        <v>116</v>
      </c>
      <c r="W66" s="206"/>
      <c r="X66" s="97">
        <f t="shared" si="5"/>
        <v>55</v>
      </c>
      <c r="Y66" s="6"/>
    </row>
    <row r="67" spans="1:25" s="7" customFormat="1" ht="21.75">
      <c r="A67" s="5"/>
      <c r="B67" s="34" t="str">
        <f t="shared" si="47"/>
        <v>0</v>
      </c>
      <c r="C67" s="79">
        <f t="shared" si="48"/>
        <v>0</v>
      </c>
      <c r="D67" s="40"/>
      <c r="E67" s="80" t="str">
        <f t="shared" si="49"/>
        <v>0</v>
      </c>
      <c r="F67" s="111" t="str">
        <f t="shared" si="50"/>
        <v>0</v>
      </c>
      <c r="G67" s="79">
        <f t="shared" si="51"/>
        <v>0</v>
      </c>
      <c r="H67" s="41"/>
      <c r="I67" s="80">
        <f t="shared" si="52"/>
        <v>0</v>
      </c>
      <c r="J67" s="44"/>
      <c r="K67" s="45"/>
      <c r="L67" s="44"/>
      <c r="M67" s="46"/>
      <c r="N67" s="44"/>
      <c r="O67" s="47"/>
      <c r="P67" s="44"/>
      <c r="Q67" s="45"/>
      <c r="R67" s="44"/>
      <c r="S67" s="45"/>
      <c r="T67" s="44"/>
      <c r="U67" s="45"/>
      <c r="V67" s="100" t="s">
        <v>80</v>
      </c>
      <c r="W67" s="206"/>
      <c r="X67" s="97">
        <f t="shared" si="5"/>
        <v>56</v>
      </c>
      <c r="Y67" s="6"/>
    </row>
    <row r="68" spans="1:25" s="7" customFormat="1" ht="21.75">
      <c r="A68" s="5"/>
      <c r="B68" s="34" t="str">
        <f t="shared" si="47"/>
        <v>0</v>
      </c>
      <c r="C68" s="79">
        <f t="shared" si="48"/>
        <v>0</v>
      </c>
      <c r="D68" s="40"/>
      <c r="E68" s="80" t="str">
        <f t="shared" si="49"/>
        <v>0</v>
      </c>
      <c r="F68" s="111" t="str">
        <f t="shared" si="50"/>
        <v>0</v>
      </c>
      <c r="G68" s="79">
        <f t="shared" si="51"/>
        <v>0</v>
      </c>
      <c r="H68" s="41"/>
      <c r="I68" s="80">
        <f t="shared" si="52"/>
        <v>0</v>
      </c>
      <c r="J68" s="44"/>
      <c r="K68" s="45"/>
      <c r="L68" s="44"/>
      <c r="M68" s="46"/>
      <c r="N68" s="44"/>
      <c r="O68" s="47"/>
      <c r="P68" s="44"/>
      <c r="Q68" s="45"/>
      <c r="R68" s="44"/>
      <c r="S68" s="45"/>
      <c r="T68" s="44"/>
      <c r="U68" s="45"/>
      <c r="V68" s="100" t="s">
        <v>81</v>
      </c>
      <c r="W68" s="206"/>
      <c r="X68" s="97">
        <f t="shared" si="5"/>
        <v>57</v>
      </c>
      <c r="Y68" s="6"/>
    </row>
    <row r="69" spans="1:25" s="7" customFormat="1" ht="21.75">
      <c r="A69" s="5"/>
      <c r="B69" s="34" t="str">
        <f t="shared" si="47"/>
        <v>0</v>
      </c>
      <c r="C69" s="79">
        <f t="shared" si="48"/>
        <v>0</v>
      </c>
      <c r="D69" s="40"/>
      <c r="E69" s="80" t="str">
        <f t="shared" si="49"/>
        <v>0</v>
      </c>
      <c r="F69" s="111" t="str">
        <f t="shared" si="50"/>
        <v>0</v>
      </c>
      <c r="G69" s="79">
        <f t="shared" si="51"/>
        <v>0</v>
      </c>
      <c r="H69" s="41"/>
      <c r="I69" s="80">
        <f t="shared" si="52"/>
        <v>0</v>
      </c>
      <c r="J69" s="44"/>
      <c r="K69" s="45"/>
      <c r="L69" s="44"/>
      <c r="M69" s="46"/>
      <c r="N69" s="44"/>
      <c r="O69" s="47"/>
      <c r="P69" s="44"/>
      <c r="Q69" s="45"/>
      <c r="R69" s="44"/>
      <c r="S69" s="45"/>
      <c r="T69" s="44"/>
      <c r="U69" s="45"/>
      <c r="V69" s="100" t="s">
        <v>82</v>
      </c>
      <c r="W69" s="206"/>
      <c r="X69" s="97">
        <f t="shared" si="5"/>
        <v>58</v>
      </c>
      <c r="Y69" s="6"/>
    </row>
    <row r="70" spans="1:25" s="7" customFormat="1" ht="21.75">
      <c r="A70" s="5"/>
      <c r="B70" s="34" t="str">
        <f t="shared" si="47"/>
        <v>0</v>
      </c>
      <c r="C70" s="79">
        <f t="shared" si="48"/>
        <v>0</v>
      </c>
      <c r="D70" s="40"/>
      <c r="E70" s="80" t="str">
        <f t="shared" si="49"/>
        <v>0</v>
      </c>
      <c r="F70" s="111" t="str">
        <f t="shared" si="50"/>
        <v>0</v>
      </c>
      <c r="G70" s="79">
        <f t="shared" si="51"/>
        <v>0</v>
      </c>
      <c r="H70" s="41"/>
      <c r="I70" s="80">
        <f t="shared" si="52"/>
        <v>0</v>
      </c>
      <c r="J70" s="44"/>
      <c r="K70" s="45"/>
      <c r="L70" s="44"/>
      <c r="M70" s="46"/>
      <c r="N70" s="44"/>
      <c r="O70" s="47"/>
      <c r="P70" s="44"/>
      <c r="Q70" s="45"/>
      <c r="R70" s="44"/>
      <c r="S70" s="45"/>
      <c r="T70" s="44"/>
      <c r="U70" s="45"/>
      <c r="V70" s="100" t="s">
        <v>100</v>
      </c>
      <c r="W70" s="206"/>
      <c r="X70" s="97">
        <f t="shared" si="5"/>
        <v>59</v>
      </c>
      <c r="Y70" s="6"/>
    </row>
    <row r="71" spans="1:25" s="7" customFormat="1" ht="21.75">
      <c r="A71" s="5"/>
      <c r="B71" s="34" t="str">
        <f t="shared" si="47"/>
        <v>0</v>
      </c>
      <c r="C71" s="79">
        <f t="shared" si="48"/>
        <v>0</v>
      </c>
      <c r="D71" s="40"/>
      <c r="E71" s="80" t="str">
        <f t="shared" si="49"/>
        <v>0</v>
      </c>
      <c r="F71" s="111" t="str">
        <f t="shared" si="50"/>
        <v>0</v>
      </c>
      <c r="G71" s="79">
        <f t="shared" si="51"/>
        <v>0</v>
      </c>
      <c r="H71" s="41"/>
      <c r="I71" s="80">
        <f t="shared" si="52"/>
        <v>0</v>
      </c>
      <c r="J71" s="44"/>
      <c r="K71" s="45"/>
      <c r="L71" s="44"/>
      <c r="M71" s="46"/>
      <c r="N71" s="44"/>
      <c r="O71" s="47"/>
      <c r="P71" s="44"/>
      <c r="Q71" s="45"/>
      <c r="R71" s="44"/>
      <c r="S71" s="45"/>
      <c r="T71" s="44"/>
      <c r="U71" s="45"/>
      <c r="V71" s="100" t="s">
        <v>93</v>
      </c>
      <c r="W71" s="206"/>
      <c r="X71" s="97">
        <f t="shared" si="5"/>
        <v>60</v>
      </c>
      <c r="Y71" s="6"/>
    </row>
    <row r="72" spans="1:25" s="7" customFormat="1" ht="22.5" thickBot="1">
      <c r="A72" s="5"/>
      <c r="B72" s="34" t="str">
        <f t="shared" si="47"/>
        <v>0</v>
      </c>
      <c r="C72" s="79">
        <f t="shared" si="48"/>
        <v>0</v>
      </c>
      <c r="D72" s="40"/>
      <c r="E72" s="80" t="str">
        <f t="shared" si="49"/>
        <v>0</v>
      </c>
      <c r="F72" s="111" t="str">
        <f t="shared" si="50"/>
        <v>0</v>
      </c>
      <c r="G72" s="79">
        <f t="shared" si="51"/>
        <v>0</v>
      </c>
      <c r="H72" s="41"/>
      <c r="I72" s="80">
        <f t="shared" si="52"/>
        <v>0</v>
      </c>
      <c r="J72" s="44"/>
      <c r="K72" s="45"/>
      <c r="L72" s="44"/>
      <c r="M72" s="46"/>
      <c r="N72" s="44"/>
      <c r="O72" s="47"/>
      <c r="P72" s="44"/>
      <c r="Q72" s="45"/>
      <c r="R72" s="44"/>
      <c r="S72" s="45"/>
      <c r="T72" s="44"/>
      <c r="U72" s="45"/>
      <c r="V72" s="100" t="s">
        <v>94</v>
      </c>
      <c r="W72" s="207"/>
      <c r="X72" s="97">
        <f t="shared" si="5"/>
        <v>61</v>
      </c>
      <c r="Y72" s="6"/>
    </row>
    <row r="73" spans="1:25" s="7" customFormat="1" ht="22.5" hidden="1">
      <c r="A73" s="5"/>
      <c r="B73" s="34" t="str">
        <f t="shared" si="21"/>
        <v>0</v>
      </c>
      <c r="C73" s="79">
        <f t="shared" si="22"/>
        <v>0</v>
      </c>
      <c r="D73" s="40"/>
      <c r="E73" s="80" t="str">
        <f t="shared" si="23"/>
        <v>0</v>
      </c>
      <c r="F73" s="111" t="str">
        <f>IFERROR(G73/G$77,"0")</f>
        <v>0</v>
      </c>
      <c r="G73" s="79">
        <f>T73+I73+H73</f>
        <v>0</v>
      </c>
      <c r="H73" s="41"/>
      <c r="I73" s="80">
        <f t="shared" si="25"/>
        <v>0</v>
      </c>
      <c r="J73" s="12"/>
      <c r="K73" s="11"/>
      <c r="L73" s="12"/>
      <c r="M73" s="13"/>
      <c r="N73" s="12"/>
      <c r="O73" s="14"/>
      <c r="P73" s="12"/>
      <c r="Q73" s="11"/>
      <c r="R73" s="12"/>
      <c r="S73" s="11"/>
      <c r="T73" s="12"/>
      <c r="U73" s="11"/>
      <c r="V73" s="58"/>
      <c r="W73" s="95"/>
      <c r="X73" s="23">
        <v>57</v>
      </c>
      <c r="Y73" s="6"/>
    </row>
    <row r="74" spans="1:25" s="7" customFormat="1" ht="22.5" hidden="1">
      <c r="A74" s="5"/>
      <c r="B74" s="34" t="str">
        <f t="shared" si="1"/>
        <v>0</v>
      </c>
      <c r="C74" s="79">
        <f t="shared" si="2"/>
        <v>0</v>
      </c>
      <c r="D74" s="40"/>
      <c r="E74" s="80" t="str">
        <f t="shared" si="0"/>
        <v>0</v>
      </c>
      <c r="F74" s="111" t="str">
        <f>IFERROR(G74/G$77,"0")</f>
        <v>0</v>
      </c>
      <c r="G74" s="79">
        <f t="shared" si="3"/>
        <v>0</v>
      </c>
      <c r="H74" s="41"/>
      <c r="I74" s="80">
        <f t="shared" si="4"/>
        <v>0</v>
      </c>
      <c r="J74" s="12"/>
      <c r="K74" s="11"/>
      <c r="L74" s="12"/>
      <c r="M74" s="13"/>
      <c r="N74" s="12"/>
      <c r="O74" s="14"/>
      <c r="P74" s="12"/>
      <c r="Q74" s="11"/>
      <c r="R74" s="12"/>
      <c r="S74" s="11"/>
      <c r="T74" s="12"/>
      <c r="U74" s="11"/>
      <c r="V74" s="58"/>
      <c r="W74" s="95"/>
      <c r="X74" s="23">
        <v>58</v>
      </c>
      <c r="Y74" s="6"/>
    </row>
    <row r="75" spans="1:25" s="7" customFormat="1" ht="22.5" hidden="1">
      <c r="A75" s="5"/>
      <c r="B75" s="34" t="str">
        <f t="shared" si="1"/>
        <v>0</v>
      </c>
      <c r="C75" s="79">
        <f t="shared" si="2"/>
        <v>0</v>
      </c>
      <c r="D75" s="40"/>
      <c r="E75" s="80" t="str">
        <f t="shared" si="0"/>
        <v>0</v>
      </c>
      <c r="F75" s="111" t="str">
        <f>IFERROR(G75/G$77,"0")</f>
        <v>0</v>
      </c>
      <c r="G75" s="79">
        <f t="shared" si="3"/>
        <v>0</v>
      </c>
      <c r="H75" s="41"/>
      <c r="I75" s="80">
        <f t="shared" si="4"/>
        <v>0</v>
      </c>
      <c r="J75" s="12"/>
      <c r="K75" s="11"/>
      <c r="L75" s="12"/>
      <c r="M75" s="13"/>
      <c r="N75" s="12"/>
      <c r="O75" s="14"/>
      <c r="P75" s="12"/>
      <c r="Q75" s="11"/>
      <c r="R75" s="12"/>
      <c r="S75" s="11"/>
      <c r="T75" s="12"/>
      <c r="U75" s="11"/>
      <c r="V75" s="58"/>
      <c r="W75" s="95"/>
      <c r="X75" s="23">
        <v>59</v>
      </c>
      <c r="Y75" s="6"/>
    </row>
    <row r="76" spans="1:25" s="7" customFormat="1" ht="23.25" hidden="1" thickBot="1">
      <c r="A76" s="5"/>
      <c r="B76" s="34" t="str">
        <f t="shared" si="1"/>
        <v>0</v>
      </c>
      <c r="C76" s="79">
        <f t="shared" si="2"/>
        <v>0</v>
      </c>
      <c r="D76" s="40"/>
      <c r="E76" s="80" t="str">
        <f t="shared" si="0"/>
        <v>0</v>
      </c>
      <c r="F76" s="111" t="str">
        <f>IFERROR(G76/G$77,"0")</f>
        <v>0</v>
      </c>
      <c r="G76" s="79">
        <f t="shared" si="3"/>
        <v>0</v>
      </c>
      <c r="H76" s="41"/>
      <c r="I76" s="80">
        <f t="shared" si="4"/>
        <v>0</v>
      </c>
      <c r="J76" s="12"/>
      <c r="K76" s="11"/>
      <c r="L76" s="12"/>
      <c r="M76" s="13"/>
      <c r="N76" s="12"/>
      <c r="O76" s="14"/>
      <c r="P76" s="12"/>
      <c r="Q76" s="11"/>
      <c r="R76" s="12"/>
      <c r="S76" s="11"/>
      <c r="T76" s="12"/>
      <c r="U76" s="11"/>
      <c r="V76" s="58"/>
      <c r="W76" s="95"/>
      <c r="X76" s="23">
        <v>60</v>
      </c>
      <c r="Y76" s="6"/>
    </row>
    <row r="77" spans="1:25" s="7" customFormat="1" ht="21.75">
      <c r="A77" s="5"/>
      <c r="B77" s="71">
        <f t="shared" ref="B77:U77" si="53">SUM(B12:B76)</f>
        <v>0</v>
      </c>
      <c r="C77" s="73">
        <f t="shared" si="53"/>
        <v>0</v>
      </c>
      <c r="D77" s="72">
        <f t="shared" si="53"/>
        <v>0</v>
      </c>
      <c r="E77" s="73">
        <f t="shared" si="53"/>
        <v>0</v>
      </c>
      <c r="F77" s="112">
        <f t="shared" si="53"/>
        <v>0</v>
      </c>
      <c r="G77" s="73">
        <f t="shared" si="53"/>
        <v>0</v>
      </c>
      <c r="H77" s="74">
        <f t="shared" si="53"/>
        <v>0</v>
      </c>
      <c r="I77" s="73">
        <f t="shared" si="53"/>
        <v>0</v>
      </c>
      <c r="J77" s="75">
        <f t="shared" si="53"/>
        <v>0</v>
      </c>
      <c r="K77" s="15">
        <f t="shared" si="53"/>
        <v>0</v>
      </c>
      <c r="L77" s="16">
        <f t="shared" si="53"/>
        <v>0</v>
      </c>
      <c r="M77" s="17">
        <f t="shared" si="53"/>
        <v>0</v>
      </c>
      <c r="N77" s="16">
        <f t="shared" si="53"/>
        <v>0</v>
      </c>
      <c r="O77" s="32">
        <f t="shared" si="53"/>
        <v>0</v>
      </c>
      <c r="P77" s="16">
        <f t="shared" si="53"/>
        <v>0</v>
      </c>
      <c r="Q77" s="15">
        <f t="shared" si="53"/>
        <v>0</v>
      </c>
      <c r="R77" s="16">
        <f t="shared" si="53"/>
        <v>0</v>
      </c>
      <c r="S77" s="15">
        <f t="shared" si="53"/>
        <v>0</v>
      </c>
      <c r="T77" s="16">
        <f t="shared" si="53"/>
        <v>0</v>
      </c>
      <c r="U77" s="15">
        <f t="shared" si="53"/>
        <v>0</v>
      </c>
      <c r="V77" s="190" t="s">
        <v>9</v>
      </c>
      <c r="W77" s="203"/>
      <c r="X77" s="191"/>
      <c r="Y77" s="6"/>
    </row>
    <row r="78" spans="1:25" s="7" customFormat="1" ht="21.75">
      <c r="A78" s="5"/>
      <c r="B78" s="33" t="str">
        <f t="shared" ref="B78" si="54">IFERROR(C78/U78,"0")</f>
        <v>0</v>
      </c>
      <c r="C78" s="79">
        <f t="shared" ref="C78" si="55">G78-D78</f>
        <v>0</v>
      </c>
      <c r="D78" s="42"/>
      <c r="E78" s="79" t="str">
        <f t="shared" ref="E78" si="56">IFERROR(G78/U78,"0")</f>
        <v>0</v>
      </c>
      <c r="F78" s="79"/>
      <c r="G78" s="79">
        <f t="shared" ref="G78" si="57">T78+I78+H78</f>
        <v>0</v>
      </c>
      <c r="H78" s="43"/>
      <c r="I78" s="79">
        <f t="shared" si="4"/>
        <v>0</v>
      </c>
      <c r="J78" s="14"/>
      <c r="K78" s="11"/>
      <c r="L78" s="12"/>
      <c r="M78" s="11"/>
      <c r="N78" s="12"/>
      <c r="O78" s="14"/>
      <c r="P78" s="12"/>
      <c r="Q78" s="11"/>
      <c r="R78" s="12"/>
      <c r="S78" s="11"/>
      <c r="T78" s="12"/>
      <c r="U78" s="11"/>
      <c r="V78" s="192" t="s">
        <v>10</v>
      </c>
      <c r="W78" s="210"/>
      <c r="X78" s="193"/>
      <c r="Y78" s="6"/>
    </row>
    <row r="79" spans="1:25" s="7" customFormat="1" ht="21.75" thickBot="1">
      <c r="A79" s="5"/>
      <c r="B79" s="18">
        <f>IFERROR(IF(SUM(B77:B78)=0,0,IF(B78=0,1*100.0001,IF(B77=0,1*-100.0001,(B77/B78*100-100)))),"0")</f>
        <v>0</v>
      </c>
      <c r="C79" s="76">
        <f t="shared" ref="C79:D79" si="58">IF(SUM(C77:C78)=0,0,IF(C78=0,1*100.0001,IF(C77=0,1*-100.0001,(C77/C78*100-100))))</f>
        <v>0</v>
      </c>
      <c r="D79" s="21">
        <f t="shared" si="58"/>
        <v>0</v>
      </c>
      <c r="E79" s="76">
        <f>IFERROR(IF(SUM(E77:E78)=0,0,IF(E78=0,1*100.0001,IF(E77=0,1*-100.0001,(E77/E78*100-100)))),"0")</f>
        <v>0</v>
      </c>
      <c r="F79" s="76"/>
      <c r="G79" s="76">
        <f t="shared" ref="G79:T79" si="59">IF(SUM(G77:G78)=0,0,IF(G78=0,1*100.0001,IF(G77=0,1*-100.0001,(G77/G78*100-100))))</f>
        <v>0</v>
      </c>
      <c r="H79" s="77">
        <f t="shared" si="59"/>
        <v>0</v>
      </c>
      <c r="I79" s="76">
        <f t="shared" si="59"/>
        <v>0</v>
      </c>
      <c r="J79" s="78">
        <f t="shared" si="59"/>
        <v>0</v>
      </c>
      <c r="K79" s="19">
        <f t="shared" si="59"/>
        <v>0</v>
      </c>
      <c r="L79" s="20">
        <f t="shared" si="59"/>
        <v>0</v>
      </c>
      <c r="M79" s="19">
        <f t="shared" si="59"/>
        <v>0</v>
      </c>
      <c r="N79" s="20">
        <f t="shared" si="59"/>
        <v>0</v>
      </c>
      <c r="O79" s="78">
        <f t="shared" si="59"/>
        <v>0</v>
      </c>
      <c r="P79" s="20">
        <f t="shared" si="59"/>
        <v>0</v>
      </c>
      <c r="Q79" s="19">
        <f t="shared" si="59"/>
        <v>0</v>
      </c>
      <c r="R79" s="20">
        <f t="shared" si="59"/>
        <v>0</v>
      </c>
      <c r="S79" s="19">
        <f t="shared" si="59"/>
        <v>0</v>
      </c>
      <c r="T79" s="20">
        <f t="shared" si="59"/>
        <v>0</v>
      </c>
      <c r="U79" s="19">
        <f>IF(SUM(U77:U78)=0,0,IF(U78=0,1*100.0001,IF(U77=0,1*-100.0001,(U77/U78*100-100))))</f>
        <v>0</v>
      </c>
      <c r="V79" s="194" t="s">
        <v>4</v>
      </c>
      <c r="W79" s="204"/>
      <c r="X79" s="195"/>
      <c r="Y79" s="6"/>
    </row>
    <row r="80" spans="1:25" s="7" customFormat="1" ht="4.5" customHeight="1" thickBot="1">
      <c r="A80" s="9"/>
      <c r="B80" s="114"/>
      <c r="C80" s="114"/>
      <c r="D80" s="114"/>
      <c r="E80" s="114"/>
      <c r="F80" s="172"/>
      <c r="G80" s="172"/>
      <c r="H80" s="173"/>
      <c r="I80" s="173"/>
      <c r="J80" s="173"/>
      <c r="K80" s="81"/>
      <c r="L80" s="183"/>
      <c r="M80" s="183"/>
      <c r="N80" s="183"/>
      <c r="O80" s="183"/>
      <c r="P80" s="183"/>
      <c r="Q80" s="183"/>
      <c r="R80" s="183"/>
      <c r="S80" s="183"/>
      <c r="T80" s="183"/>
      <c r="U80" s="183"/>
      <c r="V80" s="183"/>
      <c r="W80" s="183"/>
      <c r="X80" s="183"/>
      <c r="Y80" s="10"/>
    </row>
    <row r="81" ht="18" thickTop="1"/>
  </sheetData>
  <sheetProtection password="CC65" sheet="1" formatCells="0" formatColumns="0" formatRows="0" insertColumns="0" insertRows="0" insertHyperlinks="0" deleteColumns="0" deleteRows="0" sort="0" autoFilter="0" pivotTables="0"/>
  <mergeCells count="48">
    <mergeCell ref="A1:Y1"/>
    <mergeCell ref="B2:D2"/>
    <mergeCell ref="T2:X4"/>
    <mergeCell ref="B3:D3"/>
    <mergeCell ref="F2:R3"/>
    <mergeCell ref="G10:G11"/>
    <mergeCell ref="T5:X7"/>
    <mergeCell ref="B7:D7"/>
    <mergeCell ref="F7:R7"/>
    <mergeCell ref="F9:G9"/>
    <mergeCell ref="I9:S9"/>
    <mergeCell ref="T9:U9"/>
    <mergeCell ref="V9:X9"/>
    <mergeCell ref="B5:D6"/>
    <mergeCell ref="G5:H5"/>
    <mergeCell ref="I5:J5"/>
    <mergeCell ref="M5:O5"/>
    <mergeCell ref="P5:R5"/>
    <mergeCell ref="W10:W11"/>
    <mergeCell ref="B10:B11"/>
    <mergeCell ref="C10:C11"/>
    <mergeCell ref="D10:D11"/>
    <mergeCell ref="E10:E11"/>
    <mergeCell ref="F10:F11"/>
    <mergeCell ref="V78:X78"/>
    <mergeCell ref="H10:H11"/>
    <mergeCell ref="I10:I11"/>
    <mergeCell ref="J10:K10"/>
    <mergeCell ref="L10:M10"/>
    <mergeCell ref="N10:O10"/>
    <mergeCell ref="P10:Q10"/>
    <mergeCell ref="W12:W17"/>
    <mergeCell ref="W18:W21"/>
    <mergeCell ref="W22:W27"/>
    <mergeCell ref="W28:W39"/>
    <mergeCell ref="W40:W51"/>
    <mergeCell ref="W52:W62"/>
    <mergeCell ref="W63:W72"/>
    <mergeCell ref="R10:S10"/>
    <mergeCell ref="T10:U10"/>
    <mergeCell ref="V10:V11"/>
    <mergeCell ref="X10:X11"/>
    <mergeCell ref="V77:X77"/>
    <mergeCell ref="V79:X79"/>
    <mergeCell ref="B80:E80"/>
    <mergeCell ref="F80:G80"/>
    <mergeCell ref="H80:J80"/>
    <mergeCell ref="L80:X80"/>
  </mergeCells>
  <printOptions horizontalCentered="1"/>
  <pageMargins left="0" right="0" top="0.1" bottom="0" header="0" footer="0"/>
  <pageSetup paperSize="9" scale="97" fitToHeight="0" orientation="landscape" errors="blank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X81"/>
  <sheetViews>
    <sheetView showGridLines="0" topLeftCell="A52" zoomScaleNormal="100" zoomScaleSheetLayoutView="100" workbookViewId="0">
      <selection activeCell="Q62" sqref="Q62"/>
    </sheetView>
  </sheetViews>
  <sheetFormatPr defaultColWidth="8.85546875" defaultRowHeight="17.25"/>
  <cols>
    <col min="1" max="1" width="0.85546875" style="1" customWidth="1"/>
    <col min="2" max="2" width="6.5703125" style="1" customWidth="1"/>
    <col min="3" max="3" width="9.140625" style="1" customWidth="1"/>
    <col min="4" max="4" width="7.140625" style="1" customWidth="1"/>
    <col min="5" max="5" width="7.28515625" style="1" customWidth="1"/>
    <col min="6" max="6" width="7" style="1" customWidth="1"/>
    <col min="7" max="7" width="10.140625" style="1" customWidth="1"/>
    <col min="8" max="9" width="7.7109375" style="1" customWidth="1"/>
    <col min="10" max="11" width="7" style="1" customWidth="1"/>
    <col min="12" max="12" width="6.5703125" style="1" customWidth="1"/>
    <col min="13" max="15" width="7" style="1" customWidth="1"/>
    <col min="16" max="18" width="6.5703125" style="1" customWidth="1"/>
    <col min="19" max="19" width="6" style="1" customWidth="1"/>
    <col min="20" max="20" width="12" style="1" customWidth="1"/>
    <col min="21" max="22" width="3.7109375" style="1" customWidth="1"/>
    <col min="23" max="23" width="0.85546875" style="1" customWidth="1"/>
    <col min="24" max="16384" width="8.85546875" style="1"/>
  </cols>
  <sheetData>
    <row r="1" spans="1:24" ht="6" customHeight="1" thickTop="1" thickBot="1">
      <c r="A1" s="143"/>
      <c r="B1" s="144"/>
      <c r="C1" s="144"/>
      <c r="D1" s="144"/>
      <c r="E1" s="144"/>
      <c r="F1" s="144"/>
      <c r="G1" s="144"/>
      <c r="H1" s="144"/>
      <c r="I1" s="144"/>
      <c r="J1" s="144"/>
      <c r="K1" s="144"/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  <c r="W1" s="145"/>
    </row>
    <row r="2" spans="1:24" ht="26.25" customHeight="1">
      <c r="A2" s="2"/>
      <c r="B2" s="146" t="s">
        <v>14</v>
      </c>
      <c r="C2" s="147"/>
      <c r="D2" s="148"/>
      <c r="E2" s="36"/>
      <c r="F2" s="149" t="s">
        <v>107</v>
      </c>
      <c r="G2" s="149"/>
      <c r="H2" s="149"/>
      <c r="I2" s="149"/>
      <c r="J2" s="149"/>
      <c r="K2" s="149"/>
      <c r="L2" s="149"/>
      <c r="M2" s="149"/>
      <c r="N2" s="149"/>
      <c r="O2" s="149"/>
      <c r="P2" s="149"/>
      <c r="Q2" s="36"/>
      <c r="R2" s="150" t="s">
        <v>102</v>
      </c>
      <c r="S2" s="151"/>
      <c r="T2" s="151"/>
      <c r="U2" s="151"/>
      <c r="V2" s="152"/>
      <c r="W2" s="3"/>
    </row>
    <row r="3" spans="1:24" ht="26.25" customHeight="1" thickBot="1">
      <c r="A3" s="2"/>
      <c r="B3" s="137">
        <f>'Pak Madani Basta Zones'!B3:D3</f>
        <v>0</v>
      </c>
      <c r="C3" s="138"/>
      <c r="D3" s="139"/>
      <c r="E3" s="36"/>
      <c r="F3" s="149"/>
      <c r="G3" s="149"/>
      <c r="H3" s="149"/>
      <c r="I3" s="149"/>
      <c r="J3" s="149"/>
      <c r="K3" s="149"/>
      <c r="L3" s="149"/>
      <c r="M3" s="149"/>
      <c r="N3" s="149"/>
      <c r="O3" s="149"/>
      <c r="P3" s="149"/>
      <c r="Q3" s="36"/>
      <c r="R3" s="153"/>
      <c r="S3" s="154"/>
      <c r="T3" s="154"/>
      <c r="U3" s="154"/>
      <c r="V3" s="155"/>
      <c r="W3" s="3"/>
      <c r="X3" s="2"/>
    </row>
    <row r="4" spans="1:24" ht="5.65" customHeight="1" thickBot="1">
      <c r="A4" s="2"/>
      <c r="B4" s="51"/>
      <c r="C4" s="51"/>
      <c r="D4" s="52"/>
      <c r="E4" s="36"/>
      <c r="F4" s="50"/>
      <c r="G4" s="50"/>
      <c r="H4" s="50"/>
      <c r="I4" s="50"/>
      <c r="J4" s="50"/>
      <c r="K4" s="50"/>
      <c r="L4" s="50"/>
      <c r="M4" s="50"/>
      <c r="N4" s="50"/>
      <c r="O4" s="50"/>
      <c r="P4" s="36"/>
      <c r="Q4" s="36"/>
      <c r="R4" s="156"/>
      <c r="S4" s="157"/>
      <c r="T4" s="157"/>
      <c r="U4" s="157"/>
      <c r="V4" s="158"/>
      <c r="W4" s="3"/>
      <c r="X4" s="2"/>
    </row>
    <row r="5" spans="1:24" ht="25.5" customHeight="1">
      <c r="A5" s="2"/>
      <c r="B5" s="159" t="s">
        <v>5</v>
      </c>
      <c r="C5" s="160"/>
      <c r="D5" s="161"/>
      <c r="E5" s="36"/>
      <c r="F5" s="36"/>
      <c r="G5" s="165">
        <f>'Pak Madani Basta Zones'!G5:H5</f>
        <v>0</v>
      </c>
      <c r="H5" s="166"/>
      <c r="I5" s="167" t="s">
        <v>0</v>
      </c>
      <c r="J5" s="168"/>
      <c r="L5" s="165">
        <f>'Pak Madani Basta Zones'!M5</f>
        <v>0</v>
      </c>
      <c r="M5" s="169"/>
      <c r="N5" s="166"/>
      <c r="O5" s="170" t="s">
        <v>13</v>
      </c>
      <c r="P5" s="171"/>
      <c r="Q5" s="36"/>
      <c r="R5" s="174">
        <f>'Pak Madani Basta Zones'!T5</f>
        <v>0</v>
      </c>
      <c r="S5" s="175"/>
      <c r="T5" s="175"/>
      <c r="U5" s="175"/>
      <c r="V5" s="176"/>
      <c r="W5" s="3"/>
      <c r="X5" s="2"/>
    </row>
    <row r="6" spans="1:24" ht="5.0999999999999996" customHeight="1">
      <c r="A6" s="2"/>
      <c r="B6" s="162"/>
      <c r="C6" s="163"/>
      <c r="D6" s="164"/>
      <c r="E6" s="36"/>
      <c r="F6" s="36"/>
      <c r="G6" s="36"/>
      <c r="H6" s="53"/>
      <c r="I6" s="54"/>
      <c r="J6" s="54"/>
      <c r="K6" s="54"/>
      <c r="L6" s="54"/>
      <c r="M6" s="60"/>
      <c r="N6" s="54"/>
      <c r="O6" s="55"/>
      <c r="P6" s="36"/>
      <c r="Q6" s="36"/>
      <c r="R6" s="177"/>
      <c r="S6" s="178"/>
      <c r="T6" s="178"/>
      <c r="U6" s="178"/>
      <c r="V6" s="179"/>
      <c r="W6" s="3"/>
      <c r="X6" s="2"/>
    </row>
    <row r="7" spans="1:24" ht="30" customHeight="1" thickBot="1">
      <c r="A7" s="2"/>
      <c r="B7" s="137">
        <f>'Pak Madani Basta Zones'!B7:D7</f>
        <v>0</v>
      </c>
      <c r="C7" s="138"/>
      <c r="D7" s="139"/>
      <c r="E7" s="36"/>
      <c r="F7" s="140" t="s">
        <v>20</v>
      </c>
      <c r="G7" s="141"/>
      <c r="H7" s="141"/>
      <c r="I7" s="141"/>
      <c r="J7" s="141"/>
      <c r="K7" s="141"/>
      <c r="L7" s="141"/>
      <c r="M7" s="141"/>
      <c r="N7" s="141"/>
      <c r="O7" s="141"/>
      <c r="P7" s="142"/>
      <c r="Q7" s="36"/>
      <c r="R7" s="180"/>
      <c r="S7" s="181"/>
      <c r="T7" s="181"/>
      <c r="U7" s="181"/>
      <c r="V7" s="182"/>
      <c r="W7" s="3"/>
      <c r="X7" s="2"/>
    </row>
    <row r="8" spans="1:24" ht="4.9000000000000004" customHeight="1" thickBot="1">
      <c r="A8" s="4"/>
      <c r="B8" s="56"/>
      <c r="C8" s="56"/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3"/>
      <c r="X8" s="2"/>
    </row>
    <row r="9" spans="1:24" s="7" customFormat="1" ht="20.25" customHeight="1">
      <c r="A9" s="5"/>
      <c r="B9" s="38">
        <v>8</v>
      </c>
      <c r="C9" s="62">
        <v>7</v>
      </c>
      <c r="D9" s="63">
        <v>6</v>
      </c>
      <c r="E9" s="62">
        <v>5</v>
      </c>
      <c r="F9" s="125">
        <v>4</v>
      </c>
      <c r="G9" s="127"/>
      <c r="H9" s="49">
        <v>3</v>
      </c>
      <c r="I9" s="125">
        <v>2</v>
      </c>
      <c r="J9" s="126"/>
      <c r="K9" s="126"/>
      <c r="L9" s="126"/>
      <c r="M9" s="126"/>
      <c r="N9" s="126"/>
      <c r="O9" s="126"/>
      <c r="P9" s="126"/>
      <c r="Q9" s="127"/>
      <c r="R9" s="119">
        <v>1</v>
      </c>
      <c r="S9" s="120"/>
      <c r="T9" s="184"/>
      <c r="U9" s="227"/>
      <c r="V9" s="185"/>
      <c r="W9" s="6"/>
      <c r="X9" s="5"/>
    </row>
    <row r="10" spans="1:24" s="7" customFormat="1" ht="28.5" customHeight="1">
      <c r="A10" s="8"/>
      <c r="B10" s="121" t="s">
        <v>38</v>
      </c>
      <c r="C10" s="117" t="s">
        <v>32</v>
      </c>
      <c r="D10" s="115" t="s">
        <v>27</v>
      </c>
      <c r="E10" s="123" t="s">
        <v>37</v>
      </c>
      <c r="F10" s="128" t="s">
        <v>95</v>
      </c>
      <c r="G10" s="196" t="s">
        <v>31</v>
      </c>
      <c r="H10" s="198" t="s">
        <v>35</v>
      </c>
      <c r="I10" s="135" t="s">
        <v>30</v>
      </c>
      <c r="J10" s="130" t="s">
        <v>25</v>
      </c>
      <c r="K10" s="132"/>
      <c r="L10" s="133" t="s">
        <v>12</v>
      </c>
      <c r="M10" s="134"/>
      <c r="N10" s="130" t="s">
        <v>24</v>
      </c>
      <c r="O10" s="131"/>
      <c r="P10" s="130" t="s">
        <v>11</v>
      </c>
      <c r="Q10" s="131"/>
      <c r="R10" s="130" t="s">
        <v>21</v>
      </c>
      <c r="S10" s="131"/>
      <c r="T10" s="186" t="s">
        <v>6</v>
      </c>
      <c r="U10" s="231" t="s">
        <v>8</v>
      </c>
      <c r="V10" s="208" t="s">
        <v>1</v>
      </c>
      <c r="W10" s="6"/>
      <c r="X10" s="5"/>
    </row>
    <row r="11" spans="1:24" s="7" customFormat="1" ht="44.25" customHeight="1" thickBot="1">
      <c r="A11" s="8"/>
      <c r="B11" s="122"/>
      <c r="C11" s="118"/>
      <c r="D11" s="116"/>
      <c r="E11" s="124"/>
      <c r="F11" s="129"/>
      <c r="G11" s="197"/>
      <c r="H11" s="199"/>
      <c r="I11" s="136"/>
      <c r="J11" s="66" t="s">
        <v>23</v>
      </c>
      <c r="K11" s="67" t="s">
        <v>21</v>
      </c>
      <c r="L11" s="66" t="s">
        <v>23</v>
      </c>
      <c r="M11" s="68" t="s">
        <v>21</v>
      </c>
      <c r="N11" s="66" t="s">
        <v>23</v>
      </c>
      <c r="O11" s="65" t="s">
        <v>21</v>
      </c>
      <c r="P11" s="66" t="s">
        <v>23</v>
      </c>
      <c r="Q11" s="65" t="s">
        <v>21</v>
      </c>
      <c r="R11" s="69" t="s">
        <v>29</v>
      </c>
      <c r="S11" s="70" t="s">
        <v>21</v>
      </c>
      <c r="T11" s="187"/>
      <c r="U11" s="232"/>
      <c r="V11" s="209"/>
      <c r="W11" s="6"/>
      <c r="X11" s="5"/>
    </row>
    <row r="12" spans="1:24" s="7" customFormat="1" ht="21.75">
      <c r="A12" s="5"/>
      <c r="B12" s="33" t="str">
        <f t="shared" ref="B12:B19" si="0">IFERROR(C12/S12,"0")</f>
        <v>0</v>
      </c>
      <c r="C12" s="79">
        <f>G12-D12</f>
        <v>0</v>
      </c>
      <c r="D12" s="42"/>
      <c r="E12" s="79" t="str">
        <f t="shared" ref="E12:E19" si="1">IFERROR(G12/S12,"0")</f>
        <v>0</v>
      </c>
      <c r="F12" s="111" t="str">
        <f>IFERROR(G12/G$77,"0")</f>
        <v>0</v>
      </c>
      <c r="G12" s="79">
        <f t="shared" ref="G12:G19" si="2">R12+I12+H12</f>
        <v>0</v>
      </c>
      <c r="H12" s="43"/>
      <c r="I12" s="79">
        <f>P12+N12+L12+J12</f>
        <v>0</v>
      </c>
      <c r="J12" s="44"/>
      <c r="K12" s="46"/>
      <c r="L12" s="44"/>
      <c r="M12" s="47"/>
      <c r="N12" s="44"/>
      <c r="O12" s="45"/>
      <c r="P12" s="44"/>
      <c r="Q12" s="45"/>
      <c r="R12" s="44"/>
      <c r="S12" s="45"/>
      <c r="T12" s="98" t="s">
        <v>45</v>
      </c>
      <c r="U12" s="211" t="s">
        <v>7</v>
      </c>
      <c r="V12" s="96">
        <v>1</v>
      </c>
      <c r="W12" s="6"/>
    </row>
    <row r="13" spans="1:24" s="7" customFormat="1">
      <c r="A13" s="5"/>
      <c r="B13" s="34" t="str">
        <f t="shared" si="0"/>
        <v>0</v>
      </c>
      <c r="C13" s="79">
        <f t="shared" ref="C13:C19" si="3">G13-D13</f>
        <v>0</v>
      </c>
      <c r="D13" s="40"/>
      <c r="E13" s="80" t="str">
        <f t="shared" si="1"/>
        <v>0</v>
      </c>
      <c r="F13" s="111" t="str">
        <f>IFERROR(G13/G$77,"0")</f>
        <v>0</v>
      </c>
      <c r="G13" s="79">
        <f t="shared" si="2"/>
        <v>0</v>
      </c>
      <c r="H13" s="41"/>
      <c r="I13" s="80">
        <f t="shared" ref="I13:I78" si="4">P13+N13+L13+J13</f>
        <v>0</v>
      </c>
      <c r="J13" s="44"/>
      <c r="K13" s="46"/>
      <c r="L13" s="44"/>
      <c r="M13" s="47"/>
      <c r="N13" s="44"/>
      <c r="O13" s="45"/>
      <c r="P13" s="44"/>
      <c r="Q13" s="45"/>
      <c r="R13" s="44"/>
      <c r="S13" s="45"/>
      <c r="T13" s="99" t="s">
        <v>46</v>
      </c>
      <c r="U13" s="206"/>
      <c r="V13" s="97">
        <f>V12+1</f>
        <v>2</v>
      </c>
      <c r="W13" s="6"/>
    </row>
    <row r="14" spans="1:24" s="7" customFormat="1" ht="21.75">
      <c r="A14" s="5"/>
      <c r="B14" s="35" t="str">
        <f t="shared" si="0"/>
        <v>0</v>
      </c>
      <c r="C14" s="79">
        <f t="shared" si="3"/>
        <v>0</v>
      </c>
      <c r="D14" s="40"/>
      <c r="E14" s="80" t="str">
        <f t="shared" si="1"/>
        <v>0</v>
      </c>
      <c r="F14" s="111" t="str">
        <f>IFERROR(G14/G$77,"0")</f>
        <v>0</v>
      </c>
      <c r="G14" s="79">
        <f t="shared" si="2"/>
        <v>0</v>
      </c>
      <c r="H14" s="41"/>
      <c r="I14" s="80">
        <f t="shared" si="4"/>
        <v>0</v>
      </c>
      <c r="J14" s="44"/>
      <c r="K14" s="46"/>
      <c r="L14" s="44"/>
      <c r="M14" s="47"/>
      <c r="N14" s="44"/>
      <c r="O14" s="45"/>
      <c r="P14" s="44"/>
      <c r="Q14" s="45"/>
      <c r="R14" s="44"/>
      <c r="S14" s="45"/>
      <c r="T14" s="100" t="s">
        <v>47</v>
      </c>
      <c r="U14" s="206"/>
      <c r="V14" s="97">
        <f t="shared" ref="V14:V72" si="5">V13+1</f>
        <v>3</v>
      </c>
      <c r="W14" s="6"/>
    </row>
    <row r="15" spans="1:24" s="7" customFormat="1" ht="21.75">
      <c r="A15" s="5"/>
      <c r="B15" s="34" t="str">
        <f t="shared" si="0"/>
        <v>0</v>
      </c>
      <c r="C15" s="79">
        <f t="shared" si="3"/>
        <v>0</v>
      </c>
      <c r="D15" s="40"/>
      <c r="E15" s="80" t="str">
        <f t="shared" si="1"/>
        <v>0</v>
      </c>
      <c r="F15" s="111" t="str">
        <f>IFERROR(G15/G$77,"0")</f>
        <v>0</v>
      </c>
      <c r="G15" s="79">
        <f t="shared" si="2"/>
        <v>0</v>
      </c>
      <c r="H15" s="41"/>
      <c r="I15" s="80">
        <f t="shared" si="4"/>
        <v>0</v>
      </c>
      <c r="J15" s="44"/>
      <c r="K15" s="46"/>
      <c r="L15" s="44"/>
      <c r="M15" s="47"/>
      <c r="N15" s="44"/>
      <c r="O15" s="45"/>
      <c r="P15" s="44"/>
      <c r="Q15" s="45"/>
      <c r="R15" s="44"/>
      <c r="S15" s="45"/>
      <c r="T15" s="100" t="s">
        <v>48</v>
      </c>
      <c r="U15" s="206"/>
      <c r="V15" s="97">
        <f t="shared" si="5"/>
        <v>4</v>
      </c>
      <c r="W15" s="6"/>
    </row>
    <row r="16" spans="1:24" s="7" customFormat="1" ht="21.75">
      <c r="A16" s="5"/>
      <c r="B16" s="34" t="str">
        <f t="shared" si="0"/>
        <v>0</v>
      </c>
      <c r="C16" s="79">
        <f t="shared" si="3"/>
        <v>0</v>
      </c>
      <c r="D16" s="40"/>
      <c r="E16" s="80" t="str">
        <f t="shared" si="1"/>
        <v>0</v>
      </c>
      <c r="F16" s="111" t="str">
        <f>IFERROR(G16/G$77,"0")</f>
        <v>0</v>
      </c>
      <c r="G16" s="79">
        <f t="shared" si="2"/>
        <v>0</v>
      </c>
      <c r="H16" s="41"/>
      <c r="I16" s="80">
        <f t="shared" si="4"/>
        <v>0</v>
      </c>
      <c r="J16" s="44"/>
      <c r="K16" s="46"/>
      <c r="L16" s="44"/>
      <c r="M16" s="47"/>
      <c r="N16" s="44"/>
      <c r="O16" s="45"/>
      <c r="P16" s="44"/>
      <c r="Q16" s="45"/>
      <c r="R16" s="44"/>
      <c r="S16" s="45"/>
      <c r="T16" s="100" t="s">
        <v>83</v>
      </c>
      <c r="U16" s="206"/>
      <c r="V16" s="97">
        <f t="shared" si="5"/>
        <v>5</v>
      </c>
      <c r="W16" s="6"/>
    </row>
    <row r="17" spans="1:23" s="7" customFormat="1" ht="21.75">
      <c r="A17" s="5"/>
      <c r="B17" s="34" t="str">
        <f t="shared" si="0"/>
        <v>0</v>
      </c>
      <c r="C17" s="79">
        <f t="shared" si="3"/>
        <v>0</v>
      </c>
      <c r="D17" s="40"/>
      <c r="E17" s="80" t="str">
        <f t="shared" si="1"/>
        <v>0</v>
      </c>
      <c r="F17" s="111" t="str">
        <f>IFERROR(G17/G$77,"0")</f>
        <v>0</v>
      </c>
      <c r="G17" s="79">
        <f t="shared" si="2"/>
        <v>0</v>
      </c>
      <c r="H17" s="41"/>
      <c r="I17" s="80">
        <f t="shared" si="4"/>
        <v>0</v>
      </c>
      <c r="J17" s="12"/>
      <c r="K17" s="13"/>
      <c r="L17" s="12"/>
      <c r="M17" s="14"/>
      <c r="N17" s="12"/>
      <c r="O17" s="11"/>
      <c r="P17" s="12"/>
      <c r="Q17" s="11"/>
      <c r="R17" s="12"/>
      <c r="S17" s="45"/>
      <c r="T17" s="100" t="s">
        <v>84</v>
      </c>
      <c r="U17" s="207"/>
      <c r="V17" s="97">
        <f t="shared" si="5"/>
        <v>6</v>
      </c>
      <c r="W17" s="6"/>
    </row>
    <row r="18" spans="1:23" s="7" customFormat="1" ht="21.75">
      <c r="A18" s="5"/>
      <c r="B18" s="34" t="str">
        <f t="shared" si="0"/>
        <v>0</v>
      </c>
      <c r="C18" s="79">
        <f t="shared" si="3"/>
        <v>0</v>
      </c>
      <c r="D18" s="40"/>
      <c r="E18" s="80" t="str">
        <f t="shared" si="1"/>
        <v>0</v>
      </c>
      <c r="F18" s="111" t="str">
        <f>IFERROR(G18/G$77,"0")</f>
        <v>0</v>
      </c>
      <c r="G18" s="79">
        <f t="shared" si="2"/>
        <v>0</v>
      </c>
      <c r="H18" s="41"/>
      <c r="I18" s="80">
        <f t="shared" si="4"/>
        <v>0</v>
      </c>
      <c r="J18" s="12"/>
      <c r="K18" s="13"/>
      <c r="L18" s="12"/>
      <c r="M18" s="14"/>
      <c r="N18" s="12"/>
      <c r="O18" s="11"/>
      <c r="P18" s="12"/>
      <c r="Q18" s="11"/>
      <c r="R18" s="12"/>
      <c r="S18" s="45"/>
      <c r="T18" s="100" t="s">
        <v>15</v>
      </c>
      <c r="U18" s="205" t="s">
        <v>15</v>
      </c>
      <c r="V18" s="97">
        <f t="shared" si="5"/>
        <v>7</v>
      </c>
      <c r="W18" s="6"/>
    </row>
    <row r="19" spans="1:23" s="7" customFormat="1" ht="21.75">
      <c r="A19" s="5"/>
      <c r="B19" s="34" t="str">
        <f t="shared" si="0"/>
        <v>0</v>
      </c>
      <c r="C19" s="79">
        <f t="shared" si="3"/>
        <v>0</v>
      </c>
      <c r="D19" s="40"/>
      <c r="E19" s="80" t="str">
        <f t="shared" si="1"/>
        <v>0</v>
      </c>
      <c r="F19" s="111" t="str">
        <f>IFERROR(G19/G$77,"0")</f>
        <v>0</v>
      </c>
      <c r="G19" s="79">
        <f t="shared" si="2"/>
        <v>0</v>
      </c>
      <c r="H19" s="41"/>
      <c r="I19" s="80">
        <f t="shared" si="4"/>
        <v>0</v>
      </c>
      <c r="J19" s="12"/>
      <c r="K19" s="13"/>
      <c r="L19" s="12"/>
      <c r="M19" s="14"/>
      <c r="N19" s="12"/>
      <c r="O19" s="11"/>
      <c r="P19" s="12"/>
      <c r="Q19" s="11"/>
      <c r="R19" s="12"/>
      <c r="S19" s="45"/>
      <c r="T19" s="100" t="s">
        <v>49</v>
      </c>
      <c r="U19" s="206"/>
      <c r="V19" s="97">
        <f t="shared" si="5"/>
        <v>8</v>
      </c>
      <c r="W19" s="6"/>
    </row>
    <row r="20" spans="1:23" s="7" customFormat="1" ht="21.75">
      <c r="A20" s="5"/>
      <c r="B20" s="34" t="str">
        <f t="shared" ref="B20:B28" si="6">IFERROR(C20/S20,"0")</f>
        <v>0</v>
      </c>
      <c r="C20" s="79">
        <f t="shared" ref="C20:C28" si="7">G20-D20</f>
        <v>0</v>
      </c>
      <c r="D20" s="40"/>
      <c r="E20" s="80" t="str">
        <f t="shared" ref="E20:E28" si="8">IFERROR(G20/S20,"0")</f>
        <v>0</v>
      </c>
      <c r="F20" s="111" t="str">
        <f>IFERROR(G20/G$77,"0")</f>
        <v>0</v>
      </c>
      <c r="G20" s="79">
        <f t="shared" ref="G20:G28" si="9">R20+I20+H20</f>
        <v>0</v>
      </c>
      <c r="H20" s="41"/>
      <c r="I20" s="80">
        <f t="shared" ref="I20:I28" si="10">P20+N20+L20+J20</f>
        <v>0</v>
      </c>
      <c r="J20" s="44"/>
      <c r="K20" s="46"/>
      <c r="L20" s="44"/>
      <c r="M20" s="47"/>
      <c r="N20" s="44"/>
      <c r="O20" s="45"/>
      <c r="P20" s="44"/>
      <c r="Q20" s="45"/>
      <c r="R20" s="44"/>
      <c r="S20" s="45"/>
      <c r="T20" s="100" t="s">
        <v>50</v>
      </c>
      <c r="U20" s="206"/>
      <c r="V20" s="97">
        <f t="shared" si="5"/>
        <v>9</v>
      </c>
      <c r="W20" s="6"/>
    </row>
    <row r="21" spans="1:23" s="7" customFormat="1" ht="21.75">
      <c r="A21" s="5"/>
      <c r="B21" s="35" t="str">
        <f t="shared" si="6"/>
        <v>0</v>
      </c>
      <c r="C21" s="79">
        <f t="shared" si="7"/>
        <v>0</v>
      </c>
      <c r="D21" s="40"/>
      <c r="E21" s="80" t="str">
        <f t="shared" si="8"/>
        <v>0</v>
      </c>
      <c r="F21" s="111" t="str">
        <f>IFERROR(G21/G$77,"0")</f>
        <v>0</v>
      </c>
      <c r="G21" s="79">
        <f t="shared" si="9"/>
        <v>0</v>
      </c>
      <c r="H21" s="41"/>
      <c r="I21" s="80">
        <f t="shared" si="10"/>
        <v>0</v>
      </c>
      <c r="J21" s="44"/>
      <c r="K21" s="46"/>
      <c r="L21" s="44"/>
      <c r="M21" s="47"/>
      <c r="N21" s="44"/>
      <c r="O21" s="45"/>
      <c r="P21" s="44"/>
      <c r="Q21" s="45"/>
      <c r="R21" s="44"/>
      <c r="S21" s="45"/>
      <c r="T21" s="100" t="s">
        <v>51</v>
      </c>
      <c r="U21" s="206"/>
      <c r="V21" s="97">
        <f t="shared" si="5"/>
        <v>10</v>
      </c>
      <c r="W21" s="6"/>
    </row>
    <row r="22" spans="1:23" s="7" customFormat="1" ht="21.75">
      <c r="A22" s="5"/>
      <c r="B22" s="34" t="str">
        <f t="shared" si="6"/>
        <v>0</v>
      </c>
      <c r="C22" s="79">
        <f t="shared" si="7"/>
        <v>0</v>
      </c>
      <c r="D22" s="40"/>
      <c r="E22" s="80" t="str">
        <f t="shared" si="8"/>
        <v>0</v>
      </c>
      <c r="F22" s="111" t="str">
        <f>IFERROR(G22/G$77,"0")</f>
        <v>0</v>
      </c>
      <c r="G22" s="79">
        <f t="shared" si="9"/>
        <v>0</v>
      </c>
      <c r="H22" s="41"/>
      <c r="I22" s="80">
        <f t="shared" si="10"/>
        <v>0</v>
      </c>
      <c r="J22" s="44"/>
      <c r="K22" s="46"/>
      <c r="L22" s="44"/>
      <c r="M22" s="47"/>
      <c r="N22" s="44"/>
      <c r="O22" s="45"/>
      <c r="P22" s="44"/>
      <c r="Q22" s="45"/>
      <c r="R22" s="44"/>
      <c r="S22" s="45"/>
      <c r="T22" s="100" t="s">
        <v>52</v>
      </c>
      <c r="U22" s="206"/>
      <c r="V22" s="97">
        <f t="shared" si="5"/>
        <v>11</v>
      </c>
      <c r="W22" s="6"/>
    </row>
    <row r="23" spans="1:23" s="7" customFormat="1" ht="21.75">
      <c r="A23" s="5"/>
      <c r="B23" s="34" t="str">
        <f t="shared" si="6"/>
        <v>0</v>
      </c>
      <c r="C23" s="79">
        <f t="shared" si="7"/>
        <v>0</v>
      </c>
      <c r="D23" s="40"/>
      <c r="E23" s="80" t="str">
        <f t="shared" si="8"/>
        <v>0</v>
      </c>
      <c r="F23" s="111" t="str">
        <f>IFERROR(G23/G$77,"0")</f>
        <v>0</v>
      </c>
      <c r="G23" s="79">
        <f t="shared" si="9"/>
        <v>0</v>
      </c>
      <c r="H23" s="41"/>
      <c r="I23" s="80">
        <f t="shared" si="10"/>
        <v>0</v>
      </c>
      <c r="J23" s="44"/>
      <c r="K23" s="46"/>
      <c r="L23" s="44"/>
      <c r="M23" s="47"/>
      <c r="N23" s="44"/>
      <c r="O23" s="45"/>
      <c r="P23" s="44"/>
      <c r="Q23" s="45"/>
      <c r="R23" s="44"/>
      <c r="S23" s="45"/>
      <c r="T23" s="100" t="s">
        <v>53</v>
      </c>
      <c r="U23" s="206"/>
      <c r="V23" s="97">
        <f t="shared" si="5"/>
        <v>12</v>
      </c>
      <c r="W23" s="6"/>
    </row>
    <row r="24" spans="1:23" s="7" customFormat="1" ht="21.75">
      <c r="A24" s="5"/>
      <c r="B24" s="34" t="str">
        <f t="shared" si="6"/>
        <v>0</v>
      </c>
      <c r="C24" s="79">
        <f t="shared" si="7"/>
        <v>0</v>
      </c>
      <c r="D24" s="40"/>
      <c r="E24" s="80" t="str">
        <f t="shared" si="8"/>
        <v>0</v>
      </c>
      <c r="F24" s="111" t="str">
        <f>IFERROR(G24/G$77,"0")</f>
        <v>0</v>
      </c>
      <c r="G24" s="79">
        <f t="shared" si="9"/>
        <v>0</v>
      </c>
      <c r="H24" s="41"/>
      <c r="I24" s="80">
        <f t="shared" si="10"/>
        <v>0</v>
      </c>
      <c r="J24" s="44"/>
      <c r="K24" s="46"/>
      <c r="L24" s="44"/>
      <c r="M24" s="47"/>
      <c r="N24" s="44"/>
      <c r="O24" s="45"/>
      <c r="P24" s="44"/>
      <c r="Q24" s="45"/>
      <c r="R24" s="44"/>
      <c r="S24" s="45"/>
      <c r="T24" s="100" t="s">
        <v>54</v>
      </c>
      <c r="U24" s="206"/>
      <c r="V24" s="97">
        <f t="shared" si="5"/>
        <v>13</v>
      </c>
      <c r="W24" s="6"/>
    </row>
    <row r="25" spans="1:23" s="7" customFormat="1" ht="21.75">
      <c r="A25" s="5"/>
      <c r="B25" s="34" t="str">
        <f t="shared" si="6"/>
        <v>0</v>
      </c>
      <c r="C25" s="79">
        <f t="shared" si="7"/>
        <v>0</v>
      </c>
      <c r="D25" s="40"/>
      <c r="E25" s="80" t="str">
        <f t="shared" si="8"/>
        <v>0</v>
      </c>
      <c r="F25" s="111" t="str">
        <f>IFERROR(G25/G$77,"0")</f>
        <v>0</v>
      </c>
      <c r="G25" s="79">
        <f t="shared" si="9"/>
        <v>0</v>
      </c>
      <c r="H25" s="41"/>
      <c r="I25" s="80">
        <f t="shared" si="10"/>
        <v>0</v>
      </c>
      <c r="J25" s="12"/>
      <c r="K25" s="13"/>
      <c r="L25" s="12"/>
      <c r="M25" s="14"/>
      <c r="N25" s="12"/>
      <c r="O25" s="11"/>
      <c r="P25" s="12"/>
      <c r="Q25" s="11"/>
      <c r="R25" s="12"/>
      <c r="S25" s="45"/>
      <c r="T25" s="100" t="s">
        <v>55</v>
      </c>
      <c r="U25" s="206"/>
      <c r="V25" s="97">
        <f t="shared" si="5"/>
        <v>14</v>
      </c>
      <c r="W25" s="6"/>
    </row>
    <row r="26" spans="1:23" s="7" customFormat="1" ht="21.75">
      <c r="A26" s="5"/>
      <c r="B26" s="34" t="str">
        <f t="shared" si="6"/>
        <v>0</v>
      </c>
      <c r="C26" s="79">
        <f t="shared" si="7"/>
        <v>0</v>
      </c>
      <c r="D26" s="40"/>
      <c r="E26" s="80" t="str">
        <f t="shared" si="8"/>
        <v>0</v>
      </c>
      <c r="F26" s="111" t="str">
        <f>IFERROR(G26/G$77,"0")</f>
        <v>0</v>
      </c>
      <c r="G26" s="79">
        <f t="shared" si="9"/>
        <v>0</v>
      </c>
      <c r="H26" s="41"/>
      <c r="I26" s="80">
        <f t="shared" si="10"/>
        <v>0</v>
      </c>
      <c r="J26" s="12"/>
      <c r="K26" s="13"/>
      <c r="L26" s="12"/>
      <c r="M26" s="14"/>
      <c r="N26" s="12"/>
      <c r="O26" s="11"/>
      <c r="P26" s="12"/>
      <c r="Q26" s="11"/>
      <c r="R26" s="12"/>
      <c r="S26" s="45"/>
      <c r="T26" s="100" t="s">
        <v>85</v>
      </c>
      <c r="U26" s="206"/>
      <c r="V26" s="97">
        <f t="shared" si="5"/>
        <v>15</v>
      </c>
      <c r="W26" s="6"/>
    </row>
    <row r="27" spans="1:23" s="7" customFormat="1" ht="21.75">
      <c r="A27" s="5"/>
      <c r="B27" s="34" t="str">
        <f t="shared" si="6"/>
        <v>0</v>
      </c>
      <c r="C27" s="79">
        <f t="shared" si="7"/>
        <v>0</v>
      </c>
      <c r="D27" s="40"/>
      <c r="E27" s="80" t="str">
        <f t="shared" si="8"/>
        <v>0</v>
      </c>
      <c r="F27" s="111" t="str">
        <f>IFERROR(G27/G$77,"0")</f>
        <v>0</v>
      </c>
      <c r="G27" s="79">
        <f t="shared" si="9"/>
        <v>0</v>
      </c>
      <c r="H27" s="41"/>
      <c r="I27" s="80">
        <f t="shared" si="10"/>
        <v>0</v>
      </c>
      <c r="J27" s="12"/>
      <c r="K27" s="13"/>
      <c r="L27" s="12"/>
      <c r="M27" s="14"/>
      <c r="N27" s="12"/>
      <c r="O27" s="11"/>
      <c r="P27" s="12"/>
      <c r="Q27" s="11"/>
      <c r="R27" s="12"/>
      <c r="S27" s="45"/>
      <c r="T27" s="100" t="s">
        <v>86</v>
      </c>
      <c r="U27" s="207"/>
      <c r="V27" s="97">
        <f t="shared" si="5"/>
        <v>16</v>
      </c>
      <c r="W27" s="6"/>
    </row>
    <row r="28" spans="1:23" s="7" customFormat="1" ht="21.75">
      <c r="A28" s="5"/>
      <c r="B28" s="34" t="str">
        <f t="shared" si="6"/>
        <v>0</v>
      </c>
      <c r="C28" s="79">
        <f t="shared" si="7"/>
        <v>0</v>
      </c>
      <c r="D28" s="40"/>
      <c r="E28" s="80" t="str">
        <f t="shared" si="8"/>
        <v>0</v>
      </c>
      <c r="F28" s="111" t="str">
        <f>IFERROR(G28/G$77,"0")</f>
        <v>0</v>
      </c>
      <c r="G28" s="79">
        <f t="shared" si="9"/>
        <v>0</v>
      </c>
      <c r="H28" s="41"/>
      <c r="I28" s="80">
        <f t="shared" si="10"/>
        <v>0</v>
      </c>
      <c r="J28" s="44"/>
      <c r="K28" s="46"/>
      <c r="L28" s="44"/>
      <c r="M28" s="47"/>
      <c r="N28" s="44"/>
      <c r="O28" s="45"/>
      <c r="P28" s="44"/>
      <c r="Q28" s="45"/>
      <c r="R28" s="44"/>
      <c r="S28" s="45"/>
      <c r="T28" s="100" t="s">
        <v>97</v>
      </c>
      <c r="U28" s="212" t="s">
        <v>16</v>
      </c>
      <c r="V28" s="97">
        <f t="shared" si="5"/>
        <v>17</v>
      </c>
      <c r="W28" s="6"/>
    </row>
    <row r="29" spans="1:23" s="7" customFormat="1" ht="21.75">
      <c r="A29" s="5"/>
      <c r="B29" s="34" t="str">
        <f t="shared" ref="B29:B39" si="11">IFERROR(C29/S29,"0")</f>
        <v>0</v>
      </c>
      <c r="C29" s="79">
        <f t="shared" ref="C29:C39" si="12">G29-D29</f>
        <v>0</v>
      </c>
      <c r="D29" s="40"/>
      <c r="E29" s="80" t="str">
        <f t="shared" ref="E29:E39" si="13">IFERROR(G29/S29,"0")</f>
        <v>0</v>
      </c>
      <c r="F29" s="111" t="str">
        <f>IFERROR(G29/G$77,"0")</f>
        <v>0</v>
      </c>
      <c r="G29" s="79">
        <f t="shared" ref="G29:G39" si="14">R29+I29+H29</f>
        <v>0</v>
      </c>
      <c r="H29" s="41"/>
      <c r="I29" s="80">
        <f t="shared" ref="I29:I39" si="15">P29+N29+L29+J29</f>
        <v>0</v>
      </c>
      <c r="J29" s="44"/>
      <c r="K29" s="46"/>
      <c r="L29" s="44"/>
      <c r="M29" s="47"/>
      <c r="N29" s="44"/>
      <c r="O29" s="45"/>
      <c r="P29" s="44"/>
      <c r="Q29" s="45"/>
      <c r="R29" s="44"/>
      <c r="S29" s="45"/>
      <c r="T29" s="100" t="s">
        <v>56</v>
      </c>
      <c r="U29" s="213"/>
      <c r="V29" s="97">
        <f t="shared" si="5"/>
        <v>18</v>
      </c>
      <c r="W29" s="6"/>
    </row>
    <row r="30" spans="1:23" s="7" customFormat="1" ht="21.75">
      <c r="A30" s="5"/>
      <c r="B30" s="34" t="str">
        <f t="shared" si="11"/>
        <v>0</v>
      </c>
      <c r="C30" s="79">
        <f t="shared" si="12"/>
        <v>0</v>
      </c>
      <c r="D30" s="40"/>
      <c r="E30" s="80" t="str">
        <f t="shared" si="13"/>
        <v>0</v>
      </c>
      <c r="F30" s="111" t="str">
        <f>IFERROR(G30/G$77,"0")</f>
        <v>0</v>
      </c>
      <c r="G30" s="79">
        <f t="shared" si="14"/>
        <v>0</v>
      </c>
      <c r="H30" s="41"/>
      <c r="I30" s="80">
        <f t="shared" si="15"/>
        <v>0</v>
      </c>
      <c r="J30" s="44"/>
      <c r="K30" s="46"/>
      <c r="L30" s="44"/>
      <c r="M30" s="47"/>
      <c r="N30" s="44"/>
      <c r="O30" s="45"/>
      <c r="P30" s="44"/>
      <c r="Q30" s="45"/>
      <c r="R30" s="44"/>
      <c r="S30" s="45"/>
      <c r="T30" s="100" t="s">
        <v>57</v>
      </c>
      <c r="U30" s="213"/>
      <c r="V30" s="97">
        <f t="shared" si="5"/>
        <v>19</v>
      </c>
      <c r="W30" s="6"/>
    </row>
    <row r="31" spans="1:23" s="7" customFormat="1" ht="21.75">
      <c r="A31" s="5"/>
      <c r="B31" s="34" t="str">
        <f t="shared" si="11"/>
        <v>0</v>
      </c>
      <c r="C31" s="79">
        <f t="shared" si="12"/>
        <v>0</v>
      </c>
      <c r="D31" s="40"/>
      <c r="E31" s="80" t="str">
        <f t="shared" si="13"/>
        <v>0</v>
      </c>
      <c r="F31" s="111" t="str">
        <f>IFERROR(G31/G$77,"0")</f>
        <v>0</v>
      </c>
      <c r="G31" s="79">
        <f t="shared" si="14"/>
        <v>0</v>
      </c>
      <c r="H31" s="41"/>
      <c r="I31" s="80">
        <f t="shared" si="15"/>
        <v>0</v>
      </c>
      <c r="J31" s="44"/>
      <c r="K31" s="46"/>
      <c r="L31" s="44"/>
      <c r="M31" s="47"/>
      <c r="N31" s="44"/>
      <c r="O31" s="45"/>
      <c r="P31" s="44"/>
      <c r="Q31" s="45"/>
      <c r="R31" s="44"/>
      <c r="S31" s="45"/>
      <c r="T31" s="100" t="s">
        <v>58</v>
      </c>
      <c r="U31" s="213"/>
      <c r="V31" s="97">
        <f t="shared" si="5"/>
        <v>20</v>
      </c>
      <c r="W31" s="6"/>
    </row>
    <row r="32" spans="1:23" s="7" customFormat="1" ht="21.75">
      <c r="A32" s="5"/>
      <c r="B32" s="34" t="str">
        <f t="shared" si="11"/>
        <v>0</v>
      </c>
      <c r="C32" s="79">
        <f t="shared" si="12"/>
        <v>0</v>
      </c>
      <c r="D32" s="40"/>
      <c r="E32" s="80" t="str">
        <f t="shared" si="13"/>
        <v>0</v>
      </c>
      <c r="F32" s="111" t="str">
        <f>IFERROR(G32/G$77,"0")</f>
        <v>0</v>
      </c>
      <c r="G32" s="79">
        <f t="shared" si="14"/>
        <v>0</v>
      </c>
      <c r="H32" s="41"/>
      <c r="I32" s="80">
        <f t="shared" si="15"/>
        <v>0</v>
      </c>
      <c r="J32" s="44"/>
      <c r="K32" s="46"/>
      <c r="L32" s="44"/>
      <c r="M32" s="47"/>
      <c r="N32" s="44"/>
      <c r="O32" s="45"/>
      <c r="P32" s="44"/>
      <c r="Q32" s="45"/>
      <c r="R32" s="44"/>
      <c r="S32" s="45"/>
      <c r="T32" s="100" t="s">
        <v>101</v>
      </c>
      <c r="U32" s="213"/>
      <c r="V32" s="97">
        <f t="shared" si="5"/>
        <v>21</v>
      </c>
      <c r="W32" s="6"/>
    </row>
    <row r="33" spans="1:23" s="7" customFormat="1" ht="21.75">
      <c r="A33" s="5"/>
      <c r="B33" s="34" t="str">
        <f t="shared" si="11"/>
        <v>0</v>
      </c>
      <c r="C33" s="79">
        <f t="shared" si="12"/>
        <v>0</v>
      </c>
      <c r="D33" s="40"/>
      <c r="E33" s="80" t="str">
        <f t="shared" si="13"/>
        <v>0</v>
      </c>
      <c r="F33" s="111" t="str">
        <f>IFERROR(G33/G$77,"0")</f>
        <v>0</v>
      </c>
      <c r="G33" s="79">
        <f t="shared" si="14"/>
        <v>0</v>
      </c>
      <c r="H33" s="41"/>
      <c r="I33" s="80">
        <f t="shared" si="15"/>
        <v>0</v>
      </c>
      <c r="J33" s="44"/>
      <c r="K33" s="46"/>
      <c r="L33" s="44"/>
      <c r="M33" s="47"/>
      <c r="N33" s="44"/>
      <c r="O33" s="45"/>
      <c r="P33" s="44"/>
      <c r="Q33" s="45"/>
      <c r="R33" s="44"/>
      <c r="S33" s="45"/>
      <c r="T33" s="100" t="s">
        <v>59</v>
      </c>
      <c r="U33" s="213"/>
      <c r="V33" s="97">
        <f t="shared" si="5"/>
        <v>22</v>
      </c>
      <c r="W33" s="6"/>
    </row>
    <row r="34" spans="1:23" s="7" customFormat="1" ht="21.75">
      <c r="A34" s="5"/>
      <c r="B34" s="34" t="str">
        <f t="shared" si="11"/>
        <v>0</v>
      </c>
      <c r="C34" s="79">
        <f t="shared" si="12"/>
        <v>0</v>
      </c>
      <c r="D34" s="40"/>
      <c r="E34" s="80" t="str">
        <f t="shared" si="13"/>
        <v>0</v>
      </c>
      <c r="F34" s="111" t="str">
        <f>IFERROR(G34/G$77,"0")</f>
        <v>0</v>
      </c>
      <c r="G34" s="79">
        <f t="shared" si="14"/>
        <v>0</v>
      </c>
      <c r="H34" s="41"/>
      <c r="I34" s="80">
        <f t="shared" si="15"/>
        <v>0</v>
      </c>
      <c r="J34" s="44"/>
      <c r="K34" s="46"/>
      <c r="L34" s="44"/>
      <c r="M34" s="47"/>
      <c r="N34" s="44"/>
      <c r="O34" s="45"/>
      <c r="P34" s="44"/>
      <c r="Q34" s="45"/>
      <c r="R34" s="44"/>
      <c r="S34" s="45"/>
      <c r="T34" s="100" t="s">
        <v>16</v>
      </c>
      <c r="U34" s="213"/>
      <c r="V34" s="97">
        <f t="shared" si="5"/>
        <v>23</v>
      </c>
      <c r="W34" s="6"/>
    </row>
    <row r="35" spans="1:23" s="7" customFormat="1" ht="21.75">
      <c r="A35" s="5"/>
      <c r="B35" s="34" t="str">
        <f t="shared" si="11"/>
        <v>0</v>
      </c>
      <c r="C35" s="79">
        <f t="shared" si="12"/>
        <v>0</v>
      </c>
      <c r="D35" s="40"/>
      <c r="E35" s="80" t="str">
        <f t="shared" si="13"/>
        <v>0</v>
      </c>
      <c r="F35" s="111" t="str">
        <f>IFERROR(G35/G$77,"0")</f>
        <v>0</v>
      </c>
      <c r="G35" s="79">
        <f t="shared" si="14"/>
        <v>0</v>
      </c>
      <c r="H35" s="41"/>
      <c r="I35" s="80">
        <f t="shared" si="15"/>
        <v>0</v>
      </c>
      <c r="J35" s="44"/>
      <c r="K35" s="46"/>
      <c r="L35" s="44"/>
      <c r="M35" s="47"/>
      <c r="N35" s="44"/>
      <c r="O35" s="45"/>
      <c r="P35" s="44"/>
      <c r="Q35" s="45"/>
      <c r="R35" s="44"/>
      <c r="S35" s="45"/>
      <c r="T35" s="100" t="s">
        <v>60</v>
      </c>
      <c r="U35" s="213"/>
      <c r="V35" s="97">
        <f t="shared" si="5"/>
        <v>24</v>
      </c>
      <c r="W35" s="6"/>
    </row>
    <row r="36" spans="1:23" s="7" customFormat="1" ht="21.75">
      <c r="A36" s="5"/>
      <c r="B36" s="34" t="str">
        <f t="shared" si="11"/>
        <v>0</v>
      </c>
      <c r="C36" s="79">
        <f t="shared" si="12"/>
        <v>0</v>
      </c>
      <c r="D36" s="40"/>
      <c r="E36" s="80" t="str">
        <f t="shared" si="13"/>
        <v>0</v>
      </c>
      <c r="F36" s="111" t="str">
        <f>IFERROR(G36/G$77,"0")</f>
        <v>0</v>
      </c>
      <c r="G36" s="79">
        <f t="shared" si="14"/>
        <v>0</v>
      </c>
      <c r="H36" s="41"/>
      <c r="I36" s="80">
        <f t="shared" si="15"/>
        <v>0</v>
      </c>
      <c r="J36" s="44"/>
      <c r="K36" s="46"/>
      <c r="L36" s="44"/>
      <c r="M36" s="47"/>
      <c r="N36" s="44"/>
      <c r="O36" s="45"/>
      <c r="P36" s="44"/>
      <c r="Q36" s="45"/>
      <c r="R36" s="44"/>
      <c r="S36" s="45"/>
      <c r="T36" s="100" t="s">
        <v>61</v>
      </c>
      <c r="U36" s="213"/>
      <c r="V36" s="97">
        <f t="shared" si="5"/>
        <v>25</v>
      </c>
      <c r="W36" s="6"/>
    </row>
    <row r="37" spans="1:23" s="7" customFormat="1" ht="21.75">
      <c r="A37" s="5"/>
      <c r="B37" s="34" t="str">
        <f t="shared" si="11"/>
        <v>0</v>
      </c>
      <c r="C37" s="79">
        <f t="shared" si="12"/>
        <v>0</v>
      </c>
      <c r="D37" s="40"/>
      <c r="E37" s="80" t="str">
        <f t="shared" si="13"/>
        <v>0</v>
      </c>
      <c r="F37" s="111" t="str">
        <f>IFERROR(G37/G$77,"0")</f>
        <v>0</v>
      </c>
      <c r="G37" s="79">
        <f t="shared" si="14"/>
        <v>0</v>
      </c>
      <c r="H37" s="41"/>
      <c r="I37" s="80">
        <f t="shared" si="15"/>
        <v>0</v>
      </c>
      <c r="J37" s="44"/>
      <c r="K37" s="46"/>
      <c r="L37" s="44"/>
      <c r="M37" s="47"/>
      <c r="N37" s="44"/>
      <c r="O37" s="45"/>
      <c r="P37" s="44"/>
      <c r="Q37" s="45"/>
      <c r="R37" s="44"/>
      <c r="S37" s="45"/>
      <c r="T37" s="100" t="s">
        <v>62</v>
      </c>
      <c r="U37" s="213"/>
      <c r="V37" s="97">
        <f t="shared" si="5"/>
        <v>26</v>
      </c>
      <c r="W37" s="6"/>
    </row>
    <row r="38" spans="1:23" s="7" customFormat="1" ht="21.75">
      <c r="A38" s="5"/>
      <c r="B38" s="34" t="str">
        <f t="shared" si="11"/>
        <v>0</v>
      </c>
      <c r="C38" s="79">
        <f t="shared" si="12"/>
        <v>0</v>
      </c>
      <c r="D38" s="40"/>
      <c r="E38" s="80" t="str">
        <f t="shared" si="13"/>
        <v>0</v>
      </c>
      <c r="F38" s="111" t="str">
        <f>IFERROR(G38/G$77,"0")</f>
        <v>0</v>
      </c>
      <c r="G38" s="79">
        <f t="shared" si="14"/>
        <v>0</v>
      </c>
      <c r="H38" s="41"/>
      <c r="I38" s="80">
        <f t="shared" si="15"/>
        <v>0</v>
      </c>
      <c r="J38" s="44"/>
      <c r="K38" s="46"/>
      <c r="L38" s="44"/>
      <c r="M38" s="47"/>
      <c r="N38" s="44"/>
      <c r="O38" s="45"/>
      <c r="P38" s="44"/>
      <c r="Q38" s="45"/>
      <c r="R38" s="44"/>
      <c r="S38" s="45"/>
      <c r="T38" s="100" t="s">
        <v>87</v>
      </c>
      <c r="U38" s="213"/>
      <c r="V38" s="97">
        <f t="shared" si="5"/>
        <v>27</v>
      </c>
      <c r="W38" s="6"/>
    </row>
    <row r="39" spans="1:23" s="7" customFormat="1" ht="21.75">
      <c r="A39" s="5"/>
      <c r="B39" s="34" t="str">
        <f t="shared" si="11"/>
        <v>0</v>
      </c>
      <c r="C39" s="79">
        <f t="shared" si="12"/>
        <v>0</v>
      </c>
      <c r="D39" s="40"/>
      <c r="E39" s="80" t="str">
        <f t="shared" si="13"/>
        <v>0</v>
      </c>
      <c r="F39" s="111" t="str">
        <f>IFERROR(G39/G$77,"0")</f>
        <v>0</v>
      </c>
      <c r="G39" s="79">
        <f t="shared" si="14"/>
        <v>0</v>
      </c>
      <c r="H39" s="41"/>
      <c r="I39" s="80">
        <f t="shared" si="15"/>
        <v>0</v>
      </c>
      <c r="J39" s="44"/>
      <c r="K39" s="46"/>
      <c r="L39" s="44"/>
      <c r="M39" s="47"/>
      <c r="N39" s="44"/>
      <c r="O39" s="45"/>
      <c r="P39" s="44"/>
      <c r="Q39" s="45"/>
      <c r="R39" s="44"/>
      <c r="S39" s="45"/>
      <c r="T39" s="100" t="s">
        <v>88</v>
      </c>
      <c r="U39" s="214"/>
      <c r="V39" s="97">
        <f t="shared" si="5"/>
        <v>28</v>
      </c>
      <c r="W39" s="6"/>
    </row>
    <row r="40" spans="1:23" s="7" customFormat="1" ht="21.75">
      <c r="A40" s="5"/>
      <c r="B40" s="34" t="str">
        <f t="shared" ref="B40:B73" si="16">IFERROR(C40/S40,"0")</f>
        <v>0</v>
      </c>
      <c r="C40" s="79">
        <f t="shared" ref="C40:C73" si="17">G40-D40</f>
        <v>0</v>
      </c>
      <c r="D40" s="40"/>
      <c r="E40" s="80" t="str">
        <f t="shared" ref="E40:E73" si="18">IFERROR(G40/S40,"0")</f>
        <v>0</v>
      </c>
      <c r="F40" s="111" t="str">
        <f>IFERROR(G40/G$77,"0")</f>
        <v>0</v>
      </c>
      <c r="G40" s="79">
        <f t="shared" ref="G40:G73" si="19">R40+I40+H40</f>
        <v>0</v>
      </c>
      <c r="H40" s="41"/>
      <c r="I40" s="80">
        <f t="shared" ref="I40:I73" si="20">P40+N40+L40+J40</f>
        <v>0</v>
      </c>
      <c r="J40" s="44"/>
      <c r="K40" s="46"/>
      <c r="L40" s="44"/>
      <c r="M40" s="47"/>
      <c r="N40" s="44"/>
      <c r="O40" s="45"/>
      <c r="P40" s="44"/>
      <c r="Q40" s="45"/>
      <c r="R40" s="44"/>
      <c r="S40" s="45"/>
      <c r="T40" s="100" t="s">
        <v>63</v>
      </c>
      <c r="U40" s="205" t="s">
        <v>17</v>
      </c>
      <c r="V40" s="97">
        <f t="shared" si="5"/>
        <v>29</v>
      </c>
      <c r="W40" s="6"/>
    </row>
    <row r="41" spans="1:23" s="7" customFormat="1" ht="21.75">
      <c r="A41" s="5"/>
      <c r="B41" s="34" t="str">
        <f t="shared" ref="B41:B51" si="21">IFERROR(C41/S41,"0")</f>
        <v>0</v>
      </c>
      <c r="C41" s="79">
        <f t="shared" ref="C41:C51" si="22">G41-D41</f>
        <v>0</v>
      </c>
      <c r="D41" s="40"/>
      <c r="E41" s="80" t="str">
        <f t="shared" ref="E41:E51" si="23">IFERROR(G41/S41,"0")</f>
        <v>0</v>
      </c>
      <c r="F41" s="111" t="str">
        <f>IFERROR(G41/G$77,"0")</f>
        <v>0</v>
      </c>
      <c r="G41" s="79">
        <f t="shared" ref="G41:G51" si="24">R41+I41+H41</f>
        <v>0</v>
      </c>
      <c r="H41" s="41"/>
      <c r="I41" s="80">
        <f t="shared" ref="I41:I51" si="25">P41+N41+L41+J41</f>
        <v>0</v>
      </c>
      <c r="J41" s="44"/>
      <c r="K41" s="46"/>
      <c r="L41" s="44"/>
      <c r="M41" s="47"/>
      <c r="N41" s="44"/>
      <c r="O41" s="45"/>
      <c r="P41" s="44"/>
      <c r="Q41" s="45"/>
      <c r="R41" s="44"/>
      <c r="S41" s="45"/>
      <c r="T41" s="100" t="s">
        <v>17</v>
      </c>
      <c r="U41" s="206"/>
      <c r="V41" s="97">
        <f t="shared" si="5"/>
        <v>30</v>
      </c>
      <c r="W41" s="6"/>
    </row>
    <row r="42" spans="1:23" s="7" customFormat="1" ht="21.75">
      <c r="A42" s="5"/>
      <c r="B42" s="34" t="str">
        <f t="shared" si="21"/>
        <v>0</v>
      </c>
      <c r="C42" s="79">
        <f t="shared" si="22"/>
        <v>0</v>
      </c>
      <c r="D42" s="40"/>
      <c r="E42" s="80" t="str">
        <f t="shared" si="23"/>
        <v>0</v>
      </c>
      <c r="F42" s="111" t="str">
        <f>IFERROR(G42/G$77,"0")</f>
        <v>0</v>
      </c>
      <c r="G42" s="79">
        <f t="shared" si="24"/>
        <v>0</v>
      </c>
      <c r="H42" s="41"/>
      <c r="I42" s="80">
        <f t="shared" si="25"/>
        <v>0</v>
      </c>
      <c r="J42" s="44"/>
      <c r="K42" s="46"/>
      <c r="L42" s="44"/>
      <c r="M42" s="47"/>
      <c r="N42" s="44"/>
      <c r="O42" s="45"/>
      <c r="P42" s="44"/>
      <c r="Q42" s="45"/>
      <c r="R42" s="44"/>
      <c r="S42" s="45"/>
      <c r="T42" s="100" t="s">
        <v>64</v>
      </c>
      <c r="U42" s="206"/>
      <c r="V42" s="97">
        <f t="shared" si="5"/>
        <v>31</v>
      </c>
      <c r="W42" s="6"/>
    </row>
    <row r="43" spans="1:23" s="7" customFormat="1" ht="21.75">
      <c r="A43" s="5"/>
      <c r="B43" s="34" t="str">
        <f t="shared" si="21"/>
        <v>0</v>
      </c>
      <c r="C43" s="79">
        <f t="shared" si="22"/>
        <v>0</v>
      </c>
      <c r="D43" s="40"/>
      <c r="E43" s="80" t="str">
        <f t="shared" si="23"/>
        <v>0</v>
      </c>
      <c r="F43" s="111" t="str">
        <f>IFERROR(G43/G$77,"0")</f>
        <v>0</v>
      </c>
      <c r="G43" s="79">
        <f t="shared" si="24"/>
        <v>0</v>
      </c>
      <c r="H43" s="41"/>
      <c r="I43" s="80">
        <f t="shared" si="25"/>
        <v>0</v>
      </c>
      <c r="J43" s="44"/>
      <c r="K43" s="46"/>
      <c r="L43" s="44"/>
      <c r="M43" s="47"/>
      <c r="N43" s="44"/>
      <c r="O43" s="45"/>
      <c r="P43" s="44"/>
      <c r="Q43" s="45"/>
      <c r="R43" s="44"/>
      <c r="S43" s="45"/>
      <c r="T43" s="100" t="s">
        <v>65</v>
      </c>
      <c r="U43" s="206"/>
      <c r="V43" s="97">
        <f t="shared" si="5"/>
        <v>32</v>
      </c>
      <c r="W43" s="6"/>
    </row>
    <row r="44" spans="1:23" s="7" customFormat="1" ht="21.75">
      <c r="A44" s="5"/>
      <c r="B44" s="34" t="str">
        <f t="shared" si="21"/>
        <v>0</v>
      </c>
      <c r="C44" s="79">
        <f t="shared" si="22"/>
        <v>0</v>
      </c>
      <c r="D44" s="40"/>
      <c r="E44" s="80" t="str">
        <f t="shared" si="23"/>
        <v>0</v>
      </c>
      <c r="F44" s="111" t="str">
        <f>IFERROR(G44/G$77,"0")</f>
        <v>0</v>
      </c>
      <c r="G44" s="79">
        <f t="shared" si="24"/>
        <v>0</v>
      </c>
      <c r="H44" s="41"/>
      <c r="I44" s="80">
        <f t="shared" si="25"/>
        <v>0</v>
      </c>
      <c r="J44" s="44"/>
      <c r="K44" s="46"/>
      <c r="L44" s="44"/>
      <c r="M44" s="47"/>
      <c r="N44" s="44"/>
      <c r="O44" s="45"/>
      <c r="P44" s="44"/>
      <c r="Q44" s="45"/>
      <c r="R44" s="44"/>
      <c r="S44" s="45"/>
      <c r="T44" s="100" t="s">
        <v>66</v>
      </c>
      <c r="U44" s="206"/>
      <c r="V44" s="97">
        <f t="shared" si="5"/>
        <v>33</v>
      </c>
      <c r="W44" s="6"/>
    </row>
    <row r="45" spans="1:23" s="7" customFormat="1" ht="21.75">
      <c r="A45" s="5"/>
      <c r="B45" s="34" t="str">
        <f t="shared" si="21"/>
        <v>0</v>
      </c>
      <c r="C45" s="79">
        <f t="shared" si="22"/>
        <v>0</v>
      </c>
      <c r="D45" s="40"/>
      <c r="E45" s="80" t="str">
        <f t="shared" si="23"/>
        <v>0</v>
      </c>
      <c r="F45" s="111" t="str">
        <f>IFERROR(G45/G$77,"0")</f>
        <v>0</v>
      </c>
      <c r="G45" s="79">
        <f t="shared" si="24"/>
        <v>0</v>
      </c>
      <c r="H45" s="41"/>
      <c r="I45" s="80">
        <f t="shared" si="25"/>
        <v>0</v>
      </c>
      <c r="J45" s="44"/>
      <c r="K45" s="46"/>
      <c r="L45" s="44"/>
      <c r="M45" s="47"/>
      <c r="N45" s="44"/>
      <c r="O45" s="45"/>
      <c r="P45" s="44"/>
      <c r="Q45" s="45"/>
      <c r="R45" s="44"/>
      <c r="S45" s="45"/>
      <c r="T45" s="100" t="s">
        <v>98</v>
      </c>
      <c r="U45" s="206"/>
      <c r="V45" s="97">
        <f t="shared" si="5"/>
        <v>34</v>
      </c>
      <c r="W45" s="6"/>
    </row>
    <row r="46" spans="1:23" s="7" customFormat="1" ht="21.75">
      <c r="A46" s="5"/>
      <c r="B46" s="34" t="str">
        <f t="shared" si="21"/>
        <v>0</v>
      </c>
      <c r="C46" s="79">
        <f t="shared" si="22"/>
        <v>0</v>
      </c>
      <c r="D46" s="40"/>
      <c r="E46" s="80" t="str">
        <f t="shared" si="23"/>
        <v>0</v>
      </c>
      <c r="F46" s="111" t="str">
        <f>IFERROR(G46/G$77,"0")</f>
        <v>0</v>
      </c>
      <c r="G46" s="79">
        <f t="shared" si="24"/>
        <v>0</v>
      </c>
      <c r="H46" s="41"/>
      <c r="I46" s="80">
        <f t="shared" si="25"/>
        <v>0</v>
      </c>
      <c r="J46" s="44"/>
      <c r="K46" s="46"/>
      <c r="L46" s="44"/>
      <c r="M46" s="47"/>
      <c r="N46" s="44"/>
      <c r="O46" s="45"/>
      <c r="P46" s="44"/>
      <c r="Q46" s="45"/>
      <c r="R46" s="44"/>
      <c r="S46" s="45"/>
      <c r="T46" s="100" t="s">
        <v>67</v>
      </c>
      <c r="U46" s="206"/>
      <c r="V46" s="97">
        <f t="shared" si="5"/>
        <v>35</v>
      </c>
      <c r="W46" s="6"/>
    </row>
    <row r="47" spans="1:23" s="7" customFormat="1" ht="24">
      <c r="A47" s="5"/>
      <c r="B47" s="34" t="str">
        <f t="shared" si="21"/>
        <v>0</v>
      </c>
      <c r="C47" s="79">
        <f t="shared" si="22"/>
        <v>0</v>
      </c>
      <c r="D47" s="40"/>
      <c r="E47" s="80" t="str">
        <f t="shared" si="23"/>
        <v>0</v>
      </c>
      <c r="F47" s="111" t="str">
        <f>IFERROR(G47/G$77,"0")</f>
        <v>0</v>
      </c>
      <c r="G47" s="79">
        <f t="shared" si="24"/>
        <v>0</v>
      </c>
      <c r="H47" s="41"/>
      <c r="I47" s="80">
        <f t="shared" si="25"/>
        <v>0</v>
      </c>
      <c r="J47" s="44"/>
      <c r="K47" s="46"/>
      <c r="L47" s="44"/>
      <c r="M47" s="47"/>
      <c r="N47" s="44"/>
      <c r="O47" s="45"/>
      <c r="P47" s="44"/>
      <c r="Q47" s="45"/>
      <c r="R47" s="44"/>
      <c r="S47" s="45"/>
      <c r="T47" s="113" t="s">
        <v>68</v>
      </c>
      <c r="U47" s="206"/>
      <c r="V47" s="97">
        <f t="shared" si="5"/>
        <v>36</v>
      </c>
      <c r="W47" s="6"/>
    </row>
    <row r="48" spans="1:23" s="7" customFormat="1" ht="21.75">
      <c r="A48" s="5"/>
      <c r="B48" s="34" t="str">
        <f t="shared" si="21"/>
        <v>0</v>
      </c>
      <c r="C48" s="79">
        <f t="shared" si="22"/>
        <v>0</v>
      </c>
      <c r="D48" s="40"/>
      <c r="E48" s="80" t="str">
        <f t="shared" si="23"/>
        <v>0</v>
      </c>
      <c r="F48" s="111" t="str">
        <f>IFERROR(G48/G$77,"0")</f>
        <v>0</v>
      </c>
      <c r="G48" s="79">
        <f t="shared" si="24"/>
        <v>0</v>
      </c>
      <c r="H48" s="41"/>
      <c r="I48" s="80">
        <f t="shared" si="25"/>
        <v>0</v>
      </c>
      <c r="J48" s="44"/>
      <c r="K48" s="46"/>
      <c r="L48" s="44"/>
      <c r="M48" s="47"/>
      <c r="N48" s="44"/>
      <c r="O48" s="45"/>
      <c r="P48" s="44"/>
      <c r="Q48" s="45"/>
      <c r="R48" s="44"/>
      <c r="S48" s="45"/>
      <c r="T48" s="100" t="s">
        <v>69</v>
      </c>
      <c r="U48" s="206"/>
      <c r="V48" s="97">
        <f t="shared" si="5"/>
        <v>37</v>
      </c>
      <c r="W48" s="6"/>
    </row>
    <row r="49" spans="1:23" s="7" customFormat="1" ht="21.75">
      <c r="A49" s="5"/>
      <c r="B49" s="34" t="str">
        <f t="shared" si="21"/>
        <v>0</v>
      </c>
      <c r="C49" s="79">
        <f t="shared" si="22"/>
        <v>0</v>
      </c>
      <c r="D49" s="40"/>
      <c r="E49" s="80" t="str">
        <f t="shared" si="23"/>
        <v>0</v>
      </c>
      <c r="F49" s="111" t="str">
        <f>IFERROR(G49/G$77,"0")</f>
        <v>0</v>
      </c>
      <c r="G49" s="79">
        <f t="shared" si="24"/>
        <v>0</v>
      </c>
      <c r="H49" s="41"/>
      <c r="I49" s="80">
        <f t="shared" si="25"/>
        <v>0</v>
      </c>
      <c r="J49" s="44"/>
      <c r="K49" s="46"/>
      <c r="L49" s="44"/>
      <c r="M49" s="47"/>
      <c r="N49" s="44"/>
      <c r="O49" s="45"/>
      <c r="P49" s="44"/>
      <c r="Q49" s="45"/>
      <c r="R49" s="44"/>
      <c r="S49" s="45"/>
      <c r="T49" s="100" t="s">
        <v>70</v>
      </c>
      <c r="U49" s="206"/>
      <c r="V49" s="97">
        <f t="shared" si="5"/>
        <v>38</v>
      </c>
      <c r="W49" s="6"/>
    </row>
    <row r="50" spans="1:23" s="7" customFormat="1" ht="21.75">
      <c r="A50" s="5"/>
      <c r="B50" s="34" t="str">
        <f t="shared" si="21"/>
        <v>0</v>
      </c>
      <c r="C50" s="79">
        <f t="shared" si="22"/>
        <v>0</v>
      </c>
      <c r="D50" s="40"/>
      <c r="E50" s="80" t="str">
        <f t="shared" si="23"/>
        <v>0</v>
      </c>
      <c r="F50" s="111" t="str">
        <f>IFERROR(G50/G$77,"0")</f>
        <v>0</v>
      </c>
      <c r="G50" s="79">
        <f t="shared" si="24"/>
        <v>0</v>
      </c>
      <c r="H50" s="41"/>
      <c r="I50" s="80">
        <f t="shared" si="25"/>
        <v>0</v>
      </c>
      <c r="J50" s="44"/>
      <c r="K50" s="46"/>
      <c r="L50" s="44"/>
      <c r="M50" s="47"/>
      <c r="N50" s="44"/>
      <c r="O50" s="45"/>
      <c r="P50" s="44"/>
      <c r="Q50" s="45"/>
      <c r="R50" s="44"/>
      <c r="S50" s="45"/>
      <c r="T50" s="100" t="s">
        <v>89</v>
      </c>
      <c r="U50" s="206"/>
      <c r="V50" s="97">
        <f t="shared" si="5"/>
        <v>39</v>
      </c>
      <c r="W50" s="6"/>
    </row>
    <row r="51" spans="1:23" s="7" customFormat="1" ht="21.75">
      <c r="A51" s="5"/>
      <c r="B51" s="34" t="str">
        <f t="shared" si="21"/>
        <v>0</v>
      </c>
      <c r="C51" s="79">
        <f t="shared" si="22"/>
        <v>0</v>
      </c>
      <c r="D51" s="40"/>
      <c r="E51" s="80" t="str">
        <f t="shared" si="23"/>
        <v>0</v>
      </c>
      <c r="F51" s="111" t="str">
        <f>IFERROR(G51/G$77,"0")</f>
        <v>0</v>
      </c>
      <c r="G51" s="79">
        <f t="shared" si="24"/>
        <v>0</v>
      </c>
      <c r="H51" s="41"/>
      <c r="I51" s="80">
        <f t="shared" si="25"/>
        <v>0</v>
      </c>
      <c r="J51" s="44"/>
      <c r="K51" s="46"/>
      <c r="L51" s="44"/>
      <c r="M51" s="47"/>
      <c r="N51" s="44"/>
      <c r="O51" s="45"/>
      <c r="P51" s="44"/>
      <c r="Q51" s="45"/>
      <c r="R51" s="44"/>
      <c r="S51" s="45"/>
      <c r="T51" s="101" t="s">
        <v>90</v>
      </c>
      <c r="U51" s="207"/>
      <c r="V51" s="97">
        <f t="shared" si="5"/>
        <v>40</v>
      </c>
      <c r="W51" s="6"/>
    </row>
    <row r="52" spans="1:23" s="7" customFormat="1" ht="21.75">
      <c r="A52" s="5"/>
      <c r="B52" s="34" t="str">
        <f t="shared" si="16"/>
        <v>0</v>
      </c>
      <c r="C52" s="79">
        <f t="shared" si="17"/>
        <v>0</v>
      </c>
      <c r="D52" s="40"/>
      <c r="E52" s="80" t="str">
        <f t="shared" si="18"/>
        <v>0</v>
      </c>
      <c r="F52" s="111" t="str">
        <f>IFERROR(G52/G$77,"0")</f>
        <v>0</v>
      </c>
      <c r="G52" s="79">
        <f t="shared" si="19"/>
        <v>0</v>
      </c>
      <c r="H52" s="41"/>
      <c r="I52" s="80">
        <f t="shared" si="20"/>
        <v>0</v>
      </c>
      <c r="J52" s="12"/>
      <c r="K52" s="13"/>
      <c r="L52" s="12"/>
      <c r="M52" s="14"/>
      <c r="N52" s="12"/>
      <c r="O52" s="11"/>
      <c r="P52" s="12"/>
      <c r="Q52" s="11"/>
      <c r="R52" s="12"/>
      <c r="S52" s="45"/>
      <c r="T52" s="100" t="s">
        <v>71</v>
      </c>
      <c r="U52" s="206" t="s">
        <v>18</v>
      </c>
      <c r="V52" s="97">
        <f t="shared" si="5"/>
        <v>41</v>
      </c>
      <c r="W52" s="6"/>
    </row>
    <row r="53" spans="1:23" s="7" customFormat="1" ht="21.75">
      <c r="A53" s="5"/>
      <c r="B53" s="34" t="str">
        <f t="shared" ref="B53:B62" si="26">IFERROR(C53/S53,"0")</f>
        <v>0</v>
      </c>
      <c r="C53" s="79">
        <f t="shared" ref="C53:C62" si="27">G53-D53</f>
        <v>0</v>
      </c>
      <c r="D53" s="40"/>
      <c r="E53" s="80" t="str">
        <f t="shared" ref="E53:E62" si="28">IFERROR(G53/S53,"0")</f>
        <v>0</v>
      </c>
      <c r="F53" s="111" t="str">
        <f>IFERROR(G53/G$77,"0")</f>
        <v>0</v>
      </c>
      <c r="G53" s="79">
        <f t="shared" ref="G53:G62" si="29">R53+I53+H53</f>
        <v>0</v>
      </c>
      <c r="H53" s="41"/>
      <c r="I53" s="80">
        <f t="shared" ref="I53:I62" si="30">P53+N53+L53+J53</f>
        <v>0</v>
      </c>
      <c r="J53" s="12"/>
      <c r="K53" s="13"/>
      <c r="L53" s="12"/>
      <c r="M53" s="14"/>
      <c r="N53" s="12"/>
      <c r="O53" s="11"/>
      <c r="P53" s="12"/>
      <c r="Q53" s="11"/>
      <c r="R53" s="12"/>
      <c r="S53" s="45"/>
      <c r="T53" s="100" t="s">
        <v>72</v>
      </c>
      <c r="U53" s="206"/>
      <c r="V53" s="97">
        <f t="shared" si="5"/>
        <v>42</v>
      </c>
      <c r="W53" s="6"/>
    </row>
    <row r="54" spans="1:23" s="7" customFormat="1" ht="21.75">
      <c r="A54" s="5"/>
      <c r="B54" s="34" t="str">
        <f t="shared" si="26"/>
        <v>0</v>
      </c>
      <c r="C54" s="79">
        <f t="shared" si="27"/>
        <v>0</v>
      </c>
      <c r="D54" s="40"/>
      <c r="E54" s="80" t="str">
        <f t="shared" si="28"/>
        <v>0</v>
      </c>
      <c r="F54" s="111" t="str">
        <f>IFERROR(G54/G$77,"0")</f>
        <v>0</v>
      </c>
      <c r="G54" s="79">
        <f t="shared" si="29"/>
        <v>0</v>
      </c>
      <c r="H54" s="41"/>
      <c r="I54" s="80">
        <f t="shared" si="30"/>
        <v>0</v>
      </c>
      <c r="J54" s="12"/>
      <c r="K54" s="13"/>
      <c r="L54" s="12"/>
      <c r="M54" s="14"/>
      <c r="N54" s="12"/>
      <c r="O54" s="11"/>
      <c r="P54" s="12"/>
      <c r="Q54" s="11"/>
      <c r="R54" s="12"/>
      <c r="S54" s="45"/>
      <c r="T54" s="100" t="s">
        <v>73</v>
      </c>
      <c r="U54" s="206"/>
      <c r="V54" s="97">
        <f t="shared" si="5"/>
        <v>43</v>
      </c>
      <c r="W54" s="6"/>
    </row>
    <row r="55" spans="1:23" s="7" customFormat="1" ht="21.75">
      <c r="A55" s="5"/>
      <c r="B55" s="34" t="str">
        <f t="shared" si="26"/>
        <v>0</v>
      </c>
      <c r="C55" s="79">
        <f t="shared" si="27"/>
        <v>0</v>
      </c>
      <c r="D55" s="40"/>
      <c r="E55" s="80" t="str">
        <f t="shared" si="28"/>
        <v>0</v>
      </c>
      <c r="F55" s="111" t="str">
        <f>IFERROR(G55/G$77,"0")</f>
        <v>0</v>
      </c>
      <c r="G55" s="79">
        <f t="shared" si="29"/>
        <v>0</v>
      </c>
      <c r="H55" s="41"/>
      <c r="I55" s="80">
        <f t="shared" si="30"/>
        <v>0</v>
      </c>
      <c r="J55" s="12"/>
      <c r="K55" s="13"/>
      <c r="L55" s="12"/>
      <c r="M55" s="14"/>
      <c r="N55" s="12"/>
      <c r="O55" s="11"/>
      <c r="P55" s="12"/>
      <c r="Q55" s="11"/>
      <c r="R55" s="12"/>
      <c r="S55" s="45"/>
      <c r="T55" s="100" t="s">
        <v>99</v>
      </c>
      <c r="U55" s="206"/>
      <c r="V55" s="97">
        <f t="shared" si="5"/>
        <v>44</v>
      </c>
      <c r="W55" s="6"/>
    </row>
    <row r="56" spans="1:23" s="7" customFormat="1" ht="21.75">
      <c r="A56" s="5"/>
      <c r="B56" s="34" t="str">
        <f t="shared" si="26"/>
        <v>0</v>
      </c>
      <c r="C56" s="79">
        <f t="shared" si="27"/>
        <v>0</v>
      </c>
      <c r="D56" s="40"/>
      <c r="E56" s="80" t="str">
        <f t="shared" si="28"/>
        <v>0</v>
      </c>
      <c r="F56" s="111" t="str">
        <f>IFERROR(G56/G$77,"0")</f>
        <v>0</v>
      </c>
      <c r="G56" s="79">
        <f t="shared" si="29"/>
        <v>0</v>
      </c>
      <c r="H56" s="41"/>
      <c r="I56" s="80">
        <f t="shared" si="30"/>
        <v>0</v>
      </c>
      <c r="J56" s="12"/>
      <c r="K56" s="13"/>
      <c r="L56" s="12"/>
      <c r="M56" s="14"/>
      <c r="N56" s="12"/>
      <c r="O56" s="11"/>
      <c r="P56" s="12"/>
      <c r="Q56" s="11"/>
      <c r="R56" s="12"/>
      <c r="S56" s="45"/>
      <c r="T56" s="100" t="s">
        <v>74</v>
      </c>
      <c r="U56" s="206"/>
      <c r="V56" s="97">
        <f t="shared" si="5"/>
        <v>45</v>
      </c>
      <c r="W56" s="6"/>
    </row>
    <row r="57" spans="1:23" s="7" customFormat="1" ht="21.75">
      <c r="A57" s="5"/>
      <c r="B57" s="34" t="str">
        <f t="shared" si="26"/>
        <v>0</v>
      </c>
      <c r="C57" s="79">
        <f t="shared" si="27"/>
        <v>0</v>
      </c>
      <c r="D57" s="40"/>
      <c r="E57" s="80" t="str">
        <f t="shared" si="28"/>
        <v>0</v>
      </c>
      <c r="F57" s="111" t="str">
        <f>IFERROR(G57/G$77,"0")</f>
        <v>0</v>
      </c>
      <c r="G57" s="79">
        <f t="shared" si="29"/>
        <v>0</v>
      </c>
      <c r="H57" s="41"/>
      <c r="I57" s="80">
        <f t="shared" si="30"/>
        <v>0</v>
      </c>
      <c r="J57" s="12"/>
      <c r="K57" s="13"/>
      <c r="L57" s="12"/>
      <c r="M57" s="14"/>
      <c r="N57" s="12"/>
      <c r="O57" s="11"/>
      <c r="P57" s="12"/>
      <c r="Q57" s="11"/>
      <c r="R57" s="12"/>
      <c r="S57" s="45"/>
      <c r="T57" s="100" t="s">
        <v>75</v>
      </c>
      <c r="U57" s="206"/>
      <c r="V57" s="97">
        <f t="shared" si="5"/>
        <v>46</v>
      </c>
      <c r="W57" s="6"/>
    </row>
    <row r="58" spans="1:23" s="7" customFormat="1" ht="21.75">
      <c r="A58" s="5"/>
      <c r="B58" s="34" t="str">
        <f t="shared" si="26"/>
        <v>0</v>
      </c>
      <c r="C58" s="79">
        <f t="shared" si="27"/>
        <v>0</v>
      </c>
      <c r="D58" s="40"/>
      <c r="E58" s="80" t="str">
        <f t="shared" si="28"/>
        <v>0</v>
      </c>
      <c r="F58" s="111" t="str">
        <f>IFERROR(G58/G$77,"0")</f>
        <v>0</v>
      </c>
      <c r="G58" s="79">
        <f t="shared" si="29"/>
        <v>0</v>
      </c>
      <c r="H58" s="41"/>
      <c r="I58" s="80">
        <f t="shared" si="30"/>
        <v>0</v>
      </c>
      <c r="J58" s="12"/>
      <c r="K58" s="13"/>
      <c r="L58" s="12"/>
      <c r="M58" s="14"/>
      <c r="N58" s="12"/>
      <c r="O58" s="11"/>
      <c r="P58" s="12"/>
      <c r="Q58" s="11"/>
      <c r="R58" s="12"/>
      <c r="S58" s="45"/>
      <c r="T58" s="100" t="s">
        <v>113</v>
      </c>
      <c r="U58" s="206"/>
      <c r="V58" s="97">
        <f t="shared" si="5"/>
        <v>47</v>
      </c>
      <c r="W58" s="6"/>
    </row>
    <row r="59" spans="1:23" s="7" customFormat="1" ht="21.75">
      <c r="A59" s="5"/>
      <c r="B59" s="34" t="str">
        <f t="shared" ref="B59:B60" si="31">IFERROR(C59/S59,"0")</f>
        <v>0</v>
      </c>
      <c r="C59" s="79">
        <f t="shared" ref="C59:C60" si="32">G59-D59</f>
        <v>0</v>
      </c>
      <c r="D59" s="40"/>
      <c r="E59" s="80" t="str">
        <f t="shared" ref="E59:E60" si="33">IFERROR(G59/S59,"0")</f>
        <v>0</v>
      </c>
      <c r="F59" s="111" t="str">
        <f>IFERROR(G59/G$77,"0")</f>
        <v>0</v>
      </c>
      <c r="G59" s="79">
        <f t="shared" ref="G59:G60" si="34">R59+I59+H59</f>
        <v>0</v>
      </c>
      <c r="H59" s="41"/>
      <c r="I59" s="80">
        <f t="shared" ref="I59:I60" si="35">P59+N59+L59+J59</f>
        <v>0</v>
      </c>
      <c r="J59" s="12"/>
      <c r="K59" s="13"/>
      <c r="L59" s="12"/>
      <c r="M59" s="14"/>
      <c r="N59" s="12"/>
      <c r="O59" s="11"/>
      <c r="P59" s="12"/>
      <c r="Q59" s="11"/>
      <c r="R59" s="12"/>
      <c r="S59" s="45"/>
      <c r="T59" s="100" t="s">
        <v>114</v>
      </c>
      <c r="U59" s="206"/>
      <c r="V59" s="97">
        <f t="shared" si="5"/>
        <v>48</v>
      </c>
      <c r="W59" s="6"/>
    </row>
    <row r="60" spans="1:23" s="7" customFormat="1" ht="21.75">
      <c r="A60" s="5"/>
      <c r="B60" s="34" t="str">
        <f t="shared" si="31"/>
        <v>0</v>
      </c>
      <c r="C60" s="79">
        <f t="shared" si="32"/>
        <v>0</v>
      </c>
      <c r="D60" s="40"/>
      <c r="E60" s="80" t="str">
        <f t="shared" si="33"/>
        <v>0</v>
      </c>
      <c r="F60" s="111" t="str">
        <f>IFERROR(G60/G$77,"0")</f>
        <v>0</v>
      </c>
      <c r="G60" s="79">
        <f t="shared" si="34"/>
        <v>0</v>
      </c>
      <c r="H60" s="41"/>
      <c r="I60" s="80">
        <f t="shared" si="35"/>
        <v>0</v>
      </c>
      <c r="J60" s="12"/>
      <c r="K60" s="13"/>
      <c r="L60" s="12"/>
      <c r="M60" s="14"/>
      <c r="N60" s="12"/>
      <c r="O60" s="11"/>
      <c r="P60" s="12"/>
      <c r="Q60" s="11"/>
      <c r="R60" s="12"/>
      <c r="S60" s="45"/>
      <c r="T60" s="100" t="s">
        <v>76</v>
      </c>
      <c r="U60" s="206"/>
      <c r="V60" s="97">
        <f t="shared" si="5"/>
        <v>49</v>
      </c>
      <c r="W60" s="6"/>
    </row>
    <row r="61" spans="1:23" s="7" customFormat="1" ht="21.75">
      <c r="A61" s="5"/>
      <c r="B61" s="34" t="str">
        <f t="shared" si="26"/>
        <v>0</v>
      </c>
      <c r="C61" s="79">
        <f t="shared" si="27"/>
        <v>0</v>
      </c>
      <c r="D61" s="40"/>
      <c r="E61" s="80" t="str">
        <f t="shared" si="28"/>
        <v>0</v>
      </c>
      <c r="F61" s="111" t="str">
        <f>IFERROR(G61/G$77,"0")</f>
        <v>0</v>
      </c>
      <c r="G61" s="79">
        <f t="shared" si="29"/>
        <v>0</v>
      </c>
      <c r="H61" s="41"/>
      <c r="I61" s="80">
        <f t="shared" si="30"/>
        <v>0</v>
      </c>
      <c r="J61" s="12"/>
      <c r="K61" s="13"/>
      <c r="L61" s="12"/>
      <c r="M61" s="14"/>
      <c r="N61" s="12"/>
      <c r="O61" s="11"/>
      <c r="P61" s="12"/>
      <c r="Q61" s="11"/>
      <c r="R61" s="12"/>
      <c r="S61" s="45"/>
      <c r="T61" s="100" t="s">
        <v>91</v>
      </c>
      <c r="U61" s="206"/>
      <c r="V61" s="97">
        <f t="shared" si="5"/>
        <v>50</v>
      </c>
      <c r="W61" s="6"/>
    </row>
    <row r="62" spans="1:23" s="7" customFormat="1" ht="21.75">
      <c r="A62" s="5"/>
      <c r="B62" s="34" t="str">
        <f t="shared" si="26"/>
        <v>0</v>
      </c>
      <c r="C62" s="79">
        <f t="shared" si="27"/>
        <v>0</v>
      </c>
      <c r="D62" s="40"/>
      <c r="E62" s="80" t="str">
        <f t="shared" si="28"/>
        <v>0</v>
      </c>
      <c r="F62" s="111" t="str">
        <f>IFERROR(G62/G$77,"0")</f>
        <v>0</v>
      </c>
      <c r="G62" s="79">
        <f t="shared" si="29"/>
        <v>0</v>
      </c>
      <c r="H62" s="41"/>
      <c r="I62" s="80">
        <f t="shared" si="30"/>
        <v>0</v>
      </c>
      <c r="J62" s="12"/>
      <c r="K62" s="13"/>
      <c r="L62" s="12"/>
      <c r="M62" s="14"/>
      <c r="N62" s="12"/>
      <c r="O62" s="11"/>
      <c r="P62" s="12"/>
      <c r="Q62" s="11"/>
      <c r="R62" s="12"/>
      <c r="S62" s="45"/>
      <c r="T62" s="100" t="s">
        <v>92</v>
      </c>
      <c r="U62" s="207"/>
      <c r="V62" s="97">
        <f t="shared" si="5"/>
        <v>51</v>
      </c>
      <c r="W62" s="6"/>
    </row>
    <row r="63" spans="1:23" s="7" customFormat="1" ht="21.75">
      <c r="A63" s="5"/>
      <c r="B63" s="34" t="str">
        <f t="shared" si="16"/>
        <v>0</v>
      </c>
      <c r="C63" s="79">
        <f t="shared" si="17"/>
        <v>0</v>
      </c>
      <c r="D63" s="40"/>
      <c r="E63" s="80" t="str">
        <f t="shared" si="18"/>
        <v>0</v>
      </c>
      <c r="F63" s="111" t="str">
        <f>IFERROR(G63/G$77,"0")</f>
        <v>0</v>
      </c>
      <c r="G63" s="79">
        <f t="shared" si="19"/>
        <v>0</v>
      </c>
      <c r="H63" s="41"/>
      <c r="I63" s="80">
        <f t="shared" si="20"/>
        <v>0</v>
      </c>
      <c r="J63" s="12"/>
      <c r="K63" s="13"/>
      <c r="L63" s="12"/>
      <c r="M63" s="14"/>
      <c r="N63" s="12"/>
      <c r="O63" s="11"/>
      <c r="P63" s="12"/>
      <c r="Q63" s="11"/>
      <c r="R63" s="12"/>
      <c r="S63" s="45"/>
      <c r="T63" s="100" t="s">
        <v>77</v>
      </c>
      <c r="U63" s="205" t="s">
        <v>78</v>
      </c>
      <c r="V63" s="97">
        <f t="shared" si="5"/>
        <v>52</v>
      </c>
      <c r="W63" s="6"/>
    </row>
    <row r="64" spans="1:23" s="7" customFormat="1" ht="21.75">
      <c r="A64" s="5"/>
      <c r="B64" s="34" t="str">
        <f t="shared" ref="B64:B72" si="36">IFERROR(C64/S64,"0")</f>
        <v>0</v>
      </c>
      <c r="C64" s="79">
        <f t="shared" ref="C64:C72" si="37">G64-D64</f>
        <v>0</v>
      </c>
      <c r="D64" s="40"/>
      <c r="E64" s="80" t="str">
        <f t="shared" ref="E64:E72" si="38">IFERROR(G64/S64,"0")</f>
        <v>0</v>
      </c>
      <c r="F64" s="111" t="str">
        <f>IFERROR(G64/G$77,"0")</f>
        <v>0</v>
      </c>
      <c r="G64" s="79">
        <f t="shared" ref="G64:G72" si="39">R64+I64+H64</f>
        <v>0</v>
      </c>
      <c r="H64" s="41"/>
      <c r="I64" s="80">
        <f t="shared" ref="I64:I72" si="40">P64+N64+L64+J64</f>
        <v>0</v>
      </c>
      <c r="J64" s="12"/>
      <c r="K64" s="13"/>
      <c r="L64" s="12"/>
      <c r="M64" s="14"/>
      <c r="N64" s="12"/>
      <c r="O64" s="11"/>
      <c r="P64" s="12"/>
      <c r="Q64" s="11"/>
      <c r="R64" s="12"/>
      <c r="S64" s="45"/>
      <c r="T64" s="100" t="s">
        <v>79</v>
      </c>
      <c r="U64" s="206"/>
      <c r="V64" s="97">
        <f t="shared" si="5"/>
        <v>53</v>
      </c>
      <c r="W64" s="6"/>
    </row>
    <row r="65" spans="1:23" s="7" customFormat="1" ht="21.75">
      <c r="A65" s="5"/>
      <c r="B65" s="34" t="str">
        <f t="shared" si="36"/>
        <v>0</v>
      </c>
      <c r="C65" s="79">
        <f t="shared" si="37"/>
        <v>0</v>
      </c>
      <c r="D65" s="40"/>
      <c r="E65" s="80" t="str">
        <f t="shared" si="38"/>
        <v>0</v>
      </c>
      <c r="F65" s="111" t="str">
        <f>IFERROR(G65/G$77,"0")</f>
        <v>0</v>
      </c>
      <c r="G65" s="79">
        <f t="shared" si="39"/>
        <v>0</v>
      </c>
      <c r="H65" s="41"/>
      <c r="I65" s="80">
        <f t="shared" si="40"/>
        <v>0</v>
      </c>
      <c r="J65" s="12"/>
      <c r="K65" s="13"/>
      <c r="L65" s="12"/>
      <c r="M65" s="14"/>
      <c r="N65" s="12"/>
      <c r="O65" s="11"/>
      <c r="P65" s="12"/>
      <c r="Q65" s="11"/>
      <c r="R65" s="12"/>
      <c r="S65" s="45"/>
      <c r="T65" s="100" t="s">
        <v>115</v>
      </c>
      <c r="U65" s="206"/>
      <c r="V65" s="97">
        <f t="shared" si="5"/>
        <v>54</v>
      </c>
      <c r="W65" s="6"/>
    </row>
    <row r="66" spans="1:23" s="7" customFormat="1" ht="21.75">
      <c r="A66" s="5"/>
      <c r="B66" s="34" t="str">
        <f t="shared" ref="B66:B67" si="41">IFERROR(C66/S66,"0")</f>
        <v>0</v>
      </c>
      <c r="C66" s="79">
        <f t="shared" ref="C66:C67" si="42">G66-D66</f>
        <v>0</v>
      </c>
      <c r="D66" s="40"/>
      <c r="E66" s="80" t="str">
        <f t="shared" ref="E66:E67" si="43">IFERROR(G66/S66,"0")</f>
        <v>0</v>
      </c>
      <c r="F66" s="111" t="str">
        <f t="shared" ref="F66:F67" si="44">IFERROR(G66/G$77,"0")</f>
        <v>0</v>
      </c>
      <c r="G66" s="79">
        <f t="shared" ref="G66:G67" si="45">R66+I66+H66</f>
        <v>0</v>
      </c>
      <c r="H66" s="41"/>
      <c r="I66" s="80">
        <f t="shared" ref="I66:I67" si="46">P66+N66+L66+J66</f>
        <v>0</v>
      </c>
      <c r="J66" s="12"/>
      <c r="K66" s="13"/>
      <c r="L66" s="12"/>
      <c r="M66" s="14"/>
      <c r="N66" s="12"/>
      <c r="O66" s="11"/>
      <c r="P66" s="12"/>
      <c r="Q66" s="11"/>
      <c r="R66" s="12"/>
      <c r="S66" s="45"/>
      <c r="T66" s="100" t="s">
        <v>116</v>
      </c>
      <c r="U66" s="206"/>
      <c r="V66" s="97">
        <f t="shared" si="5"/>
        <v>55</v>
      </c>
      <c r="W66" s="6"/>
    </row>
    <row r="67" spans="1:23" s="7" customFormat="1" ht="21.75">
      <c r="A67" s="5"/>
      <c r="B67" s="34" t="str">
        <f t="shared" si="41"/>
        <v>0</v>
      </c>
      <c r="C67" s="79">
        <f t="shared" si="42"/>
        <v>0</v>
      </c>
      <c r="D67" s="40"/>
      <c r="E67" s="80" t="str">
        <f t="shared" si="43"/>
        <v>0</v>
      </c>
      <c r="F67" s="111" t="str">
        <f t="shared" si="44"/>
        <v>0</v>
      </c>
      <c r="G67" s="79">
        <f t="shared" si="45"/>
        <v>0</v>
      </c>
      <c r="H67" s="41"/>
      <c r="I67" s="80">
        <f t="shared" si="46"/>
        <v>0</v>
      </c>
      <c r="J67" s="12"/>
      <c r="K67" s="13"/>
      <c r="L67" s="12"/>
      <c r="M67" s="14"/>
      <c r="N67" s="12"/>
      <c r="O67" s="11"/>
      <c r="P67" s="12"/>
      <c r="Q67" s="11"/>
      <c r="R67" s="12"/>
      <c r="S67" s="45"/>
      <c r="T67" s="100" t="s">
        <v>80</v>
      </c>
      <c r="U67" s="206"/>
      <c r="V67" s="97">
        <f t="shared" si="5"/>
        <v>56</v>
      </c>
      <c r="W67" s="6"/>
    </row>
    <row r="68" spans="1:23" s="7" customFormat="1" ht="21.75">
      <c r="A68" s="5"/>
      <c r="B68" s="34" t="str">
        <f t="shared" si="36"/>
        <v>0</v>
      </c>
      <c r="C68" s="79">
        <f t="shared" si="37"/>
        <v>0</v>
      </c>
      <c r="D68" s="40"/>
      <c r="E68" s="80" t="str">
        <f t="shared" si="38"/>
        <v>0</v>
      </c>
      <c r="F68" s="111" t="str">
        <f>IFERROR(G68/G$77,"0")</f>
        <v>0</v>
      </c>
      <c r="G68" s="79">
        <f t="shared" si="39"/>
        <v>0</v>
      </c>
      <c r="H68" s="41"/>
      <c r="I68" s="80">
        <f t="shared" si="40"/>
        <v>0</v>
      </c>
      <c r="J68" s="12"/>
      <c r="K68" s="13"/>
      <c r="L68" s="12"/>
      <c r="M68" s="14"/>
      <c r="N68" s="12"/>
      <c r="O68" s="11"/>
      <c r="P68" s="12"/>
      <c r="Q68" s="11"/>
      <c r="R68" s="12"/>
      <c r="S68" s="45"/>
      <c r="T68" s="100" t="s">
        <v>81</v>
      </c>
      <c r="U68" s="206"/>
      <c r="V68" s="97">
        <f t="shared" si="5"/>
        <v>57</v>
      </c>
      <c r="W68" s="6"/>
    </row>
    <row r="69" spans="1:23" s="7" customFormat="1" ht="21.75">
      <c r="A69" s="5"/>
      <c r="B69" s="34" t="str">
        <f t="shared" si="36"/>
        <v>0</v>
      </c>
      <c r="C69" s="79">
        <f t="shared" si="37"/>
        <v>0</v>
      </c>
      <c r="D69" s="40"/>
      <c r="E69" s="80" t="str">
        <f t="shared" si="38"/>
        <v>0</v>
      </c>
      <c r="F69" s="111" t="str">
        <f>IFERROR(G69/G$77,"0")</f>
        <v>0</v>
      </c>
      <c r="G69" s="79">
        <f t="shared" si="39"/>
        <v>0</v>
      </c>
      <c r="H69" s="41"/>
      <c r="I69" s="80">
        <f t="shared" si="40"/>
        <v>0</v>
      </c>
      <c r="J69" s="12"/>
      <c r="K69" s="13"/>
      <c r="L69" s="12"/>
      <c r="M69" s="14"/>
      <c r="N69" s="12"/>
      <c r="O69" s="11"/>
      <c r="P69" s="12"/>
      <c r="Q69" s="11"/>
      <c r="R69" s="12"/>
      <c r="S69" s="45"/>
      <c r="T69" s="100" t="s">
        <v>82</v>
      </c>
      <c r="U69" s="206"/>
      <c r="V69" s="97">
        <f t="shared" si="5"/>
        <v>58</v>
      </c>
      <c r="W69" s="6"/>
    </row>
    <row r="70" spans="1:23" s="7" customFormat="1" ht="21.75">
      <c r="A70" s="5"/>
      <c r="B70" s="34" t="str">
        <f t="shared" si="36"/>
        <v>0</v>
      </c>
      <c r="C70" s="79">
        <f t="shared" si="37"/>
        <v>0</v>
      </c>
      <c r="D70" s="40"/>
      <c r="E70" s="80" t="str">
        <f t="shared" si="38"/>
        <v>0</v>
      </c>
      <c r="F70" s="111" t="str">
        <f>IFERROR(G70/G$77,"0")</f>
        <v>0</v>
      </c>
      <c r="G70" s="79">
        <f t="shared" si="39"/>
        <v>0</v>
      </c>
      <c r="H70" s="41"/>
      <c r="I70" s="80">
        <f t="shared" si="40"/>
        <v>0</v>
      </c>
      <c r="J70" s="12"/>
      <c r="K70" s="13"/>
      <c r="L70" s="12"/>
      <c r="M70" s="14"/>
      <c r="N70" s="12"/>
      <c r="O70" s="11"/>
      <c r="P70" s="12"/>
      <c r="Q70" s="11"/>
      <c r="R70" s="12"/>
      <c r="S70" s="45"/>
      <c r="T70" s="100" t="s">
        <v>100</v>
      </c>
      <c r="U70" s="206"/>
      <c r="V70" s="97">
        <f t="shared" si="5"/>
        <v>59</v>
      </c>
      <c r="W70" s="6"/>
    </row>
    <row r="71" spans="1:23" s="7" customFormat="1" ht="21.75">
      <c r="A71" s="5"/>
      <c r="B71" s="34" t="str">
        <f t="shared" si="36"/>
        <v>0</v>
      </c>
      <c r="C71" s="79">
        <f t="shared" si="37"/>
        <v>0</v>
      </c>
      <c r="D71" s="40"/>
      <c r="E71" s="80" t="str">
        <f t="shared" si="38"/>
        <v>0</v>
      </c>
      <c r="F71" s="111" t="str">
        <f>IFERROR(G71/G$77,"0")</f>
        <v>0</v>
      </c>
      <c r="G71" s="79">
        <f t="shared" si="39"/>
        <v>0</v>
      </c>
      <c r="H71" s="41"/>
      <c r="I71" s="80">
        <f t="shared" si="40"/>
        <v>0</v>
      </c>
      <c r="J71" s="12"/>
      <c r="K71" s="13"/>
      <c r="L71" s="12"/>
      <c r="M71" s="14"/>
      <c r="N71" s="12"/>
      <c r="O71" s="11"/>
      <c r="P71" s="12"/>
      <c r="Q71" s="11"/>
      <c r="R71" s="12"/>
      <c r="S71" s="45"/>
      <c r="T71" s="100" t="s">
        <v>93</v>
      </c>
      <c r="U71" s="206"/>
      <c r="V71" s="97">
        <f t="shared" si="5"/>
        <v>60</v>
      </c>
      <c r="W71" s="6"/>
    </row>
    <row r="72" spans="1:23" s="7" customFormat="1" ht="22.5" thickBot="1">
      <c r="A72" s="5"/>
      <c r="B72" s="34" t="str">
        <f t="shared" si="36"/>
        <v>0</v>
      </c>
      <c r="C72" s="79">
        <f t="shared" si="37"/>
        <v>0</v>
      </c>
      <c r="D72" s="40"/>
      <c r="E72" s="80" t="str">
        <f t="shared" si="38"/>
        <v>0</v>
      </c>
      <c r="F72" s="111" t="str">
        <f>IFERROR(G72/G$77,"0")</f>
        <v>0</v>
      </c>
      <c r="G72" s="79">
        <f t="shared" si="39"/>
        <v>0</v>
      </c>
      <c r="H72" s="41"/>
      <c r="I72" s="80">
        <f t="shared" si="40"/>
        <v>0</v>
      </c>
      <c r="J72" s="12"/>
      <c r="K72" s="13"/>
      <c r="L72" s="12"/>
      <c r="M72" s="14"/>
      <c r="N72" s="12"/>
      <c r="O72" s="11"/>
      <c r="P72" s="12"/>
      <c r="Q72" s="11"/>
      <c r="R72" s="12"/>
      <c r="S72" s="45"/>
      <c r="T72" s="100" t="s">
        <v>94</v>
      </c>
      <c r="U72" s="207"/>
      <c r="V72" s="97">
        <f t="shared" si="5"/>
        <v>61</v>
      </c>
      <c r="W72" s="6"/>
    </row>
    <row r="73" spans="1:23" s="7" customFormat="1" ht="24" hidden="1" customHeight="1">
      <c r="A73" s="5"/>
      <c r="B73" s="34" t="str">
        <f t="shared" si="16"/>
        <v>0</v>
      </c>
      <c r="C73" s="79">
        <f t="shared" si="17"/>
        <v>0</v>
      </c>
      <c r="D73" s="40"/>
      <c r="E73" s="80" t="str">
        <f t="shared" si="18"/>
        <v>0</v>
      </c>
      <c r="F73" s="111" t="str">
        <f>IFERROR(G73/G$77,"0")</f>
        <v>0</v>
      </c>
      <c r="G73" s="79">
        <f t="shared" si="19"/>
        <v>0</v>
      </c>
      <c r="H73" s="41"/>
      <c r="I73" s="80">
        <f t="shared" si="20"/>
        <v>0</v>
      </c>
      <c r="J73" s="12"/>
      <c r="K73" s="13"/>
      <c r="L73" s="12"/>
      <c r="M73" s="14"/>
      <c r="N73" s="12"/>
      <c r="O73" s="11"/>
      <c r="P73" s="12"/>
      <c r="Q73" s="11"/>
      <c r="R73" s="12"/>
      <c r="S73" s="11"/>
      <c r="T73" s="58"/>
      <c r="U73" s="95"/>
      <c r="V73" s="23">
        <v>57</v>
      </c>
      <c r="W73" s="6"/>
    </row>
    <row r="74" spans="1:23" s="7" customFormat="1" ht="24" hidden="1" customHeight="1">
      <c r="A74" s="5"/>
      <c r="B74" s="34" t="str">
        <f t="shared" ref="B74:B76" si="47">IFERROR(C74/S74,"0")</f>
        <v>0</v>
      </c>
      <c r="C74" s="79">
        <f t="shared" ref="C74:C76" si="48">G74-D74</f>
        <v>0</v>
      </c>
      <c r="D74" s="40"/>
      <c r="E74" s="80" t="str">
        <f t="shared" ref="E74:E76" si="49">IFERROR(G74/S74,"0")</f>
        <v>0</v>
      </c>
      <c r="F74" s="111" t="str">
        <f>IFERROR(G74/G$77,"0")</f>
        <v>0</v>
      </c>
      <c r="G74" s="79">
        <f t="shared" ref="G74:G76" si="50">R74+I74+H74</f>
        <v>0</v>
      </c>
      <c r="H74" s="41"/>
      <c r="I74" s="80">
        <f t="shared" ref="I74:I76" si="51">P74+N74+L74+J74</f>
        <v>0</v>
      </c>
      <c r="J74" s="44"/>
      <c r="K74" s="46"/>
      <c r="L74" s="44"/>
      <c r="M74" s="47"/>
      <c r="N74" s="44"/>
      <c r="O74" s="45"/>
      <c r="P74" s="44"/>
      <c r="Q74" s="45"/>
      <c r="R74" s="44"/>
      <c r="S74" s="45"/>
      <c r="T74" s="58"/>
      <c r="U74" s="95"/>
      <c r="V74" s="23">
        <v>58</v>
      </c>
      <c r="W74" s="6"/>
    </row>
    <row r="75" spans="1:23" s="7" customFormat="1" ht="24" hidden="1" customHeight="1">
      <c r="A75" s="5"/>
      <c r="B75" s="35" t="str">
        <f t="shared" si="47"/>
        <v>0</v>
      </c>
      <c r="C75" s="79">
        <f t="shared" si="48"/>
        <v>0</v>
      </c>
      <c r="D75" s="40"/>
      <c r="E75" s="80" t="str">
        <f>IFERROR(G75/S75,"0")</f>
        <v>0</v>
      </c>
      <c r="F75" s="111" t="str">
        <f>IFERROR(G75/G$77,"0")</f>
        <v>0</v>
      </c>
      <c r="G75" s="79">
        <f t="shared" si="50"/>
        <v>0</v>
      </c>
      <c r="H75" s="41"/>
      <c r="I75" s="80">
        <f t="shared" si="51"/>
        <v>0</v>
      </c>
      <c r="J75" s="44"/>
      <c r="K75" s="46"/>
      <c r="L75" s="44"/>
      <c r="M75" s="47"/>
      <c r="N75" s="44"/>
      <c r="O75" s="45"/>
      <c r="P75" s="44"/>
      <c r="Q75" s="45"/>
      <c r="R75" s="44"/>
      <c r="S75" s="45"/>
      <c r="T75" s="58"/>
      <c r="U75" s="95"/>
      <c r="V75" s="23">
        <v>59</v>
      </c>
      <c r="W75" s="6"/>
    </row>
    <row r="76" spans="1:23" s="7" customFormat="1" ht="24" hidden="1" customHeight="1" thickBot="1">
      <c r="A76" s="5"/>
      <c r="B76" s="34" t="str">
        <f t="shared" si="47"/>
        <v>0</v>
      </c>
      <c r="C76" s="79">
        <f t="shared" si="48"/>
        <v>0</v>
      </c>
      <c r="D76" s="40"/>
      <c r="E76" s="80" t="str">
        <f t="shared" si="49"/>
        <v>0</v>
      </c>
      <c r="F76" s="111" t="str">
        <f>IFERROR(G76/G$77,"0")</f>
        <v>0</v>
      </c>
      <c r="G76" s="79">
        <f t="shared" si="50"/>
        <v>0</v>
      </c>
      <c r="H76" s="41"/>
      <c r="I76" s="80">
        <f t="shared" si="51"/>
        <v>0</v>
      </c>
      <c r="J76" s="44"/>
      <c r="K76" s="46"/>
      <c r="L76" s="44"/>
      <c r="M76" s="47"/>
      <c r="N76" s="44"/>
      <c r="O76" s="45"/>
      <c r="P76" s="44"/>
      <c r="Q76" s="45"/>
      <c r="R76" s="44"/>
      <c r="S76" s="45"/>
      <c r="T76" s="58"/>
      <c r="U76" s="95"/>
      <c r="V76" s="23">
        <v>60</v>
      </c>
      <c r="W76" s="6"/>
    </row>
    <row r="77" spans="1:23" s="7" customFormat="1" ht="21.75">
      <c r="A77" s="5"/>
      <c r="B77" s="71">
        <f t="shared" ref="B77:S77" si="52">SUM(B12:B76)</f>
        <v>0</v>
      </c>
      <c r="C77" s="73">
        <f t="shared" si="52"/>
        <v>0</v>
      </c>
      <c r="D77" s="72">
        <f t="shared" si="52"/>
        <v>0</v>
      </c>
      <c r="E77" s="73">
        <f t="shared" si="52"/>
        <v>0</v>
      </c>
      <c r="F77" s="112">
        <f t="shared" si="52"/>
        <v>0</v>
      </c>
      <c r="G77" s="73">
        <f t="shared" si="52"/>
        <v>0</v>
      </c>
      <c r="H77" s="74">
        <f t="shared" si="52"/>
        <v>0</v>
      </c>
      <c r="I77" s="73">
        <f t="shared" si="52"/>
        <v>0</v>
      </c>
      <c r="J77" s="16">
        <f t="shared" si="52"/>
        <v>0</v>
      </c>
      <c r="K77" s="17">
        <f t="shared" si="52"/>
        <v>0</v>
      </c>
      <c r="L77" s="16">
        <f t="shared" si="52"/>
        <v>0</v>
      </c>
      <c r="M77" s="32">
        <f t="shared" si="52"/>
        <v>0</v>
      </c>
      <c r="N77" s="16">
        <f t="shared" si="52"/>
        <v>0</v>
      </c>
      <c r="O77" s="15">
        <f t="shared" si="52"/>
        <v>0</v>
      </c>
      <c r="P77" s="16">
        <f t="shared" si="52"/>
        <v>0</v>
      </c>
      <c r="Q77" s="15">
        <f t="shared" si="52"/>
        <v>0</v>
      </c>
      <c r="R77" s="16">
        <f t="shared" si="52"/>
        <v>0</v>
      </c>
      <c r="S77" s="15">
        <f t="shared" si="52"/>
        <v>0</v>
      </c>
      <c r="T77" s="190" t="s">
        <v>9</v>
      </c>
      <c r="U77" s="203"/>
      <c r="V77" s="191"/>
      <c r="W77" s="6"/>
    </row>
    <row r="78" spans="1:23" s="7" customFormat="1" ht="21.75">
      <c r="A78" s="5"/>
      <c r="B78" s="33" t="str">
        <f>IFERROR(C78/S78,"0")</f>
        <v>0</v>
      </c>
      <c r="C78" s="79">
        <f t="shared" ref="C78" si="53">G78-D78</f>
        <v>0</v>
      </c>
      <c r="D78" s="42"/>
      <c r="E78" s="79" t="str">
        <f>IFERROR(G78/S78,"0")</f>
        <v>0</v>
      </c>
      <c r="F78" s="79"/>
      <c r="G78" s="79">
        <f>R78+I78+H78</f>
        <v>0</v>
      </c>
      <c r="H78" s="43"/>
      <c r="I78" s="79">
        <f t="shared" si="4"/>
        <v>0</v>
      </c>
      <c r="J78" s="12"/>
      <c r="K78" s="11"/>
      <c r="L78" s="12"/>
      <c r="M78" s="14"/>
      <c r="N78" s="12"/>
      <c r="O78" s="11"/>
      <c r="P78" s="12"/>
      <c r="Q78" s="11"/>
      <c r="R78" s="12"/>
      <c r="S78" s="11"/>
      <c r="T78" s="192" t="s">
        <v>10</v>
      </c>
      <c r="U78" s="210"/>
      <c r="V78" s="193"/>
      <c r="W78" s="6"/>
    </row>
    <row r="79" spans="1:23" s="7" customFormat="1" ht="21.75" thickBot="1">
      <c r="A79" s="5"/>
      <c r="B79" s="18">
        <f>IFERROR(IF(SUM(B77:B78)=0,0,IF(B78=0,1*100.0001,IF(B77=0,1*-100.0001,(B77/B78*100-100)))),"0")</f>
        <v>0</v>
      </c>
      <c r="C79" s="76">
        <f t="shared" ref="C79:D79" si="54">IF(SUM(C77:C78)=0,0,IF(C78=0,1*100.0001,IF(C77=0,1*-100.0001,(C77/C78*100-100))))</f>
        <v>0</v>
      </c>
      <c r="D79" s="21">
        <f t="shared" si="54"/>
        <v>0</v>
      </c>
      <c r="E79" s="76">
        <f>IFERROR(IF(SUM(E77:E78)=0,0,IF(E78=0,1*100.0001,IF(E77=0,1*-100.0001,(E77/E78*100-100)))),"0")</f>
        <v>0</v>
      </c>
      <c r="F79" s="76"/>
      <c r="G79" s="76">
        <f t="shared" ref="G79:R79" si="55">IF(SUM(G77:G78)=0,0,IF(G78=0,1*100.0001,IF(G77=0,1*-100.0001,(G77/G78*100-100))))</f>
        <v>0</v>
      </c>
      <c r="H79" s="77">
        <f t="shared" si="55"/>
        <v>0</v>
      </c>
      <c r="I79" s="76">
        <f t="shared" si="55"/>
        <v>0</v>
      </c>
      <c r="J79" s="20">
        <f t="shared" si="55"/>
        <v>0</v>
      </c>
      <c r="K79" s="19">
        <f t="shared" si="55"/>
        <v>0</v>
      </c>
      <c r="L79" s="20">
        <f t="shared" si="55"/>
        <v>0</v>
      </c>
      <c r="M79" s="78">
        <f t="shared" si="55"/>
        <v>0</v>
      </c>
      <c r="N79" s="20">
        <f t="shared" si="55"/>
        <v>0</v>
      </c>
      <c r="O79" s="19">
        <f t="shared" si="55"/>
        <v>0</v>
      </c>
      <c r="P79" s="20">
        <f t="shared" si="55"/>
        <v>0</v>
      </c>
      <c r="Q79" s="19">
        <f t="shared" si="55"/>
        <v>0</v>
      </c>
      <c r="R79" s="20">
        <f t="shared" si="55"/>
        <v>0</v>
      </c>
      <c r="S79" s="19">
        <f>IF(SUM(S77:S78)=0,0,IF(S78=0,1*100.0001,IF(S77=0,1*-100.0001,(S77/S78*100-100))))</f>
        <v>0</v>
      </c>
      <c r="T79" s="194" t="s">
        <v>4</v>
      </c>
      <c r="U79" s="204"/>
      <c r="V79" s="195"/>
      <c r="W79" s="6"/>
    </row>
    <row r="80" spans="1:23" s="7" customFormat="1" ht="6" customHeight="1" thickBot="1">
      <c r="A80" s="9"/>
      <c r="B80" s="114"/>
      <c r="C80" s="114"/>
      <c r="D80" s="114"/>
      <c r="E80" s="114"/>
      <c r="F80" s="172"/>
      <c r="G80" s="172"/>
      <c r="H80" s="173"/>
      <c r="I80" s="173"/>
      <c r="J80" s="183"/>
      <c r="K80" s="183"/>
      <c r="L80" s="183"/>
      <c r="M80" s="183"/>
      <c r="N80" s="183"/>
      <c r="O80" s="183"/>
      <c r="P80" s="183"/>
      <c r="Q80" s="183"/>
      <c r="R80" s="183"/>
      <c r="S80" s="183"/>
      <c r="T80" s="183"/>
      <c r="U80" s="183"/>
      <c r="V80" s="183"/>
      <c r="W80" s="10"/>
    </row>
    <row r="81" ht="18" thickTop="1"/>
  </sheetData>
  <sheetProtection password="CC65" sheet="1" formatCells="0" formatColumns="0" formatRows="0" insertColumns="0" insertRows="0" insertHyperlinks="0" deleteColumns="0" deleteRows="0" sort="0" autoFilter="0" pivotTables="0"/>
  <mergeCells count="47">
    <mergeCell ref="A1:W1"/>
    <mergeCell ref="B2:D2"/>
    <mergeCell ref="R2:V4"/>
    <mergeCell ref="B3:D3"/>
    <mergeCell ref="F2:P3"/>
    <mergeCell ref="R5:V7"/>
    <mergeCell ref="B7:D7"/>
    <mergeCell ref="F7:P7"/>
    <mergeCell ref="F9:G9"/>
    <mergeCell ref="I9:Q9"/>
    <mergeCell ref="R9:S9"/>
    <mergeCell ref="T9:V9"/>
    <mergeCell ref="B5:D6"/>
    <mergeCell ref="G5:H5"/>
    <mergeCell ref="I5:J5"/>
    <mergeCell ref="L5:N5"/>
    <mergeCell ref="O5:P5"/>
    <mergeCell ref="B80:E80"/>
    <mergeCell ref="F80:G80"/>
    <mergeCell ref="H80:I80"/>
    <mergeCell ref="H10:H11"/>
    <mergeCell ref="I10:I11"/>
    <mergeCell ref="G10:G11"/>
    <mergeCell ref="B10:B11"/>
    <mergeCell ref="C10:C11"/>
    <mergeCell ref="D10:D11"/>
    <mergeCell ref="U18:U21"/>
    <mergeCell ref="U22:U27"/>
    <mergeCell ref="U28:U39"/>
    <mergeCell ref="E10:E11"/>
    <mergeCell ref="F10:F11"/>
    <mergeCell ref="U40:U51"/>
    <mergeCell ref="U52:U62"/>
    <mergeCell ref="U63:U72"/>
    <mergeCell ref="J80:V80"/>
    <mergeCell ref="R10:S10"/>
    <mergeCell ref="T10:T11"/>
    <mergeCell ref="V10:V11"/>
    <mergeCell ref="T77:V77"/>
    <mergeCell ref="T78:V78"/>
    <mergeCell ref="T79:V79"/>
    <mergeCell ref="J10:K10"/>
    <mergeCell ref="L10:M10"/>
    <mergeCell ref="N10:O10"/>
    <mergeCell ref="P10:Q10"/>
    <mergeCell ref="U10:U11"/>
    <mergeCell ref="U12:U17"/>
  </mergeCells>
  <printOptions horizontalCentered="1"/>
  <pageMargins left="0" right="0" top="0.1" bottom="0" header="0" footer="0"/>
  <pageSetup paperSize="9" scale="97" fitToHeight="0" orientation="landscape" errors="blank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AA81"/>
  <sheetViews>
    <sheetView showGridLines="0" tabSelected="1" topLeftCell="A55" zoomScaleNormal="100" zoomScaleSheetLayoutView="100" workbookViewId="0">
      <selection activeCell="R67" sqref="R67"/>
    </sheetView>
  </sheetViews>
  <sheetFormatPr defaultColWidth="8.85546875" defaultRowHeight="17.25"/>
  <cols>
    <col min="1" max="1" width="0.85546875" style="1" customWidth="1"/>
    <col min="2" max="2" width="6.5703125" style="1" customWidth="1"/>
    <col min="3" max="3" width="9.140625" style="1" customWidth="1"/>
    <col min="4" max="4" width="7.140625" style="1" customWidth="1"/>
    <col min="5" max="5" width="6.5703125" style="1" customWidth="1"/>
    <col min="6" max="6" width="7" style="1" customWidth="1"/>
    <col min="7" max="7" width="10.140625" style="1" customWidth="1"/>
    <col min="8" max="8" width="7.140625" style="1" customWidth="1"/>
    <col min="9" max="9" width="7.42578125" style="1" customWidth="1"/>
    <col min="10" max="10" width="6.85546875" style="1" customWidth="1"/>
    <col min="11" max="11" width="6.42578125" style="1" customWidth="1"/>
    <col min="12" max="12" width="6.7109375" style="1" customWidth="1"/>
    <col min="13" max="13" width="6.42578125" style="1" customWidth="1"/>
    <col min="14" max="14" width="6.5703125" style="1" customWidth="1"/>
    <col min="15" max="18" width="6.42578125" style="1" customWidth="1"/>
    <col min="19" max="20" width="6.28515625" style="1" customWidth="1"/>
    <col min="21" max="21" width="7.5703125" style="1" customWidth="1"/>
    <col min="22" max="22" width="4.85546875" style="1" customWidth="1"/>
    <col min="23" max="23" width="13.28515625" style="1" customWidth="1"/>
    <col min="24" max="24" width="3.85546875" style="1" customWidth="1"/>
    <col min="25" max="25" width="3.7109375" style="1" customWidth="1"/>
    <col min="26" max="26" width="0.85546875" style="1" customWidth="1"/>
    <col min="27" max="16384" width="8.85546875" style="1"/>
  </cols>
  <sheetData>
    <row r="1" spans="1:27" ht="6" customHeight="1" thickTop="1" thickBot="1">
      <c r="A1" s="143"/>
      <c r="B1" s="144"/>
      <c r="C1" s="144"/>
      <c r="D1" s="144"/>
      <c r="E1" s="144"/>
      <c r="F1" s="144"/>
      <c r="G1" s="144"/>
      <c r="H1" s="144"/>
      <c r="I1" s="144"/>
      <c r="J1" s="144"/>
      <c r="K1" s="144"/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  <c r="W1" s="144"/>
      <c r="X1" s="144"/>
      <c r="Y1" s="144"/>
      <c r="Z1" s="145"/>
    </row>
    <row r="2" spans="1:27" ht="26.25" customHeight="1">
      <c r="A2" s="2"/>
      <c r="B2" s="146" t="s">
        <v>14</v>
      </c>
      <c r="C2" s="147"/>
      <c r="D2" s="148"/>
      <c r="E2" s="36"/>
      <c r="F2" s="50"/>
      <c r="G2" s="149" t="s">
        <v>108</v>
      </c>
      <c r="H2" s="149"/>
      <c r="I2" s="149"/>
      <c r="J2" s="149"/>
      <c r="K2" s="149"/>
      <c r="L2" s="149"/>
      <c r="M2" s="149"/>
      <c r="N2" s="149"/>
      <c r="O2" s="149"/>
      <c r="P2" s="149"/>
      <c r="Q2" s="149"/>
      <c r="R2" s="149"/>
      <c r="S2" s="149"/>
      <c r="T2" s="36"/>
      <c r="V2" s="150" t="s">
        <v>102</v>
      </c>
      <c r="W2" s="151"/>
      <c r="X2" s="151"/>
      <c r="Y2" s="152"/>
      <c r="Z2" s="3"/>
    </row>
    <row r="3" spans="1:27" ht="26.25" customHeight="1" thickBot="1">
      <c r="A3" s="2"/>
      <c r="B3" s="137">
        <f>'Pak Donation Cell Zones'!B3:D3</f>
        <v>0</v>
      </c>
      <c r="C3" s="138"/>
      <c r="D3" s="139"/>
      <c r="E3" s="36"/>
      <c r="F3" s="50"/>
      <c r="G3" s="149"/>
      <c r="H3" s="149"/>
      <c r="I3" s="149"/>
      <c r="J3" s="149"/>
      <c r="K3" s="149"/>
      <c r="L3" s="149"/>
      <c r="M3" s="149"/>
      <c r="N3" s="149"/>
      <c r="O3" s="149"/>
      <c r="P3" s="149"/>
      <c r="Q3" s="149"/>
      <c r="R3" s="149"/>
      <c r="S3" s="149"/>
      <c r="T3" s="36"/>
      <c r="V3" s="153"/>
      <c r="W3" s="154"/>
      <c r="X3" s="154"/>
      <c r="Y3" s="155"/>
      <c r="Z3" s="3"/>
    </row>
    <row r="4" spans="1:27" ht="5.65" customHeight="1" thickBot="1">
      <c r="A4" s="2"/>
      <c r="B4" s="51"/>
      <c r="C4" s="51"/>
      <c r="D4" s="52"/>
      <c r="E4" s="36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36"/>
      <c r="V4" s="156"/>
      <c r="W4" s="157"/>
      <c r="X4" s="157"/>
      <c r="Y4" s="158"/>
      <c r="Z4" s="3"/>
    </row>
    <row r="5" spans="1:27" ht="25.5" customHeight="1">
      <c r="A5" s="2"/>
      <c r="B5" s="159" t="s">
        <v>5</v>
      </c>
      <c r="C5" s="160"/>
      <c r="D5" s="161"/>
      <c r="E5" s="36"/>
      <c r="F5" s="36"/>
      <c r="G5" s="165">
        <f>'Pak Donation Cell Zones'!G5</f>
        <v>0</v>
      </c>
      <c r="H5" s="166"/>
      <c r="I5" s="167" t="s">
        <v>0</v>
      </c>
      <c r="J5" s="168"/>
      <c r="K5" s="59"/>
      <c r="L5" s="59"/>
      <c r="M5" s="59"/>
      <c r="N5" s="59"/>
      <c r="O5" s="165">
        <f>'Pak Donation Cell Zones'!L5</f>
        <v>0</v>
      </c>
      <c r="P5" s="169"/>
      <c r="Q5" s="166"/>
      <c r="R5" s="170" t="s">
        <v>13</v>
      </c>
      <c r="S5" s="171"/>
      <c r="T5" s="171"/>
      <c r="V5" s="174">
        <f>'Pak Donation Cell Zones'!R5</f>
        <v>0</v>
      </c>
      <c r="W5" s="175"/>
      <c r="X5" s="175"/>
      <c r="Y5" s="176"/>
      <c r="Z5" s="3"/>
    </row>
    <row r="6" spans="1:27" ht="5.0999999999999996" customHeight="1">
      <c r="A6" s="2"/>
      <c r="B6" s="162"/>
      <c r="C6" s="163"/>
      <c r="D6" s="164"/>
      <c r="E6" s="36"/>
      <c r="F6" s="36"/>
      <c r="G6" s="36"/>
      <c r="H6" s="53"/>
      <c r="I6" s="54"/>
      <c r="J6" s="54"/>
      <c r="K6" s="54"/>
      <c r="L6" s="54"/>
      <c r="M6" s="54"/>
      <c r="N6" s="54"/>
      <c r="O6" s="54"/>
      <c r="P6" s="54"/>
      <c r="Q6" s="60"/>
      <c r="R6" s="54"/>
      <c r="S6" s="55"/>
      <c r="T6" s="36"/>
      <c r="V6" s="177"/>
      <c r="W6" s="178"/>
      <c r="X6" s="178"/>
      <c r="Y6" s="179"/>
      <c r="Z6" s="3"/>
    </row>
    <row r="7" spans="1:27" ht="30" customHeight="1" thickBot="1">
      <c r="A7" s="2"/>
      <c r="B7" s="137">
        <f>'Pak Donation Cell Zones'!B7:D7</f>
        <v>0</v>
      </c>
      <c r="C7" s="138"/>
      <c r="D7" s="139"/>
      <c r="E7" s="36"/>
      <c r="F7" s="140" t="s">
        <v>20</v>
      </c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1"/>
      <c r="T7" s="142"/>
      <c r="V7" s="180"/>
      <c r="W7" s="181"/>
      <c r="X7" s="181"/>
      <c r="Y7" s="182"/>
      <c r="Z7" s="3"/>
    </row>
    <row r="8" spans="1:27" ht="4.9000000000000004" customHeight="1" thickBot="1">
      <c r="A8" s="4"/>
      <c r="B8" s="56"/>
      <c r="C8" s="56"/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3"/>
    </row>
    <row r="9" spans="1:27" s="7" customFormat="1" ht="20.25" customHeight="1">
      <c r="A9" s="5"/>
      <c r="B9" s="38">
        <v>8</v>
      </c>
      <c r="C9" s="62">
        <v>7</v>
      </c>
      <c r="D9" s="104">
        <v>6</v>
      </c>
      <c r="E9" s="62">
        <v>5</v>
      </c>
      <c r="F9" s="125">
        <v>4</v>
      </c>
      <c r="G9" s="127"/>
      <c r="H9" s="103">
        <v>3</v>
      </c>
      <c r="I9" s="125">
        <v>2</v>
      </c>
      <c r="J9" s="126"/>
      <c r="K9" s="126"/>
      <c r="L9" s="126"/>
      <c r="M9" s="126"/>
      <c r="N9" s="126"/>
      <c r="O9" s="126"/>
      <c r="P9" s="126"/>
      <c r="Q9" s="126"/>
      <c r="R9" s="126"/>
      <c r="S9" s="127"/>
      <c r="T9" s="119">
        <v>1</v>
      </c>
      <c r="U9" s="200"/>
      <c r="V9" s="102"/>
      <c r="W9" s="184"/>
      <c r="X9" s="227"/>
      <c r="Y9" s="185"/>
      <c r="Z9" s="6"/>
    </row>
    <row r="10" spans="1:27" s="7" customFormat="1" ht="26.25" customHeight="1">
      <c r="A10" s="8"/>
      <c r="B10" s="121" t="s">
        <v>43</v>
      </c>
      <c r="C10" s="117" t="s">
        <v>32</v>
      </c>
      <c r="D10" s="115" t="s">
        <v>27</v>
      </c>
      <c r="E10" s="123" t="s">
        <v>42</v>
      </c>
      <c r="F10" s="128" t="s">
        <v>95</v>
      </c>
      <c r="G10" s="196" t="s">
        <v>31</v>
      </c>
      <c r="H10" s="198" t="s">
        <v>35</v>
      </c>
      <c r="I10" s="135" t="s">
        <v>30</v>
      </c>
      <c r="J10" s="133" t="s">
        <v>26</v>
      </c>
      <c r="K10" s="237"/>
      <c r="L10" s="133" t="s">
        <v>25</v>
      </c>
      <c r="M10" s="238"/>
      <c r="N10" s="133" t="s">
        <v>12</v>
      </c>
      <c r="O10" s="134"/>
      <c r="P10" s="133" t="s">
        <v>24</v>
      </c>
      <c r="Q10" s="237"/>
      <c r="R10" s="133" t="s">
        <v>11</v>
      </c>
      <c r="S10" s="237"/>
      <c r="T10" s="133" t="s">
        <v>39</v>
      </c>
      <c r="U10" s="237"/>
      <c r="V10" s="123" t="s">
        <v>44</v>
      </c>
      <c r="W10" s="186" t="s">
        <v>6</v>
      </c>
      <c r="X10" s="231" t="s">
        <v>8</v>
      </c>
      <c r="Y10" s="208" t="s">
        <v>1</v>
      </c>
      <c r="Z10" s="6"/>
    </row>
    <row r="11" spans="1:27" s="7" customFormat="1" ht="67.5" customHeight="1" thickBot="1">
      <c r="A11" s="8"/>
      <c r="B11" s="122"/>
      <c r="C11" s="118"/>
      <c r="D11" s="116"/>
      <c r="E11" s="124"/>
      <c r="F11" s="129"/>
      <c r="G11" s="197"/>
      <c r="H11" s="199"/>
      <c r="I11" s="136"/>
      <c r="J11" s="64" t="s">
        <v>23</v>
      </c>
      <c r="K11" s="65" t="s">
        <v>22</v>
      </c>
      <c r="L11" s="66" t="s">
        <v>23</v>
      </c>
      <c r="M11" s="83" t="s">
        <v>40</v>
      </c>
      <c r="N11" s="66" t="s">
        <v>23</v>
      </c>
      <c r="O11" s="83" t="s">
        <v>40</v>
      </c>
      <c r="P11" s="66" t="s">
        <v>23</v>
      </c>
      <c r="Q11" s="83" t="s">
        <v>40</v>
      </c>
      <c r="R11" s="66" t="s">
        <v>23</v>
      </c>
      <c r="S11" s="83" t="s">
        <v>40</v>
      </c>
      <c r="T11" s="69" t="s">
        <v>29</v>
      </c>
      <c r="U11" s="84" t="s">
        <v>41</v>
      </c>
      <c r="V11" s="124"/>
      <c r="W11" s="187"/>
      <c r="X11" s="232"/>
      <c r="Y11" s="209"/>
      <c r="Z11" s="6"/>
      <c r="AA11" s="5"/>
    </row>
    <row r="12" spans="1:27" s="7" customFormat="1" ht="24" customHeight="1">
      <c r="A12" s="5"/>
      <c r="B12" s="33" t="str">
        <f>IFERROR(C12/U12,"0")</f>
        <v>0</v>
      </c>
      <c r="C12" s="79">
        <f>G12-D12</f>
        <v>0</v>
      </c>
      <c r="D12" s="92">
        <f>'Pak Donation Cell Zones'!D12+'Pak Madani Basta Zones'!D12</f>
        <v>0</v>
      </c>
      <c r="E12" s="79" t="str">
        <f>IFERROR(G12/U12,"0")</f>
        <v>0</v>
      </c>
      <c r="F12" s="111" t="str">
        <f>IFERROR(G12/G$77,"0")</f>
        <v>0</v>
      </c>
      <c r="G12" s="79">
        <f>T12+I12+H12</f>
        <v>0</v>
      </c>
      <c r="H12" s="93">
        <f>'Pak Donation Cell Zones'!H12+'Pak Madani Basta Zones'!H12</f>
        <v>0</v>
      </c>
      <c r="I12" s="79">
        <f>R12+P12+N12+L12+J12</f>
        <v>0</v>
      </c>
      <c r="J12" s="25">
        <f>'Pak Madani Basta Zones'!J12</f>
        <v>0</v>
      </c>
      <c r="K12" s="24">
        <f>'Pak Madani Basta Zones'!K12</f>
        <v>0</v>
      </c>
      <c r="L12" s="25">
        <f>'Pak Donation Cell Zones'!J12+'Pak Madani Basta Zones'!L12</f>
        <v>0</v>
      </c>
      <c r="M12" s="26">
        <f>'Pak Donation Cell Zones'!K12+'Pak Madani Basta Zones'!M12</f>
        <v>0</v>
      </c>
      <c r="N12" s="25">
        <f>'Pak Donation Cell Zones'!L12+'Pak Madani Basta Zones'!N12</f>
        <v>0</v>
      </c>
      <c r="O12" s="30">
        <f>'Pak Donation Cell Zones'!M12+'Pak Madani Basta Zones'!O12</f>
        <v>0</v>
      </c>
      <c r="P12" s="25">
        <f>'Pak Donation Cell Zones'!N12+'Pak Madani Basta Zones'!P12</f>
        <v>0</v>
      </c>
      <c r="Q12" s="24">
        <f>'Pak Donation Cell Zones'!O12+'Pak Madani Basta Zones'!Q12</f>
        <v>0</v>
      </c>
      <c r="R12" s="25">
        <f>'Pak Donation Cell Zones'!P12+'Pak Madani Basta Zones'!R12</f>
        <v>0</v>
      </c>
      <c r="S12" s="24">
        <f>'Pak Donation Cell Zones'!Q12+'Pak Madani Basta Zones'!S12</f>
        <v>0</v>
      </c>
      <c r="T12" s="25">
        <f>'Pak Donation Cell Zones'!R12+'Pak Madani Basta Zones'!T12</f>
        <v>0</v>
      </c>
      <c r="U12" s="24">
        <f>'Pak Donation Cell Zones'!S12+'Pak Madani Basta Zones'!U12</f>
        <v>0</v>
      </c>
      <c r="V12" s="86"/>
      <c r="W12" s="98" t="s">
        <v>45</v>
      </c>
      <c r="X12" s="211" t="s">
        <v>7</v>
      </c>
      <c r="Y12" s="109">
        <v>1</v>
      </c>
      <c r="Z12" s="6"/>
    </row>
    <row r="13" spans="1:27" s="7" customFormat="1" ht="24" customHeight="1">
      <c r="A13" s="5"/>
      <c r="B13" s="34" t="str">
        <f t="shared" ref="B13:B19" si="0">IFERROR(C13/U13,"0")</f>
        <v>0</v>
      </c>
      <c r="C13" s="79">
        <f t="shared" ref="C13:C19" si="1">G13-D13</f>
        <v>0</v>
      </c>
      <c r="D13" s="29">
        <f>'Pak Donation Cell Zones'!D13+'Pak Madani Basta Zones'!D13</f>
        <v>0</v>
      </c>
      <c r="E13" s="80" t="str">
        <f t="shared" ref="E13:E19" si="2">IFERROR(G13/U13,"0")</f>
        <v>0</v>
      </c>
      <c r="F13" s="111" t="str">
        <f>IFERROR(G13/G$77,"0")</f>
        <v>0</v>
      </c>
      <c r="G13" s="79">
        <f t="shared" ref="G13:G19" si="3">T13+I13+H13</f>
        <v>0</v>
      </c>
      <c r="H13" s="93">
        <f>'Pak Donation Cell Zones'!H13+'Pak Madani Basta Zones'!H13</f>
        <v>0</v>
      </c>
      <c r="I13" s="80">
        <f t="shared" ref="I13:I78" si="4">R13+P13+N13+L13+J13</f>
        <v>0</v>
      </c>
      <c r="J13" s="25">
        <f>'Pak Madani Basta Zones'!J13</f>
        <v>0</v>
      </c>
      <c r="K13" s="24">
        <f>'Pak Madani Basta Zones'!K13</f>
        <v>0</v>
      </c>
      <c r="L13" s="25">
        <f>'Pak Donation Cell Zones'!J13+'Pak Madani Basta Zones'!L13</f>
        <v>0</v>
      </c>
      <c r="M13" s="26">
        <f>'Pak Donation Cell Zones'!K13+'Pak Madani Basta Zones'!M13</f>
        <v>0</v>
      </c>
      <c r="N13" s="25">
        <f>'Pak Donation Cell Zones'!L13+'Pak Madani Basta Zones'!N13</f>
        <v>0</v>
      </c>
      <c r="O13" s="30">
        <f>'Pak Donation Cell Zones'!M13+'Pak Madani Basta Zones'!O13</f>
        <v>0</v>
      </c>
      <c r="P13" s="25">
        <f>'Pak Donation Cell Zones'!N13+'Pak Madani Basta Zones'!P13</f>
        <v>0</v>
      </c>
      <c r="Q13" s="24">
        <f>'Pak Donation Cell Zones'!O13+'Pak Madani Basta Zones'!Q13</f>
        <v>0</v>
      </c>
      <c r="R13" s="25">
        <f>'Pak Donation Cell Zones'!P13+'Pak Madani Basta Zones'!R13</f>
        <v>0</v>
      </c>
      <c r="S13" s="24">
        <f>'Pak Donation Cell Zones'!Q13+'Pak Madani Basta Zones'!S13</f>
        <v>0</v>
      </c>
      <c r="T13" s="25">
        <f>'Pak Donation Cell Zones'!R13+'Pak Madani Basta Zones'!T13</f>
        <v>0</v>
      </c>
      <c r="U13" s="24">
        <f>'Pak Donation Cell Zones'!S13+'Pak Madani Basta Zones'!U13</f>
        <v>0</v>
      </c>
      <c r="V13" s="86"/>
      <c r="W13" s="99" t="s">
        <v>46</v>
      </c>
      <c r="X13" s="206"/>
      <c r="Y13" s="97">
        <f>Y12+1</f>
        <v>2</v>
      </c>
      <c r="Z13" s="6"/>
    </row>
    <row r="14" spans="1:27" s="7" customFormat="1" ht="24" customHeight="1">
      <c r="A14" s="5"/>
      <c r="B14" s="35" t="str">
        <f t="shared" si="0"/>
        <v>0</v>
      </c>
      <c r="C14" s="79">
        <f t="shared" si="1"/>
        <v>0</v>
      </c>
      <c r="D14" s="29">
        <f>'Pak Donation Cell Zones'!D14+'Pak Madani Basta Zones'!D14</f>
        <v>0</v>
      </c>
      <c r="E14" s="80" t="str">
        <f t="shared" si="2"/>
        <v>0</v>
      </c>
      <c r="F14" s="111" t="str">
        <f>IFERROR(G14/G$77,"0")</f>
        <v>0</v>
      </c>
      <c r="G14" s="79">
        <f t="shared" si="3"/>
        <v>0</v>
      </c>
      <c r="H14" s="93">
        <f>'Pak Donation Cell Zones'!H14+'Pak Madani Basta Zones'!H14</f>
        <v>0</v>
      </c>
      <c r="I14" s="80">
        <f t="shared" si="4"/>
        <v>0</v>
      </c>
      <c r="J14" s="25">
        <f>'Pak Madani Basta Zones'!J14</f>
        <v>0</v>
      </c>
      <c r="K14" s="24">
        <f>'Pak Madani Basta Zones'!K14</f>
        <v>0</v>
      </c>
      <c r="L14" s="25">
        <f>'Pak Donation Cell Zones'!J14+'Pak Madani Basta Zones'!L14</f>
        <v>0</v>
      </c>
      <c r="M14" s="26">
        <f>'Pak Donation Cell Zones'!K14+'Pak Madani Basta Zones'!M14</f>
        <v>0</v>
      </c>
      <c r="N14" s="25">
        <f>'Pak Donation Cell Zones'!L14+'Pak Madani Basta Zones'!N14</f>
        <v>0</v>
      </c>
      <c r="O14" s="30">
        <f>'Pak Donation Cell Zones'!M14+'Pak Madani Basta Zones'!O14</f>
        <v>0</v>
      </c>
      <c r="P14" s="25">
        <f>'Pak Donation Cell Zones'!N14+'Pak Madani Basta Zones'!P14</f>
        <v>0</v>
      </c>
      <c r="Q14" s="24">
        <f>'Pak Donation Cell Zones'!O14+'Pak Madani Basta Zones'!Q14</f>
        <v>0</v>
      </c>
      <c r="R14" s="25">
        <f>'Pak Donation Cell Zones'!P14+'Pak Madani Basta Zones'!R14</f>
        <v>0</v>
      </c>
      <c r="S14" s="24">
        <f>'Pak Donation Cell Zones'!Q14+'Pak Madani Basta Zones'!S14</f>
        <v>0</v>
      </c>
      <c r="T14" s="25">
        <f>'Pak Donation Cell Zones'!R14+'Pak Madani Basta Zones'!T14</f>
        <v>0</v>
      </c>
      <c r="U14" s="24">
        <f>'Pak Donation Cell Zones'!S14+'Pak Madani Basta Zones'!U14</f>
        <v>0</v>
      </c>
      <c r="V14" s="86"/>
      <c r="W14" s="100" t="s">
        <v>47</v>
      </c>
      <c r="X14" s="206"/>
      <c r="Y14" s="97">
        <f t="shared" ref="Y14:Y72" si="5">Y13+1</f>
        <v>3</v>
      </c>
      <c r="Z14" s="6"/>
    </row>
    <row r="15" spans="1:27" s="7" customFormat="1" ht="24" customHeight="1">
      <c r="A15" s="5"/>
      <c r="B15" s="34" t="str">
        <f t="shared" si="0"/>
        <v>0</v>
      </c>
      <c r="C15" s="79">
        <f t="shared" si="1"/>
        <v>0</v>
      </c>
      <c r="D15" s="29">
        <f>'Pak Donation Cell Zones'!D15+'Pak Madani Basta Zones'!D15</f>
        <v>0</v>
      </c>
      <c r="E15" s="80" t="str">
        <f t="shared" si="2"/>
        <v>0</v>
      </c>
      <c r="F15" s="111" t="str">
        <f>IFERROR(G15/G$77,"0")</f>
        <v>0</v>
      </c>
      <c r="G15" s="79">
        <f t="shared" si="3"/>
        <v>0</v>
      </c>
      <c r="H15" s="93">
        <f>'Pak Donation Cell Zones'!H15+'Pak Madani Basta Zones'!H15</f>
        <v>0</v>
      </c>
      <c r="I15" s="80">
        <f t="shared" si="4"/>
        <v>0</v>
      </c>
      <c r="J15" s="25">
        <f>'Pak Madani Basta Zones'!J15</f>
        <v>0</v>
      </c>
      <c r="K15" s="24">
        <f>'Pak Madani Basta Zones'!K15</f>
        <v>0</v>
      </c>
      <c r="L15" s="25">
        <f>'Pak Donation Cell Zones'!J15+'Pak Madani Basta Zones'!L15</f>
        <v>0</v>
      </c>
      <c r="M15" s="26">
        <f>'Pak Donation Cell Zones'!K15+'Pak Madani Basta Zones'!M15</f>
        <v>0</v>
      </c>
      <c r="N15" s="25">
        <f>'Pak Donation Cell Zones'!L15+'Pak Madani Basta Zones'!N15</f>
        <v>0</v>
      </c>
      <c r="O15" s="30">
        <f>'Pak Donation Cell Zones'!M15+'Pak Madani Basta Zones'!O15</f>
        <v>0</v>
      </c>
      <c r="P15" s="25">
        <f>'Pak Donation Cell Zones'!N15+'Pak Madani Basta Zones'!P15</f>
        <v>0</v>
      </c>
      <c r="Q15" s="24">
        <f>'Pak Donation Cell Zones'!O15+'Pak Madani Basta Zones'!Q15</f>
        <v>0</v>
      </c>
      <c r="R15" s="25">
        <f>'Pak Donation Cell Zones'!P15+'Pak Madani Basta Zones'!R15</f>
        <v>0</v>
      </c>
      <c r="S15" s="24">
        <f>'Pak Donation Cell Zones'!Q15+'Pak Madani Basta Zones'!S15</f>
        <v>0</v>
      </c>
      <c r="T15" s="25">
        <f>'Pak Donation Cell Zones'!R15+'Pak Madani Basta Zones'!T15</f>
        <v>0</v>
      </c>
      <c r="U15" s="24">
        <f>'Pak Donation Cell Zones'!S15+'Pak Madani Basta Zones'!U15</f>
        <v>0</v>
      </c>
      <c r="V15" s="86"/>
      <c r="W15" s="100" t="s">
        <v>48</v>
      </c>
      <c r="X15" s="206"/>
      <c r="Y15" s="97">
        <f t="shared" si="5"/>
        <v>4</v>
      </c>
      <c r="Z15" s="6"/>
    </row>
    <row r="16" spans="1:27" s="7" customFormat="1" ht="24" customHeight="1">
      <c r="A16" s="5"/>
      <c r="B16" s="34" t="str">
        <f t="shared" si="0"/>
        <v>0</v>
      </c>
      <c r="C16" s="79">
        <f t="shared" si="1"/>
        <v>0</v>
      </c>
      <c r="D16" s="29">
        <f>'Pak Donation Cell Zones'!D16+'Pak Madani Basta Zones'!D16</f>
        <v>0</v>
      </c>
      <c r="E16" s="80" t="str">
        <f t="shared" si="2"/>
        <v>0</v>
      </c>
      <c r="F16" s="111" t="str">
        <f>IFERROR(G16/G$77,"0")</f>
        <v>0</v>
      </c>
      <c r="G16" s="79">
        <f t="shared" si="3"/>
        <v>0</v>
      </c>
      <c r="H16" s="93">
        <f>'Pak Donation Cell Zones'!H16+'Pak Madani Basta Zones'!H16</f>
        <v>0</v>
      </c>
      <c r="I16" s="80">
        <f t="shared" si="4"/>
        <v>0</v>
      </c>
      <c r="J16" s="25">
        <f>'Pak Madani Basta Zones'!J16</f>
        <v>0</v>
      </c>
      <c r="K16" s="24">
        <f>'Pak Madani Basta Zones'!K16</f>
        <v>0</v>
      </c>
      <c r="L16" s="25">
        <f>'Pak Donation Cell Zones'!J16+'Pak Madani Basta Zones'!L16</f>
        <v>0</v>
      </c>
      <c r="M16" s="26">
        <f>'Pak Donation Cell Zones'!K16+'Pak Madani Basta Zones'!M16</f>
        <v>0</v>
      </c>
      <c r="N16" s="25">
        <f>'Pak Donation Cell Zones'!L16+'Pak Madani Basta Zones'!N16</f>
        <v>0</v>
      </c>
      <c r="O16" s="30">
        <f>'Pak Donation Cell Zones'!M16+'Pak Madani Basta Zones'!O16</f>
        <v>0</v>
      </c>
      <c r="P16" s="25">
        <f>'Pak Donation Cell Zones'!N16+'Pak Madani Basta Zones'!P16</f>
        <v>0</v>
      </c>
      <c r="Q16" s="24">
        <f>'Pak Donation Cell Zones'!O16+'Pak Madani Basta Zones'!Q16</f>
        <v>0</v>
      </c>
      <c r="R16" s="25">
        <f>'Pak Donation Cell Zones'!P16+'Pak Madani Basta Zones'!R16</f>
        <v>0</v>
      </c>
      <c r="S16" s="24">
        <f>'Pak Donation Cell Zones'!Q16+'Pak Madani Basta Zones'!S16</f>
        <v>0</v>
      </c>
      <c r="T16" s="25">
        <f>'Pak Donation Cell Zones'!R16+'Pak Madani Basta Zones'!T16</f>
        <v>0</v>
      </c>
      <c r="U16" s="24">
        <f>'Pak Donation Cell Zones'!S16+'Pak Madani Basta Zones'!U16</f>
        <v>0</v>
      </c>
      <c r="V16" s="86"/>
      <c r="W16" s="100" t="s">
        <v>83</v>
      </c>
      <c r="X16" s="206"/>
      <c r="Y16" s="97">
        <f t="shared" si="5"/>
        <v>5</v>
      </c>
      <c r="Z16" s="6"/>
    </row>
    <row r="17" spans="1:26" s="7" customFormat="1" ht="24" customHeight="1">
      <c r="A17" s="5"/>
      <c r="B17" s="34" t="str">
        <f t="shared" si="0"/>
        <v>0</v>
      </c>
      <c r="C17" s="79">
        <f t="shared" si="1"/>
        <v>0</v>
      </c>
      <c r="D17" s="29">
        <f>'Pak Donation Cell Zones'!D17+'Pak Madani Basta Zones'!D17</f>
        <v>0</v>
      </c>
      <c r="E17" s="80" t="str">
        <f t="shared" si="2"/>
        <v>0</v>
      </c>
      <c r="F17" s="111" t="str">
        <f>IFERROR(G17/G$77,"0")</f>
        <v>0</v>
      </c>
      <c r="G17" s="79">
        <f>T17+I17+H17</f>
        <v>0</v>
      </c>
      <c r="H17" s="93">
        <f>'Pak Donation Cell Zones'!H17+'Pak Madani Basta Zones'!H17</f>
        <v>0</v>
      </c>
      <c r="I17" s="80">
        <f t="shared" si="4"/>
        <v>0</v>
      </c>
      <c r="J17" s="28">
        <f>'Pak Madani Basta Zones'!J17</f>
        <v>0</v>
      </c>
      <c r="K17" s="27">
        <f>'Pak Madani Basta Zones'!K17</f>
        <v>0</v>
      </c>
      <c r="L17" s="25">
        <f>'Pak Donation Cell Zones'!J17+'Pak Madani Basta Zones'!L17</f>
        <v>0</v>
      </c>
      <c r="M17" s="26">
        <f>'Pak Donation Cell Zones'!K17+'Pak Madani Basta Zones'!M17</f>
        <v>0</v>
      </c>
      <c r="N17" s="25">
        <f>'Pak Donation Cell Zones'!L17+'Pak Madani Basta Zones'!N17</f>
        <v>0</v>
      </c>
      <c r="O17" s="30">
        <f>'Pak Donation Cell Zones'!M17+'Pak Madani Basta Zones'!O17</f>
        <v>0</v>
      </c>
      <c r="P17" s="25">
        <f>'Pak Donation Cell Zones'!N17+'Pak Madani Basta Zones'!P17</f>
        <v>0</v>
      </c>
      <c r="Q17" s="24">
        <f>'Pak Donation Cell Zones'!O17+'Pak Madani Basta Zones'!Q17</f>
        <v>0</v>
      </c>
      <c r="R17" s="25">
        <f>'Pak Donation Cell Zones'!P17+'Pak Madani Basta Zones'!R17</f>
        <v>0</v>
      </c>
      <c r="S17" s="24">
        <f>'Pak Donation Cell Zones'!Q17+'Pak Madani Basta Zones'!S17</f>
        <v>0</v>
      </c>
      <c r="T17" s="25">
        <f>'Pak Donation Cell Zones'!R17+'Pak Madani Basta Zones'!T17</f>
        <v>0</v>
      </c>
      <c r="U17" s="24">
        <f>'Pak Donation Cell Zones'!S17+'Pak Madani Basta Zones'!U17</f>
        <v>0</v>
      </c>
      <c r="V17" s="86"/>
      <c r="W17" s="100" t="s">
        <v>84</v>
      </c>
      <c r="X17" s="207"/>
      <c r="Y17" s="97">
        <f t="shared" si="5"/>
        <v>6</v>
      </c>
      <c r="Z17" s="6"/>
    </row>
    <row r="18" spans="1:26" s="7" customFormat="1" ht="24" customHeight="1">
      <c r="A18" s="5"/>
      <c r="B18" s="34" t="str">
        <f t="shared" si="0"/>
        <v>0</v>
      </c>
      <c r="C18" s="79">
        <f t="shared" si="1"/>
        <v>0</v>
      </c>
      <c r="D18" s="29">
        <f>'Pak Donation Cell Zones'!D18+'Pak Madani Basta Zones'!D18</f>
        <v>0</v>
      </c>
      <c r="E18" s="80" t="str">
        <f t="shared" si="2"/>
        <v>0</v>
      </c>
      <c r="F18" s="111" t="str">
        <f>IFERROR(G18/G$77,"0")</f>
        <v>0</v>
      </c>
      <c r="G18" s="79">
        <f t="shared" si="3"/>
        <v>0</v>
      </c>
      <c r="H18" s="93">
        <f>'Pak Donation Cell Zones'!H18+'Pak Madani Basta Zones'!H18</f>
        <v>0</v>
      </c>
      <c r="I18" s="80">
        <f t="shared" si="4"/>
        <v>0</v>
      </c>
      <c r="J18" s="28">
        <f>'Pak Madani Basta Zones'!J18</f>
        <v>0</v>
      </c>
      <c r="K18" s="27">
        <f>'Pak Madani Basta Zones'!K18</f>
        <v>0</v>
      </c>
      <c r="L18" s="25">
        <f>'Pak Donation Cell Zones'!J18+'Pak Madani Basta Zones'!L18</f>
        <v>0</v>
      </c>
      <c r="M18" s="26">
        <f>'Pak Donation Cell Zones'!K18+'Pak Madani Basta Zones'!M18</f>
        <v>0</v>
      </c>
      <c r="N18" s="25">
        <f>'Pak Donation Cell Zones'!L18+'Pak Madani Basta Zones'!N18</f>
        <v>0</v>
      </c>
      <c r="O18" s="30">
        <f>'Pak Donation Cell Zones'!M18+'Pak Madani Basta Zones'!O18</f>
        <v>0</v>
      </c>
      <c r="P18" s="25">
        <f>'Pak Donation Cell Zones'!N18+'Pak Madani Basta Zones'!P18</f>
        <v>0</v>
      </c>
      <c r="Q18" s="24">
        <f>'Pak Donation Cell Zones'!O18+'Pak Madani Basta Zones'!Q18</f>
        <v>0</v>
      </c>
      <c r="R18" s="25">
        <f>'Pak Donation Cell Zones'!P18+'Pak Madani Basta Zones'!R18</f>
        <v>0</v>
      </c>
      <c r="S18" s="24">
        <f>'Pak Donation Cell Zones'!Q18+'Pak Madani Basta Zones'!S18</f>
        <v>0</v>
      </c>
      <c r="T18" s="25">
        <f>'Pak Donation Cell Zones'!R18+'Pak Madani Basta Zones'!T18</f>
        <v>0</v>
      </c>
      <c r="U18" s="24">
        <f>'Pak Donation Cell Zones'!S18+'Pak Madani Basta Zones'!U18</f>
        <v>0</v>
      </c>
      <c r="V18" s="86"/>
      <c r="W18" s="100" t="s">
        <v>15</v>
      </c>
      <c r="X18" s="205" t="s">
        <v>15</v>
      </c>
      <c r="Y18" s="97">
        <f t="shared" si="5"/>
        <v>7</v>
      </c>
      <c r="Z18" s="6"/>
    </row>
    <row r="19" spans="1:26" s="7" customFormat="1" ht="24" customHeight="1">
      <c r="A19" s="5"/>
      <c r="B19" s="34" t="str">
        <f t="shared" si="0"/>
        <v>0</v>
      </c>
      <c r="C19" s="79">
        <f t="shared" si="1"/>
        <v>0</v>
      </c>
      <c r="D19" s="29">
        <f>'Pak Donation Cell Zones'!D19+'Pak Madani Basta Zones'!D19</f>
        <v>0</v>
      </c>
      <c r="E19" s="80" t="str">
        <f t="shared" si="2"/>
        <v>0</v>
      </c>
      <c r="F19" s="111" t="str">
        <f>IFERROR(G19/G$77,"0")</f>
        <v>0</v>
      </c>
      <c r="G19" s="79">
        <f t="shared" si="3"/>
        <v>0</v>
      </c>
      <c r="H19" s="93">
        <f>'Pak Donation Cell Zones'!H19+'Pak Madani Basta Zones'!H19</f>
        <v>0</v>
      </c>
      <c r="I19" s="80">
        <f t="shared" si="4"/>
        <v>0</v>
      </c>
      <c r="J19" s="28">
        <f>'Pak Madani Basta Zones'!J19</f>
        <v>0</v>
      </c>
      <c r="K19" s="27">
        <f>'Pak Madani Basta Zones'!K19</f>
        <v>0</v>
      </c>
      <c r="L19" s="25">
        <f>'Pak Donation Cell Zones'!J19+'Pak Madani Basta Zones'!L19</f>
        <v>0</v>
      </c>
      <c r="M19" s="26">
        <f>'Pak Donation Cell Zones'!K19+'Pak Madani Basta Zones'!M19</f>
        <v>0</v>
      </c>
      <c r="N19" s="25">
        <f>'Pak Donation Cell Zones'!L19+'Pak Madani Basta Zones'!N19</f>
        <v>0</v>
      </c>
      <c r="O19" s="30">
        <f>'Pak Donation Cell Zones'!M19+'Pak Madani Basta Zones'!O19</f>
        <v>0</v>
      </c>
      <c r="P19" s="25">
        <f>'Pak Donation Cell Zones'!N19+'Pak Madani Basta Zones'!P19</f>
        <v>0</v>
      </c>
      <c r="Q19" s="24">
        <f>'Pak Donation Cell Zones'!O19+'Pak Madani Basta Zones'!Q19</f>
        <v>0</v>
      </c>
      <c r="R19" s="25">
        <f>'Pak Donation Cell Zones'!P19+'Pak Madani Basta Zones'!R19</f>
        <v>0</v>
      </c>
      <c r="S19" s="24">
        <f>'Pak Donation Cell Zones'!Q19+'Pak Madani Basta Zones'!S19</f>
        <v>0</v>
      </c>
      <c r="T19" s="25">
        <f>'Pak Donation Cell Zones'!R19+'Pak Madani Basta Zones'!T19</f>
        <v>0</v>
      </c>
      <c r="U19" s="24">
        <f>'Pak Donation Cell Zones'!S19+'Pak Madani Basta Zones'!U19</f>
        <v>0</v>
      </c>
      <c r="V19" s="86"/>
      <c r="W19" s="100" t="s">
        <v>49</v>
      </c>
      <c r="X19" s="206"/>
      <c r="Y19" s="97">
        <f t="shared" si="5"/>
        <v>8</v>
      </c>
      <c r="Z19" s="6"/>
    </row>
    <row r="20" spans="1:26" s="7" customFormat="1" ht="24" customHeight="1">
      <c r="A20" s="5"/>
      <c r="B20" s="34" t="str">
        <f t="shared" ref="B20:B28" si="6">IFERROR(C20/U20,"0")</f>
        <v>0</v>
      </c>
      <c r="C20" s="79">
        <f t="shared" ref="C20:C28" si="7">G20-D20</f>
        <v>0</v>
      </c>
      <c r="D20" s="29">
        <f>'Pak Donation Cell Zones'!D20+'Pak Madani Basta Zones'!D20</f>
        <v>0</v>
      </c>
      <c r="E20" s="80" t="str">
        <f t="shared" ref="E20:E28" si="8">IFERROR(G20/U20,"0")</f>
        <v>0</v>
      </c>
      <c r="F20" s="111" t="str">
        <f>IFERROR(G20/G$77,"0")</f>
        <v>0</v>
      </c>
      <c r="G20" s="79">
        <f t="shared" ref="G20:G24" si="9">T20+I20+H20</f>
        <v>0</v>
      </c>
      <c r="H20" s="93">
        <f>'Pak Donation Cell Zones'!H20+'Pak Madani Basta Zones'!H20</f>
        <v>0</v>
      </c>
      <c r="I20" s="80">
        <f t="shared" ref="I20:I28" si="10">R20+P20+N20+L20+J20</f>
        <v>0</v>
      </c>
      <c r="J20" s="25">
        <f>'Pak Madani Basta Zones'!J20</f>
        <v>0</v>
      </c>
      <c r="K20" s="24">
        <f>'Pak Madani Basta Zones'!K20</f>
        <v>0</v>
      </c>
      <c r="L20" s="25">
        <f>'Pak Donation Cell Zones'!J20+'Pak Madani Basta Zones'!L20</f>
        <v>0</v>
      </c>
      <c r="M20" s="26">
        <f>'Pak Donation Cell Zones'!K20+'Pak Madani Basta Zones'!M20</f>
        <v>0</v>
      </c>
      <c r="N20" s="25">
        <f>'Pak Donation Cell Zones'!L20+'Pak Madani Basta Zones'!N20</f>
        <v>0</v>
      </c>
      <c r="O20" s="30">
        <f>'Pak Donation Cell Zones'!M20+'Pak Madani Basta Zones'!O20</f>
        <v>0</v>
      </c>
      <c r="P20" s="25">
        <f>'Pak Donation Cell Zones'!N20+'Pak Madani Basta Zones'!P20</f>
        <v>0</v>
      </c>
      <c r="Q20" s="24">
        <f>'Pak Donation Cell Zones'!O20+'Pak Madani Basta Zones'!Q20</f>
        <v>0</v>
      </c>
      <c r="R20" s="25">
        <f>'Pak Donation Cell Zones'!P20+'Pak Madani Basta Zones'!R20</f>
        <v>0</v>
      </c>
      <c r="S20" s="24">
        <f>'Pak Donation Cell Zones'!Q20+'Pak Madani Basta Zones'!S20</f>
        <v>0</v>
      </c>
      <c r="T20" s="25">
        <f>'Pak Donation Cell Zones'!R20+'Pak Madani Basta Zones'!T20</f>
        <v>0</v>
      </c>
      <c r="U20" s="24">
        <f>'Pak Donation Cell Zones'!S20+'Pak Madani Basta Zones'!U20</f>
        <v>0</v>
      </c>
      <c r="V20" s="86"/>
      <c r="W20" s="100" t="s">
        <v>50</v>
      </c>
      <c r="X20" s="206"/>
      <c r="Y20" s="97">
        <f t="shared" si="5"/>
        <v>9</v>
      </c>
      <c r="Z20" s="6"/>
    </row>
    <row r="21" spans="1:26" s="7" customFormat="1" ht="24" customHeight="1">
      <c r="A21" s="5"/>
      <c r="B21" s="35" t="str">
        <f t="shared" si="6"/>
        <v>0</v>
      </c>
      <c r="C21" s="79">
        <f t="shared" si="7"/>
        <v>0</v>
      </c>
      <c r="D21" s="29">
        <f>'Pak Donation Cell Zones'!D21+'Pak Madani Basta Zones'!D21</f>
        <v>0</v>
      </c>
      <c r="E21" s="80" t="str">
        <f t="shared" si="8"/>
        <v>0</v>
      </c>
      <c r="F21" s="111" t="str">
        <f>IFERROR(G21/G$77,"0")</f>
        <v>0</v>
      </c>
      <c r="G21" s="79">
        <f t="shared" si="9"/>
        <v>0</v>
      </c>
      <c r="H21" s="93">
        <f>'Pak Donation Cell Zones'!H21+'Pak Madani Basta Zones'!H21</f>
        <v>0</v>
      </c>
      <c r="I21" s="80">
        <f t="shared" si="10"/>
        <v>0</v>
      </c>
      <c r="J21" s="25">
        <f>'Pak Madani Basta Zones'!J21</f>
        <v>0</v>
      </c>
      <c r="K21" s="24">
        <f>'Pak Madani Basta Zones'!K21</f>
        <v>0</v>
      </c>
      <c r="L21" s="25">
        <f>'Pak Donation Cell Zones'!J21+'Pak Madani Basta Zones'!L21</f>
        <v>0</v>
      </c>
      <c r="M21" s="26">
        <f>'Pak Donation Cell Zones'!K21+'Pak Madani Basta Zones'!M21</f>
        <v>0</v>
      </c>
      <c r="N21" s="25">
        <f>'Pak Donation Cell Zones'!L21+'Pak Madani Basta Zones'!N21</f>
        <v>0</v>
      </c>
      <c r="O21" s="30">
        <f>'Pak Donation Cell Zones'!M21+'Pak Madani Basta Zones'!O21</f>
        <v>0</v>
      </c>
      <c r="P21" s="25">
        <f>'Pak Donation Cell Zones'!N21+'Pak Madani Basta Zones'!P21</f>
        <v>0</v>
      </c>
      <c r="Q21" s="24">
        <f>'Pak Donation Cell Zones'!O21+'Pak Madani Basta Zones'!Q21</f>
        <v>0</v>
      </c>
      <c r="R21" s="25">
        <f>'Pak Donation Cell Zones'!P21+'Pak Madani Basta Zones'!R21</f>
        <v>0</v>
      </c>
      <c r="S21" s="24">
        <f>'Pak Donation Cell Zones'!Q21+'Pak Madani Basta Zones'!S21</f>
        <v>0</v>
      </c>
      <c r="T21" s="25">
        <f>'Pak Donation Cell Zones'!R21+'Pak Madani Basta Zones'!T21</f>
        <v>0</v>
      </c>
      <c r="U21" s="24">
        <f>'Pak Donation Cell Zones'!S21+'Pak Madani Basta Zones'!U21</f>
        <v>0</v>
      </c>
      <c r="V21" s="86"/>
      <c r="W21" s="100" t="s">
        <v>51</v>
      </c>
      <c r="X21" s="206"/>
      <c r="Y21" s="97">
        <f t="shared" si="5"/>
        <v>10</v>
      </c>
      <c r="Z21" s="6"/>
    </row>
    <row r="22" spans="1:26" s="7" customFormat="1" ht="24" customHeight="1">
      <c r="A22" s="5"/>
      <c r="B22" s="34" t="str">
        <f t="shared" si="6"/>
        <v>0</v>
      </c>
      <c r="C22" s="79">
        <f t="shared" si="7"/>
        <v>0</v>
      </c>
      <c r="D22" s="29">
        <f>'Pak Donation Cell Zones'!D22+'Pak Madani Basta Zones'!D22</f>
        <v>0</v>
      </c>
      <c r="E22" s="80" t="str">
        <f t="shared" si="8"/>
        <v>0</v>
      </c>
      <c r="F22" s="111" t="str">
        <f>IFERROR(G22/G$77,"0")</f>
        <v>0</v>
      </c>
      <c r="G22" s="79">
        <f t="shared" si="9"/>
        <v>0</v>
      </c>
      <c r="H22" s="93">
        <f>'Pak Donation Cell Zones'!H22+'Pak Madani Basta Zones'!H22</f>
        <v>0</v>
      </c>
      <c r="I22" s="80">
        <f t="shared" si="10"/>
        <v>0</v>
      </c>
      <c r="J22" s="25">
        <f>'Pak Madani Basta Zones'!J22</f>
        <v>0</v>
      </c>
      <c r="K22" s="24">
        <f>'Pak Madani Basta Zones'!K22</f>
        <v>0</v>
      </c>
      <c r="L22" s="25">
        <f>'Pak Donation Cell Zones'!J22+'Pak Madani Basta Zones'!L22</f>
        <v>0</v>
      </c>
      <c r="M22" s="26">
        <f>'Pak Donation Cell Zones'!K22+'Pak Madani Basta Zones'!M22</f>
        <v>0</v>
      </c>
      <c r="N22" s="25">
        <f>'Pak Donation Cell Zones'!L22+'Pak Madani Basta Zones'!N22</f>
        <v>0</v>
      </c>
      <c r="O22" s="30">
        <f>'Pak Donation Cell Zones'!M22+'Pak Madani Basta Zones'!O22</f>
        <v>0</v>
      </c>
      <c r="P22" s="25">
        <f>'Pak Donation Cell Zones'!N22+'Pak Madani Basta Zones'!P22</f>
        <v>0</v>
      </c>
      <c r="Q22" s="24">
        <f>'Pak Donation Cell Zones'!O22+'Pak Madani Basta Zones'!Q22</f>
        <v>0</v>
      </c>
      <c r="R22" s="25">
        <f>'Pak Donation Cell Zones'!P22+'Pak Madani Basta Zones'!R22</f>
        <v>0</v>
      </c>
      <c r="S22" s="24">
        <f>'Pak Donation Cell Zones'!Q22+'Pak Madani Basta Zones'!S22</f>
        <v>0</v>
      </c>
      <c r="T22" s="25">
        <f>'Pak Donation Cell Zones'!R22+'Pak Madani Basta Zones'!T22</f>
        <v>0</v>
      </c>
      <c r="U22" s="24">
        <f>'Pak Donation Cell Zones'!S22+'Pak Madani Basta Zones'!U22</f>
        <v>0</v>
      </c>
      <c r="V22" s="86"/>
      <c r="W22" s="100" t="s">
        <v>52</v>
      </c>
      <c r="X22" s="206"/>
      <c r="Y22" s="97">
        <f t="shared" si="5"/>
        <v>11</v>
      </c>
      <c r="Z22" s="6"/>
    </row>
    <row r="23" spans="1:26" s="7" customFormat="1" ht="24" customHeight="1">
      <c r="A23" s="5"/>
      <c r="B23" s="34" t="str">
        <f t="shared" si="6"/>
        <v>0</v>
      </c>
      <c r="C23" s="79">
        <f t="shared" si="7"/>
        <v>0</v>
      </c>
      <c r="D23" s="29">
        <f>'Pak Donation Cell Zones'!D23+'Pak Madani Basta Zones'!D23</f>
        <v>0</v>
      </c>
      <c r="E23" s="80" t="str">
        <f t="shared" si="8"/>
        <v>0</v>
      </c>
      <c r="F23" s="111" t="str">
        <f>IFERROR(G23/G$77,"0")</f>
        <v>0</v>
      </c>
      <c r="G23" s="79">
        <f t="shared" si="9"/>
        <v>0</v>
      </c>
      <c r="H23" s="93">
        <f>'Pak Donation Cell Zones'!H23+'Pak Madani Basta Zones'!H23</f>
        <v>0</v>
      </c>
      <c r="I23" s="80">
        <f t="shared" si="10"/>
        <v>0</v>
      </c>
      <c r="J23" s="25">
        <f>'Pak Madani Basta Zones'!J23</f>
        <v>0</v>
      </c>
      <c r="K23" s="24">
        <f>'Pak Madani Basta Zones'!K23</f>
        <v>0</v>
      </c>
      <c r="L23" s="25">
        <f>'Pak Donation Cell Zones'!J23+'Pak Madani Basta Zones'!L23</f>
        <v>0</v>
      </c>
      <c r="M23" s="26">
        <f>'Pak Donation Cell Zones'!K23+'Pak Madani Basta Zones'!M23</f>
        <v>0</v>
      </c>
      <c r="N23" s="25">
        <f>'Pak Donation Cell Zones'!L23+'Pak Madani Basta Zones'!N23</f>
        <v>0</v>
      </c>
      <c r="O23" s="30">
        <f>'Pak Donation Cell Zones'!M23+'Pak Madani Basta Zones'!O23</f>
        <v>0</v>
      </c>
      <c r="P23" s="25">
        <f>'Pak Donation Cell Zones'!N23+'Pak Madani Basta Zones'!P23</f>
        <v>0</v>
      </c>
      <c r="Q23" s="24">
        <f>'Pak Donation Cell Zones'!O23+'Pak Madani Basta Zones'!Q23</f>
        <v>0</v>
      </c>
      <c r="R23" s="25">
        <f>'Pak Donation Cell Zones'!P23+'Pak Madani Basta Zones'!R23</f>
        <v>0</v>
      </c>
      <c r="S23" s="24">
        <f>'Pak Donation Cell Zones'!Q23+'Pak Madani Basta Zones'!S23</f>
        <v>0</v>
      </c>
      <c r="T23" s="25">
        <f>'Pak Donation Cell Zones'!R23+'Pak Madani Basta Zones'!T23</f>
        <v>0</v>
      </c>
      <c r="U23" s="24">
        <f>'Pak Donation Cell Zones'!S23+'Pak Madani Basta Zones'!U23</f>
        <v>0</v>
      </c>
      <c r="V23" s="86"/>
      <c r="W23" s="100" t="s">
        <v>53</v>
      </c>
      <c r="X23" s="206"/>
      <c r="Y23" s="97">
        <f t="shared" si="5"/>
        <v>12</v>
      </c>
      <c r="Z23" s="6"/>
    </row>
    <row r="24" spans="1:26" s="7" customFormat="1" ht="24" customHeight="1">
      <c r="A24" s="5"/>
      <c r="B24" s="34" t="str">
        <f t="shared" si="6"/>
        <v>0</v>
      </c>
      <c r="C24" s="79">
        <f t="shared" si="7"/>
        <v>0</v>
      </c>
      <c r="D24" s="29">
        <f>'Pak Donation Cell Zones'!D24+'Pak Madani Basta Zones'!D24</f>
        <v>0</v>
      </c>
      <c r="E24" s="80" t="str">
        <f t="shared" si="8"/>
        <v>0</v>
      </c>
      <c r="F24" s="111" t="str">
        <f>IFERROR(G24/G$77,"0")</f>
        <v>0</v>
      </c>
      <c r="G24" s="79">
        <f t="shared" si="9"/>
        <v>0</v>
      </c>
      <c r="H24" s="93">
        <f>'Pak Donation Cell Zones'!H24+'Pak Madani Basta Zones'!H24</f>
        <v>0</v>
      </c>
      <c r="I24" s="80">
        <f t="shared" si="10"/>
        <v>0</v>
      </c>
      <c r="J24" s="25">
        <f>'Pak Madani Basta Zones'!J24</f>
        <v>0</v>
      </c>
      <c r="K24" s="24">
        <f>'Pak Madani Basta Zones'!K24</f>
        <v>0</v>
      </c>
      <c r="L24" s="25">
        <f>'Pak Donation Cell Zones'!J24+'Pak Madani Basta Zones'!L24</f>
        <v>0</v>
      </c>
      <c r="M24" s="26">
        <f>'Pak Donation Cell Zones'!K24+'Pak Madani Basta Zones'!M24</f>
        <v>0</v>
      </c>
      <c r="N24" s="25">
        <f>'Pak Donation Cell Zones'!L24+'Pak Madani Basta Zones'!N24</f>
        <v>0</v>
      </c>
      <c r="O24" s="30">
        <f>'Pak Donation Cell Zones'!M24+'Pak Madani Basta Zones'!O24</f>
        <v>0</v>
      </c>
      <c r="P24" s="25">
        <f>'Pak Donation Cell Zones'!N24+'Pak Madani Basta Zones'!P24</f>
        <v>0</v>
      </c>
      <c r="Q24" s="24">
        <f>'Pak Donation Cell Zones'!O24+'Pak Madani Basta Zones'!Q24</f>
        <v>0</v>
      </c>
      <c r="R24" s="25">
        <f>'Pak Donation Cell Zones'!P24+'Pak Madani Basta Zones'!R24</f>
        <v>0</v>
      </c>
      <c r="S24" s="24">
        <f>'Pak Donation Cell Zones'!Q24+'Pak Madani Basta Zones'!S24</f>
        <v>0</v>
      </c>
      <c r="T24" s="25">
        <f>'Pak Donation Cell Zones'!R24+'Pak Madani Basta Zones'!T24</f>
        <v>0</v>
      </c>
      <c r="U24" s="24">
        <f>'Pak Donation Cell Zones'!S24+'Pak Madani Basta Zones'!U24</f>
        <v>0</v>
      </c>
      <c r="V24" s="86"/>
      <c r="W24" s="100" t="s">
        <v>54</v>
      </c>
      <c r="X24" s="206"/>
      <c r="Y24" s="97">
        <f t="shared" si="5"/>
        <v>13</v>
      </c>
      <c r="Z24" s="6"/>
    </row>
    <row r="25" spans="1:26" s="7" customFormat="1" ht="24" customHeight="1">
      <c r="A25" s="5"/>
      <c r="B25" s="34" t="str">
        <f t="shared" si="6"/>
        <v>0</v>
      </c>
      <c r="C25" s="79">
        <f t="shared" si="7"/>
        <v>0</v>
      </c>
      <c r="D25" s="29">
        <f>'Pak Donation Cell Zones'!D25+'Pak Madani Basta Zones'!D25</f>
        <v>0</v>
      </c>
      <c r="E25" s="80" t="str">
        <f t="shared" si="8"/>
        <v>0</v>
      </c>
      <c r="F25" s="111" t="str">
        <f>IFERROR(G25/G$77,"0")</f>
        <v>0</v>
      </c>
      <c r="G25" s="79">
        <f>T25+I25+H25</f>
        <v>0</v>
      </c>
      <c r="H25" s="93">
        <f>'Pak Donation Cell Zones'!H25+'Pak Madani Basta Zones'!H25</f>
        <v>0</v>
      </c>
      <c r="I25" s="80">
        <f t="shared" si="10"/>
        <v>0</v>
      </c>
      <c r="J25" s="28">
        <f>'Pak Madani Basta Zones'!J25</f>
        <v>0</v>
      </c>
      <c r="K25" s="27">
        <f>'Pak Madani Basta Zones'!K25</f>
        <v>0</v>
      </c>
      <c r="L25" s="25">
        <f>'Pak Donation Cell Zones'!J25+'Pak Madani Basta Zones'!L25</f>
        <v>0</v>
      </c>
      <c r="M25" s="26">
        <f>'Pak Donation Cell Zones'!K25+'Pak Madani Basta Zones'!M25</f>
        <v>0</v>
      </c>
      <c r="N25" s="25">
        <f>'Pak Donation Cell Zones'!L25+'Pak Madani Basta Zones'!N25</f>
        <v>0</v>
      </c>
      <c r="O25" s="30">
        <f>'Pak Donation Cell Zones'!M25+'Pak Madani Basta Zones'!O25</f>
        <v>0</v>
      </c>
      <c r="P25" s="25">
        <f>'Pak Donation Cell Zones'!N25+'Pak Madani Basta Zones'!P25</f>
        <v>0</v>
      </c>
      <c r="Q25" s="24">
        <f>'Pak Donation Cell Zones'!O25+'Pak Madani Basta Zones'!Q25</f>
        <v>0</v>
      </c>
      <c r="R25" s="25">
        <f>'Pak Donation Cell Zones'!P25+'Pak Madani Basta Zones'!R25</f>
        <v>0</v>
      </c>
      <c r="S25" s="24">
        <f>'Pak Donation Cell Zones'!Q25+'Pak Madani Basta Zones'!S25</f>
        <v>0</v>
      </c>
      <c r="T25" s="25">
        <f>'Pak Donation Cell Zones'!R25+'Pak Madani Basta Zones'!T25</f>
        <v>0</v>
      </c>
      <c r="U25" s="24">
        <f>'Pak Donation Cell Zones'!S25+'Pak Madani Basta Zones'!U25</f>
        <v>0</v>
      </c>
      <c r="V25" s="86"/>
      <c r="W25" s="100" t="s">
        <v>55</v>
      </c>
      <c r="X25" s="206"/>
      <c r="Y25" s="97">
        <f t="shared" si="5"/>
        <v>14</v>
      </c>
      <c r="Z25" s="6"/>
    </row>
    <row r="26" spans="1:26" s="7" customFormat="1" ht="24" customHeight="1">
      <c r="A26" s="5"/>
      <c r="B26" s="34" t="str">
        <f t="shared" si="6"/>
        <v>0</v>
      </c>
      <c r="C26" s="79">
        <f t="shared" si="7"/>
        <v>0</v>
      </c>
      <c r="D26" s="29">
        <f>'Pak Donation Cell Zones'!D26+'Pak Madani Basta Zones'!D26</f>
        <v>0</v>
      </c>
      <c r="E26" s="80" t="str">
        <f t="shared" si="8"/>
        <v>0</v>
      </c>
      <c r="F26" s="111" t="str">
        <f>IFERROR(G26/G$77,"0")</f>
        <v>0</v>
      </c>
      <c r="G26" s="79">
        <f t="shared" ref="G26:G28" si="11">T26+I26+H26</f>
        <v>0</v>
      </c>
      <c r="H26" s="93">
        <f>'Pak Donation Cell Zones'!H26+'Pak Madani Basta Zones'!H26</f>
        <v>0</v>
      </c>
      <c r="I26" s="80">
        <f t="shared" si="10"/>
        <v>0</v>
      </c>
      <c r="J26" s="28">
        <f>'Pak Madani Basta Zones'!J26</f>
        <v>0</v>
      </c>
      <c r="K26" s="27">
        <f>'Pak Madani Basta Zones'!K26</f>
        <v>0</v>
      </c>
      <c r="L26" s="25">
        <f>'Pak Donation Cell Zones'!J26+'Pak Madani Basta Zones'!L26</f>
        <v>0</v>
      </c>
      <c r="M26" s="26">
        <f>'Pak Donation Cell Zones'!K26+'Pak Madani Basta Zones'!M26</f>
        <v>0</v>
      </c>
      <c r="N26" s="25">
        <f>'Pak Donation Cell Zones'!L26+'Pak Madani Basta Zones'!N26</f>
        <v>0</v>
      </c>
      <c r="O26" s="30">
        <f>'Pak Donation Cell Zones'!M26+'Pak Madani Basta Zones'!O26</f>
        <v>0</v>
      </c>
      <c r="P26" s="25">
        <f>'Pak Donation Cell Zones'!N26+'Pak Madani Basta Zones'!P26</f>
        <v>0</v>
      </c>
      <c r="Q26" s="24">
        <f>'Pak Donation Cell Zones'!O26+'Pak Madani Basta Zones'!Q26</f>
        <v>0</v>
      </c>
      <c r="R26" s="25">
        <f>'Pak Donation Cell Zones'!P26+'Pak Madani Basta Zones'!R26</f>
        <v>0</v>
      </c>
      <c r="S26" s="24">
        <f>'Pak Donation Cell Zones'!Q26+'Pak Madani Basta Zones'!S26</f>
        <v>0</v>
      </c>
      <c r="T26" s="25">
        <f>'Pak Donation Cell Zones'!R26+'Pak Madani Basta Zones'!T26</f>
        <v>0</v>
      </c>
      <c r="U26" s="24">
        <f>'Pak Donation Cell Zones'!S26+'Pak Madani Basta Zones'!U26</f>
        <v>0</v>
      </c>
      <c r="V26" s="86"/>
      <c r="W26" s="100" t="s">
        <v>85</v>
      </c>
      <c r="X26" s="206"/>
      <c r="Y26" s="97">
        <f t="shared" si="5"/>
        <v>15</v>
      </c>
      <c r="Z26" s="6"/>
    </row>
    <row r="27" spans="1:26" s="7" customFormat="1" ht="24" customHeight="1">
      <c r="A27" s="5"/>
      <c r="B27" s="34" t="str">
        <f t="shared" si="6"/>
        <v>0</v>
      </c>
      <c r="C27" s="79">
        <f t="shared" si="7"/>
        <v>0</v>
      </c>
      <c r="D27" s="29">
        <f>'Pak Donation Cell Zones'!D27+'Pak Madani Basta Zones'!D27</f>
        <v>0</v>
      </c>
      <c r="E27" s="80" t="str">
        <f t="shared" si="8"/>
        <v>0</v>
      </c>
      <c r="F27" s="111" t="str">
        <f>IFERROR(G27/G$77,"0")</f>
        <v>0</v>
      </c>
      <c r="G27" s="79">
        <f t="shared" si="11"/>
        <v>0</v>
      </c>
      <c r="H27" s="93">
        <f>'Pak Donation Cell Zones'!H27+'Pak Madani Basta Zones'!H27</f>
        <v>0</v>
      </c>
      <c r="I27" s="80">
        <f t="shared" si="10"/>
        <v>0</v>
      </c>
      <c r="J27" s="28">
        <f>'Pak Madani Basta Zones'!J27</f>
        <v>0</v>
      </c>
      <c r="K27" s="27">
        <f>'Pak Madani Basta Zones'!K27</f>
        <v>0</v>
      </c>
      <c r="L27" s="25">
        <f>'Pak Donation Cell Zones'!J27+'Pak Madani Basta Zones'!L27</f>
        <v>0</v>
      </c>
      <c r="M27" s="26">
        <f>'Pak Donation Cell Zones'!K27+'Pak Madani Basta Zones'!M27</f>
        <v>0</v>
      </c>
      <c r="N27" s="25">
        <f>'Pak Donation Cell Zones'!L27+'Pak Madani Basta Zones'!N27</f>
        <v>0</v>
      </c>
      <c r="O27" s="30">
        <f>'Pak Donation Cell Zones'!M27+'Pak Madani Basta Zones'!O27</f>
        <v>0</v>
      </c>
      <c r="P27" s="25">
        <f>'Pak Donation Cell Zones'!N27+'Pak Madani Basta Zones'!P27</f>
        <v>0</v>
      </c>
      <c r="Q27" s="24">
        <f>'Pak Donation Cell Zones'!O27+'Pak Madani Basta Zones'!Q27</f>
        <v>0</v>
      </c>
      <c r="R27" s="25">
        <f>'Pak Donation Cell Zones'!P27+'Pak Madani Basta Zones'!R27</f>
        <v>0</v>
      </c>
      <c r="S27" s="24">
        <f>'Pak Donation Cell Zones'!Q27+'Pak Madani Basta Zones'!S27</f>
        <v>0</v>
      </c>
      <c r="T27" s="25">
        <f>'Pak Donation Cell Zones'!R27+'Pak Madani Basta Zones'!T27</f>
        <v>0</v>
      </c>
      <c r="U27" s="24">
        <f>'Pak Donation Cell Zones'!S27+'Pak Madani Basta Zones'!U27</f>
        <v>0</v>
      </c>
      <c r="V27" s="86"/>
      <c r="W27" s="100" t="s">
        <v>86</v>
      </c>
      <c r="X27" s="207"/>
      <c r="Y27" s="97">
        <f t="shared" si="5"/>
        <v>16</v>
      </c>
      <c r="Z27" s="6"/>
    </row>
    <row r="28" spans="1:26" s="7" customFormat="1" ht="24" customHeight="1">
      <c r="A28" s="5"/>
      <c r="B28" s="34" t="str">
        <f t="shared" si="6"/>
        <v>0</v>
      </c>
      <c r="C28" s="79">
        <f t="shared" si="7"/>
        <v>0</v>
      </c>
      <c r="D28" s="29">
        <f>'Pak Donation Cell Zones'!D28+'Pak Madani Basta Zones'!D28</f>
        <v>0</v>
      </c>
      <c r="E28" s="80" t="str">
        <f t="shared" si="8"/>
        <v>0</v>
      </c>
      <c r="F28" s="111" t="str">
        <f>IFERROR(G28/G$77,"0")</f>
        <v>0</v>
      </c>
      <c r="G28" s="79">
        <f t="shared" si="11"/>
        <v>0</v>
      </c>
      <c r="H28" s="93">
        <f>'Pak Donation Cell Zones'!H28+'Pak Madani Basta Zones'!H28</f>
        <v>0</v>
      </c>
      <c r="I28" s="80">
        <f t="shared" si="10"/>
        <v>0</v>
      </c>
      <c r="J28" s="25">
        <f>'Pak Madani Basta Zones'!J28</f>
        <v>0</v>
      </c>
      <c r="K28" s="24">
        <f>'Pak Madani Basta Zones'!K28</f>
        <v>0</v>
      </c>
      <c r="L28" s="25">
        <f>'Pak Donation Cell Zones'!J28+'Pak Madani Basta Zones'!L28</f>
        <v>0</v>
      </c>
      <c r="M28" s="26">
        <f>'Pak Donation Cell Zones'!K28+'Pak Madani Basta Zones'!M28</f>
        <v>0</v>
      </c>
      <c r="N28" s="25">
        <f>'Pak Donation Cell Zones'!L28+'Pak Madani Basta Zones'!N28</f>
        <v>0</v>
      </c>
      <c r="O28" s="30">
        <f>'Pak Donation Cell Zones'!M28+'Pak Madani Basta Zones'!O28</f>
        <v>0</v>
      </c>
      <c r="P28" s="25">
        <f>'Pak Donation Cell Zones'!N28+'Pak Madani Basta Zones'!P28</f>
        <v>0</v>
      </c>
      <c r="Q28" s="24">
        <f>'Pak Donation Cell Zones'!O28+'Pak Madani Basta Zones'!Q28</f>
        <v>0</v>
      </c>
      <c r="R28" s="25">
        <f>'Pak Donation Cell Zones'!P28+'Pak Madani Basta Zones'!R28</f>
        <v>0</v>
      </c>
      <c r="S28" s="24">
        <f>'Pak Donation Cell Zones'!Q28+'Pak Madani Basta Zones'!S28</f>
        <v>0</v>
      </c>
      <c r="T28" s="25">
        <f>'Pak Donation Cell Zones'!R28+'Pak Madani Basta Zones'!T28</f>
        <v>0</v>
      </c>
      <c r="U28" s="24">
        <f>'Pak Donation Cell Zones'!S28+'Pak Madani Basta Zones'!U28</f>
        <v>0</v>
      </c>
      <c r="V28" s="86"/>
      <c r="W28" s="100" t="s">
        <v>97</v>
      </c>
      <c r="X28" s="212" t="s">
        <v>16</v>
      </c>
      <c r="Y28" s="97">
        <f t="shared" si="5"/>
        <v>17</v>
      </c>
      <c r="Z28" s="6"/>
    </row>
    <row r="29" spans="1:26" s="7" customFormat="1" ht="24" customHeight="1">
      <c r="A29" s="5"/>
      <c r="B29" s="34" t="str">
        <f t="shared" ref="B29:B39" si="12">IFERROR(C29/U29,"0")</f>
        <v>0</v>
      </c>
      <c r="C29" s="79">
        <f t="shared" ref="C29:C39" si="13">G29-D29</f>
        <v>0</v>
      </c>
      <c r="D29" s="29">
        <f>'Pak Donation Cell Zones'!D29+'Pak Madani Basta Zones'!D29</f>
        <v>0</v>
      </c>
      <c r="E29" s="80" t="str">
        <f t="shared" ref="E29:E39" si="14">IFERROR(G29/U29,"0")</f>
        <v>0</v>
      </c>
      <c r="F29" s="111" t="str">
        <f>IFERROR(G29/G$77,"0")</f>
        <v>0</v>
      </c>
      <c r="G29" s="79">
        <f t="shared" ref="G29:G39" si="15">T29+I29+H29</f>
        <v>0</v>
      </c>
      <c r="H29" s="93">
        <f>'Pak Donation Cell Zones'!H29+'Pak Madani Basta Zones'!H29</f>
        <v>0</v>
      </c>
      <c r="I29" s="80">
        <f t="shared" ref="I29:I39" si="16">R29+P29+N29+L29+J29</f>
        <v>0</v>
      </c>
      <c r="J29" s="25">
        <f>'Pak Madani Basta Zones'!J29</f>
        <v>0</v>
      </c>
      <c r="K29" s="24">
        <f>'Pak Madani Basta Zones'!K29</f>
        <v>0</v>
      </c>
      <c r="L29" s="25">
        <f>'Pak Donation Cell Zones'!J29+'Pak Madani Basta Zones'!L29</f>
        <v>0</v>
      </c>
      <c r="M29" s="26">
        <f>'Pak Donation Cell Zones'!K29+'Pak Madani Basta Zones'!M29</f>
        <v>0</v>
      </c>
      <c r="N29" s="25">
        <f>'Pak Donation Cell Zones'!L29+'Pak Madani Basta Zones'!N29</f>
        <v>0</v>
      </c>
      <c r="O29" s="30">
        <f>'Pak Donation Cell Zones'!M29+'Pak Madani Basta Zones'!O29</f>
        <v>0</v>
      </c>
      <c r="P29" s="25">
        <f>'Pak Donation Cell Zones'!N29+'Pak Madani Basta Zones'!P29</f>
        <v>0</v>
      </c>
      <c r="Q29" s="24">
        <f>'Pak Donation Cell Zones'!O29+'Pak Madani Basta Zones'!Q29</f>
        <v>0</v>
      </c>
      <c r="R29" s="25">
        <f>'Pak Donation Cell Zones'!P29+'Pak Madani Basta Zones'!R29</f>
        <v>0</v>
      </c>
      <c r="S29" s="24">
        <f>'Pak Donation Cell Zones'!Q29+'Pak Madani Basta Zones'!S29</f>
        <v>0</v>
      </c>
      <c r="T29" s="25">
        <f>'Pak Donation Cell Zones'!R29+'Pak Madani Basta Zones'!T29</f>
        <v>0</v>
      </c>
      <c r="U29" s="24">
        <f>'Pak Donation Cell Zones'!S29+'Pak Madani Basta Zones'!U29</f>
        <v>0</v>
      </c>
      <c r="V29" s="86"/>
      <c r="W29" s="100" t="s">
        <v>56</v>
      </c>
      <c r="X29" s="213"/>
      <c r="Y29" s="97">
        <f t="shared" si="5"/>
        <v>18</v>
      </c>
      <c r="Z29" s="6"/>
    </row>
    <row r="30" spans="1:26" s="7" customFormat="1" ht="24" customHeight="1">
      <c r="A30" s="5"/>
      <c r="B30" s="34" t="str">
        <f t="shared" si="12"/>
        <v>0</v>
      </c>
      <c r="C30" s="79">
        <f t="shared" si="13"/>
        <v>0</v>
      </c>
      <c r="D30" s="29">
        <f>'Pak Donation Cell Zones'!D30+'Pak Madani Basta Zones'!D30</f>
        <v>0</v>
      </c>
      <c r="E30" s="80" t="str">
        <f t="shared" si="14"/>
        <v>0</v>
      </c>
      <c r="F30" s="111" t="str">
        <f>IFERROR(G30/G$77,"0")</f>
        <v>0</v>
      </c>
      <c r="G30" s="79">
        <f t="shared" si="15"/>
        <v>0</v>
      </c>
      <c r="H30" s="93">
        <f>'Pak Donation Cell Zones'!H30+'Pak Madani Basta Zones'!H30</f>
        <v>0</v>
      </c>
      <c r="I30" s="80">
        <f t="shared" si="16"/>
        <v>0</v>
      </c>
      <c r="J30" s="25">
        <f>'Pak Madani Basta Zones'!J30</f>
        <v>0</v>
      </c>
      <c r="K30" s="24">
        <f>'Pak Madani Basta Zones'!K30</f>
        <v>0</v>
      </c>
      <c r="L30" s="25">
        <f>'Pak Donation Cell Zones'!J30+'Pak Madani Basta Zones'!L30</f>
        <v>0</v>
      </c>
      <c r="M30" s="26">
        <f>'Pak Donation Cell Zones'!K30+'Pak Madani Basta Zones'!M30</f>
        <v>0</v>
      </c>
      <c r="N30" s="25">
        <f>'Pak Donation Cell Zones'!L30+'Pak Madani Basta Zones'!N30</f>
        <v>0</v>
      </c>
      <c r="O30" s="30">
        <f>'Pak Donation Cell Zones'!M30+'Pak Madani Basta Zones'!O30</f>
        <v>0</v>
      </c>
      <c r="P30" s="25">
        <f>'Pak Donation Cell Zones'!N30+'Pak Madani Basta Zones'!P30</f>
        <v>0</v>
      </c>
      <c r="Q30" s="24">
        <f>'Pak Donation Cell Zones'!O30+'Pak Madani Basta Zones'!Q30</f>
        <v>0</v>
      </c>
      <c r="R30" s="25">
        <f>'Pak Donation Cell Zones'!P30+'Pak Madani Basta Zones'!R30</f>
        <v>0</v>
      </c>
      <c r="S30" s="24">
        <f>'Pak Donation Cell Zones'!Q30+'Pak Madani Basta Zones'!S30</f>
        <v>0</v>
      </c>
      <c r="T30" s="25">
        <f>'Pak Donation Cell Zones'!R30+'Pak Madani Basta Zones'!T30</f>
        <v>0</v>
      </c>
      <c r="U30" s="24">
        <f>'Pak Donation Cell Zones'!S30+'Pak Madani Basta Zones'!U30</f>
        <v>0</v>
      </c>
      <c r="V30" s="86"/>
      <c r="W30" s="100" t="s">
        <v>57</v>
      </c>
      <c r="X30" s="213"/>
      <c r="Y30" s="97">
        <f t="shared" si="5"/>
        <v>19</v>
      </c>
      <c r="Z30" s="6"/>
    </row>
    <row r="31" spans="1:26" s="7" customFormat="1" ht="24" customHeight="1">
      <c r="A31" s="5"/>
      <c r="B31" s="34" t="str">
        <f t="shared" si="12"/>
        <v>0</v>
      </c>
      <c r="C31" s="79">
        <f t="shared" si="13"/>
        <v>0</v>
      </c>
      <c r="D31" s="29">
        <f>'Pak Donation Cell Zones'!D31+'Pak Madani Basta Zones'!D31</f>
        <v>0</v>
      </c>
      <c r="E31" s="80" t="str">
        <f t="shared" si="14"/>
        <v>0</v>
      </c>
      <c r="F31" s="111" t="str">
        <f>IFERROR(G31/G$77,"0")</f>
        <v>0</v>
      </c>
      <c r="G31" s="79">
        <f t="shared" si="15"/>
        <v>0</v>
      </c>
      <c r="H31" s="93">
        <f>'Pak Donation Cell Zones'!H31+'Pak Madani Basta Zones'!H31</f>
        <v>0</v>
      </c>
      <c r="I31" s="80">
        <f t="shared" si="16"/>
        <v>0</v>
      </c>
      <c r="J31" s="25">
        <f>'Pak Madani Basta Zones'!J31</f>
        <v>0</v>
      </c>
      <c r="K31" s="24">
        <f>'Pak Madani Basta Zones'!K31</f>
        <v>0</v>
      </c>
      <c r="L31" s="25">
        <f>'Pak Donation Cell Zones'!J31+'Pak Madani Basta Zones'!L31</f>
        <v>0</v>
      </c>
      <c r="M31" s="26">
        <f>'Pak Donation Cell Zones'!K31+'Pak Madani Basta Zones'!M31</f>
        <v>0</v>
      </c>
      <c r="N31" s="25">
        <f>'Pak Donation Cell Zones'!L31+'Pak Madani Basta Zones'!N31</f>
        <v>0</v>
      </c>
      <c r="O31" s="30">
        <f>'Pak Donation Cell Zones'!M31+'Pak Madani Basta Zones'!O31</f>
        <v>0</v>
      </c>
      <c r="P31" s="25">
        <f>'Pak Donation Cell Zones'!N31+'Pak Madani Basta Zones'!P31</f>
        <v>0</v>
      </c>
      <c r="Q31" s="24">
        <f>'Pak Donation Cell Zones'!O31+'Pak Madani Basta Zones'!Q31</f>
        <v>0</v>
      </c>
      <c r="R31" s="25">
        <f>'Pak Donation Cell Zones'!P31+'Pak Madani Basta Zones'!R31</f>
        <v>0</v>
      </c>
      <c r="S31" s="24">
        <f>'Pak Donation Cell Zones'!Q31+'Pak Madani Basta Zones'!S31</f>
        <v>0</v>
      </c>
      <c r="T31" s="25">
        <f>'Pak Donation Cell Zones'!R31+'Pak Madani Basta Zones'!T31</f>
        <v>0</v>
      </c>
      <c r="U31" s="24">
        <f>'Pak Donation Cell Zones'!S31+'Pak Madani Basta Zones'!U31</f>
        <v>0</v>
      </c>
      <c r="V31" s="86"/>
      <c r="W31" s="100" t="s">
        <v>58</v>
      </c>
      <c r="X31" s="213"/>
      <c r="Y31" s="97">
        <f t="shared" si="5"/>
        <v>20</v>
      </c>
      <c r="Z31" s="6"/>
    </row>
    <row r="32" spans="1:26" s="7" customFormat="1" ht="24" customHeight="1">
      <c r="A32" s="5"/>
      <c r="B32" s="34" t="str">
        <f t="shared" si="12"/>
        <v>0</v>
      </c>
      <c r="C32" s="79">
        <f t="shared" si="13"/>
        <v>0</v>
      </c>
      <c r="D32" s="29">
        <f>'Pak Donation Cell Zones'!D32+'Pak Madani Basta Zones'!D32</f>
        <v>0</v>
      </c>
      <c r="E32" s="80" t="str">
        <f t="shared" si="14"/>
        <v>0</v>
      </c>
      <c r="F32" s="111" t="str">
        <f>IFERROR(G32/G$77,"0")</f>
        <v>0</v>
      </c>
      <c r="G32" s="79">
        <f t="shared" si="15"/>
        <v>0</v>
      </c>
      <c r="H32" s="93">
        <f>'Pak Donation Cell Zones'!H32+'Pak Madani Basta Zones'!H32</f>
        <v>0</v>
      </c>
      <c r="I32" s="80">
        <f t="shared" si="16"/>
        <v>0</v>
      </c>
      <c r="J32" s="25">
        <f>'Pak Madani Basta Zones'!J32</f>
        <v>0</v>
      </c>
      <c r="K32" s="24">
        <f>'Pak Madani Basta Zones'!K32</f>
        <v>0</v>
      </c>
      <c r="L32" s="25">
        <f>'Pak Donation Cell Zones'!J32+'Pak Madani Basta Zones'!L32</f>
        <v>0</v>
      </c>
      <c r="M32" s="26">
        <f>'Pak Donation Cell Zones'!K32+'Pak Madani Basta Zones'!M32</f>
        <v>0</v>
      </c>
      <c r="N32" s="25">
        <f>'Pak Donation Cell Zones'!L32+'Pak Madani Basta Zones'!N32</f>
        <v>0</v>
      </c>
      <c r="O32" s="30">
        <f>'Pak Donation Cell Zones'!M32+'Pak Madani Basta Zones'!O32</f>
        <v>0</v>
      </c>
      <c r="P32" s="25">
        <f>'Pak Donation Cell Zones'!N32+'Pak Madani Basta Zones'!P32</f>
        <v>0</v>
      </c>
      <c r="Q32" s="24">
        <f>'Pak Donation Cell Zones'!O32+'Pak Madani Basta Zones'!Q32</f>
        <v>0</v>
      </c>
      <c r="R32" s="25">
        <f>'Pak Donation Cell Zones'!P32+'Pak Madani Basta Zones'!R32</f>
        <v>0</v>
      </c>
      <c r="S32" s="24">
        <f>'Pak Donation Cell Zones'!Q32+'Pak Madani Basta Zones'!S32</f>
        <v>0</v>
      </c>
      <c r="T32" s="25">
        <f>'Pak Donation Cell Zones'!R32+'Pak Madani Basta Zones'!T32</f>
        <v>0</v>
      </c>
      <c r="U32" s="24">
        <f>'Pak Donation Cell Zones'!S32+'Pak Madani Basta Zones'!U32</f>
        <v>0</v>
      </c>
      <c r="V32" s="86"/>
      <c r="W32" s="100" t="s">
        <v>101</v>
      </c>
      <c r="X32" s="213"/>
      <c r="Y32" s="97">
        <f t="shared" si="5"/>
        <v>21</v>
      </c>
      <c r="Z32" s="6"/>
    </row>
    <row r="33" spans="1:26" s="7" customFormat="1" ht="24" customHeight="1">
      <c r="A33" s="5"/>
      <c r="B33" s="34" t="str">
        <f t="shared" si="12"/>
        <v>0</v>
      </c>
      <c r="C33" s="79">
        <f t="shared" si="13"/>
        <v>0</v>
      </c>
      <c r="D33" s="29">
        <f>'Pak Donation Cell Zones'!D33+'Pak Madani Basta Zones'!D33</f>
        <v>0</v>
      </c>
      <c r="E33" s="80" t="str">
        <f t="shared" si="14"/>
        <v>0</v>
      </c>
      <c r="F33" s="111" t="str">
        <f>IFERROR(G33/G$77,"0")</f>
        <v>0</v>
      </c>
      <c r="G33" s="79">
        <f t="shared" si="15"/>
        <v>0</v>
      </c>
      <c r="H33" s="93">
        <f>'Pak Donation Cell Zones'!H33+'Pak Madani Basta Zones'!H33</f>
        <v>0</v>
      </c>
      <c r="I33" s="80">
        <f t="shared" si="16"/>
        <v>0</v>
      </c>
      <c r="J33" s="25">
        <f>'Pak Madani Basta Zones'!J33</f>
        <v>0</v>
      </c>
      <c r="K33" s="24">
        <f>'Pak Madani Basta Zones'!K33</f>
        <v>0</v>
      </c>
      <c r="L33" s="25">
        <f>'Pak Donation Cell Zones'!J33+'Pak Madani Basta Zones'!L33</f>
        <v>0</v>
      </c>
      <c r="M33" s="26">
        <f>'Pak Donation Cell Zones'!K33+'Pak Madani Basta Zones'!M33</f>
        <v>0</v>
      </c>
      <c r="N33" s="25">
        <f>'Pak Donation Cell Zones'!L33+'Pak Madani Basta Zones'!N33</f>
        <v>0</v>
      </c>
      <c r="O33" s="30">
        <f>'Pak Donation Cell Zones'!M33+'Pak Madani Basta Zones'!O33</f>
        <v>0</v>
      </c>
      <c r="P33" s="25">
        <f>'Pak Donation Cell Zones'!N33+'Pak Madani Basta Zones'!P33</f>
        <v>0</v>
      </c>
      <c r="Q33" s="24">
        <f>'Pak Donation Cell Zones'!O33+'Pak Madani Basta Zones'!Q33</f>
        <v>0</v>
      </c>
      <c r="R33" s="25">
        <f>'Pak Donation Cell Zones'!P33+'Pak Madani Basta Zones'!R33</f>
        <v>0</v>
      </c>
      <c r="S33" s="24">
        <f>'Pak Donation Cell Zones'!Q33+'Pak Madani Basta Zones'!S33</f>
        <v>0</v>
      </c>
      <c r="T33" s="25">
        <f>'Pak Donation Cell Zones'!R33+'Pak Madani Basta Zones'!T33</f>
        <v>0</v>
      </c>
      <c r="U33" s="24">
        <f>'Pak Donation Cell Zones'!S33+'Pak Madani Basta Zones'!U33</f>
        <v>0</v>
      </c>
      <c r="V33" s="86"/>
      <c r="W33" s="100" t="s">
        <v>59</v>
      </c>
      <c r="X33" s="213"/>
      <c r="Y33" s="97">
        <f t="shared" si="5"/>
        <v>22</v>
      </c>
      <c r="Z33" s="6"/>
    </row>
    <row r="34" spans="1:26" s="7" customFormat="1" ht="24" customHeight="1">
      <c r="A34" s="5"/>
      <c r="B34" s="34" t="str">
        <f t="shared" si="12"/>
        <v>0</v>
      </c>
      <c r="C34" s="79">
        <f t="shared" si="13"/>
        <v>0</v>
      </c>
      <c r="D34" s="29">
        <f>'Pak Donation Cell Zones'!D34+'Pak Madani Basta Zones'!D34</f>
        <v>0</v>
      </c>
      <c r="E34" s="80" t="str">
        <f t="shared" si="14"/>
        <v>0</v>
      </c>
      <c r="F34" s="111" t="str">
        <f>IFERROR(G34/G$77,"0")</f>
        <v>0</v>
      </c>
      <c r="G34" s="79">
        <f t="shared" si="15"/>
        <v>0</v>
      </c>
      <c r="H34" s="93">
        <f>'Pak Donation Cell Zones'!H34+'Pak Madani Basta Zones'!H34</f>
        <v>0</v>
      </c>
      <c r="I34" s="80">
        <f t="shared" si="16"/>
        <v>0</v>
      </c>
      <c r="J34" s="25">
        <f>'Pak Madani Basta Zones'!J34</f>
        <v>0</v>
      </c>
      <c r="K34" s="24">
        <f>'Pak Madani Basta Zones'!K34</f>
        <v>0</v>
      </c>
      <c r="L34" s="25">
        <f>'Pak Donation Cell Zones'!J34+'Pak Madani Basta Zones'!L34</f>
        <v>0</v>
      </c>
      <c r="M34" s="26">
        <f>'Pak Donation Cell Zones'!K34+'Pak Madani Basta Zones'!M34</f>
        <v>0</v>
      </c>
      <c r="N34" s="25">
        <f>'Pak Donation Cell Zones'!L34+'Pak Madani Basta Zones'!N34</f>
        <v>0</v>
      </c>
      <c r="O34" s="30">
        <f>'Pak Donation Cell Zones'!M34+'Pak Madani Basta Zones'!O34</f>
        <v>0</v>
      </c>
      <c r="P34" s="25">
        <f>'Pak Donation Cell Zones'!N34+'Pak Madani Basta Zones'!P34</f>
        <v>0</v>
      </c>
      <c r="Q34" s="24">
        <f>'Pak Donation Cell Zones'!O34+'Pak Madani Basta Zones'!Q34</f>
        <v>0</v>
      </c>
      <c r="R34" s="25">
        <f>'Pak Donation Cell Zones'!P34+'Pak Madani Basta Zones'!R34</f>
        <v>0</v>
      </c>
      <c r="S34" s="24">
        <f>'Pak Donation Cell Zones'!Q34+'Pak Madani Basta Zones'!S34</f>
        <v>0</v>
      </c>
      <c r="T34" s="25">
        <f>'Pak Donation Cell Zones'!R34+'Pak Madani Basta Zones'!T34</f>
        <v>0</v>
      </c>
      <c r="U34" s="24">
        <f>'Pak Donation Cell Zones'!S34+'Pak Madani Basta Zones'!U34</f>
        <v>0</v>
      </c>
      <c r="V34" s="86"/>
      <c r="W34" s="100" t="s">
        <v>16</v>
      </c>
      <c r="X34" s="213"/>
      <c r="Y34" s="97">
        <f t="shared" si="5"/>
        <v>23</v>
      </c>
      <c r="Z34" s="6"/>
    </row>
    <row r="35" spans="1:26" s="7" customFormat="1" ht="24" customHeight="1">
      <c r="A35" s="5"/>
      <c r="B35" s="34" t="str">
        <f t="shared" si="12"/>
        <v>0</v>
      </c>
      <c r="C35" s="79">
        <f t="shared" si="13"/>
        <v>0</v>
      </c>
      <c r="D35" s="29">
        <f>'Pak Donation Cell Zones'!D35+'Pak Madani Basta Zones'!D35</f>
        <v>0</v>
      </c>
      <c r="E35" s="80" t="str">
        <f t="shared" si="14"/>
        <v>0</v>
      </c>
      <c r="F35" s="111" t="str">
        <f>IFERROR(G35/G$77,"0")</f>
        <v>0</v>
      </c>
      <c r="G35" s="79">
        <f t="shared" si="15"/>
        <v>0</v>
      </c>
      <c r="H35" s="93">
        <f>'Pak Donation Cell Zones'!H35+'Pak Madani Basta Zones'!H35</f>
        <v>0</v>
      </c>
      <c r="I35" s="80">
        <f t="shared" si="16"/>
        <v>0</v>
      </c>
      <c r="J35" s="25">
        <f>'Pak Madani Basta Zones'!J35</f>
        <v>0</v>
      </c>
      <c r="K35" s="24">
        <f>'Pak Madani Basta Zones'!K35</f>
        <v>0</v>
      </c>
      <c r="L35" s="25">
        <f>'Pak Donation Cell Zones'!J35+'Pak Madani Basta Zones'!L35</f>
        <v>0</v>
      </c>
      <c r="M35" s="26">
        <f>'Pak Donation Cell Zones'!K35+'Pak Madani Basta Zones'!M35</f>
        <v>0</v>
      </c>
      <c r="N35" s="25">
        <f>'Pak Donation Cell Zones'!L35+'Pak Madani Basta Zones'!N35</f>
        <v>0</v>
      </c>
      <c r="O35" s="30">
        <f>'Pak Donation Cell Zones'!M35+'Pak Madani Basta Zones'!O35</f>
        <v>0</v>
      </c>
      <c r="P35" s="25">
        <f>'Pak Donation Cell Zones'!N35+'Pak Madani Basta Zones'!P35</f>
        <v>0</v>
      </c>
      <c r="Q35" s="24">
        <f>'Pak Donation Cell Zones'!O35+'Pak Madani Basta Zones'!Q35</f>
        <v>0</v>
      </c>
      <c r="R35" s="25">
        <f>'Pak Donation Cell Zones'!P35+'Pak Madani Basta Zones'!R35</f>
        <v>0</v>
      </c>
      <c r="S35" s="24">
        <f>'Pak Donation Cell Zones'!Q35+'Pak Madani Basta Zones'!S35</f>
        <v>0</v>
      </c>
      <c r="T35" s="25">
        <f>'Pak Donation Cell Zones'!R35+'Pak Madani Basta Zones'!T35</f>
        <v>0</v>
      </c>
      <c r="U35" s="24">
        <f>'Pak Donation Cell Zones'!S35+'Pak Madani Basta Zones'!U35</f>
        <v>0</v>
      </c>
      <c r="V35" s="86"/>
      <c r="W35" s="100" t="s">
        <v>60</v>
      </c>
      <c r="X35" s="213"/>
      <c r="Y35" s="97">
        <f t="shared" si="5"/>
        <v>24</v>
      </c>
      <c r="Z35" s="6"/>
    </row>
    <row r="36" spans="1:26" s="7" customFormat="1" ht="24" customHeight="1">
      <c r="A36" s="5"/>
      <c r="B36" s="34" t="str">
        <f t="shared" si="12"/>
        <v>0</v>
      </c>
      <c r="C36" s="79">
        <f t="shared" si="13"/>
        <v>0</v>
      </c>
      <c r="D36" s="29">
        <f>'Pak Donation Cell Zones'!D36+'Pak Madani Basta Zones'!D36</f>
        <v>0</v>
      </c>
      <c r="E36" s="80" t="str">
        <f t="shared" si="14"/>
        <v>0</v>
      </c>
      <c r="F36" s="111" t="str">
        <f>IFERROR(G36/G$77,"0")</f>
        <v>0</v>
      </c>
      <c r="G36" s="79">
        <f t="shared" si="15"/>
        <v>0</v>
      </c>
      <c r="H36" s="93">
        <f>'Pak Donation Cell Zones'!H36+'Pak Madani Basta Zones'!H36</f>
        <v>0</v>
      </c>
      <c r="I36" s="80">
        <f t="shared" si="16"/>
        <v>0</v>
      </c>
      <c r="J36" s="25">
        <f>'Pak Madani Basta Zones'!J36</f>
        <v>0</v>
      </c>
      <c r="K36" s="24">
        <f>'Pak Madani Basta Zones'!K36</f>
        <v>0</v>
      </c>
      <c r="L36" s="25">
        <f>'Pak Donation Cell Zones'!J36+'Pak Madani Basta Zones'!L36</f>
        <v>0</v>
      </c>
      <c r="M36" s="26">
        <f>'Pak Donation Cell Zones'!K36+'Pak Madani Basta Zones'!M36</f>
        <v>0</v>
      </c>
      <c r="N36" s="25">
        <f>'Pak Donation Cell Zones'!L36+'Pak Madani Basta Zones'!N36</f>
        <v>0</v>
      </c>
      <c r="O36" s="30">
        <f>'Pak Donation Cell Zones'!M36+'Pak Madani Basta Zones'!O36</f>
        <v>0</v>
      </c>
      <c r="P36" s="25">
        <f>'Pak Donation Cell Zones'!N36+'Pak Madani Basta Zones'!P36</f>
        <v>0</v>
      </c>
      <c r="Q36" s="24">
        <f>'Pak Donation Cell Zones'!O36+'Pak Madani Basta Zones'!Q36</f>
        <v>0</v>
      </c>
      <c r="R36" s="25">
        <f>'Pak Donation Cell Zones'!P36+'Pak Madani Basta Zones'!R36</f>
        <v>0</v>
      </c>
      <c r="S36" s="24">
        <f>'Pak Donation Cell Zones'!Q36+'Pak Madani Basta Zones'!S36</f>
        <v>0</v>
      </c>
      <c r="T36" s="25">
        <f>'Pak Donation Cell Zones'!R36+'Pak Madani Basta Zones'!T36</f>
        <v>0</v>
      </c>
      <c r="U36" s="24">
        <f>'Pak Donation Cell Zones'!S36+'Pak Madani Basta Zones'!U36</f>
        <v>0</v>
      </c>
      <c r="V36" s="86"/>
      <c r="W36" s="100" t="s">
        <v>61</v>
      </c>
      <c r="X36" s="213"/>
      <c r="Y36" s="97">
        <f t="shared" si="5"/>
        <v>25</v>
      </c>
      <c r="Z36" s="6"/>
    </row>
    <row r="37" spans="1:26" s="7" customFormat="1" ht="24" customHeight="1">
      <c r="A37" s="5"/>
      <c r="B37" s="34" t="str">
        <f t="shared" si="12"/>
        <v>0</v>
      </c>
      <c r="C37" s="79">
        <f t="shared" si="13"/>
        <v>0</v>
      </c>
      <c r="D37" s="29">
        <f>'Pak Donation Cell Zones'!D37+'Pak Madani Basta Zones'!D37</f>
        <v>0</v>
      </c>
      <c r="E37" s="80" t="str">
        <f t="shared" si="14"/>
        <v>0</v>
      </c>
      <c r="F37" s="111" t="str">
        <f>IFERROR(G37/G$77,"0")</f>
        <v>0</v>
      </c>
      <c r="G37" s="79">
        <f t="shared" si="15"/>
        <v>0</v>
      </c>
      <c r="H37" s="93">
        <f>'Pak Donation Cell Zones'!H37+'Pak Madani Basta Zones'!H37</f>
        <v>0</v>
      </c>
      <c r="I37" s="80">
        <f t="shared" si="16"/>
        <v>0</v>
      </c>
      <c r="J37" s="25">
        <f>'Pak Madani Basta Zones'!J37</f>
        <v>0</v>
      </c>
      <c r="K37" s="24">
        <f>'Pak Madani Basta Zones'!K37</f>
        <v>0</v>
      </c>
      <c r="L37" s="25">
        <f>'Pak Donation Cell Zones'!J37+'Pak Madani Basta Zones'!L37</f>
        <v>0</v>
      </c>
      <c r="M37" s="26">
        <f>'Pak Donation Cell Zones'!K37+'Pak Madani Basta Zones'!M37</f>
        <v>0</v>
      </c>
      <c r="N37" s="25">
        <f>'Pak Donation Cell Zones'!L37+'Pak Madani Basta Zones'!N37</f>
        <v>0</v>
      </c>
      <c r="O37" s="30">
        <f>'Pak Donation Cell Zones'!M37+'Pak Madani Basta Zones'!O37</f>
        <v>0</v>
      </c>
      <c r="P37" s="25">
        <f>'Pak Donation Cell Zones'!N37+'Pak Madani Basta Zones'!P37</f>
        <v>0</v>
      </c>
      <c r="Q37" s="24">
        <f>'Pak Donation Cell Zones'!O37+'Pak Madani Basta Zones'!Q37</f>
        <v>0</v>
      </c>
      <c r="R37" s="25">
        <f>'Pak Donation Cell Zones'!P37+'Pak Madani Basta Zones'!R37</f>
        <v>0</v>
      </c>
      <c r="S37" s="24">
        <f>'Pak Donation Cell Zones'!Q37+'Pak Madani Basta Zones'!S37</f>
        <v>0</v>
      </c>
      <c r="T37" s="25">
        <f>'Pak Donation Cell Zones'!R37+'Pak Madani Basta Zones'!T37</f>
        <v>0</v>
      </c>
      <c r="U37" s="24">
        <f>'Pak Donation Cell Zones'!S37+'Pak Madani Basta Zones'!U37</f>
        <v>0</v>
      </c>
      <c r="V37" s="86"/>
      <c r="W37" s="100" t="s">
        <v>62</v>
      </c>
      <c r="X37" s="213"/>
      <c r="Y37" s="97">
        <f t="shared" si="5"/>
        <v>26</v>
      </c>
      <c r="Z37" s="6"/>
    </row>
    <row r="38" spans="1:26" s="7" customFormat="1" ht="24" customHeight="1">
      <c r="A38" s="5"/>
      <c r="B38" s="34" t="str">
        <f t="shared" si="12"/>
        <v>0</v>
      </c>
      <c r="C38" s="79">
        <f t="shared" si="13"/>
        <v>0</v>
      </c>
      <c r="D38" s="29">
        <f>'Pak Donation Cell Zones'!D38+'Pak Madani Basta Zones'!D38</f>
        <v>0</v>
      </c>
      <c r="E38" s="80" t="str">
        <f t="shared" si="14"/>
        <v>0</v>
      </c>
      <c r="F38" s="111" t="str">
        <f>IFERROR(G38/G$77,"0")</f>
        <v>0</v>
      </c>
      <c r="G38" s="79">
        <f t="shared" si="15"/>
        <v>0</v>
      </c>
      <c r="H38" s="93">
        <f>'Pak Donation Cell Zones'!H38+'Pak Madani Basta Zones'!H38</f>
        <v>0</v>
      </c>
      <c r="I38" s="80">
        <f t="shared" si="16"/>
        <v>0</v>
      </c>
      <c r="J38" s="25">
        <f>'Pak Madani Basta Zones'!J38</f>
        <v>0</v>
      </c>
      <c r="K38" s="24">
        <f>'Pak Madani Basta Zones'!K38</f>
        <v>0</v>
      </c>
      <c r="L38" s="25">
        <f>'Pak Donation Cell Zones'!J38+'Pak Madani Basta Zones'!L38</f>
        <v>0</v>
      </c>
      <c r="M38" s="26">
        <f>'Pak Donation Cell Zones'!K38+'Pak Madani Basta Zones'!M38</f>
        <v>0</v>
      </c>
      <c r="N38" s="25">
        <f>'Pak Donation Cell Zones'!L38+'Pak Madani Basta Zones'!N38</f>
        <v>0</v>
      </c>
      <c r="O38" s="30">
        <f>'Pak Donation Cell Zones'!M38+'Pak Madani Basta Zones'!O38</f>
        <v>0</v>
      </c>
      <c r="P38" s="25">
        <f>'Pak Donation Cell Zones'!N38+'Pak Madani Basta Zones'!P38</f>
        <v>0</v>
      </c>
      <c r="Q38" s="24">
        <f>'Pak Donation Cell Zones'!O38+'Pak Madani Basta Zones'!Q38</f>
        <v>0</v>
      </c>
      <c r="R38" s="25">
        <f>'Pak Donation Cell Zones'!P38+'Pak Madani Basta Zones'!R38</f>
        <v>0</v>
      </c>
      <c r="S38" s="24">
        <f>'Pak Donation Cell Zones'!Q38+'Pak Madani Basta Zones'!S38</f>
        <v>0</v>
      </c>
      <c r="T38" s="25">
        <f>'Pak Donation Cell Zones'!R38+'Pak Madani Basta Zones'!T38</f>
        <v>0</v>
      </c>
      <c r="U38" s="24">
        <f>'Pak Donation Cell Zones'!S38+'Pak Madani Basta Zones'!U38</f>
        <v>0</v>
      </c>
      <c r="V38" s="86"/>
      <c r="W38" s="100" t="s">
        <v>87</v>
      </c>
      <c r="X38" s="213"/>
      <c r="Y38" s="97">
        <f t="shared" si="5"/>
        <v>27</v>
      </c>
      <c r="Z38" s="6"/>
    </row>
    <row r="39" spans="1:26" s="7" customFormat="1" ht="24" customHeight="1">
      <c r="A39" s="5"/>
      <c r="B39" s="34" t="str">
        <f t="shared" si="12"/>
        <v>0</v>
      </c>
      <c r="C39" s="79">
        <f t="shared" si="13"/>
        <v>0</v>
      </c>
      <c r="D39" s="29">
        <f>'Pak Donation Cell Zones'!D39+'Pak Madani Basta Zones'!D39</f>
        <v>0</v>
      </c>
      <c r="E39" s="80" t="str">
        <f t="shared" si="14"/>
        <v>0</v>
      </c>
      <c r="F39" s="111" t="str">
        <f>IFERROR(G39/G$77,"0")</f>
        <v>0</v>
      </c>
      <c r="G39" s="79">
        <f t="shared" si="15"/>
        <v>0</v>
      </c>
      <c r="H39" s="93">
        <f>'Pak Donation Cell Zones'!H39+'Pak Madani Basta Zones'!H39</f>
        <v>0</v>
      </c>
      <c r="I39" s="80">
        <f t="shared" si="16"/>
        <v>0</v>
      </c>
      <c r="J39" s="25">
        <f>'Pak Madani Basta Zones'!J39</f>
        <v>0</v>
      </c>
      <c r="K39" s="24">
        <f>'Pak Madani Basta Zones'!K39</f>
        <v>0</v>
      </c>
      <c r="L39" s="25">
        <f>'Pak Donation Cell Zones'!J39+'Pak Madani Basta Zones'!L39</f>
        <v>0</v>
      </c>
      <c r="M39" s="26">
        <f>'Pak Donation Cell Zones'!K39+'Pak Madani Basta Zones'!M39</f>
        <v>0</v>
      </c>
      <c r="N39" s="25">
        <f>'Pak Donation Cell Zones'!L39+'Pak Madani Basta Zones'!N39</f>
        <v>0</v>
      </c>
      <c r="O39" s="30">
        <f>'Pak Donation Cell Zones'!M39+'Pak Madani Basta Zones'!O39</f>
        <v>0</v>
      </c>
      <c r="P39" s="25">
        <f>'Pak Donation Cell Zones'!N39+'Pak Madani Basta Zones'!P39</f>
        <v>0</v>
      </c>
      <c r="Q39" s="24">
        <f>'Pak Donation Cell Zones'!O39+'Pak Madani Basta Zones'!Q39</f>
        <v>0</v>
      </c>
      <c r="R39" s="25">
        <f>'Pak Donation Cell Zones'!P39+'Pak Madani Basta Zones'!R39</f>
        <v>0</v>
      </c>
      <c r="S39" s="24">
        <f>'Pak Donation Cell Zones'!Q39+'Pak Madani Basta Zones'!S39</f>
        <v>0</v>
      </c>
      <c r="T39" s="25">
        <f>'Pak Donation Cell Zones'!R39+'Pak Madani Basta Zones'!T39</f>
        <v>0</v>
      </c>
      <c r="U39" s="24">
        <f>'Pak Donation Cell Zones'!S39+'Pak Madani Basta Zones'!U39</f>
        <v>0</v>
      </c>
      <c r="V39" s="86"/>
      <c r="W39" s="100" t="s">
        <v>88</v>
      </c>
      <c r="X39" s="214"/>
      <c r="Y39" s="97">
        <f t="shared" si="5"/>
        <v>28</v>
      </c>
      <c r="Z39" s="6"/>
    </row>
    <row r="40" spans="1:26" s="7" customFormat="1" ht="24" customHeight="1">
      <c r="A40" s="5"/>
      <c r="B40" s="34" t="str">
        <f t="shared" ref="B40:B76" si="17">IFERROR(C40/U40,"0")</f>
        <v>0</v>
      </c>
      <c r="C40" s="79">
        <f t="shared" ref="C40:C76" si="18">G40-D40</f>
        <v>0</v>
      </c>
      <c r="D40" s="29">
        <f>'Pak Donation Cell Zones'!D40+'Pak Madani Basta Zones'!D40</f>
        <v>0</v>
      </c>
      <c r="E40" s="80" t="str">
        <f t="shared" ref="E40:E76" si="19">IFERROR(G40/U40,"0")</f>
        <v>0</v>
      </c>
      <c r="F40" s="111" t="str">
        <f>IFERROR(G40/G$77,"0")</f>
        <v>0</v>
      </c>
      <c r="G40" s="79">
        <f t="shared" ref="G40" si="20">T40+I40+H40</f>
        <v>0</v>
      </c>
      <c r="H40" s="93">
        <f>'Pak Donation Cell Zones'!H40+'Pak Madani Basta Zones'!H40</f>
        <v>0</v>
      </c>
      <c r="I40" s="80">
        <f t="shared" ref="I40:I76" si="21">R40+P40+N40+L40+J40</f>
        <v>0</v>
      </c>
      <c r="J40" s="25">
        <f>'Pak Madani Basta Zones'!J40</f>
        <v>0</v>
      </c>
      <c r="K40" s="24">
        <f>'Pak Madani Basta Zones'!K40</f>
        <v>0</v>
      </c>
      <c r="L40" s="25">
        <f>'Pak Donation Cell Zones'!J40+'Pak Madani Basta Zones'!L40</f>
        <v>0</v>
      </c>
      <c r="M40" s="26">
        <f>'Pak Donation Cell Zones'!K40+'Pak Madani Basta Zones'!M40</f>
        <v>0</v>
      </c>
      <c r="N40" s="25">
        <f>'Pak Donation Cell Zones'!L40+'Pak Madani Basta Zones'!N40</f>
        <v>0</v>
      </c>
      <c r="O40" s="30">
        <f>'Pak Donation Cell Zones'!M40+'Pak Madani Basta Zones'!O40</f>
        <v>0</v>
      </c>
      <c r="P40" s="25">
        <f>'Pak Donation Cell Zones'!N40+'Pak Madani Basta Zones'!P40</f>
        <v>0</v>
      </c>
      <c r="Q40" s="24">
        <f>'Pak Donation Cell Zones'!O40+'Pak Madani Basta Zones'!Q40</f>
        <v>0</v>
      </c>
      <c r="R40" s="25">
        <f>'Pak Donation Cell Zones'!P40+'Pak Madani Basta Zones'!R40</f>
        <v>0</v>
      </c>
      <c r="S40" s="24">
        <f>'Pak Donation Cell Zones'!Q40+'Pak Madani Basta Zones'!S40</f>
        <v>0</v>
      </c>
      <c r="T40" s="25">
        <f>'Pak Donation Cell Zones'!R40+'Pak Madani Basta Zones'!T40</f>
        <v>0</v>
      </c>
      <c r="U40" s="24">
        <f>'Pak Donation Cell Zones'!S40+'Pak Madani Basta Zones'!U40</f>
        <v>0</v>
      </c>
      <c r="V40" s="86"/>
      <c r="W40" s="100" t="s">
        <v>63</v>
      </c>
      <c r="X40" s="205" t="s">
        <v>17</v>
      </c>
      <c r="Y40" s="97">
        <f t="shared" si="5"/>
        <v>29</v>
      </c>
      <c r="Z40" s="6"/>
    </row>
    <row r="41" spans="1:26" s="7" customFormat="1" ht="24" customHeight="1">
      <c r="A41" s="5"/>
      <c r="B41" s="34" t="str">
        <f t="shared" ref="B41:B51" si="22">IFERROR(C41/U41,"0")</f>
        <v>0</v>
      </c>
      <c r="C41" s="79">
        <f t="shared" ref="C41:C51" si="23">G41-D41</f>
        <v>0</v>
      </c>
      <c r="D41" s="29">
        <f>'Pak Donation Cell Zones'!D41+'Pak Madani Basta Zones'!D41</f>
        <v>0</v>
      </c>
      <c r="E41" s="80" t="str">
        <f t="shared" ref="E41:E51" si="24">IFERROR(G41/U41,"0")</f>
        <v>0</v>
      </c>
      <c r="F41" s="111" t="str">
        <f>IFERROR(G41/G$77,"0")</f>
        <v>0</v>
      </c>
      <c r="G41" s="79">
        <f t="shared" ref="G41:G51" si="25">T41+I41+H41</f>
        <v>0</v>
      </c>
      <c r="H41" s="93">
        <f>'Pak Donation Cell Zones'!H41+'Pak Madani Basta Zones'!H41</f>
        <v>0</v>
      </c>
      <c r="I41" s="80">
        <f t="shared" ref="I41:I51" si="26">R41+P41+N41+L41+J41</f>
        <v>0</v>
      </c>
      <c r="J41" s="25">
        <f>'Pak Madani Basta Zones'!J41</f>
        <v>0</v>
      </c>
      <c r="K41" s="24">
        <f>'Pak Madani Basta Zones'!K41</f>
        <v>0</v>
      </c>
      <c r="L41" s="25">
        <f>'Pak Donation Cell Zones'!J41+'Pak Madani Basta Zones'!L41</f>
        <v>0</v>
      </c>
      <c r="M41" s="26">
        <f>'Pak Donation Cell Zones'!K41+'Pak Madani Basta Zones'!M41</f>
        <v>0</v>
      </c>
      <c r="N41" s="25">
        <f>'Pak Donation Cell Zones'!L41+'Pak Madani Basta Zones'!N41</f>
        <v>0</v>
      </c>
      <c r="O41" s="30">
        <f>'Pak Donation Cell Zones'!M41+'Pak Madani Basta Zones'!O41</f>
        <v>0</v>
      </c>
      <c r="P41" s="25">
        <f>'Pak Donation Cell Zones'!N41+'Pak Madani Basta Zones'!P41</f>
        <v>0</v>
      </c>
      <c r="Q41" s="24">
        <f>'Pak Donation Cell Zones'!O41+'Pak Madani Basta Zones'!Q41</f>
        <v>0</v>
      </c>
      <c r="R41" s="25">
        <f>'Pak Donation Cell Zones'!P41+'Pak Madani Basta Zones'!R41</f>
        <v>0</v>
      </c>
      <c r="S41" s="24">
        <f>'Pak Donation Cell Zones'!Q41+'Pak Madani Basta Zones'!S41</f>
        <v>0</v>
      </c>
      <c r="T41" s="25">
        <f>'Pak Donation Cell Zones'!R41+'Pak Madani Basta Zones'!T41</f>
        <v>0</v>
      </c>
      <c r="U41" s="24">
        <f>'Pak Donation Cell Zones'!S41+'Pak Madani Basta Zones'!U41</f>
        <v>0</v>
      </c>
      <c r="V41" s="86"/>
      <c r="W41" s="100" t="s">
        <v>17</v>
      </c>
      <c r="X41" s="206"/>
      <c r="Y41" s="97">
        <f t="shared" si="5"/>
        <v>30</v>
      </c>
      <c r="Z41" s="6"/>
    </row>
    <row r="42" spans="1:26" s="7" customFormat="1" ht="24" customHeight="1">
      <c r="A42" s="5"/>
      <c r="B42" s="34" t="str">
        <f t="shared" si="22"/>
        <v>0</v>
      </c>
      <c r="C42" s="79">
        <f t="shared" si="23"/>
        <v>0</v>
      </c>
      <c r="D42" s="29">
        <f>'Pak Donation Cell Zones'!D42+'Pak Madani Basta Zones'!D42</f>
        <v>0</v>
      </c>
      <c r="E42" s="80" t="str">
        <f t="shared" si="24"/>
        <v>0</v>
      </c>
      <c r="F42" s="111" t="str">
        <f>IFERROR(G42/G$77,"0")</f>
        <v>0</v>
      </c>
      <c r="G42" s="79">
        <f t="shared" si="25"/>
        <v>0</v>
      </c>
      <c r="H42" s="93">
        <f>'Pak Donation Cell Zones'!H42+'Pak Madani Basta Zones'!H42</f>
        <v>0</v>
      </c>
      <c r="I42" s="80">
        <f t="shared" si="26"/>
        <v>0</v>
      </c>
      <c r="J42" s="25">
        <f>'Pak Madani Basta Zones'!J42</f>
        <v>0</v>
      </c>
      <c r="K42" s="24">
        <f>'Pak Madani Basta Zones'!K42</f>
        <v>0</v>
      </c>
      <c r="L42" s="25">
        <f>'Pak Donation Cell Zones'!J42+'Pak Madani Basta Zones'!L42</f>
        <v>0</v>
      </c>
      <c r="M42" s="26">
        <f>'Pak Donation Cell Zones'!K42+'Pak Madani Basta Zones'!M42</f>
        <v>0</v>
      </c>
      <c r="N42" s="25">
        <f>'Pak Donation Cell Zones'!L42+'Pak Madani Basta Zones'!N42</f>
        <v>0</v>
      </c>
      <c r="O42" s="30">
        <f>'Pak Donation Cell Zones'!M42+'Pak Madani Basta Zones'!O42</f>
        <v>0</v>
      </c>
      <c r="P42" s="25">
        <f>'Pak Donation Cell Zones'!N42+'Pak Madani Basta Zones'!P42</f>
        <v>0</v>
      </c>
      <c r="Q42" s="24">
        <f>'Pak Donation Cell Zones'!O42+'Pak Madani Basta Zones'!Q42</f>
        <v>0</v>
      </c>
      <c r="R42" s="25">
        <f>'Pak Donation Cell Zones'!P42+'Pak Madani Basta Zones'!R42</f>
        <v>0</v>
      </c>
      <c r="S42" s="24">
        <f>'Pak Donation Cell Zones'!Q42+'Pak Madani Basta Zones'!S42</f>
        <v>0</v>
      </c>
      <c r="T42" s="25">
        <f>'Pak Donation Cell Zones'!R42+'Pak Madani Basta Zones'!T42</f>
        <v>0</v>
      </c>
      <c r="U42" s="24">
        <f>'Pak Donation Cell Zones'!S42+'Pak Madani Basta Zones'!U42</f>
        <v>0</v>
      </c>
      <c r="V42" s="86"/>
      <c r="W42" s="100" t="s">
        <v>64</v>
      </c>
      <c r="X42" s="206"/>
      <c r="Y42" s="97">
        <f t="shared" si="5"/>
        <v>31</v>
      </c>
      <c r="Z42" s="6"/>
    </row>
    <row r="43" spans="1:26" s="7" customFormat="1" ht="24" customHeight="1">
      <c r="A43" s="5"/>
      <c r="B43" s="34" t="str">
        <f t="shared" si="22"/>
        <v>0</v>
      </c>
      <c r="C43" s="79">
        <f t="shared" si="23"/>
        <v>0</v>
      </c>
      <c r="D43" s="29">
        <f>'Pak Donation Cell Zones'!D43+'Pak Madani Basta Zones'!D43</f>
        <v>0</v>
      </c>
      <c r="E43" s="80" t="str">
        <f t="shared" si="24"/>
        <v>0</v>
      </c>
      <c r="F43" s="111" t="str">
        <f>IFERROR(G43/G$77,"0")</f>
        <v>0</v>
      </c>
      <c r="G43" s="79">
        <f t="shared" si="25"/>
        <v>0</v>
      </c>
      <c r="H43" s="93">
        <f>'Pak Donation Cell Zones'!H43+'Pak Madani Basta Zones'!H43</f>
        <v>0</v>
      </c>
      <c r="I43" s="80">
        <f t="shared" si="26"/>
        <v>0</v>
      </c>
      <c r="J43" s="25">
        <f>'Pak Madani Basta Zones'!J43</f>
        <v>0</v>
      </c>
      <c r="K43" s="24">
        <f>'Pak Madani Basta Zones'!K43</f>
        <v>0</v>
      </c>
      <c r="L43" s="25">
        <f>'Pak Donation Cell Zones'!J43+'Pak Madani Basta Zones'!L43</f>
        <v>0</v>
      </c>
      <c r="M43" s="26">
        <f>'Pak Donation Cell Zones'!K43+'Pak Madani Basta Zones'!M43</f>
        <v>0</v>
      </c>
      <c r="N43" s="25">
        <f>'Pak Donation Cell Zones'!L43+'Pak Madani Basta Zones'!N43</f>
        <v>0</v>
      </c>
      <c r="O43" s="30">
        <f>'Pak Donation Cell Zones'!M43+'Pak Madani Basta Zones'!O43</f>
        <v>0</v>
      </c>
      <c r="P43" s="25">
        <f>'Pak Donation Cell Zones'!N43+'Pak Madani Basta Zones'!P43</f>
        <v>0</v>
      </c>
      <c r="Q43" s="24">
        <f>'Pak Donation Cell Zones'!O43+'Pak Madani Basta Zones'!Q43</f>
        <v>0</v>
      </c>
      <c r="R43" s="25">
        <f>'Pak Donation Cell Zones'!P43+'Pak Madani Basta Zones'!R43</f>
        <v>0</v>
      </c>
      <c r="S43" s="24">
        <f>'Pak Donation Cell Zones'!Q43+'Pak Madani Basta Zones'!S43</f>
        <v>0</v>
      </c>
      <c r="T43" s="25">
        <f>'Pak Donation Cell Zones'!R43+'Pak Madani Basta Zones'!T43</f>
        <v>0</v>
      </c>
      <c r="U43" s="24">
        <f>'Pak Donation Cell Zones'!S43+'Pak Madani Basta Zones'!U43</f>
        <v>0</v>
      </c>
      <c r="V43" s="86"/>
      <c r="W43" s="100" t="s">
        <v>65</v>
      </c>
      <c r="X43" s="206"/>
      <c r="Y43" s="97">
        <f t="shared" si="5"/>
        <v>32</v>
      </c>
      <c r="Z43" s="6"/>
    </row>
    <row r="44" spans="1:26" s="7" customFormat="1" ht="24" customHeight="1">
      <c r="A44" s="5"/>
      <c r="B44" s="34" t="str">
        <f t="shared" si="22"/>
        <v>0</v>
      </c>
      <c r="C44" s="79">
        <f t="shared" si="23"/>
        <v>0</v>
      </c>
      <c r="D44" s="29">
        <f>'Pak Donation Cell Zones'!D44+'Pak Madani Basta Zones'!D44</f>
        <v>0</v>
      </c>
      <c r="E44" s="80" t="str">
        <f t="shared" si="24"/>
        <v>0</v>
      </c>
      <c r="F44" s="111" t="str">
        <f>IFERROR(G44/G$77,"0")</f>
        <v>0</v>
      </c>
      <c r="G44" s="79">
        <f t="shared" si="25"/>
        <v>0</v>
      </c>
      <c r="H44" s="93">
        <f>'Pak Donation Cell Zones'!H44+'Pak Madani Basta Zones'!H44</f>
        <v>0</v>
      </c>
      <c r="I44" s="80">
        <f t="shared" si="26"/>
        <v>0</v>
      </c>
      <c r="J44" s="25">
        <f>'Pak Madani Basta Zones'!J44</f>
        <v>0</v>
      </c>
      <c r="K44" s="24">
        <f>'Pak Madani Basta Zones'!K44</f>
        <v>0</v>
      </c>
      <c r="L44" s="25">
        <f>'Pak Donation Cell Zones'!J44+'Pak Madani Basta Zones'!L44</f>
        <v>0</v>
      </c>
      <c r="M44" s="26">
        <f>'Pak Donation Cell Zones'!K44+'Pak Madani Basta Zones'!M44</f>
        <v>0</v>
      </c>
      <c r="N44" s="25">
        <f>'Pak Donation Cell Zones'!L44+'Pak Madani Basta Zones'!N44</f>
        <v>0</v>
      </c>
      <c r="O44" s="30">
        <f>'Pak Donation Cell Zones'!M44+'Pak Madani Basta Zones'!O44</f>
        <v>0</v>
      </c>
      <c r="P44" s="25">
        <f>'Pak Donation Cell Zones'!N44+'Pak Madani Basta Zones'!P44</f>
        <v>0</v>
      </c>
      <c r="Q44" s="24">
        <f>'Pak Donation Cell Zones'!O44+'Pak Madani Basta Zones'!Q44</f>
        <v>0</v>
      </c>
      <c r="R44" s="25">
        <f>'Pak Donation Cell Zones'!P44+'Pak Madani Basta Zones'!R44</f>
        <v>0</v>
      </c>
      <c r="S44" s="24">
        <f>'Pak Donation Cell Zones'!Q44+'Pak Madani Basta Zones'!S44</f>
        <v>0</v>
      </c>
      <c r="T44" s="25">
        <f>'Pak Donation Cell Zones'!R44+'Pak Madani Basta Zones'!T44</f>
        <v>0</v>
      </c>
      <c r="U44" s="24">
        <f>'Pak Donation Cell Zones'!S44+'Pak Madani Basta Zones'!U44</f>
        <v>0</v>
      </c>
      <c r="V44" s="86"/>
      <c r="W44" s="100" t="s">
        <v>66</v>
      </c>
      <c r="X44" s="206"/>
      <c r="Y44" s="97">
        <f t="shared" si="5"/>
        <v>33</v>
      </c>
      <c r="Z44" s="6"/>
    </row>
    <row r="45" spans="1:26" s="7" customFormat="1" ht="24" customHeight="1">
      <c r="A45" s="5"/>
      <c r="B45" s="34" t="str">
        <f t="shared" si="22"/>
        <v>0</v>
      </c>
      <c r="C45" s="79">
        <f t="shared" si="23"/>
        <v>0</v>
      </c>
      <c r="D45" s="29">
        <f>'Pak Donation Cell Zones'!D45+'Pak Madani Basta Zones'!D45</f>
        <v>0</v>
      </c>
      <c r="E45" s="80" t="str">
        <f t="shared" si="24"/>
        <v>0</v>
      </c>
      <c r="F45" s="111" t="str">
        <f>IFERROR(G45/G$77,"0")</f>
        <v>0</v>
      </c>
      <c r="G45" s="79">
        <f t="shared" si="25"/>
        <v>0</v>
      </c>
      <c r="H45" s="93">
        <f>'Pak Donation Cell Zones'!H45+'Pak Madani Basta Zones'!H45</f>
        <v>0</v>
      </c>
      <c r="I45" s="80">
        <f t="shared" si="26"/>
        <v>0</v>
      </c>
      <c r="J45" s="25">
        <f>'Pak Madani Basta Zones'!J45</f>
        <v>0</v>
      </c>
      <c r="K45" s="24">
        <f>'Pak Madani Basta Zones'!K45</f>
        <v>0</v>
      </c>
      <c r="L45" s="25">
        <f>'Pak Donation Cell Zones'!J45+'Pak Madani Basta Zones'!L45</f>
        <v>0</v>
      </c>
      <c r="M45" s="26">
        <f>'Pak Donation Cell Zones'!K45+'Pak Madani Basta Zones'!M45</f>
        <v>0</v>
      </c>
      <c r="N45" s="25">
        <f>'Pak Donation Cell Zones'!L45+'Pak Madani Basta Zones'!N45</f>
        <v>0</v>
      </c>
      <c r="O45" s="30">
        <f>'Pak Donation Cell Zones'!M45+'Pak Madani Basta Zones'!O45</f>
        <v>0</v>
      </c>
      <c r="P45" s="25">
        <f>'Pak Donation Cell Zones'!N45+'Pak Madani Basta Zones'!P45</f>
        <v>0</v>
      </c>
      <c r="Q45" s="24">
        <f>'Pak Donation Cell Zones'!O45+'Pak Madani Basta Zones'!Q45</f>
        <v>0</v>
      </c>
      <c r="R45" s="25">
        <f>'Pak Donation Cell Zones'!P45+'Pak Madani Basta Zones'!R45</f>
        <v>0</v>
      </c>
      <c r="S45" s="24">
        <f>'Pak Donation Cell Zones'!Q45+'Pak Madani Basta Zones'!S45</f>
        <v>0</v>
      </c>
      <c r="T45" s="25">
        <f>'Pak Donation Cell Zones'!R45+'Pak Madani Basta Zones'!T45</f>
        <v>0</v>
      </c>
      <c r="U45" s="24">
        <f>'Pak Donation Cell Zones'!S45+'Pak Madani Basta Zones'!U45</f>
        <v>0</v>
      </c>
      <c r="V45" s="86"/>
      <c r="W45" s="100" t="s">
        <v>98</v>
      </c>
      <c r="X45" s="206"/>
      <c r="Y45" s="97">
        <f t="shared" si="5"/>
        <v>34</v>
      </c>
      <c r="Z45" s="6"/>
    </row>
    <row r="46" spans="1:26" s="7" customFormat="1" ht="24" customHeight="1">
      <c r="A46" s="5"/>
      <c r="B46" s="34" t="str">
        <f t="shared" si="22"/>
        <v>0</v>
      </c>
      <c r="C46" s="79">
        <f t="shared" si="23"/>
        <v>0</v>
      </c>
      <c r="D46" s="29">
        <f>'Pak Donation Cell Zones'!D46+'Pak Madani Basta Zones'!D46</f>
        <v>0</v>
      </c>
      <c r="E46" s="80" t="str">
        <f t="shared" si="24"/>
        <v>0</v>
      </c>
      <c r="F46" s="111" t="str">
        <f>IFERROR(G46/G$77,"0")</f>
        <v>0</v>
      </c>
      <c r="G46" s="79">
        <f t="shared" si="25"/>
        <v>0</v>
      </c>
      <c r="H46" s="93">
        <f>'Pak Donation Cell Zones'!H46+'Pak Madani Basta Zones'!H46</f>
        <v>0</v>
      </c>
      <c r="I46" s="80">
        <f t="shared" si="26"/>
        <v>0</v>
      </c>
      <c r="J46" s="25">
        <f>'Pak Madani Basta Zones'!J46</f>
        <v>0</v>
      </c>
      <c r="K46" s="24">
        <f>'Pak Madani Basta Zones'!K46</f>
        <v>0</v>
      </c>
      <c r="L46" s="25">
        <f>'Pak Donation Cell Zones'!J46+'Pak Madani Basta Zones'!L46</f>
        <v>0</v>
      </c>
      <c r="M46" s="26">
        <f>'Pak Donation Cell Zones'!K46+'Pak Madani Basta Zones'!M46</f>
        <v>0</v>
      </c>
      <c r="N46" s="25">
        <f>'Pak Donation Cell Zones'!L46+'Pak Madani Basta Zones'!N46</f>
        <v>0</v>
      </c>
      <c r="O46" s="30">
        <f>'Pak Donation Cell Zones'!M46+'Pak Madani Basta Zones'!O46</f>
        <v>0</v>
      </c>
      <c r="P46" s="25">
        <f>'Pak Donation Cell Zones'!N46+'Pak Madani Basta Zones'!P46</f>
        <v>0</v>
      </c>
      <c r="Q46" s="24">
        <f>'Pak Donation Cell Zones'!O46+'Pak Madani Basta Zones'!Q46</f>
        <v>0</v>
      </c>
      <c r="R46" s="25">
        <f>'Pak Donation Cell Zones'!P46+'Pak Madani Basta Zones'!R46</f>
        <v>0</v>
      </c>
      <c r="S46" s="24">
        <f>'Pak Donation Cell Zones'!Q46+'Pak Madani Basta Zones'!S46</f>
        <v>0</v>
      </c>
      <c r="T46" s="25">
        <f>'Pak Donation Cell Zones'!R46+'Pak Madani Basta Zones'!T46</f>
        <v>0</v>
      </c>
      <c r="U46" s="24">
        <f>'Pak Donation Cell Zones'!S46+'Pak Madani Basta Zones'!U46</f>
        <v>0</v>
      </c>
      <c r="V46" s="86"/>
      <c r="W46" s="100" t="s">
        <v>67</v>
      </c>
      <c r="X46" s="206"/>
      <c r="Y46" s="97">
        <f t="shared" si="5"/>
        <v>35</v>
      </c>
      <c r="Z46" s="6"/>
    </row>
    <row r="47" spans="1:26" s="7" customFormat="1" ht="24" customHeight="1">
      <c r="A47" s="5"/>
      <c r="B47" s="34" t="str">
        <f t="shared" si="22"/>
        <v>0</v>
      </c>
      <c r="C47" s="79">
        <f t="shared" si="23"/>
        <v>0</v>
      </c>
      <c r="D47" s="29">
        <f>'Pak Donation Cell Zones'!D47+'Pak Madani Basta Zones'!D47</f>
        <v>0</v>
      </c>
      <c r="E47" s="80" t="str">
        <f t="shared" si="24"/>
        <v>0</v>
      </c>
      <c r="F47" s="111" t="str">
        <f>IFERROR(G47/G$77,"0")</f>
        <v>0</v>
      </c>
      <c r="G47" s="79">
        <f t="shared" si="25"/>
        <v>0</v>
      </c>
      <c r="H47" s="93">
        <f>'Pak Donation Cell Zones'!H47+'Pak Madani Basta Zones'!H47</f>
        <v>0</v>
      </c>
      <c r="I47" s="80">
        <f t="shared" si="26"/>
        <v>0</v>
      </c>
      <c r="J47" s="25">
        <f>'Pak Madani Basta Zones'!J47</f>
        <v>0</v>
      </c>
      <c r="K47" s="24">
        <f>'Pak Madani Basta Zones'!K47</f>
        <v>0</v>
      </c>
      <c r="L47" s="25">
        <f>'Pak Donation Cell Zones'!J47+'Pak Madani Basta Zones'!L47</f>
        <v>0</v>
      </c>
      <c r="M47" s="26">
        <f>'Pak Donation Cell Zones'!K47+'Pak Madani Basta Zones'!M47</f>
        <v>0</v>
      </c>
      <c r="N47" s="25">
        <f>'Pak Donation Cell Zones'!L47+'Pak Madani Basta Zones'!N47</f>
        <v>0</v>
      </c>
      <c r="O47" s="30">
        <f>'Pak Donation Cell Zones'!M47+'Pak Madani Basta Zones'!O47</f>
        <v>0</v>
      </c>
      <c r="P47" s="25">
        <f>'Pak Donation Cell Zones'!N47+'Pak Madani Basta Zones'!P47</f>
        <v>0</v>
      </c>
      <c r="Q47" s="24">
        <f>'Pak Donation Cell Zones'!O47+'Pak Madani Basta Zones'!Q47</f>
        <v>0</v>
      </c>
      <c r="R47" s="25">
        <f>'Pak Donation Cell Zones'!P47+'Pak Madani Basta Zones'!R47</f>
        <v>0</v>
      </c>
      <c r="S47" s="24">
        <f>'Pak Donation Cell Zones'!Q47+'Pak Madani Basta Zones'!S47</f>
        <v>0</v>
      </c>
      <c r="T47" s="25">
        <f>'Pak Donation Cell Zones'!R47+'Pak Madani Basta Zones'!T47</f>
        <v>0</v>
      </c>
      <c r="U47" s="24">
        <f>'Pak Donation Cell Zones'!S47+'Pak Madani Basta Zones'!U47</f>
        <v>0</v>
      </c>
      <c r="V47" s="86"/>
      <c r="W47" s="113" t="s">
        <v>68</v>
      </c>
      <c r="X47" s="206"/>
      <c r="Y47" s="97">
        <f t="shared" si="5"/>
        <v>36</v>
      </c>
      <c r="Z47" s="6"/>
    </row>
    <row r="48" spans="1:26" s="7" customFormat="1" ht="24" customHeight="1">
      <c r="A48" s="5"/>
      <c r="B48" s="34" t="str">
        <f t="shared" si="22"/>
        <v>0</v>
      </c>
      <c r="C48" s="79">
        <f t="shared" si="23"/>
        <v>0</v>
      </c>
      <c r="D48" s="29">
        <f>'Pak Donation Cell Zones'!D48+'Pak Madani Basta Zones'!D48</f>
        <v>0</v>
      </c>
      <c r="E48" s="80" t="str">
        <f t="shared" si="24"/>
        <v>0</v>
      </c>
      <c r="F48" s="111" t="str">
        <f>IFERROR(G48/G$77,"0")</f>
        <v>0</v>
      </c>
      <c r="G48" s="79">
        <f t="shared" si="25"/>
        <v>0</v>
      </c>
      <c r="H48" s="93">
        <f>'Pak Donation Cell Zones'!H48+'Pak Madani Basta Zones'!H48</f>
        <v>0</v>
      </c>
      <c r="I48" s="80">
        <f t="shared" si="26"/>
        <v>0</v>
      </c>
      <c r="J48" s="25">
        <f>'Pak Madani Basta Zones'!J48</f>
        <v>0</v>
      </c>
      <c r="K48" s="24">
        <f>'Pak Madani Basta Zones'!K48</f>
        <v>0</v>
      </c>
      <c r="L48" s="25">
        <f>'Pak Donation Cell Zones'!J48+'Pak Madani Basta Zones'!L48</f>
        <v>0</v>
      </c>
      <c r="M48" s="26">
        <f>'Pak Donation Cell Zones'!K48+'Pak Madani Basta Zones'!M48</f>
        <v>0</v>
      </c>
      <c r="N48" s="25">
        <f>'Pak Donation Cell Zones'!L48+'Pak Madani Basta Zones'!N48</f>
        <v>0</v>
      </c>
      <c r="O48" s="30">
        <f>'Pak Donation Cell Zones'!M48+'Pak Madani Basta Zones'!O48</f>
        <v>0</v>
      </c>
      <c r="P48" s="25">
        <f>'Pak Donation Cell Zones'!N48+'Pak Madani Basta Zones'!P48</f>
        <v>0</v>
      </c>
      <c r="Q48" s="24">
        <f>'Pak Donation Cell Zones'!O48+'Pak Madani Basta Zones'!Q48</f>
        <v>0</v>
      </c>
      <c r="R48" s="25">
        <f>'Pak Donation Cell Zones'!P48+'Pak Madani Basta Zones'!R48</f>
        <v>0</v>
      </c>
      <c r="S48" s="24">
        <f>'Pak Donation Cell Zones'!Q48+'Pak Madani Basta Zones'!S48</f>
        <v>0</v>
      </c>
      <c r="T48" s="25">
        <f>'Pak Donation Cell Zones'!R48+'Pak Madani Basta Zones'!T48</f>
        <v>0</v>
      </c>
      <c r="U48" s="24">
        <f>'Pak Donation Cell Zones'!S48+'Pak Madani Basta Zones'!U48</f>
        <v>0</v>
      </c>
      <c r="V48" s="86"/>
      <c r="W48" s="100" t="s">
        <v>69</v>
      </c>
      <c r="X48" s="206"/>
      <c r="Y48" s="97">
        <f t="shared" si="5"/>
        <v>37</v>
      </c>
      <c r="Z48" s="6"/>
    </row>
    <row r="49" spans="1:26" s="7" customFormat="1" ht="24" customHeight="1">
      <c r="A49" s="5"/>
      <c r="B49" s="34" t="str">
        <f t="shared" si="22"/>
        <v>0</v>
      </c>
      <c r="C49" s="79">
        <f t="shared" si="23"/>
        <v>0</v>
      </c>
      <c r="D49" s="29">
        <f>'Pak Donation Cell Zones'!D49+'Pak Madani Basta Zones'!D49</f>
        <v>0</v>
      </c>
      <c r="E49" s="80" t="str">
        <f t="shared" si="24"/>
        <v>0</v>
      </c>
      <c r="F49" s="111" t="str">
        <f>IFERROR(G49/G$77,"0")</f>
        <v>0</v>
      </c>
      <c r="G49" s="79">
        <f t="shared" si="25"/>
        <v>0</v>
      </c>
      <c r="H49" s="93">
        <f>'Pak Donation Cell Zones'!H49+'Pak Madani Basta Zones'!H49</f>
        <v>0</v>
      </c>
      <c r="I49" s="80">
        <f t="shared" si="26"/>
        <v>0</v>
      </c>
      <c r="J49" s="25">
        <f>'Pak Madani Basta Zones'!J49</f>
        <v>0</v>
      </c>
      <c r="K49" s="24">
        <f>'Pak Madani Basta Zones'!K49</f>
        <v>0</v>
      </c>
      <c r="L49" s="25">
        <f>'Pak Donation Cell Zones'!J49+'Pak Madani Basta Zones'!L49</f>
        <v>0</v>
      </c>
      <c r="M49" s="26">
        <f>'Pak Donation Cell Zones'!K49+'Pak Madani Basta Zones'!M49</f>
        <v>0</v>
      </c>
      <c r="N49" s="25">
        <f>'Pak Donation Cell Zones'!L49+'Pak Madani Basta Zones'!N49</f>
        <v>0</v>
      </c>
      <c r="O49" s="30">
        <f>'Pak Donation Cell Zones'!M49+'Pak Madani Basta Zones'!O49</f>
        <v>0</v>
      </c>
      <c r="P49" s="25">
        <f>'Pak Donation Cell Zones'!N49+'Pak Madani Basta Zones'!P49</f>
        <v>0</v>
      </c>
      <c r="Q49" s="24">
        <f>'Pak Donation Cell Zones'!O49+'Pak Madani Basta Zones'!Q49</f>
        <v>0</v>
      </c>
      <c r="R49" s="25">
        <f>'Pak Donation Cell Zones'!P49+'Pak Madani Basta Zones'!R49</f>
        <v>0</v>
      </c>
      <c r="S49" s="24">
        <f>'Pak Donation Cell Zones'!Q49+'Pak Madani Basta Zones'!S49</f>
        <v>0</v>
      </c>
      <c r="T49" s="25">
        <f>'Pak Donation Cell Zones'!R49+'Pak Madani Basta Zones'!T49</f>
        <v>0</v>
      </c>
      <c r="U49" s="24">
        <f>'Pak Donation Cell Zones'!S49+'Pak Madani Basta Zones'!U49</f>
        <v>0</v>
      </c>
      <c r="V49" s="86"/>
      <c r="W49" s="100" t="s">
        <v>70</v>
      </c>
      <c r="X49" s="206"/>
      <c r="Y49" s="97">
        <f t="shared" si="5"/>
        <v>38</v>
      </c>
      <c r="Z49" s="6"/>
    </row>
    <row r="50" spans="1:26" s="7" customFormat="1" ht="24" customHeight="1">
      <c r="A50" s="5"/>
      <c r="B50" s="34" t="str">
        <f t="shared" si="22"/>
        <v>0</v>
      </c>
      <c r="C50" s="79">
        <f t="shared" si="23"/>
        <v>0</v>
      </c>
      <c r="D50" s="29">
        <f>'Pak Donation Cell Zones'!D50+'Pak Madani Basta Zones'!D50</f>
        <v>0</v>
      </c>
      <c r="E50" s="80" t="str">
        <f t="shared" si="24"/>
        <v>0</v>
      </c>
      <c r="F50" s="111" t="str">
        <f>IFERROR(G50/G$77,"0")</f>
        <v>0</v>
      </c>
      <c r="G50" s="79">
        <f t="shared" si="25"/>
        <v>0</v>
      </c>
      <c r="H50" s="93">
        <f>'Pak Donation Cell Zones'!H50+'Pak Madani Basta Zones'!H50</f>
        <v>0</v>
      </c>
      <c r="I50" s="80">
        <f t="shared" si="26"/>
        <v>0</v>
      </c>
      <c r="J50" s="25">
        <f>'Pak Madani Basta Zones'!J50</f>
        <v>0</v>
      </c>
      <c r="K50" s="24">
        <f>'Pak Madani Basta Zones'!K50</f>
        <v>0</v>
      </c>
      <c r="L50" s="25">
        <f>'Pak Donation Cell Zones'!J50+'Pak Madani Basta Zones'!L50</f>
        <v>0</v>
      </c>
      <c r="M50" s="26">
        <f>'Pak Donation Cell Zones'!K50+'Pak Madani Basta Zones'!M50</f>
        <v>0</v>
      </c>
      <c r="N50" s="25">
        <f>'Pak Donation Cell Zones'!L50+'Pak Madani Basta Zones'!N50</f>
        <v>0</v>
      </c>
      <c r="O50" s="30">
        <f>'Pak Donation Cell Zones'!M50+'Pak Madani Basta Zones'!O50</f>
        <v>0</v>
      </c>
      <c r="P50" s="25">
        <f>'Pak Donation Cell Zones'!N50+'Pak Madani Basta Zones'!P50</f>
        <v>0</v>
      </c>
      <c r="Q50" s="24">
        <f>'Pak Donation Cell Zones'!O50+'Pak Madani Basta Zones'!Q50</f>
        <v>0</v>
      </c>
      <c r="R50" s="25">
        <f>'Pak Donation Cell Zones'!P50+'Pak Madani Basta Zones'!R50</f>
        <v>0</v>
      </c>
      <c r="S50" s="24">
        <f>'Pak Donation Cell Zones'!Q50+'Pak Madani Basta Zones'!S50</f>
        <v>0</v>
      </c>
      <c r="T50" s="25">
        <f>'Pak Donation Cell Zones'!R50+'Pak Madani Basta Zones'!T50</f>
        <v>0</v>
      </c>
      <c r="U50" s="24">
        <f>'Pak Donation Cell Zones'!S50+'Pak Madani Basta Zones'!U50</f>
        <v>0</v>
      </c>
      <c r="V50" s="86"/>
      <c r="W50" s="100" t="s">
        <v>89</v>
      </c>
      <c r="X50" s="206"/>
      <c r="Y50" s="97">
        <f t="shared" si="5"/>
        <v>39</v>
      </c>
      <c r="Z50" s="6"/>
    </row>
    <row r="51" spans="1:26" s="7" customFormat="1" ht="24" customHeight="1">
      <c r="A51" s="5"/>
      <c r="B51" s="34" t="str">
        <f t="shared" si="22"/>
        <v>0</v>
      </c>
      <c r="C51" s="79">
        <f t="shared" si="23"/>
        <v>0</v>
      </c>
      <c r="D51" s="29">
        <f>'Pak Donation Cell Zones'!D51+'Pak Madani Basta Zones'!D51</f>
        <v>0</v>
      </c>
      <c r="E51" s="80" t="str">
        <f t="shared" si="24"/>
        <v>0</v>
      </c>
      <c r="F51" s="111" t="str">
        <f>IFERROR(G51/G$77,"0")</f>
        <v>0</v>
      </c>
      <c r="G51" s="79">
        <f t="shared" si="25"/>
        <v>0</v>
      </c>
      <c r="H51" s="93">
        <f>'Pak Donation Cell Zones'!H51+'Pak Madani Basta Zones'!H51</f>
        <v>0</v>
      </c>
      <c r="I51" s="80">
        <f t="shared" si="26"/>
        <v>0</v>
      </c>
      <c r="J51" s="25">
        <f>'Pak Madani Basta Zones'!J51</f>
        <v>0</v>
      </c>
      <c r="K51" s="24">
        <f>'Pak Madani Basta Zones'!K51</f>
        <v>0</v>
      </c>
      <c r="L51" s="25">
        <f>'Pak Donation Cell Zones'!J51+'Pak Madani Basta Zones'!L51</f>
        <v>0</v>
      </c>
      <c r="M51" s="26">
        <f>'Pak Donation Cell Zones'!K51+'Pak Madani Basta Zones'!M51</f>
        <v>0</v>
      </c>
      <c r="N51" s="25">
        <f>'Pak Donation Cell Zones'!L51+'Pak Madani Basta Zones'!N51</f>
        <v>0</v>
      </c>
      <c r="O51" s="30">
        <f>'Pak Donation Cell Zones'!M51+'Pak Madani Basta Zones'!O51</f>
        <v>0</v>
      </c>
      <c r="P51" s="25">
        <f>'Pak Donation Cell Zones'!N51+'Pak Madani Basta Zones'!P51</f>
        <v>0</v>
      </c>
      <c r="Q51" s="24">
        <f>'Pak Donation Cell Zones'!O51+'Pak Madani Basta Zones'!Q51</f>
        <v>0</v>
      </c>
      <c r="R51" s="25">
        <f>'Pak Donation Cell Zones'!P51+'Pak Madani Basta Zones'!R51</f>
        <v>0</v>
      </c>
      <c r="S51" s="24">
        <f>'Pak Donation Cell Zones'!Q51+'Pak Madani Basta Zones'!S51</f>
        <v>0</v>
      </c>
      <c r="T51" s="25">
        <f>'Pak Donation Cell Zones'!R51+'Pak Madani Basta Zones'!T51</f>
        <v>0</v>
      </c>
      <c r="U51" s="24">
        <f>'Pak Donation Cell Zones'!S51+'Pak Madani Basta Zones'!U51</f>
        <v>0</v>
      </c>
      <c r="V51" s="86"/>
      <c r="W51" s="101" t="s">
        <v>90</v>
      </c>
      <c r="X51" s="207"/>
      <c r="Y51" s="97">
        <f t="shared" si="5"/>
        <v>40</v>
      </c>
      <c r="Z51" s="6"/>
    </row>
    <row r="52" spans="1:26" s="7" customFormat="1" ht="24" customHeight="1">
      <c r="A52" s="5"/>
      <c r="B52" s="34" t="str">
        <f t="shared" ref="B52" si="27">IFERROR(C52/U52,"0")</f>
        <v>0</v>
      </c>
      <c r="C52" s="79">
        <f t="shared" ref="C52" si="28">G52-D52</f>
        <v>0</v>
      </c>
      <c r="D52" s="29">
        <f>'Pak Donation Cell Zones'!D52+'Pak Madani Basta Zones'!D52</f>
        <v>0</v>
      </c>
      <c r="E52" s="80" t="str">
        <f t="shared" ref="E52" si="29">IFERROR(G52/U52,"0")</f>
        <v>0</v>
      </c>
      <c r="F52" s="111" t="str">
        <f>IFERROR(G52/G$77,"0")</f>
        <v>0</v>
      </c>
      <c r="G52" s="79">
        <f t="shared" ref="G52" si="30">T52+I52+H52</f>
        <v>0</v>
      </c>
      <c r="H52" s="93">
        <f>'Pak Donation Cell Zones'!H52+'Pak Madani Basta Zones'!H52</f>
        <v>0</v>
      </c>
      <c r="I52" s="80">
        <f t="shared" ref="I52" si="31">R52+P52+N52+L52+J52</f>
        <v>0</v>
      </c>
      <c r="J52" s="25">
        <f>'Pak Madani Basta Zones'!J52</f>
        <v>0</v>
      </c>
      <c r="K52" s="24">
        <f>'Pak Madani Basta Zones'!K52</f>
        <v>0</v>
      </c>
      <c r="L52" s="25">
        <f>'Pak Donation Cell Zones'!J52+'Pak Madani Basta Zones'!L52</f>
        <v>0</v>
      </c>
      <c r="M52" s="26">
        <f>'Pak Donation Cell Zones'!K52+'Pak Madani Basta Zones'!M52</f>
        <v>0</v>
      </c>
      <c r="N52" s="25">
        <f>'Pak Donation Cell Zones'!L52+'Pak Madani Basta Zones'!N52</f>
        <v>0</v>
      </c>
      <c r="O52" s="30">
        <f>'Pak Donation Cell Zones'!M52+'Pak Madani Basta Zones'!O52</f>
        <v>0</v>
      </c>
      <c r="P52" s="25">
        <f>'Pak Donation Cell Zones'!N52+'Pak Madani Basta Zones'!P52</f>
        <v>0</v>
      </c>
      <c r="Q52" s="24">
        <f>'Pak Donation Cell Zones'!O52+'Pak Madani Basta Zones'!Q52</f>
        <v>0</v>
      </c>
      <c r="R52" s="25">
        <f>'Pak Donation Cell Zones'!P52+'Pak Madani Basta Zones'!R52</f>
        <v>0</v>
      </c>
      <c r="S52" s="24">
        <f>'Pak Donation Cell Zones'!Q52+'Pak Madani Basta Zones'!S52</f>
        <v>0</v>
      </c>
      <c r="T52" s="25">
        <f>'Pak Donation Cell Zones'!R52+'Pak Madani Basta Zones'!T52</f>
        <v>0</v>
      </c>
      <c r="U52" s="24">
        <f>'Pak Donation Cell Zones'!S52+'Pak Madani Basta Zones'!U52</f>
        <v>0</v>
      </c>
      <c r="V52" s="86"/>
      <c r="W52" s="100" t="s">
        <v>71</v>
      </c>
      <c r="X52" s="206" t="s">
        <v>18</v>
      </c>
      <c r="Y52" s="97">
        <f t="shared" si="5"/>
        <v>41</v>
      </c>
      <c r="Z52" s="6"/>
    </row>
    <row r="53" spans="1:26" s="7" customFormat="1" ht="24" customHeight="1">
      <c r="A53" s="5"/>
      <c r="B53" s="34" t="str">
        <f t="shared" ref="B53:B57" si="32">IFERROR(C53/U53,"0")</f>
        <v>0</v>
      </c>
      <c r="C53" s="79">
        <f t="shared" ref="C53:C57" si="33">G53-D53</f>
        <v>0</v>
      </c>
      <c r="D53" s="29">
        <f>'Pak Donation Cell Zones'!D53+'Pak Madani Basta Zones'!D53</f>
        <v>0</v>
      </c>
      <c r="E53" s="80" t="str">
        <f t="shared" ref="E53:E57" si="34">IFERROR(G53/U53,"0")</f>
        <v>0</v>
      </c>
      <c r="F53" s="111" t="str">
        <f>IFERROR(G53/G$77,"0")</f>
        <v>0</v>
      </c>
      <c r="G53" s="79">
        <f t="shared" ref="G53:G57" si="35">T53+I53+H53</f>
        <v>0</v>
      </c>
      <c r="H53" s="93">
        <f>'Pak Donation Cell Zones'!H53+'Pak Madani Basta Zones'!H53</f>
        <v>0</v>
      </c>
      <c r="I53" s="80">
        <f t="shared" ref="I53:I57" si="36">R53+P53+N53+L53+J53</f>
        <v>0</v>
      </c>
      <c r="J53" s="25">
        <f>'Pak Madani Basta Zones'!J53</f>
        <v>0</v>
      </c>
      <c r="K53" s="24">
        <f>'Pak Madani Basta Zones'!K53</f>
        <v>0</v>
      </c>
      <c r="L53" s="25">
        <f>'Pak Donation Cell Zones'!J53+'Pak Madani Basta Zones'!L53</f>
        <v>0</v>
      </c>
      <c r="M53" s="26">
        <f>'Pak Donation Cell Zones'!K53+'Pak Madani Basta Zones'!M53</f>
        <v>0</v>
      </c>
      <c r="N53" s="25">
        <f>'Pak Donation Cell Zones'!L53+'Pak Madani Basta Zones'!N53</f>
        <v>0</v>
      </c>
      <c r="O53" s="30">
        <f>'Pak Donation Cell Zones'!M53+'Pak Madani Basta Zones'!O53</f>
        <v>0</v>
      </c>
      <c r="P53" s="25">
        <f>'Pak Donation Cell Zones'!N53+'Pak Madani Basta Zones'!P53</f>
        <v>0</v>
      </c>
      <c r="Q53" s="24">
        <f>'Pak Donation Cell Zones'!O53+'Pak Madani Basta Zones'!Q53</f>
        <v>0</v>
      </c>
      <c r="R53" s="25">
        <f>'Pak Donation Cell Zones'!P53+'Pak Madani Basta Zones'!R53</f>
        <v>0</v>
      </c>
      <c r="S53" s="24">
        <f>'Pak Donation Cell Zones'!Q53+'Pak Madani Basta Zones'!S53</f>
        <v>0</v>
      </c>
      <c r="T53" s="25">
        <f>'Pak Donation Cell Zones'!R53+'Pak Madani Basta Zones'!T53</f>
        <v>0</v>
      </c>
      <c r="U53" s="24">
        <f>'Pak Donation Cell Zones'!S53+'Pak Madani Basta Zones'!U53</f>
        <v>0</v>
      </c>
      <c r="V53" s="86"/>
      <c r="W53" s="100" t="s">
        <v>72</v>
      </c>
      <c r="X53" s="206"/>
      <c r="Y53" s="97">
        <f t="shared" si="5"/>
        <v>42</v>
      </c>
      <c r="Z53" s="6"/>
    </row>
    <row r="54" spans="1:26" s="7" customFormat="1" ht="24" customHeight="1">
      <c r="A54" s="5"/>
      <c r="B54" s="34" t="str">
        <f t="shared" si="32"/>
        <v>0</v>
      </c>
      <c r="C54" s="79">
        <f t="shared" si="33"/>
        <v>0</v>
      </c>
      <c r="D54" s="29">
        <f>'Pak Donation Cell Zones'!D54+'Pak Madani Basta Zones'!D54</f>
        <v>0</v>
      </c>
      <c r="E54" s="80" t="str">
        <f t="shared" si="34"/>
        <v>0</v>
      </c>
      <c r="F54" s="111" t="str">
        <f>IFERROR(G54/G$77,"0")</f>
        <v>0</v>
      </c>
      <c r="G54" s="79">
        <f t="shared" si="35"/>
        <v>0</v>
      </c>
      <c r="H54" s="93">
        <f>'Pak Donation Cell Zones'!H54+'Pak Madani Basta Zones'!H54</f>
        <v>0</v>
      </c>
      <c r="I54" s="80">
        <f t="shared" si="36"/>
        <v>0</v>
      </c>
      <c r="J54" s="25">
        <f>'Pak Madani Basta Zones'!J54</f>
        <v>0</v>
      </c>
      <c r="K54" s="24">
        <f>'Pak Madani Basta Zones'!K54</f>
        <v>0</v>
      </c>
      <c r="L54" s="25">
        <f>'Pak Donation Cell Zones'!J54+'Pak Madani Basta Zones'!L54</f>
        <v>0</v>
      </c>
      <c r="M54" s="26">
        <f>'Pak Donation Cell Zones'!K54+'Pak Madani Basta Zones'!M54</f>
        <v>0</v>
      </c>
      <c r="N54" s="25">
        <f>'Pak Donation Cell Zones'!L54+'Pak Madani Basta Zones'!N54</f>
        <v>0</v>
      </c>
      <c r="O54" s="30">
        <f>'Pak Donation Cell Zones'!M54+'Pak Madani Basta Zones'!O54</f>
        <v>0</v>
      </c>
      <c r="P54" s="25">
        <f>'Pak Donation Cell Zones'!N54+'Pak Madani Basta Zones'!P54</f>
        <v>0</v>
      </c>
      <c r="Q54" s="24">
        <f>'Pak Donation Cell Zones'!O54+'Pak Madani Basta Zones'!Q54</f>
        <v>0</v>
      </c>
      <c r="R54" s="25">
        <f>'Pak Donation Cell Zones'!P54+'Pak Madani Basta Zones'!R54</f>
        <v>0</v>
      </c>
      <c r="S54" s="24">
        <f>'Pak Donation Cell Zones'!Q54+'Pak Madani Basta Zones'!S54</f>
        <v>0</v>
      </c>
      <c r="T54" s="25">
        <f>'Pak Donation Cell Zones'!R54+'Pak Madani Basta Zones'!T54</f>
        <v>0</v>
      </c>
      <c r="U54" s="24">
        <f>'Pak Donation Cell Zones'!S54+'Pak Madani Basta Zones'!U54</f>
        <v>0</v>
      </c>
      <c r="V54" s="86"/>
      <c r="W54" s="100" t="s">
        <v>73</v>
      </c>
      <c r="X54" s="206"/>
      <c r="Y54" s="97">
        <f t="shared" si="5"/>
        <v>43</v>
      </c>
      <c r="Z54" s="6"/>
    </row>
    <row r="55" spans="1:26" s="7" customFormat="1" ht="24" customHeight="1">
      <c r="A55" s="5"/>
      <c r="B55" s="34" t="str">
        <f t="shared" si="32"/>
        <v>0</v>
      </c>
      <c r="C55" s="79">
        <f t="shared" si="33"/>
        <v>0</v>
      </c>
      <c r="D55" s="29">
        <f>'Pak Donation Cell Zones'!D55+'Pak Madani Basta Zones'!D55</f>
        <v>0</v>
      </c>
      <c r="E55" s="80" t="str">
        <f t="shared" si="34"/>
        <v>0</v>
      </c>
      <c r="F55" s="111" t="str">
        <f>IFERROR(G55/G$77,"0")</f>
        <v>0</v>
      </c>
      <c r="G55" s="79">
        <f t="shared" si="35"/>
        <v>0</v>
      </c>
      <c r="H55" s="93">
        <f>'Pak Donation Cell Zones'!H55+'Pak Madani Basta Zones'!H55</f>
        <v>0</v>
      </c>
      <c r="I55" s="80">
        <f t="shared" si="36"/>
        <v>0</v>
      </c>
      <c r="J55" s="25">
        <f>'Pak Madani Basta Zones'!J55</f>
        <v>0</v>
      </c>
      <c r="K55" s="24">
        <f>'Pak Madani Basta Zones'!K55</f>
        <v>0</v>
      </c>
      <c r="L55" s="25">
        <f>'Pak Donation Cell Zones'!J55+'Pak Madani Basta Zones'!L55</f>
        <v>0</v>
      </c>
      <c r="M55" s="26">
        <f>'Pak Donation Cell Zones'!K55+'Pak Madani Basta Zones'!M55</f>
        <v>0</v>
      </c>
      <c r="N55" s="25">
        <f>'Pak Donation Cell Zones'!L55+'Pak Madani Basta Zones'!N55</f>
        <v>0</v>
      </c>
      <c r="O55" s="30">
        <f>'Pak Donation Cell Zones'!M55+'Pak Madani Basta Zones'!O55</f>
        <v>0</v>
      </c>
      <c r="P55" s="25">
        <f>'Pak Donation Cell Zones'!N55+'Pak Madani Basta Zones'!P55</f>
        <v>0</v>
      </c>
      <c r="Q55" s="24">
        <f>'Pak Donation Cell Zones'!O55+'Pak Madani Basta Zones'!Q55</f>
        <v>0</v>
      </c>
      <c r="R55" s="25">
        <f>'Pak Donation Cell Zones'!P55+'Pak Madani Basta Zones'!R55</f>
        <v>0</v>
      </c>
      <c r="S55" s="24">
        <f>'Pak Donation Cell Zones'!Q55+'Pak Madani Basta Zones'!S55</f>
        <v>0</v>
      </c>
      <c r="T55" s="25">
        <f>'Pak Donation Cell Zones'!R55+'Pak Madani Basta Zones'!T55</f>
        <v>0</v>
      </c>
      <c r="U55" s="24">
        <f>'Pak Donation Cell Zones'!S55+'Pak Madani Basta Zones'!U55</f>
        <v>0</v>
      </c>
      <c r="V55" s="86"/>
      <c r="W55" s="100" t="s">
        <v>99</v>
      </c>
      <c r="X55" s="206"/>
      <c r="Y55" s="97">
        <f t="shared" si="5"/>
        <v>44</v>
      </c>
      <c r="Z55" s="6"/>
    </row>
    <row r="56" spans="1:26" s="7" customFormat="1" ht="24" customHeight="1">
      <c r="A56" s="5"/>
      <c r="B56" s="34" t="str">
        <f t="shared" si="32"/>
        <v>0</v>
      </c>
      <c r="C56" s="79">
        <f t="shared" si="33"/>
        <v>0</v>
      </c>
      <c r="D56" s="29">
        <f>'Pak Donation Cell Zones'!D56+'Pak Madani Basta Zones'!D56</f>
        <v>0</v>
      </c>
      <c r="E56" s="80" t="str">
        <f t="shared" si="34"/>
        <v>0</v>
      </c>
      <c r="F56" s="111" t="str">
        <f>IFERROR(G56/G$77,"0")</f>
        <v>0</v>
      </c>
      <c r="G56" s="79">
        <f t="shared" si="35"/>
        <v>0</v>
      </c>
      <c r="H56" s="93">
        <f>'Pak Donation Cell Zones'!H56+'Pak Madani Basta Zones'!H56</f>
        <v>0</v>
      </c>
      <c r="I56" s="80">
        <f t="shared" si="36"/>
        <v>0</v>
      </c>
      <c r="J56" s="25">
        <f>'Pak Madani Basta Zones'!J56</f>
        <v>0</v>
      </c>
      <c r="K56" s="24">
        <f>'Pak Madani Basta Zones'!K56</f>
        <v>0</v>
      </c>
      <c r="L56" s="25">
        <f>'Pak Donation Cell Zones'!J56+'Pak Madani Basta Zones'!L56</f>
        <v>0</v>
      </c>
      <c r="M56" s="26">
        <f>'Pak Donation Cell Zones'!K56+'Pak Madani Basta Zones'!M56</f>
        <v>0</v>
      </c>
      <c r="N56" s="25">
        <f>'Pak Donation Cell Zones'!L56+'Pak Madani Basta Zones'!N56</f>
        <v>0</v>
      </c>
      <c r="O56" s="30">
        <f>'Pak Donation Cell Zones'!M56+'Pak Madani Basta Zones'!O56</f>
        <v>0</v>
      </c>
      <c r="P56" s="25">
        <f>'Pak Donation Cell Zones'!N56+'Pak Madani Basta Zones'!P56</f>
        <v>0</v>
      </c>
      <c r="Q56" s="24">
        <f>'Pak Donation Cell Zones'!O56+'Pak Madani Basta Zones'!Q56</f>
        <v>0</v>
      </c>
      <c r="R56" s="25">
        <f>'Pak Donation Cell Zones'!P56+'Pak Madani Basta Zones'!R56</f>
        <v>0</v>
      </c>
      <c r="S56" s="24">
        <f>'Pak Donation Cell Zones'!Q56+'Pak Madani Basta Zones'!S56</f>
        <v>0</v>
      </c>
      <c r="T56" s="25">
        <f>'Pak Donation Cell Zones'!R56+'Pak Madani Basta Zones'!T56</f>
        <v>0</v>
      </c>
      <c r="U56" s="24">
        <f>'Pak Donation Cell Zones'!S56+'Pak Madani Basta Zones'!U56</f>
        <v>0</v>
      </c>
      <c r="V56" s="86"/>
      <c r="W56" s="100" t="s">
        <v>74</v>
      </c>
      <c r="X56" s="206"/>
      <c r="Y56" s="97">
        <f t="shared" si="5"/>
        <v>45</v>
      </c>
      <c r="Z56" s="6"/>
    </row>
    <row r="57" spans="1:26" s="7" customFormat="1" ht="24" customHeight="1">
      <c r="A57" s="5"/>
      <c r="B57" s="34" t="str">
        <f t="shared" si="32"/>
        <v>0</v>
      </c>
      <c r="C57" s="79">
        <f t="shared" si="33"/>
        <v>0</v>
      </c>
      <c r="D57" s="29">
        <f>'Pak Donation Cell Zones'!D57+'Pak Madani Basta Zones'!D57</f>
        <v>0</v>
      </c>
      <c r="E57" s="80" t="str">
        <f t="shared" si="34"/>
        <v>0</v>
      </c>
      <c r="F57" s="111" t="str">
        <f>IFERROR(G57/G$77,"0")</f>
        <v>0</v>
      </c>
      <c r="G57" s="79">
        <f t="shared" si="35"/>
        <v>0</v>
      </c>
      <c r="H57" s="93">
        <f>'Pak Donation Cell Zones'!H57+'Pak Madani Basta Zones'!H57</f>
        <v>0</v>
      </c>
      <c r="I57" s="80">
        <f t="shared" si="36"/>
        <v>0</v>
      </c>
      <c r="J57" s="25">
        <f>'Pak Madani Basta Zones'!J57</f>
        <v>0</v>
      </c>
      <c r="K57" s="24">
        <f>'Pak Madani Basta Zones'!K57</f>
        <v>0</v>
      </c>
      <c r="L57" s="25">
        <f>'Pak Donation Cell Zones'!J57+'Pak Madani Basta Zones'!L57</f>
        <v>0</v>
      </c>
      <c r="M57" s="26">
        <f>'Pak Donation Cell Zones'!K57+'Pak Madani Basta Zones'!M57</f>
        <v>0</v>
      </c>
      <c r="N57" s="25">
        <f>'Pak Donation Cell Zones'!L57+'Pak Madani Basta Zones'!N57</f>
        <v>0</v>
      </c>
      <c r="O57" s="30">
        <f>'Pak Donation Cell Zones'!M57+'Pak Madani Basta Zones'!O57</f>
        <v>0</v>
      </c>
      <c r="P57" s="25">
        <f>'Pak Donation Cell Zones'!N57+'Pak Madani Basta Zones'!P57</f>
        <v>0</v>
      </c>
      <c r="Q57" s="24">
        <f>'Pak Donation Cell Zones'!O57+'Pak Madani Basta Zones'!Q57</f>
        <v>0</v>
      </c>
      <c r="R57" s="25">
        <f>'Pak Donation Cell Zones'!P57+'Pak Madani Basta Zones'!R57</f>
        <v>0</v>
      </c>
      <c r="S57" s="24">
        <f>'Pak Donation Cell Zones'!Q57+'Pak Madani Basta Zones'!S57</f>
        <v>0</v>
      </c>
      <c r="T57" s="25">
        <f>'Pak Donation Cell Zones'!R57+'Pak Madani Basta Zones'!T57</f>
        <v>0</v>
      </c>
      <c r="U57" s="24">
        <f>'Pak Donation Cell Zones'!S57+'Pak Madani Basta Zones'!U57</f>
        <v>0</v>
      </c>
      <c r="V57" s="86"/>
      <c r="W57" s="100" t="s">
        <v>75</v>
      </c>
      <c r="X57" s="206"/>
      <c r="Y57" s="97">
        <f t="shared" si="5"/>
        <v>46</v>
      </c>
      <c r="Z57" s="6"/>
    </row>
    <row r="58" spans="1:26" s="7" customFormat="1" ht="24" customHeight="1">
      <c r="A58" s="5"/>
      <c r="B58" s="34" t="str">
        <f t="shared" ref="B58:B62" si="37">IFERROR(C58/U58,"0")</f>
        <v>0</v>
      </c>
      <c r="C58" s="79">
        <f t="shared" ref="C58:C62" si="38">G58-D58</f>
        <v>0</v>
      </c>
      <c r="D58" s="29">
        <f>'Pak Donation Cell Zones'!D58+'Pak Madani Basta Zones'!D58</f>
        <v>0</v>
      </c>
      <c r="E58" s="80" t="str">
        <f t="shared" ref="E58:E62" si="39">IFERROR(G58/U58,"0")</f>
        <v>0</v>
      </c>
      <c r="F58" s="111" t="str">
        <f>IFERROR(G58/G$77,"0")</f>
        <v>0</v>
      </c>
      <c r="G58" s="79">
        <f t="shared" ref="G58:G62" si="40">T58+I58+H58</f>
        <v>0</v>
      </c>
      <c r="H58" s="93">
        <f>'Pak Donation Cell Zones'!H58+'Pak Madani Basta Zones'!H58</f>
        <v>0</v>
      </c>
      <c r="I58" s="80">
        <f t="shared" ref="I58:I62" si="41">R58+P58+N58+L58+J58</f>
        <v>0</v>
      </c>
      <c r="J58" s="25">
        <f>'Pak Madani Basta Zones'!J58</f>
        <v>0</v>
      </c>
      <c r="K58" s="24">
        <f>'Pak Madani Basta Zones'!K58</f>
        <v>0</v>
      </c>
      <c r="L58" s="25">
        <f>'Pak Donation Cell Zones'!J58+'Pak Madani Basta Zones'!L58</f>
        <v>0</v>
      </c>
      <c r="M58" s="26">
        <f>'Pak Donation Cell Zones'!K58+'Pak Madani Basta Zones'!M58</f>
        <v>0</v>
      </c>
      <c r="N58" s="25">
        <f>'Pak Donation Cell Zones'!L58+'Pak Madani Basta Zones'!N58</f>
        <v>0</v>
      </c>
      <c r="O58" s="30">
        <f>'Pak Donation Cell Zones'!M58+'Pak Madani Basta Zones'!O58</f>
        <v>0</v>
      </c>
      <c r="P58" s="25">
        <f>'Pak Donation Cell Zones'!N58+'Pak Madani Basta Zones'!P58</f>
        <v>0</v>
      </c>
      <c r="Q58" s="24">
        <f>'Pak Donation Cell Zones'!O58+'Pak Madani Basta Zones'!Q58</f>
        <v>0</v>
      </c>
      <c r="R58" s="25">
        <f>'Pak Donation Cell Zones'!P58+'Pak Madani Basta Zones'!R58</f>
        <v>0</v>
      </c>
      <c r="S58" s="24">
        <f>'Pak Donation Cell Zones'!Q58+'Pak Madani Basta Zones'!S58</f>
        <v>0</v>
      </c>
      <c r="T58" s="25">
        <f>'Pak Donation Cell Zones'!R58+'Pak Madani Basta Zones'!T58</f>
        <v>0</v>
      </c>
      <c r="U58" s="24">
        <f>'Pak Donation Cell Zones'!S58+'Pak Madani Basta Zones'!U58</f>
        <v>0</v>
      </c>
      <c r="V58" s="86"/>
      <c r="W58" s="100" t="s">
        <v>113</v>
      </c>
      <c r="X58" s="206"/>
      <c r="Y58" s="97">
        <f t="shared" si="5"/>
        <v>47</v>
      </c>
      <c r="Z58" s="6"/>
    </row>
    <row r="59" spans="1:26" s="7" customFormat="1" ht="24" customHeight="1">
      <c r="A59" s="5"/>
      <c r="B59" s="34" t="str">
        <f t="shared" si="37"/>
        <v>0</v>
      </c>
      <c r="C59" s="79">
        <f t="shared" si="38"/>
        <v>0</v>
      </c>
      <c r="D59" s="29">
        <f>'Pak Donation Cell Zones'!D59+'Pak Madani Basta Zones'!D59</f>
        <v>0</v>
      </c>
      <c r="E59" s="80" t="str">
        <f t="shared" si="39"/>
        <v>0</v>
      </c>
      <c r="F59" s="111" t="str">
        <f>IFERROR(G59/G$77,"0")</f>
        <v>0</v>
      </c>
      <c r="G59" s="79">
        <f t="shared" si="40"/>
        <v>0</v>
      </c>
      <c r="H59" s="93">
        <f>'Pak Donation Cell Zones'!H59+'Pak Madani Basta Zones'!H59</f>
        <v>0</v>
      </c>
      <c r="I59" s="80">
        <f t="shared" si="41"/>
        <v>0</v>
      </c>
      <c r="J59" s="25">
        <f>'Pak Madani Basta Zones'!J59</f>
        <v>0</v>
      </c>
      <c r="K59" s="24">
        <f>'Pak Madani Basta Zones'!K59</f>
        <v>0</v>
      </c>
      <c r="L59" s="25">
        <f>'Pak Donation Cell Zones'!J59+'Pak Madani Basta Zones'!L59</f>
        <v>0</v>
      </c>
      <c r="M59" s="26">
        <f>'Pak Donation Cell Zones'!K59+'Pak Madani Basta Zones'!M59</f>
        <v>0</v>
      </c>
      <c r="N59" s="25">
        <f>'Pak Donation Cell Zones'!L59+'Pak Madani Basta Zones'!N59</f>
        <v>0</v>
      </c>
      <c r="O59" s="30">
        <f>'Pak Donation Cell Zones'!M59+'Pak Madani Basta Zones'!O59</f>
        <v>0</v>
      </c>
      <c r="P59" s="25">
        <f>'Pak Donation Cell Zones'!N59+'Pak Madani Basta Zones'!P59</f>
        <v>0</v>
      </c>
      <c r="Q59" s="24">
        <f>'Pak Donation Cell Zones'!O59+'Pak Madani Basta Zones'!Q59</f>
        <v>0</v>
      </c>
      <c r="R59" s="25">
        <f>'Pak Donation Cell Zones'!P59+'Pak Madani Basta Zones'!R59</f>
        <v>0</v>
      </c>
      <c r="S59" s="24">
        <f>'Pak Donation Cell Zones'!Q59+'Pak Madani Basta Zones'!S59</f>
        <v>0</v>
      </c>
      <c r="T59" s="25">
        <f>'Pak Donation Cell Zones'!R59+'Pak Madani Basta Zones'!T59</f>
        <v>0</v>
      </c>
      <c r="U59" s="24">
        <f>'Pak Donation Cell Zones'!S59+'Pak Madani Basta Zones'!U59</f>
        <v>0</v>
      </c>
      <c r="V59" s="86"/>
      <c r="W59" s="100" t="s">
        <v>114</v>
      </c>
      <c r="X59" s="206"/>
      <c r="Y59" s="97">
        <f t="shared" si="5"/>
        <v>48</v>
      </c>
      <c r="Z59" s="6"/>
    </row>
    <row r="60" spans="1:26" s="7" customFormat="1" ht="24" customHeight="1">
      <c r="A60" s="5"/>
      <c r="B60" s="34" t="str">
        <f t="shared" si="37"/>
        <v>0</v>
      </c>
      <c r="C60" s="79">
        <f t="shared" si="38"/>
        <v>0</v>
      </c>
      <c r="D60" s="29">
        <f>'Pak Donation Cell Zones'!D60+'Pak Madani Basta Zones'!D60</f>
        <v>0</v>
      </c>
      <c r="E60" s="80" t="str">
        <f t="shared" si="39"/>
        <v>0</v>
      </c>
      <c r="F60" s="111" t="str">
        <f>IFERROR(G60/G$77,"0")</f>
        <v>0</v>
      </c>
      <c r="G60" s="79">
        <f t="shared" si="40"/>
        <v>0</v>
      </c>
      <c r="H60" s="93">
        <f>'Pak Donation Cell Zones'!H60+'Pak Madani Basta Zones'!H60</f>
        <v>0</v>
      </c>
      <c r="I60" s="80">
        <f t="shared" si="41"/>
        <v>0</v>
      </c>
      <c r="J60" s="25">
        <f>'Pak Madani Basta Zones'!J60</f>
        <v>0</v>
      </c>
      <c r="K60" s="24">
        <f>'Pak Madani Basta Zones'!K60</f>
        <v>0</v>
      </c>
      <c r="L60" s="25">
        <f>'Pak Donation Cell Zones'!J60+'Pak Madani Basta Zones'!L60</f>
        <v>0</v>
      </c>
      <c r="M60" s="26">
        <f>'Pak Donation Cell Zones'!K60+'Pak Madani Basta Zones'!M60</f>
        <v>0</v>
      </c>
      <c r="N60" s="25">
        <f>'Pak Donation Cell Zones'!L60+'Pak Madani Basta Zones'!N60</f>
        <v>0</v>
      </c>
      <c r="O60" s="30">
        <f>'Pak Donation Cell Zones'!M60+'Pak Madani Basta Zones'!O60</f>
        <v>0</v>
      </c>
      <c r="P60" s="25">
        <f>'Pak Donation Cell Zones'!N60+'Pak Madani Basta Zones'!P60</f>
        <v>0</v>
      </c>
      <c r="Q60" s="24">
        <f>'Pak Donation Cell Zones'!O60+'Pak Madani Basta Zones'!Q60</f>
        <v>0</v>
      </c>
      <c r="R60" s="25">
        <f>'Pak Donation Cell Zones'!P60+'Pak Madani Basta Zones'!R60</f>
        <v>0</v>
      </c>
      <c r="S60" s="24">
        <f>'Pak Donation Cell Zones'!Q60+'Pak Madani Basta Zones'!S60</f>
        <v>0</v>
      </c>
      <c r="T60" s="25">
        <f>'Pak Donation Cell Zones'!R60+'Pak Madani Basta Zones'!T60</f>
        <v>0</v>
      </c>
      <c r="U60" s="24">
        <f>'Pak Donation Cell Zones'!S60+'Pak Madani Basta Zones'!U60</f>
        <v>0</v>
      </c>
      <c r="V60" s="86"/>
      <c r="W60" s="100" t="s">
        <v>76</v>
      </c>
      <c r="X60" s="206"/>
      <c r="Y60" s="97">
        <f t="shared" si="5"/>
        <v>49</v>
      </c>
      <c r="Z60" s="6"/>
    </row>
    <row r="61" spans="1:26" s="7" customFormat="1" ht="24" customHeight="1">
      <c r="A61" s="5"/>
      <c r="B61" s="34" t="str">
        <f t="shared" si="37"/>
        <v>0</v>
      </c>
      <c r="C61" s="79">
        <f t="shared" si="38"/>
        <v>0</v>
      </c>
      <c r="D61" s="29">
        <f>'Pak Donation Cell Zones'!D61+'Pak Madani Basta Zones'!D61</f>
        <v>0</v>
      </c>
      <c r="E61" s="80" t="str">
        <f t="shared" si="39"/>
        <v>0</v>
      </c>
      <c r="F61" s="111" t="str">
        <f>IFERROR(G61/G$77,"0")</f>
        <v>0</v>
      </c>
      <c r="G61" s="79">
        <f t="shared" si="40"/>
        <v>0</v>
      </c>
      <c r="H61" s="93">
        <f>'Pak Donation Cell Zones'!H61+'Pak Madani Basta Zones'!H61</f>
        <v>0</v>
      </c>
      <c r="I61" s="80">
        <f t="shared" si="41"/>
        <v>0</v>
      </c>
      <c r="J61" s="25">
        <f>'Pak Madani Basta Zones'!J61</f>
        <v>0</v>
      </c>
      <c r="K61" s="24">
        <f>'Pak Madani Basta Zones'!K61</f>
        <v>0</v>
      </c>
      <c r="L61" s="25">
        <f>'Pak Donation Cell Zones'!J61+'Pak Madani Basta Zones'!L61</f>
        <v>0</v>
      </c>
      <c r="M61" s="26">
        <f>'Pak Donation Cell Zones'!K61+'Pak Madani Basta Zones'!M61</f>
        <v>0</v>
      </c>
      <c r="N61" s="25">
        <f>'Pak Donation Cell Zones'!L61+'Pak Madani Basta Zones'!N61</f>
        <v>0</v>
      </c>
      <c r="O61" s="30">
        <f>'Pak Donation Cell Zones'!M61+'Pak Madani Basta Zones'!O61</f>
        <v>0</v>
      </c>
      <c r="P61" s="25">
        <f>'Pak Donation Cell Zones'!N61+'Pak Madani Basta Zones'!P61</f>
        <v>0</v>
      </c>
      <c r="Q61" s="24">
        <f>'Pak Donation Cell Zones'!O61+'Pak Madani Basta Zones'!Q61</f>
        <v>0</v>
      </c>
      <c r="R61" s="25">
        <f>'Pak Donation Cell Zones'!P61+'Pak Madani Basta Zones'!R61</f>
        <v>0</v>
      </c>
      <c r="S61" s="24">
        <f>'Pak Donation Cell Zones'!Q61+'Pak Madani Basta Zones'!S61</f>
        <v>0</v>
      </c>
      <c r="T61" s="25">
        <f>'Pak Donation Cell Zones'!R61+'Pak Madani Basta Zones'!T61</f>
        <v>0</v>
      </c>
      <c r="U61" s="24">
        <f>'Pak Donation Cell Zones'!S61+'Pak Madani Basta Zones'!U61</f>
        <v>0</v>
      </c>
      <c r="V61" s="86"/>
      <c r="W61" s="100" t="s">
        <v>91</v>
      </c>
      <c r="X61" s="206"/>
      <c r="Y61" s="97">
        <f t="shared" si="5"/>
        <v>50</v>
      </c>
      <c r="Z61" s="6"/>
    </row>
    <row r="62" spans="1:26" s="7" customFormat="1" ht="24" customHeight="1">
      <c r="A62" s="5"/>
      <c r="B62" s="34" t="str">
        <f t="shared" si="37"/>
        <v>0</v>
      </c>
      <c r="C62" s="79">
        <f t="shared" si="38"/>
        <v>0</v>
      </c>
      <c r="D62" s="29">
        <f>'Pak Donation Cell Zones'!D62+'Pak Madani Basta Zones'!D62</f>
        <v>0</v>
      </c>
      <c r="E62" s="80" t="str">
        <f t="shared" si="39"/>
        <v>0</v>
      </c>
      <c r="F62" s="111" t="str">
        <f>IFERROR(G62/G$77,"0")</f>
        <v>0</v>
      </c>
      <c r="G62" s="79">
        <f t="shared" si="40"/>
        <v>0</v>
      </c>
      <c r="H62" s="93">
        <f>'Pak Donation Cell Zones'!H62+'Pak Madani Basta Zones'!H62</f>
        <v>0</v>
      </c>
      <c r="I62" s="80">
        <f t="shared" si="41"/>
        <v>0</v>
      </c>
      <c r="J62" s="25">
        <f>'Pak Madani Basta Zones'!J62</f>
        <v>0</v>
      </c>
      <c r="K62" s="24">
        <f>'Pak Madani Basta Zones'!K62</f>
        <v>0</v>
      </c>
      <c r="L62" s="25">
        <f>'Pak Donation Cell Zones'!J62+'Pak Madani Basta Zones'!L62</f>
        <v>0</v>
      </c>
      <c r="M62" s="26">
        <f>'Pak Donation Cell Zones'!K62+'Pak Madani Basta Zones'!M62</f>
        <v>0</v>
      </c>
      <c r="N62" s="25">
        <f>'Pak Donation Cell Zones'!L62+'Pak Madani Basta Zones'!N62</f>
        <v>0</v>
      </c>
      <c r="O62" s="30">
        <f>'Pak Donation Cell Zones'!M62+'Pak Madani Basta Zones'!O62</f>
        <v>0</v>
      </c>
      <c r="P62" s="25">
        <f>'Pak Donation Cell Zones'!N62+'Pak Madani Basta Zones'!P62</f>
        <v>0</v>
      </c>
      <c r="Q62" s="24">
        <f>'Pak Donation Cell Zones'!O62+'Pak Madani Basta Zones'!Q62</f>
        <v>0</v>
      </c>
      <c r="R62" s="25">
        <f>'Pak Donation Cell Zones'!P62+'Pak Madani Basta Zones'!R62</f>
        <v>0</v>
      </c>
      <c r="S62" s="24">
        <f>'Pak Donation Cell Zones'!Q62+'Pak Madani Basta Zones'!S62</f>
        <v>0</v>
      </c>
      <c r="T62" s="25">
        <f>'Pak Donation Cell Zones'!R62+'Pak Madani Basta Zones'!T62</f>
        <v>0</v>
      </c>
      <c r="U62" s="24">
        <f>'Pak Donation Cell Zones'!S62+'Pak Madani Basta Zones'!U62</f>
        <v>0</v>
      </c>
      <c r="V62" s="86"/>
      <c r="W62" s="100" t="s">
        <v>92</v>
      </c>
      <c r="X62" s="207"/>
      <c r="Y62" s="97">
        <f t="shared" si="5"/>
        <v>51</v>
      </c>
      <c r="Z62" s="6"/>
    </row>
    <row r="63" spans="1:26" s="7" customFormat="1" ht="24" customHeight="1">
      <c r="A63" s="5"/>
      <c r="B63" s="34" t="str">
        <f t="shared" si="17"/>
        <v>0</v>
      </c>
      <c r="C63" s="79">
        <f t="shared" si="18"/>
        <v>0</v>
      </c>
      <c r="D63" s="29">
        <f>'Pak Donation Cell Zones'!D63+'Pak Madani Basta Zones'!D63</f>
        <v>0</v>
      </c>
      <c r="E63" s="80" t="str">
        <f t="shared" si="19"/>
        <v>0</v>
      </c>
      <c r="F63" s="111" t="str">
        <f>IFERROR(G63/G$77,"0")</f>
        <v>0</v>
      </c>
      <c r="G63" s="79">
        <f t="shared" ref="G63" si="42">T63+I63+H63</f>
        <v>0</v>
      </c>
      <c r="H63" s="93">
        <f>'Pak Donation Cell Zones'!H63+'Pak Madani Basta Zones'!H63</f>
        <v>0</v>
      </c>
      <c r="I63" s="80">
        <f t="shared" si="21"/>
        <v>0</v>
      </c>
      <c r="J63" s="25">
        <f>'Pak Madani Basta Zones'!J63</f>
        <v>0</v>
      </c>
      <c r="K63" s="24">
        <f>'Pak Madani Basta Zones'!K63</f>
        <v>0</v>
      </c>
      <c r="L63" s="25">
        <f>'Pak Donation Cell Zones'!J63+'Pak Madani Basta Zones'!L63</f>
        <v>0</v>
      </c>
      <c r="M63" s="26">
        <f>'Pak Donation Cell Zones'!K63+'Pak Madani Basta Zones'!M63</f>
        <v>0</v>
      </c>
      <c r="N63" s="25">
        <f>'Pak Donation Cell Zones'!L63+'Pak Madani Basta Zones'!N63</f>
        <v>0</v>
      </c>
      <c r="O63" s="30">
        <f>'Pak Donation Cell Zones'!M63+'Pak Madani Basta Zones'!O63</f>
        <v>0</v>
      </c>
      <c r="P63" s="25">
        <f>'Pak Donation Cell Zones'!N63+'Pak Madani Basta Zones'!P63</f>
        <v>0</v>
      </c>
      <c r="Q63" s="24">
        <f>'Pak Donation Cell Zones'!O63+'Pak Madani Basta Zones'!Q63</f>
        <v>0</v>
      </c>
      <c r="R63" s="25">
        <f>'Pak Donation Cell Zones'!P63+'Pak Madani Basta Zones'!R63</f>
        <v>0</v>
      </c>
      <c r="S63" s="24">
        <f>'Pak Donation Cell Zones'!Q63+'Pak Madani Basta Zones'!S63</f>
        <v>0</v>
      </c>
      <c r="T63" s="25">
        <f>'Pak Donation Cell Zones'!R63+'Pak Madani Basta Zones'!T63</f>
        <v>0</v>
      </c>
      <c r="U63" s="24">
        <f>'Pak Donation Cell Zones'!S63+'Pak Madani Basta Zones'!U63</f>
        <v>0</v>
      </c>
      <c r="V63" s="86"/>
      <c r="W63" s="100" t="s">
        <v>77</v>
      </c>
      <c r="X63" s="205" t="s">
        <v>78</v>
      </c>
      <c r="Y63" s="97">
        <f t="shared" si="5"/>
        <v>52</v>
      </c>
      <c r="Z63" s="6"/>
    </row>
    <row r="64" spans="1:26" s="7" customFormat="1" ht="24" customHeight="1">
      <c r="A64" s="5"/>
      <c r="B64" s="34" t="str">
        <f t="shared" ref="B64:B70" si="43">IFERROR(C64/U64,"0")</f>
        <v>0</v>
      </c>
      <c r="C64" s="79">
        <f t="shared" ref="C64:C70" si="44">G64-D64</f>
        <v>0</v>
      </c>
      <c r="D64" s="29">
        <f>'Pak Donation Cell Zones'!D64+'Pak Madani Basta Zones'!D64</f>
        <v>0</v>
      </c>
      <c r="E64" s="80" t="str">
        <f t="shared" ref="E64:E70" si="45">IFERROR(G64/U64,"0")</f>
        <v>0</v>
      </c>
      <c r="F64" s="111" t="str">
        <f t="shared" ref="F64:F70" si="46">IFERROR(G64/G$77,"0")</f>
        <v>0</v>
      </c>
      <c r="G64" s="79">
        <f t="shared" ref="G64:G70" si="47">T64+I64+H64</f>
        <v>0</v>
      </c>
      <c r="H64" s="93">
        <f>'Pak Donation Cell Zones'!H64+'Pak Madani Basta Zones'!H64</f>
        <v>0</v>
      </c>
      <c r="I64" s="80">
        <f t="shared" ref="I64:I70" si="48">R64+P64+N64+L64+J64</f>
        <v>0</v>
      </c>
      <c r="J64" s="25">
        <f>'Pak Madani Basta Zones'!J64</f>
        <v>0</v>
      </c>
      <c r="K64" s="24">
        <f>'Pak Madani Basta Zones'!K64</f>
        <v>0</v>
      </c>
      <c r="L64" s="25">
        <f>'Pak Donation Cell Zones'!J64+'Pak Madani Basta Zones'!L64</f>
        <v>0</v>
      </c>
      <c r="M64" s="26">
        <f>'Pak Donation Cell Zones'!K64+'Pak Madani Basta Zones'!M64</f>
        <v>0</v>
      </c>
      <c r="N64" s="25">
        <f>'Pak Donation Cell Zones'!L64+'Pak Madani Basta Zones'!N64</f>
        <v>0</v>
      </c>
      <c r="O64" s="30">
        <f>'Pak Donation Cell Zones'!M64+'Pak Madani Basta Zones'!O64</f>
        <v>0</v>
      </c>
      <c r="P64" s="25">
        <f>'Pak Donation Cell Zones'!N64+'Pak Madani Basta Zones'!P64</f>
        <v>0</v>
      </c>
      <c r="Q64" s="24">
        <f>'Pak Donation Cell Zones'!O64+'Pak Madani Basta Zones'!Q64</f>
        <v>0</v>
      </c>
      <c r="R64" s="25">
        <f>'Pak Donation Cell Zones'!P64+'Pak Madani Basta Zones'!R64</f>
        <v>0</v>
      </c>
      <c r="S64" s="24">
        <f>'Pak Donation Cell Zones'!Q64+'Pak Madani Basta Zones'!S64</f>
        <v>0</v>
      </c>
      <c r="T64" s="25">
        <f>'Pak Donation Cell Zones'!R64+'Pak Madani Basta Zones'!T64</f>
        <v>0</v>
      </c>
      <c r="U64" s="24">
        <f>'Pak Donation Cell Zones'!S64+'Pak Madani Basta Zones'!U64</f>
        <v>0</v>
      </c>
      <c r="V64" s="86"/>
      <c r="W64" s="100" t="s">
        <v>79</v>
      </c>
      <c r="X64" s="206"/>
      <c r="Y64" s="97">
        <f t="shared" si="5"/>
        <v>53</v>
      </c>
      <c r="Z64" s="6"/>
    </row>
    <row r="65" spans="1:26" s="7" customFormat="1" ht="24" customHeight="1">
      <c r="A65" s="5"/>
      <c r="B65" s="34" t="str">
        <f t="shared" si="43"/>
        <v>0</v>
      </c>
      <c r="C65" s="79">
        <f t="shared" si="44"/>
        <v>0</v>
      </c>
      <c r="D65" s="29">
        <f>'Pak Donation Cell Zones'!D65+'Pak Madani Basta Zones'!D65</f>
        <v>0</v>
      </c>
      <c r="E65" s="80" t="str">
        <f t="shared" si="45"/>
        <v>0</v>
      </c>
      <c r="F65" s="111" t="str">
        <f t="shared" si="46"/>
        <v>0</v>
      </c>
      <c r="G65" s="79">
        <f t="shared" si="47"/>
        <v>0</v>
      </c>
      <c r="H65" s="93">
        <f>'Pak Donation Cell Zones'!H65+'Pak Madani Basta Zones'!H65</f>
        <v>0</v>
      </c>
      <c r="I65" s="80">
        <f t="shared" si="48"/>
        <v>0</v>
      </c>
      <c r="J65" s="25">
        <f>'Pak Madani Basta Zones'!J65</f>
        <v>0</v>
      </c>
      <c r="K65" s="24">
        <f>'Pak Madani Basta Zones'!K65</f>
        <v>0</v>
      </c>
      <c r="L65" s="25">
        <f>'Pak Donation Cell Zones'!J65+'Pak Madani Basta Zones'!L65</f>
        <v>0</v>
      </c>
      <c r="M65" s="26">
        <f>'Pak Donation Cell Zones'!K65+'Pak Madani Basta Zones'!M65</f>
        <v>0</v>
      </c>
      <c r="N65" s="25">
        <f>'Pak Donation Cell Zones'!L65+'Pak Madani Basta Zones'!N65</f>
        <v>0</v>
      </c>
      <c r="O65" s="30">
        <f>'Pak Donation Cell Zones'!M65+'Pak Madani Basta Zones'!O65</f>
        <v>0</v>
      </c>
      <c r="P65" s="25">
        <f>'Pak Donation Cell Zones'!N65+'Pak Madani Basta Zones'!P65</f>
        <v>0</v>
      </c>
      <c r="Q65" s="24">
        <f>'Pak Donation Cell Zones'!O65+'Pak Madani Basta Zones'!Q65</f>
        <v>0</v>
      </c>
      <c r="R65" s="25">
        <f>'Pak Donation Cell Zones'!P65+'Pak Madani Basta Zones'!R65</f>
        <v>0</v>
      </c>
      <c r="S65" s="24">
        <f>'Pak Donation Cell Zones'!Q65+'Pak Madani Basta Zones'!S65</f>
        <v>0</v>
      </c>
      <c r="T65" s="25">
        <f>'Pak Donation Cell Zones'!R65+'Pak Madani Basta Zones'!T65</f>
        <v>0</v>
      </c>
      <c r="U65" s="24">
        <f>'Pak Donation Cell Zones'!S65+'Pak Madani Basta Zones'!U65</f>
        <v>0</v>
      </c>
      <c r="V65" s="86"/>
      <c r="W65" s="100" t="s">
        <v>117</v>
      </c>
      <c r="X65" s="206"/>
      <c r="Y65" s="97">
        <f t="shared" si="5"/>
        <v>54</v>
      </c>
      <c r="Z65" s="6"/>
    </row>
    <row r="66" spans="1:26" s="7" customFormat="1" ht="24" customHeight="1">
      <c r="A66" s="5"/>
      <c r="B66" s="34" t="str">
        <f t="shared" si="43"/>
        <v>0</v>
      </c>
      <c r="C66" s="79">
        <f t="shared" si="44"/>
        <v>0</v>
      </c>
      <c r="D66" s="29">
        <f>'Pak Donation Cell Zones'!D66+'Pak Madani Basta Zones'!D66</f>
        <v>0</v>
      </c>
      <c r="E66" s="80" t="str">
        <f t="shared" si="45"/>
        <v>0</v>
      </c>
      <c r="F66" s="111" t="str">
        <f t="shared" si="46"/>
        <v>0</v>
      </c>
      <c r="G66" s="79">
        <f t="shared" si="47"/>
        <v>0</v>
      </c>
      <c r="H66" s="93">
        <f>'Pak Donation Cell Zones'!H66+'Pak Madani Basta Zones'!H66</f>
        <v>0</v>
      </c>
      <c r="I66" s="80">
        <f t="shared" si="48"/>
        <v>0</v>
      </c>
      <c r="J66" s="25">
        <f>'Pak Madani Basta Zones'!J66</f>
        <v>0</v>
      </c>
      <c r="K66" s="24">
        <f>'Pak Madani Basta Zones'!K66</f>
        <v>0</v>
      </c>
      <c r="L66" s="25">
        <f>'Pak Donation Cell Zones'!J66+'Pak Madani Basta Zones'!L66</f>
        <v>0</v>
      </c>
      <c r="M66" s="26">
        <f>'Pak Donation Cell Zones'!K66+'Pak Madani Basta Zones'!M66</f>
        <v>0</v>
      </c>
      <c r="N66" s="25">
        <f>'Pak Donation Cell Zones'!L66+'Pak Madani Basta Zones'!N66</f>
        <v>0</v>
      </c>
      <c r="O66" s="30">
        <f>'Pak Donation Cell Zones'!M66+'Pak Madani Basta Zones'!O66</f>
        <v>0</v>
      </c>
      <c r="P66" s="25">
        <f>'Pak Donation Cell Zones'!N66+'Pak Madani Basta Zones'!P66</f>
        <v>0</v>
      </c>
      <c r="Q66" s="24">
        <f>'Pak Donation Cell Zones'!O66+'Pak Madani Basta Zones'!Q66</f>
        <v>0</v>
      </c>
      <c r="R66" s="25">
        <f>'Pak Donation Cell Zones'!P66+'Pak Madani Basta Zones'!R66</f>
        <v>0</v>
      </c>
      <c r="S66" s="24">
        <f>'Pak Donation Cell Zones'!Q66+'Pak Madani Basta Zones'!S66</f>
        <v>0</v>
      </c>
      <c r="T66" s="25">
        <f>'Pak Donation Cell Zones'!R66+'Pak Madani Basta Zones'!T66</f>
        <v>0</v>
      </c>
      <c r="U66" s="24">
        <f>'Pak Donation Cell Zones'!S66+'Pak Madani Basta Zones'!U66</f>
        <v>0</v>
      </c>
      <c r="V66" s="86"/>
      <c r="W66" s="100" t="s">
        <v>116</v>
      </c>
      <c r="X66" s="206"/>
      <c r="Y66" s="97">
        <f t="shared" si="5"/>
        <v>55</v>
      </c>
      <c r="Z66" s="6"/>
    </row>
    <row r="67" spans="1:26" s="7" customFormat="1" ht="24" customHeight="1">
      <c r="A67" s="5"/>
      <c r="B67" s="34" t="str">
        <f t="shared" si="43"/>
        <v>0</v>
      </c>
      <c r="C67" s="79">
        <f t="shared" si="44"/>
        <v>0</v>
      </c>
      <c r="D67" s="29">
        <f>'Pak Donation Cell Zones'!D67+'Pak Madani Basta Zones'!D67</f>
        <v>0</v>
      </c>
      <c r="E67" s="80" t="str">
        <f t="shared" si="45"/>
        <v>0</v>
      </c>
      <c r="F67" s="111" t="str">
        <f t="shared" si="46"/>
        <v>0</v>
      </c>
      <c r="G67" s="79">
        <f t="shared" si="47"/>
        <v>0</v>
      </c>
      <c r="H67" s="93">
        <f>'Pak Donation Cell Zones'!H67+'Pak Madani Basta Zones'!H67</f>
        <v>0</v>
      </c>
      <c r="I67" s="80">
        <f t="shared" si="48"/>
        <v>0</v>
      </c>
      <c r="J67" s="25">
        <f>'Pak Madani Basta Zones'!J67</f>
        <v>0</v>
      </c>
      <c r="K67" s="24">
        <f>'Pak Madani Basta Zones'!K67</f>
        <v>0</v>
      </c>
      <c r="L67" s="25">
        <f>'Pak Donation Cell Zones'!J67+'Pak Madani Basta Zones'!L67</f>
        <v>0</v>
      </c>
      <c r="M67" s="26">
        <f>'Pak Donation Cell Zones'!K67+'Pak Madani Basta Zones'!M67</f>
        <v>0</v>
      </c>
      <c r="N67" s="25">
        <f>'Pak Donation Cell Zones'!L67+'Pak Madani Basta Zones'!N67</f>
        <v>0</v>
      </c>
      <c r="O67" s="30">
        <f>'Pak Donation Cell Zones'!M67+'Pak Madani Basta Zones'!O67</f>
        <v>0</v>
      </c>
      <c r="P67" s="25">
        <f>'Pak Donation Cell Zones'!N67+'Pak Madani Basta Zones'!P67</f>
        <v>0</v>
      </c>
      <c r="Q67" s="24">
        <f>'Pak Donation Cell Zones'!O67+'Pak Madani Basta Zones'!Q67</f>
        <v>0</v>
      </c>
      <c r="R67" s="25">
        <f>'Pak Donation Cell Zones'!P67+'Pak Madani Basta Zones'!R67</f>
        <v>0</v>
      </c>
      <c r="S67" s="24">
        <f>'Pak Donation Cell Zones'!Q67+'Pak Madani Basta Zones'!S67</f>
        <v>0</v>
      </c>
      <c r="T67" s="25">
        <f>'Pak Donation Cell Zones'!R67+'Pak Madani Basta Zones'!T67</f>
        <v>0</v>
      </c>
      <c r="U67" s="24">
        <f>'Pak Donation Cell Zones'!S67+'Pak Madani Basta Zones'!U67</f>
        <v>0</v>
      </c>
      <c r="V67" s="86"/>
      <c r="W67" s="100" t="s">
        <v>80</v>
      </c>
      <c r="X67" s="206"/>
      <c r="Y67" s="97">
        <f t="shared" si="5"/>
        <v>56</v>
      </c>
      <c r="Z67" s="6"/>
    </row>
    <row r="68" spans="1:26" s="7" customFormat="1" ht="24" customHeight="1">
      <c r="A68" s="5"/>
      <c r="B68" s="34" t="str">
        <f t="shared" si="43"/>
        <v>0</v>
      </c>
      <c r="C68" s="79">
        <f t="shared" si="44"/>
        <v>0</v>
      </c>
      <c r="D68" s="29">
        <f>'Pak Donation Cell Zones'!D68+'Pak Madani Basta Zones'!D68</f>
        <v>0</v>
      </c>
      <c r="E68" s="80" t="str">
        <f t="shared" si="45"/>
        <v>0</v>
      </c>
      <c r="F68" s="111" t="str">
        <f t="shared" si="46"/>
        <v>0</v>
      </c>
      <c r="G68" s="79">
        <f t="shared" si="47"/>
        <v>0</v>
      </c>
      <c r="H68" s="93">
        <f>'Pak Donation Cell Zones'!H68+'Pak Madani Basta Zones'!H68</f>
        <v>0</v>
      </c>
      <c r="I68" s="80">
        <f t="shared" si="48"/>
        <v>0</v>
      </c>
      <c r="J68" s="25">
        <f>'Pak Madani Basta Zones'!J68</f>
        <v>0</v>
      </c>
      <c r="K68" s="24">
        <f>'Pak Madani Basta Zones'!K68</f>
        <v>0</v>
      </c>
      <c r="L68" s="25">
        <f>'Pak Donation Cell Zones'!J68+'Pak Madani Basta Zones'!L68</f>
        <v>0</v>
      </c>
      <c r="M68" s="26">
        <f>'Pak Donation Cell Zones'!K68+'Pak Madani Basta Zones'!M68</f>
        <v>0</v>
      </c>
      <c r="N68" s="25">
        <f>'Pak Donation Cell Zones'!L68+'Pak Madani Basta Zones'!N68</f>
        <v>0</v>
      </c>
      <c r="O68" s="30">
        <f>'Pak Donation Cell Zones'!M68+'Pak Madani Basta Zones'!O68</f>
        <v>0</v>
      </c>
      <c r="P68" s="25">
        <f>'Pak Donation Cell Zones'!N68+'Pak Madani Basta Zones'!P68</f>
        <v>0</v>
      </c>
      <c r="Q68" s="24">
        <f>'Pak Donation Cell Zones'!O68+'Pak Madani Basta Zones'!Q68</f>
        <v>0</v>
      </c>
      <c r="R68" s="25">
        <f>'Pak Donation Cell Zones'!P68+'Pak Madani Basta Zones'!R68</f>
        <v>0</v>
      </c>
      <c r="S68" s="24">
        <f>'Pak Donation Cell Zones'!Q68+'Pak Madani Basta Zones'!S68</f>
        <v>0</v>
      </c>
      <c r="T68" s="25">
        <f>'Pak Donation Cell Zones'!R68+'Pak Madani Basta Zones'!T68</f>
        <v>0</v>
      </c>
      <c r="U68" s="24">
        <f>'Pak Donation Cell Zones'!S68+'Pak Madani Basta Zones'!U68</f>
        <v>0</v>
      </c>
      <c r="V68" s="86"/>
      <c r="W68" s="100" t="s">
        <v>81</v>
      </c>
      <c r="X68" s="206"/>
      <c r="Y68" s="97">
        <f t="shared" si="5"/>
        <v>57</v>
      </c>
      <c r="Z68" s="6"/>
    </row>
    <row r="69" spans="1:26" s="7" customFormat="1" ht="24" customHeight="1">
      <c r="A69" s="5"/>
      <c r="B69" s="34" t="str">
        <f t="shared" si="43"/>
        <v>0</v>
      </c>
      <c r="C69" s="79">
        <f t="shared" si="44"/>
        <v>0</v>
      </c>
      <c r="D69" s="29">
        <f>'Pak Donation Cell Zones'!D69+'Pak Madani Basta Zones'!D69</f>
        <v>0</v>
      </c>
      <c r="E69" s="80" t="str">
        <f t="shared" si="45"/>
        <v>0</v>
      </c>
      <c r="F69" s="111" t="str">
        <f t="shared" si="46"/>
        <v>0</v>
      </c>
      <c r="G69" s="79">
        <f t="shared" si="47"/>
        <v>0</v>
      </c>
      <c r="H69" s="93">
        <f>'Pak Donation Cell Zones'!H69+'Pak Madani Basta Zones'!H69</f>
        <v>0</v>
      </c>
      <c r="I69" s="80">
        <f t="shared" si="48"/>
        <v>0</v>
      </c>
      <c r="J69" s="25">
        <f>'Pak Madani Basta Zones'!J69</f>
        <v>0</v>
      </c>
      <c r="K69" s="24">
        <f>'Pak Madani Basta Zones'!K69</f>
        <v>0</v>
      </c>
      <c r="L69" s="25">
        <f>'Pak Donation Cell Zones'!J69+'Pak Madani Basta Zones'!L69</f>
        <v>0</v>
      </c>
      <c r="M69" s="26">
        <f>'Pak Donation Cell Zones'!K69+'Pak Madani Basta Zones'!M69</f>
        <v>0</v>
      </c>
      <c r="N69" s="25">
        <f>'Pak Donation Cell Zones'!L69+'Pak Madani Basta Zones'!N69</f>
        <v>0</v>
      </c>
      <c r="O69" s="30">
        <f>'Pak Donation Cell Zones'!M69+'Pak Madani Basta Zones'!O69</f>
        <v>0</v>
      </c>
      <c r="P69" s="25">
        <f>'Pak Donation Cell Zones'!N69+'Pak Madani Basta Zones'!P69</f>
        <v>0</v>
      </c>
      <c r="Q69" s="24">
        <f>'Pak Donation Cell Zones'!O69+'Pak Madani Basta Zones'!Q69</f>
        <v>0</v>
      </c>
      <c r="R69" s="25">
        <f>'Pak Donation Cell Zones'!P69+'Pak Madani Basta Zones'!R69</f>
        <v>0</v>
      </c>
      <c r="S69" s="24">
        <f>'Pak Donation Cell Zones'!Q69+'Pak Madani Basta Zones'!S69</f>
        <v>0</v>
      </c>
      <c r="T69" s="25">
        <f>'Pak Donation Cell Zones'!R69+'Pak Madani Basta Zones'!T69</f>
        <v>0</v>
      </c>
      <c r="U69" s="24">
        <f>'Pak Donation Cell Zones'!S69+'Pak Madani Basta Zones'!U69</f>
        <v>0</v>
      </c>
      <c r="V69" s="86"/>
      <c r="W69" s="100" t="s">
        <v>82</v>
      </c>
      <c r="X69" s="206"/>
      <c r="Y69" s="97">
        <f t="shared" si="5"/>
        <v>58</v>
      </c>
      <c r="Z69" s="6"/>
    </row>
    <row r="70" spans="1:26" s="7" customFormat="1" ht="24" customHeight="1">
      <c r="A70" s="5"/>
      <c r="B70" s="34" t="str">
        <f t="shared" si="43"/>
        <v>0</v>
      </c>
      <c r="C70" s="79">
        <f t="shared" si="44"/>
        <v>0</v>
      </c>
      <c r="D70" s="29">
        <f>'Pak Donation Cell Zones'!D70+'Pak Madani Basta Zones'!D70</f>
        <v>0</v>
      </c>
      <c r="E70" s="80" t="str">
        <f t="shared" si="45"/>
        <v>0</v>
      </c>
      <c r="F70" s="111" t="str">
        <f t="shared" si="46"/>
        <v>0</v>
      </c>
      <c r="G70" s="79">
        <f t="shared" si="47"/>
        <v>0</v>
      </c>
      <c r="H70" s="93">
        <f>'Pak Donation Cell Zones'!H70+'Pak Madani Basta Zones'!H70</f>
        <v>0</v>
      </c>
      <c r="I70" s="80">
        <f t="shared" si="48"/>
        <v>0</v>
      </c>
      <c r="J70" s="25">
        <f>'Pak Madani Basta Zones'!J70</f>
        <v>0</v>
      </c>
      <c r="K70" s="24">
        <f>'Pak Madani Basta Zones'!K70</f>
        <v>0</v>
      </c>
      <c r="L70" s="25">
        <f>'Pak Donation Cell Zones'!J70+'Pak Madani Basta Zones'!L70</f>
        <v>0</v>
      </c>
      <c r="M70" s="26">
        <f>'Pak Donation Cell Zones'!K70+'Pak Madani Basta Zones'!M70</f>
        <v>0</v>
      </c>
      <c r="N70" s="25">
        <f>'Pak Donation Cell Zones'!L70+'Pak Madani Basta Zones'!N70</f>
        <v>0</v>
      </c>
      <c r="O70" s="30">
        <f>'Pak Donation Cell Zones'!M70+'Pak Madani Basta Zones'!O70</f>
        <v>0</v>
      </c>
      <c r="P70" s="25">
        <f>'Pak Donation Cell Zones'!N70+'Pak Madani Basta Zones'!P70</f>
        <v>0</v>
      </c>
      <c r="Q70" s="24">
        <f>'Pak Donation Cell Zones'!O70+'Pak Madani Basta Zones'!Q70</f>
        <v>0</v>
      </c>
      <c r="R70" s="25">
        <f>'Pak Donation Cell Zones'!P70+'Pak Madani Basta Zones'!R70</f>
        <v>0</v>
      </c>
      <c r="S70" s="24">
        <f>'Pak Donation Cell Zones'!Q70+'Pak Madani Basta Zones'!S70</f>
        <v>0</v>
      </c>
      <c r="T70" s="25">
        <f>'Pak Donation Cell Zones'!R70+'Pak Madani Basta Zones'!T70</f>
        <v>0</v>
      </c>
      <c r="U70" s="24">
        <f>'Pak Donation Cell Zones'!S70+'Pak Madani Basta Zones'!U70</f>
        <v>0</v>
      </c>
      <c r="V70" s="86"/>
      <c r="W70" s="100" t="s">
        <v>100</v>
      </c>
      <c r="X70" s="206"/>
      <c r="Y70" s="97">
        <f t="shared" si="5"/>
        <v>59</v>
      </c>
      <c r="Z70" s="6"/>
    </row>
    <row r="71" spans="1:26" s="7" customFormat="1" ht="24" customHeight="1">
      <c r="A71" s="5"/>
      <c r="B71" s="34" t="str">
        <f t="shared" ref="B64:B72" si="49">IFERROR(C71/U71,"0")</f>
        <v>0</v>
      </c>
      <c r="C71" s="79">
        <f t="shared" ref="C64:C72" si="50">G71-D71</f>
        <v>0</v>
      </c>
      <c r="D71" s="29">
        <f>'Pak Donation Cell Zones'!D71+'Pak Madani Basta Zones'!D71</f>
        <v>0</v>
      </c>
      <c r="E71" s="80" t="str">
        <f t="shared" ref="E64:E72" si="51">IFERROR(G71/U71,"0")</f>
        <v>0</v>
      </c>
      <c r="F71" s="111" t="str">
        <f>IFERROR(G71/G$77,"0")</f>
        <v>0</v>
      </c>
      <c r="G71" s="79">
        <f t="shared" ref="G64:G72" si="52">T71+I71+H71</f>
        <v>0</v>
      </c>
      <c r="H71" s="93">
        <f>'Pak Donation Cell Zones'!H71+'Pak Madani Basta Zones'!H71</f>
        <v>0</v>
      </c>
      <c r="I71" s="80">
        <f t="shared" ref="I64:I72" si="53">R71+P71+N71+L71+J71</f>
        <v>0</v>
      </c>
      <c r="J71" s="25">
        <f>'Pak Madani Basta Zones'!J71</f>
        <v>0</v>
      </c>
      <c r="K71" s="24">
        <f>'Pak Madani Basta Zones'!K71</f>
        <v>0</v>
      </c>
      <c r="L71" s="25">
        <f>'Pak Donation Cell Zones'!J71+'Pak Madani Basta Zones'!L71</f>
        <v>0</v>
      </c>
      <c r="M71" s="26">
        <f>'Pak Donation Cell Zones'!K71+'Pak Madani Basta Zones'!M71</f>
        <v>0</v>
      </c>
      <c r="N71" s="25">
        <f>'Pak Donation Cell Zones'!L71+'Pak Madani Basta Zones'!N71</f>
        <v>0</v>
      </c>
      <c r="O71" s="30">
        <f>'Pak Donation Cell Zones'!M71+'Pak Madani Basta Zones'!O71</f>
        <v>0</v>
      </c>
      <c r="P71" s="25">
        <f>'Pak Donation Cell Zones'!N71+'Pak Madani Basta Zones'!P71</f>
        <v>0</v>
      </c>
      <c r="Q71" s="24">
        <f>'Pak Donation Cell Zones'!O71+'Pak Madani Basta Zones'!Q71</f>
        <v>0</v>
      </c>
      <c r="R71" s="25">
        <f>'Pak Donation Cell Zones'!P71+'Pak Madani Basta Zones'!R71</f>
        <v>0</v>
      </c>
      <c r="S71" s="24">
        <f>'Pak Donation Cell Zones'!Q71+'Pak Madani Basta Zones'!S71</f>
        <v>0</v>
      </c>
      <c r="T71" s="25">
        <f>'Pak Donation Cell Zones'!R71+'Pak Madani Basta Zones'!T71</f>
        <v>0</v>
      </c>
      <c r="U71" s="24">
        <f>'Pak Donation Cell Zones'!S71+'Pak Madani Basta Zones'!U71</f>
        <v>0</v>
      </c>
      <c r="V71" s="86"/>
      <c r="W71" s="100" t="s">
        <v>93</v>
      </c>
      <c r="X71" s="206"/>
      <c r="Y71" s="97">
        <f t="shared" si="5"/>
        <v>60</v>
      </c>
      <c r="Z71" s="6"/>
    </row>
    <row r="72" spans="1:26" s="7" customFormat="1" ht="24" customHeight="1" thickBot="1">
      <c r="A72" s="5"/>
      <c r="B72" s="34" t="str">
        <f t="shared" si="49"/>
        <v>0</v>
      </c>
      <c r="C72" s="79">
        <f t="shared" si="50"/>
        <v>0</v>
      </c>
      <c r="D72" s="29">
        <f>'Pak Donation Cell Zones'!D72+'Pak Madani Basta Zones'!D72</f>
        <v>0</v>
      </c>
      <c r="E72" s="80" t="str">
        <f t="shared" si="51"/>
        <v>0</v>
      </c>
      <c r="F72" s="111" t="str">
        <f>IFERROR(G72/G$77,"0")</f>
        <v>0</v>
      </c>
      <c r="G72" s="79">
        <f t="shared" si="52"/>
        <v>0</v>
      </c>
      <c r="H72" s="93">
        <f>'Pak Donation Cell Zones'!H72+'Pak Madani Basta Zones'!H72</f>
        <v>0</v>
      </c>
      <c r="I72" s="80">
        <f t="shared" si="53"/>
        <v>0</v>
      </c>
      <c r="J72" s="25">
        <f>'Pak Madani Basta Zones'!J72</f>
        <v>0</v>
      </c>
      <c r="K72" s="24">
        <f>'Pak Madani Basta Zones'!K72</f>
        <v>0</v>
      </c>
      <c r="L72" s="25">
        <f>'Pak Donation Cell Zones'!J72+'Pak Madani Basta Zones'!L72</f>
        <v>0</v>
      </c>
      <c r="M72" s="26">
        <f>'Pak Donation Cell Zones'!K72+'Pak Madani Basta Zones'!M72</f>
        <v>0</v>
      </c>
      <c r="N72" s="25">
        <f>'Pak Donation Cell Zones'!L72+'Pak Madani Basta Zones'!N72</f>
        <v>0</v>
      </c>
      <c r="O72" s="30">
        <f>'Pak Donation Cell Zones'!M72+'Pak Madani Basta Zones'!O72</f>
        <v>0</v>
      </c>
      <c r="P72" s="25">
        <f>'Pak Donation Cell Zones'!N72+'Pak Madani Basta Zones'!P72</f>
        <v>0</v>
      </c>
      <c r="Q72" s="24">
        <f>'Pak Donation Cell Zones'!O72+'Pak Madani Basta Zones'!Q72</f>
        <v>0</v>
      </c>
      <c r="R72" s="25">
        <f>'Pak Donation Cell Zones'!P72+'Pak Madani Basta Zones'!R72</f>
        <v>0</v>
      </c>
      <c r="S72" s="24">
        <f>'Pak Donation Cell Zones'!Q72+'Pak Madani Basta Zones'!S72</f>
        <v>0</v>
      </c>
      <c r="T72" s="25">
        <f>'Pak Donation Cell Zones'!R72+'Pak Madani Basta Zones'!T72</f>
        <v>0</v>
      </c>
      <c r="U72" s="24">
        <f>'Pak Donation Cell Zones'!S72+'Pak Madani Basta Zones'!U72</f>
        <v>0</v>
      </c>
      <c r="V72" s="86"/>
      <c r="W72" s="100" t="s">
        <v>94</v>
      </c>
      <c r="X72" s="207"/>
      <c r="Y72" s="97">
        <f t="shared" si="5"/>
        <v>61</v>
      </c>
      <c r="Z72" s="6"/>
    </row>
    <row r="73" spans="1:26" s="7" customFormat="1" ht="24" hidden="1" customHeight="1">
      <c r="A73" s="5"/>
      <c r="B73" s="34" t="str">
        <f t="shared" si="17"/>
        <v>0</v>
      </c>
      <c r="C73" s="79">
        <f t="shared" si="18"/>
        <v>0</v>
      </c>
      <c r="D73" s="29">
        <f>'Pak Donation Cell Zones'!D73+'Pak Madani Basta Zones'!D73</f>
        <v>0</v>
      </c>
      <c r="E73" s="80" t="str">
        <f t="shared" si="19"/>
        <v>0</v>
      </c>
      <c r="F73" s="111" t="str">
        <f>IFERROR(G73/G$77,"0")</f>
        <v>0</v>
      </c>
      <c r="G73" s="79">
        <f t="shared" ref="G73" si="54">T73+I73+H73</f>
        <v>0</v>
      </c>
      <c r="H73" s="93">
        <f>'Pak Donation Cell Zones'!H73+'Pak Madani Basta Zones'!H73</f>
        <v>0</v>
      </c>
      <c r="I73" s="80">
        <f t="shared" si="21"/>
        <v>0</v>
      </c>
      <c r="J73" s="25">
        <f>'Pak Madani Basta Zones'!J73</f>
        <v>0</v>
      </c>
      <c r="K73" s="24">
        <f>'Pak Madani Basta Zones'!K73</f>
        <v>0</v>
      </c>
      <c r="L73" s="25">
        <f>'Pak Donation Cell Zones'!J73+'Pak Madani Basta Zones'!L73</f>
        <v>0</v>
      </c>
      <c r="M73" s="26">
        <f>'Pak Donation Cell Zones'!K73+'Pak Madani Basta Zones'!M73</f>
        <v>0</v>
      </c>
      <c r="N73" s="25">
        <f>'Pak Donation Cell Zones'!L73+'Pak Madani Basta Zones'!N73</f>
        <v>0</v>
      </c>
      <c r="O73" s="30">
        <f>'Pak Donation Cell Zones'!M73+'Pak Madani Basta Zones'!O73</f>
        <v>0</v>
      </c>
      <c r="P73" s="25">
        <f>'Pak Donation Cell Zones'!N73+'Pak Madani Basta Zones'!P73</f>
        <v>0</v>
      </c>
      <c r="Q73" s="24">
        <f>'Pak Donation Cell Zones'!O73+'Pak Madani Basta Zones'!Q73</f>
        <v>0</v>
      </c>
      <c r="R73" s="25">
        <f>'Pak Donation Cell Zones'!P73+'Pak Madani Basta Zones'!R73</f>
        <v>0</v>
      </c>
      <c r="S73" s="24">
        <f>'Pak Donation Cell Zones'!Q73+'Pak Madani Basta Zones'!S73</f>
        <v>0</v>
      </c>
      <c r="T73" s="25">
        <f>'Pak Donation Cell Zones'!R73+'Pak Madani Basta Zones'!T73</f>
        <v>0</v>
      </c>
      <c r="U73" s="24">
        <f>'Pak Donation Cell Zones'!S73+'Pak Madani Basta Zones'!U73</f>
        <v>0</v>
      </c>
      <c r="V73" s="86"/>
      <c r="W73" s="58"/>
      <c r="X73" s="95"/>
      <c r="Y73" s="105">
        <v>57</v>
      </c>
      <c r="Z73" s="6"/>
    </row>
    <row r="74" spans="1:26" s="7" customFormat="1" ht="24" hidden="1" customHeight="1">
      <c r="A74" s="5"/>
      <c r="B74" s="34" t="str">
        <f t="shared" si="17"/>
        <v>0</v>
      </c>
      <c r="C74" s="79">
        <f t="shared" si="18"/>
        <v>0</v>
      </c>
      <c r="D74" s="29">
        <f>'Pak Donation Cell Zones'!D74+'Pak Madani Basta Zones'!D74</f>
        <v>0</v>
      </c>
      <c r="E74" s="80" t="str">
        <f t="shared" si="19"/>
        <v>0</v>
      </c>
      <c r="F74" s="111" t="str">
        <f>IFERROR(G74/G$77,"0")</f>
        <v>0</v>
      </c>
      <c r="G74" s="79">
        <f>T74+I74+H74</f>
        <v>0</v>
      </c>
      <c r="H74" s="93">
        <f>'Pak Donation Cell Zones'!H74+'Pak Madani Basta Zones'!H74</f>
        <v>0</v>
      </c>
      <c r="I74" s="80">
        <f t="shared" si="21"/>
        <v>0</v>
      </c>
      <c r="J74" s="28">
        <f>'Pak Madani Basta Zones'!J74</f>
        <v>0</v>
      </c>
      <c r="K74" s="27">
        <f>'Pak Madani Basta Zones'!K74</f>
        <v>0</v>
      </c>
      <c r="L74" s="28">
        <f>'Pak Donation Cell Zones'!J74+'Pak Madani Basta Zones'!L74</f>
        <v>0</v>
      </c>
      <c r="M74" s="108">
        <f>'Pak Donation Cell Zones'!K74+'Pak Madani Basta Zones'!M74</f>
        <v>0</v>
      </c>
      <c r="N74" s="28">
        <f>'Pak Donation Cell Zones'!L74+'Pak Madani Basta Zones'!N74</f>
        <v>0</v>
      </c>
      <c r="O74" s="31">
        <f>'Pak Donation Cell Zones'!M74+'Pak Madani Basta Zones'!O74</f>
        <v>0</v>
      </c>
      <c r="P74" s="28">
        <f>'Pak Donation Cell Zones'!N74+'Pak Madani Basta Zones'!P74</f>
        <v>0</v>
      </c>
      <c r="Q74" s="27">
        <f>'Pak Donation Cell Zones'!O74+'Pak Madani Basta Zones'!Q74</f>
        <v>0</v>
      </c>
      <c r="R74" s="28">
        <f>'Pak Donation Cell Zones'!P74+'Pak Madani Basta Zones'!R74</f>
        <v>0</v>
      </c>
      <c r="S74" s="27">
        <f>'Pak Donation Cell Zones'!Q74+'Pak Madani Basta Zones'!S74</f>
        <v>0</v>
      </c>
      <c r="T74" s="28">
        <f>'Pak Donation Cell Zones'!R74+'Pak Madani Basta Zones'!T74</f>
        <v>0</v>
      </c>
      <c r="U74" s="27">
        <f>'Pak Donation Cell Zones'!S74+'Pak Madani Basta Zones'!U74</f>
        <v>0</v>
      </c>
      <c r="V74" s="87"/>
      <c r="W74" s="58"/>
      <c r="X74" s="95"/>
      <c r="Y74" s="105">
        <v>58</v>
      </c>
      <c r="Z74" s="6"/>
    </row>
    <row r="75" spans="1:26" s="7" customFormat="1" ht="24" hidden="1" customHeight="1">
      <c r="A75" s="5"/>
      <c r="B75" s="34" t="str">
        <f t="shared" si="17"/>
        <v>0</v>
      </c>
      <c r="C75" s="79">
        <f t="shared" si="18"/>
        <v>0</v>
      </c>
      <c r="D75" s="29">
        <f>'Pak Donation Cell Zones'!D75+'Pak Madani Basta Zones'!D75</f>
        <v>0</v>
      </c>
      <c r="E75" s="80" t="str">
        <f t="shared" si="19"/>
        <v>0</v>
      </c>
      <c r="F75" s="111" t="str">
        <f>IFERROR(G75/G$77,"0")</f>
        <v>0</v>
      </c>
      <c r="G75" s="79">
        <f t="shared" ref="G75:G76" si="55">T75+I75+H75</f>
        <v>0</v>
      </c>
      <c r="H75" s="93">
        <f>'Pak Donation Cell Zones'!H75+'Pak Madani Basta Zones'!H75</f>
        <v>0</v>
      </c>
      <c r="I75" s="80">
        <f t="shared" si="21"/>
        <v>0</v>
      </c>
      <c r="J75" s="28">
        <f>'Pak Madani Basta Zones'!J75</f>
        <v>0</v>
      </c>
      <c r="K75" s="27">
        <f>'Pak Madani Basta Zones'!K75</f>
        <v>0</v>
      </c>
      <c r="L75" s="28">
        <f>'Pak Donation Cell Zones'!J75+'Pak Madani Basta Zones'!L75</f>
        <v>0</v>
      </c>
      <c r="M75" s="108">
        <f>'Pak Donation Cell Zones'!K75+'Pak Madani Basta Zones'!M75</f>
        <v>0</v>
      </c>
      <c r="N75" s="28">
        <f>'Pak Donation Cell Zones'!L75+'Pak Madani Basta Zones'!N75</f>
        <v>0</v>
      </c>
      <c r="O75" s="31">
        <f>'Pak Donation Cell Zones'!M75+'Pak Madani Basta Zones'!O75</f>
        <v>0</v>
      </c>
      <c r="P75" s="28">
        <f>'Pak Donation Cell Zones'!N75+'Pak Madani Basta Zones'!P75</f>
        <v>0</v>
      </c>
      <c r="Q75" s="27">
        <f>'Pak Donation Cell Zones'!O75+'Pak Madani Basta Zones'!Q75</f>
        <v>0</v>
      </c>
      <c r="R75" s="28">
        <f>'Pak Donation Cell Zones'!P75+'Pak Madani Basta Zones'!R75</f>
        <v>0</v>
      </c>
      <c r="S75" s="27">
        <f>'Pak Donation Cell Zones'!Q75+'Pak Madani Basta Zones'!S75</f>
        <v>0</v>
      </c>
      <c r="T75" s="28">
        <f>'Pak Donation Cell Zones'!R75+'Pak Madani Basta Zones'!T75</f>
        <v>0</v>
      </c>
      <c r="U75" s="27">
        <f>'Pak Donation Cell Zones'!S75+'Pak Madani Basta Zones'!U75</f>
        <v>0</v>
      </c>
      <c r="V75" s="87"/>
      <c r="W75" s="58"/>
      <c r="X75" s="95"/>
      <c r="Y75" s="105">
        <v>59</v>
      </c>
      <c r="Z75" s="6"/>
    </row>
    <row r="76" spans="1:26" s="7" customFormat="1" ht="24" hidden="1" customHeight="1" thickBot="1">
      <c r="A76" s="5"/>
      <c r="B76" s="34" t="str">
        <f t="shared" si="17"/>
        <v>0</v>
      </c>
      <c r="C76" s="79">
        <f t="shared" si="18"/>
        <v>0</v>
      </c>
      <c r="D76" s="29">
        <f>'Pak Donation Cell Zones'!D76+'Pak Madani Basta Zones'!D76</f>
        <v>0</v>
      </c>
      <c r="E76" s="80" t="str">
        <f t="shared" si="19"/>
        <v>0</v>
      </c>
      <c r="F76" s="111" t="str">
        <f>IFERROR(G76/G$77,"0")</f>
        <v>0</v>
      </c>
      <c r="G76" s="79">
        <f t="shared" si="55"/>
        <v>0</v>
      </c>
      <c r="H76" s="93">
        <f>'Pak Donation Cell Zones'!H76+'Pak Madani Basta Zones'!H76</f>
        <v>0</v>
      </c>
      <c r="I76" s="80">
        <f t="shared" si="21"/>
        <v>0</v>
      </c>
      <c r="J76" s="28">
        <f>'Pak Madani Basta Zones'!J76</f>
        <v>0</v>
      </c>
      <c r="K76" s="27">
        <f>'Pak Madani Basta Zones'!K76</f>
        <v>0</v>
      </c>
      <c r="L76" s="28">
        <f>'Pak Donation Cell Zones'!J76+'Pak Madani Basta Zones'!L76</f>
        <v>0</v>
      </c>
      <c r="M76" s="108">
        <f>'Pak Donation Cell Zones'!K76+'Pak Madani Basta Zones'!M76</f>
        <v>0</v>
      </c>
      <c r="N76" s="28">
        <f>'Pak Donation Cell Zones'!L76+'Pak Madani Basta Zones'!N76</f>
        <v>0</v>
      </c>
      <c r="O76" s="31">
        <f>'Pak Donation Cell Zones'!M76+'Pak Madani Basta Zones'!O76</f>
        <v>0</v>
      </c>
      <c r="P76" s="28">
        <f>'Pak Donation Cell Zones'!N76+'Pak Madani Basta Zones'!P76</f>
        <v>0</v>
      </c>
      <c r="Q76" s="27">
        <f>'Pak Donation Cell Zones'!O76+'Pak Madani Basta Zones'!Q76</f>
        <v>0</v>
      </c>
      <c r="R76" s="28">
        <f>'Pak Donation Cell Zones'!P76+'Pak Madani Basta Zones'!R76</f>
        <v>0</v>
      </c>
      <c r="S76" s="27">
        <f>'Pak Donation Cell Zones'!Q76+'Pak Madani Basta Zones'!S76</f>
        <v>0</v>
      </c>
      <c r="T76" s="28">
        <f>'Pak Donation Cell Zones'!R76+'Pak Madani Basta Zones'!T76</f>
        <v>0</v>
      </c>
      <c r="U76" s="27">
        <f>'Pak Donation Cell Zones'!S76+'Pak Madani Basta Zones'!U76</f>
        <v>0</v>
      </c>
      <c r="V76" s="87"/>
      <c r="W76" s="58"/>
      <c r="X76" s="95"/>
      <c r="Y76" s="105">
        <v>60</v>
      </c>
      <c r="Z76" s="6"/>
    </row>
    <row r="77" spans="1:26" s="7" customFormat="1" ht="27.75" customHeight="1">
      <c r="A77" s="5"/>
      <c r="B77" s="71">
        <f t="shared" ref="B77:V77" si="56">SUM(B12:B76)</f>
        <v>0</v>
      </c>
      <c r="C77" s="73">
        <f t="shared" si="56"/>
        <v>0</v>
      </c>
      <c r="D77" s="72">
        <f t="shared" si="56"/>
        <v>0</v>
      </c>
      <c r="E77" s="73">
        <f t="shared" si="56"/>
        <v>0</v>
      </c>
      <c r="F77" s="112">
        <f t="shared" si="56"/>
        <v>0</v>
      </c>
      <c r="G77" s="73">
        <f t="shared" si="56"/>
        <v>0</v>
      </c>
      <c r="H77" s="74">
        <f t="shared" si="56"/>
        <v>0</v>
      </c>
      <c r="I77" s="73">
        <f t="shared" si="56"/>
        <v>0</v>
      </c>
      <c r="J77" s="75">
        <f t="shared" si="56"/>
        <v>0</v>
      </c>
      <c r="K77" s="15">
        <f t="shared" si="56"/>
        <v>0</v>
      </c>
      <c r="L77" s="16">
        <f t="shared" si="56"/>
        <v>0</v>
      </c>
      <c r="M77" s="17">
        <f t="shared" si="56"/>
        <v>0</v>
      </c>
      <c r="N77" s="16">
        <f t="shared" si="56"/>
        <v>0</v>
      </c>
      <c r="O77" s="32">
        <f t="shared" si="56"/>
        <v>0</v>
      </c>
      <c r="P77" s="16">
        <f t="shared" si="56"/>
        <v>0</v>
      </c>
      <c r="Q77" s="15">
        <f t="shared" si="56"/>
        <v>0</v>
      </c>
      <c r="R77" s="16">
        <f t="shared" si="56"/>
        <v>0</v>
      </c>
      <c r="S77" s="15">
        <f t="shared" si="56"/>
        <v>0</v>
      </c>
      <c r="T77" s="16">
        <f t="shared" si="56"/>
        <v>0</v>
      </c>
      <c r="U77" s="15">
        <f t="shared" si="56"/>
        <v>0</v>
      </c>
      <c r="V77" s="88">
        <f t="shared" si="56"/>
        <v>0</v>
      </c>
      <c r="W77" s="190" t="s">
        <v>9</v>
      </c>
      <c r="X77" s="203"/>
      <c r="Y77" s="191"/>
      <c r="Z77" s="6"/>
    </row>
    <row r="78" spans="1:26" s="7" customFormat="1" ht="27.75" customHeight="1">
      <c r="A78" s="5"/>
      <c r="B78" s="33" t="str">
        <f t="shared" ref="B78" si="57">IFERROR(C78/U78,"0")</f>
        <v>0</v>
      </c>
      <c r="C78" s="79">
        <f t="shared" ref="C78" si="58">G78-D78</f>
        <v>0</v>
      </c>
      <c r="D78" s="92">
        <f>'Pak Donation Cell Zones'!D78+'Pak Madani Basta Zones'!D78</f>
        <v>0</v>
      </c>
      <c r="E78" s="79" t="str">
        <f t="shared" ref="E78" si="59">IFERROR(G78/U78,"0")</f>
        <v>0</v>
      </c>
      <c r="F78" s="79"/>
      <c r="G78" s="79">
        <f t="shared" ref="G78" si="60">T78+I78+H78</f>
        <v>0</v>
      </c>
      <c r="H78" s="93">
        <f>'Pak Donation Cell Zones'!H78+'Pak Madani Basta Zones'!H78</f>
        <v>0</v>
      </c>
      <c r="I78" s="79">
        <f t="shared" si="4"/>
        <v>0</v>
      </c>
      <c r="J78" s="31">
        <f>'Pak Madani Basta Zones'!J78</f>
        <v>0</v>
      </c>
      <c r="K78" s="27">
        <f>'Pak Madani Basta Zones'!K78</f>
        <v>0</v>
      </c>
      <c r="L78" s="28">
        <f>'Pak Donation Cell Zones'!J78+'Pak Madani Basta Zones'!L78</f>
        <v>0</v>
      </c>
      <c r="M78" s="27">
        <f>'Pak Donation Cell Zones'!K78+'Pak Madani Basta Zones'!M78</f>
        <v>0</v>
      </c>
      <c r="N78" s="28">
        <f>'Pak Donation Cell Zones'!L78+'Pak Madani Basta Zones'!N78</f>
        <v>0</v>
      </c>
      <c r="O78" s="31">
        <f>'Pak Donation Cell Zones'!M78+'Pak Madani Basta Zones'!O78</f>
        <v>0</v>
      </c>
      <c r="P78" s="28">
        <f>'Pak Donation Cell Zones'!N78+'Pak Madani Basta Zones'!P78</f>
        <v>0</v>
      </c>
      <c r="Q78" s="27">
        <f>'Pak Donation Cell Zones'!O78+'Pak Madani Basta Zones'!Q78</f>
        <v>0</v>
      </c>
      <c r="R78" s="28">
        <f>'Pak Donation Cell Zones'!P78+'Pak Madani Basta Zones'!R78</f>
        <v>0</v>
      </c>
      <c r="S78" s="27">
        <f>'Pak Donation Cell Zones'!Q78+'Pak Madani Basta Zones'!S78</f>
        <v>0</v>
      </c>
      <c r="T78" s="28">
        <f>'Pak Donation Cell Zones'!R78+'Pak Madani Basta Zones'!T78</f>
        <v>0</v>
      </c>
      <c r="U78" s="27">
        <f>'Pak Donation Cell Zones'!S78+'Pak Madani Basta Zones'!U78</f>
        <v>0</v>
      </c>
      <c r="V78" s="87"/>
      <c r="W78" s="192" t="s">
        <v>10</v>
      </c>
      <c r="X78" s="210"/>
      <c r="Y78" s="193"/>
      <c r="Z78" s="6"/>
    </row>
    <row r="79" spans="1:26" s="7" customFormat="1" ht="27.75" customHeight="1" thickBot="1">
      <c r="A79" s="5"/>
      <c r="B79" s="18">
        <f>IFERROR(IF(SUM(B77:B78)=0,0,IF(B78=0,1*100.0001,IF(B77=0,1*-100.0001,(B77/B78*100-100)))),"0")</f>
        <v>0</v>
      </c>
      <c r="C79" s="76">
        <f t="shared" ref="C79:D79" si="61">IF(SUM(C77:C78)=0,0,IF(C78=0,1*100.0001,IF(C77=0,1*-100.0001,(C77/C78*100-100))))</f>
        <v>0</v>
      </c>
      <c r="D79" s="21">
        <f t="shared" si="61"/>
        <v>0</v>
      </c>
      <c r="E79" s="76">
        <f>IFERROR(IF(SUM(E77:E78)=0,0,IF(E78=0,1*100.0001,IF(E77=0,1*-100.0001,(E77/E78*100-100)))),"0")</f>
        <v>0</v>
      </c>
      <c r="F79" s="76"/>
      <c r="G79" s="76">
        <f t="shared" ref="G79:T79" si="62">IF(SUM(G77:G78)=0,0,IF(G78=0,1*100.0001,IF(G77=0,1*-100.0001,(G77/G78*100-100))))</f>
        <v>0</v>
      </c>
      <c r="H79" s="77">
        <f t="shared" si="62"/>
        <v>0</v>
      </c>
      <c r="I79" s="76">
        <f t="shared" si="62"/>
        <v>0</v>
      </c>
      <c r="J79" s="78">
        <f t="shared" si="62"/>
        <v>0</v>
      </c>
      <c r="K79" s="19">
        <f t="shared" si="62"/>
        <v>0</v>
      </c>
      <c r="L79" s="20">
        <f t="shared" si="62"/>
        <v>0</v>
      </c>
      <c r="M79" s="19">
        <f t="shared" si="62"/>
        <v>0</v>
      </c>
      <c r="N79" s="20">
        <f t="shared" si="62"/>
        <v>0</v>
      </c>
      <c r="O79" s="78">
        <f t="shared" si="62"/>
        <v>0</v>
      </c>
      <c r="P79" s="20">
        <f t="shared" si="62"/>
        <v>0</v>
      </c>
      <c r="Q79" s="19">
        <f t="shared" si="62"/>
        <v>0</v>
      </c>
      <c r="R79" s="20">
        <f t="shared" si="62"/>
        <v>0</v>
      </c>
      <c r="S79" s="19">
        <f t="shared" si="62"/>
        <v>0</v>
      </c>
      <c r="T79" s="20">
        <f t="shared" si="62"/>
        <v>0</v>
      </c>
      <c r="U79" s="19">
        <f>IF(SUM(U77:U78)=0,0,IF(U78=0,1*100.0001,IF(U77=0,1*-100.0001,(U77/U78*100-100))))</f>
        <v>0</v>
      </c>
      <c r="V79" s="76">
        <f t="shared" ref="V79" si="63">IF(SUM(V77:V78)=0,0,IF(V78=0,1*100.0001,IF(V77=0,1*-100.0001,(V77/V78*100-100))))</f>
        <v>0</v>
      </c>
      <c r="W79" s="194" t="s">
        <v>4</v>
      </c>
      <c r="X79" s="204"/>
      <c r="Y79" s="195"/>
      <c r="Z79" s="6"/>
    </row>
    <row r="80" spans="1:26" s="7" customFormat="1" ht="6" customHeight="1" thickBot="1">
      <c r="A80" s="9"/>
      <c r="B80" s="233"/>
      <c r="C80" s="233"/>
      <c r="D80" s="233"/>
      <c r="E80" s="233"/>
      <c r="F80" s="234"/>
      <c r="G80" s="234"/>
      <c r="H80" s="235"/>
      <c r="I80" s="235"/>
      <c r="J80" s="235"/>
      <c r="K80" s="106"/>
      <c r="L80" s="91"/>
      <c r="M80" s="107"/>
      <c r="N80" s="107"/>
      <c r="O80" s="236"/>
      <c r="P80" s="236"/>
      <c r="Q80" s="236"/>
      <c r="R80" s="236"/>
      <c r="S80" s="236"/>
      <c r="T80" s="236"/>
      <c r="U80" s="236"/>
      <c r="V80" s="236"/>
      <c r="W80" s="236"/>
      <c r="X80" s="236"/>
      <c r="Y80" s="236"/>
      <c r="Z80" s="10"/>
    </row>
    <row r="81" ht="18" thickTop="1"/>
  </sheetData>
  <sheetProtection password="CC65" sheet="1" formatCells="0" formatColumns="0" formatRows="0" insertColumns="0" insertRows="0" insertHyperlinks="0" deleteColumns="0" deleteRows="0" sort="0" autoFilter="0" pivotTables="0"/>
  <mergeCells count="49">
    <mergeCell ref="B10:B11"/>
    <mergeCell ref="C10:C11"/>
    <mergeCell ref="D10:D11"/>
    <mergeCell ref="A1:Z1"/>
    <mergeCell ref="B2:D2"/>
    <mergeCell ref="G2:S3"/>
    <mergeCell ref="V2:Y4"/>
    <mergeCell ref="B3:D3"/>
    <mergeCell ref="V5:Y7"/>
    <mergeCell ref="B7:D7"/>
    <mergeCell ref="F7:T7"/>
    <mergeCell ref="F9:G9"/>
    <mergeCell ref="I9:S9"/>
    <mergeCell ref="T9:U9"/>
    <mergeCell ref="W9:Y9"/>
    <mergeCell ref="B5:D6"/>
    <mergeCell ref="G5:H5"/>
    <mergeCell ref="I5:J5"/>
    <mergeCell ref="O5:Q5"/>
    <mergeCell ref="R5:T5"/>
    <mergeCell ref="E10:E11"/>
    <mergeCell ref="F10:F11"/>
    <mergeCell ref="G10:G11"/>
    <mergeCell ref="Y10:Y11"/>
    <mergeCell ref="H10:H11"/>
    <mergeCell ref="I10:I11"/>
    <mergeCell ref="J10:K10"/>
    <mergeCell ref="L10:M10"/>
    <mergeCell ref="N10:O10"/>
    <mergeCell ref="P10:Q10"/>
    <mergeCell ref="R10:S10"/>
    <mergeCell ref="T10:U10"/>
    <mergeCell ref="V10:V11"/>
    <mergeCell ref="W10:W11"/>
    <mergeCell ref="X10:X11"/>
    <mergeCell ref="B80:E80"/>
    <mergeCell ref="F80:G80"/>
    <mergeCell ref="H80:J80"/>
    <mergeCell ref="O80:Y80"/>
    <mergeCell ref="W77:Y77"/>
    <mergeCell ref="W78:Y78"/>
    <mergeCell ref="W79:Y79"/>
    <mergeCell ref="X52:X62"/>
    <mergeCell ref="X63:X72"/>
    <mergeCell ref="X12:X17"/>
    <mergeCell ref="X18:X21"/>
    <mergeCell ref="X22:X27"/>
    <mergeCell ref="X28:X39"/>
    <mergeCell ref="X40:X51"/>
  </mergeCells>
  <printOptions horizontalCentered="1"/>
  <pageMargins left="0" right="0" top="0.1" bottom="0" header="0" footer="0"/>
  <pageSetup paperSize="9" scale="87" fitToHeight="0" orientation="landscape" errors="blank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12</vt:i4>
      </vt:variant>
    </vt:vector>
  </HeadingPairs>
  <TitlesOfParts>
    <vt:vector size="18" baseType="lpstr">
      <vt:lpstr>Pak Madani Basta Form</vt:lpstr>
      <vt:lpstr>Pak Donation Cell Form </vt:lpstr>
      <vt:lpstr>Pakistan Form</vt:lpstr>
      <vt:lpstr>Pak Madani Basta Zones</vt:lpstr>
      <vt:lpstr>Pak Donation Cell Zones</vt:lpstr>
      <vt:lpstr>Pakistan Zones</vt:lpstr>
      <vt:lpstr>'Pak Donation Cell Form '!Print_Area</vt:lpstr>
      <vt:lpstr>'Pak Donation Cell Zones'!Print_Area</vt:lpstr>
      <vt:lpstr>'Pak Madani Basta Form'!Print_Area</vt:lpstr>
      <vt:lpstr>'Pak Madani Basta Zones'!Print_Area</vt:lpstr>
      <vt:lpstr>'Pakistan Form'!Print_Area</vt:lpstr>
      <vt:lpstr>'Pakistan Zones'!Print_Area</vt:lpstr>
      <vt:lpstr>'Pak Donation Cell Form '!Print_Titles</vt:lpstr>
      <vt:lpstr>'Pak Donation Cell Zones'!Print_Titles</vt:lpstr>
      <vt:lpstr>'Pak Madani Basta Form'!Print_Titles</vt:lpstr>
      <vt:lpstr>'Pak Madani Basta Zones'!Print_Titles</vt:lpstr>
      <vt:lpstr>'Pakistan Form'!Print_Titles</vt:lpstr>
      <vt:lpstr>'Pakistan Zones'!Print_Titles</vt:lpstr>
    </vt:vector>
  </TitlesOfParts>
  <Company>Dawateislami.net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Arif attari</dc:creator>
  <cp:lastModifiedBy>Ali Attari</cp:lastModifiedBy>
  <cp:lastPrinted>2021-10-23T09:40:13Z</cp:lastPrinted>
  <dcterms:created xsi:type="dcterms:W3CDTF">2002-05-03T06:31:37Z</dcterms:created>
  <dcterms:modified xsi:type="dcterms:W3CDTF">2021-10-23T09:40:35Z</dcterms:modified>
</cp:coreProperties>
</file>