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esktop\Madani Chanel amm kren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Month'!$A$1:$Z$32</definedName>
    <definedName name="_xlnm.Print_Area" localSheetId="0">'Sabiqa Month'!$A$1:$Z$31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36" l="1"/>
  <c r="U14" i="36"/>
  <c r="U15" i="36" l="1"/>
  <c r="X13" i="33" l="1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12" i="33"/>
  <c r="P5" i="36" l="1"/>
  <c r="X13" i="36" s="1"/>
  <c r="X17" i="36" s="1"/>
  <c r="X21" i="36" s="1"/>
  <c r="D58" i="36"/>
  <c r="F58" i="36"/>
  <c r="H58" i="36"/>
  <c r="J58" i="36"/>
  <c r="L58" i="36"/>
  <c r="N58" i="36"/>
  <c r="P58" i="36"/>
  <c r="R58" i="36"/>
  <c r="T58" i="36"/>
  <c r="V58" i="36"/>
  <c r="E46" i="36"/>
  <c r="I46" i="36"/>
  <c r="M46" i="36"/>
  <c r="Q46" i="36"/>
  <c r="U46" i="36"/>
  <c r="C42" i="36"/>
  <c r="G42" i="36"/>
  <c r="K42" i="36"/>
  <c r="O42" i="36"/>
  <c r="S42" i="36"/>
  <c r="W42" i="36"/>
  <c r="E38" i="36"/>
  <c r="I38" i="36"/>
  <c r="M38" i="36"/>
  <c r="Q38" i="36"/>
  <c r="U38" i="36"/>
  <c r="W70" i="36"/>
  <c r="U70" i="36"/>
  <c r="S70" i="36"/>
  <c r="Q70" i="36"/>
  <c r="O70" i="36"/>
  <c r="M70" i="36"/>
  <c r="K70" i="36"/>
  <c r="I70" i="36"/>
  <c r="G70" i="36"/>
  <c r="E70" i="36"/>
  <c r="C70" i="36"/>
  <c r="W62" i="36"/>
  <c r="U62" i="36"/>
  <c r="S62" i="36"/>
  <c r="Q62" i="36"/>
  <c r="O62" i="36"/>
  <c r="M62" i="36"/>
  <c r="K62" i="36"/>
  <c r="I62" i="36"/>
  <c r="G62" i="36"/>
  <c r="E62" i="36"/>
  <c r="C62" i="36"/>
  <c r="W58" i="36"/>
  <c r="U58" i="36"/>
  <c r="S58" i="36"/>
  <c r="Q58" i="36"/>
  <c r="O58" i="36"/>
  <c r="M58" i="36"/>
  <c r="K58" i="36"/>
  <c r="I58" i="36"/>
  <c r="G58" i="36"/>
  <c r="E58" i="36"/>
  <c r="C58" i="36"/>
  <c r="W54" i="36"/>
  <c r="S54" i="36"/>
  <c r="O54" i="36"/>
  <c r="K54" i="36"/>
  <c r="G54" i="36"/>
  <c r="C54" i="36"/>
  <c r="U50" i="36"/>
  <c r="Q50" i="36"/>
  <c r="M50" i="36"/>
  <c r="I50" i="36"/>
  <c r="E50" i="36"/>
  <c r="W46" i="36"/>
  <c r="V46" i="36"/>
  <c r="T46" i="36"/>
  <c r="S46" i="36"/>
  <c r="R46" i="36"/>
  <c r="P46" i="36"/>
  <c r="O46" i="36"/>
  <c r="N46" i="36"/>
  <c r="L46" i="36"/>
  <c r="K46" i="36"/>
  <c r="J46" i="36"/>
  <c r="H46" i="36"/>
  <c r="G46" i="36"/>
  <c r="F46" i="36"/>
  <c r="D46" i="36"/>
  <c r="C46" i="36"/>
  <c r="B46" i="36"/>
  <c r="V42" i="36"/>
  <c r="U42" i="36"/>
  <c r="T42" i="36"/>
  <c r="R42" i="36"/>
  <c r="Q42" i="36"/>
  <c r="P42" i="36"/>
  <c r="N42" i="36"/>
  <c r="M42" i="36"/>
  <c r="L42" i="36"/>
  <c r="J42" i="36"/>
  <c r="I42" i="36"/>
  <c r="H42" i="36"/>
  <c r="F42" i="36"/>
  <c r="E42" i="36"/>
  <c r="D42" i="36"/>
  <c r="B42" i="36"/>
  <c r="W38" i="36"/>
  <c r="V38" i="36"/>
  <c r="T38" i="36"/>
  <c r="S38" i="36"/>
  <c r="R38" i="36"/>
  <c r="P38" i="36"/>
  <c r="O38" i="36"/>
  <c r="N38" i="36"/>
  <c r="L38" i="36"/>
  <c r="K38" i="36"/>
  <c r="J38" i="36"/>
  <c r="H38" i="36"/>
  <c r="G38" i="36"/>
  <c r="F38" i="36"/>
  <c r="D38" i="36"/>
  <c r="C38" i="36"/>
  <c r="B38" i="36"/>
  <c r="G30" i="36"/>
  <c r="C22" i="36"/>
  <c r="E14" i="36"/>
  <c r="C14" i="36"/>
  <c r="C57" i="36"/>
  <c r="C59" i="36" s="1"/>
  <c r="D57" i="36"/>
  <c r="E57" i="36"/>
  <c r="F57" i="36"/>
  <c r="F59" i="36" s="1"/>
  <c r="G57" i="36"/>
  <c r="G59" i="36" s="1"/>
  <c r="H57" i="36"/>
  <c r="I57" i="36"/>
  <c r="J57" i="36"/>
  <c r="J59" i="36" s="1"/>
  <c r="K57" i="36"/>
  <c r="K59" i="36" s="1"/>
  <c r="L57" i="36"/>
  <c r="M57" i="36"/>
  <c r="N57" i="36"/>
  <c r="N59" i="36" s="1"/>
  <c r="O57" i="36"/>
  <c r="O59" i="36" s="1"/>
  <c r="P57" i="36"/>
  <c r="Q57" i="36"/>
  <c r="R57" i="36"/>
  <c r="R59" i="36" s="1"/>
  <c r="S57" i="36"/>
  <c r="S59" i="36" s="1"/>
  <c r="T57" i="36"/>
  <c r="U57" i="36"/>
  <c r="V57" i="36"/>
  <c r="V59" i="36" s="1"/>
  <c r="W57" i="36"/>
  <c r="W59" i="36" s="1"/>
  <c r="C45" i="36"/>
  <c r="C47" i="36" s="1"/>
  <c r="D45" i="36"/>
  <c r="D47" i="36" s="1"/>
  <c r="E45" i="36"/>
  <c r="F45" i="36"/>
  <c r="F47" i="36" s="1"/>
  <c r="G45" i="36"/>
  <c r="H45" i="36"/>
  <c r="H47" i="36" s="1"/>
  <c r="I45" i="36"/>
  <c r="I47" i="36" s="1"/>
  <c r="J45" i="36"/>
  <c r="J47" i="36" s="1"/>
  <c r="K45" i="36"/>
  <c r="K47" i="36" s="1"/>
  <c r="L45" i="36"/>
  <c r="L47" i="36" s="1"/>
  <c r="M45" i="36"/>
  <c r="N45" i="36"/>
  <c r="N47" i="36" s="1"/>
  <c r="O45" i="36"/>
  <c r="P45" i="36"/>
  <c r="P47" i="36" s="1"/>
  <c r="Q45" i="36"/>
  <c r="Q47" i="36" s="1"/>
  <c r="R45" i="36"/>
  <c r="R47" i="36" s="1"/>
  <c r="S45" i="36"/>
  <c r="S47" i="36" s="1"/>
  <c r="T45" i="36"/>
  <c r="T47" i="36" s="1"/>
  <c r="U45" i="36"/>
  <c r="V45" i="36"/>
  <c r="V47" i="36" s="1"/>
  <c r="W45" i="36"/>
  <c r="B45" i="36"/>
  <c r="B47" i="36" s="1"/>
  <c r="C41" i="36"/>
  <c r="C43" i="36" s="1"/>
  <c r="D41" i="36"/>
  <c r="D43" i="36" s="1"/>
  <c r="E41" i="36"/>
  <c r="F41" i="36"/>
  <c r="F43" i="36" s="1"/>
  <c r="G41" i="36"/>
  <c r="H41" i="36"/>
  <c r="H43" i="36" s="1"/>
  <c r="I41" i="36"/>
  <c r="I43" i="36" s="1"/>
  <c r="J41" i="36"/>
  <c r="J43" i="36" s="1"/>
  <c r="K41" i="36"/>
  <c r="K43" i="36" s="1"/>
  <c r="L41" i="36"/>
  <c r="L43" i="36" s="1"/>
  <c r="M41" i="36"/>
  <c r="N41" i="36"/>
  <c r="N43" i="36" s="1"/>
  <c r="O41" i="36"/>
  <c r="P41" i="36"/>
  <c r="P43" i="36" s="1"/>
  <c r="Q41" i="36"/>
  <c r="Q43" i="36" s="1"/>
  <c r="R41" i="36"/>
  <c r="R43" i="36" s="1"/>
  <c r="S41" i="36"/>
  <c r="S43" i="36" s="1"/>
  <c r="T41" i="36"/>
  <c r="T43" i="36" s="1"/>
  <c r="U41" i="36"/>
  <c r="V41" i="36"/>
  <c r="V43" i="36" s="1"/>
  <c r="W41" i="36"/>
  <c r="B41" i="36"/>
  <c r="B43" i="36" s="1"/>
  <c r="C37" i="36"/>
  <c r="D37" i="36"/>
  <c r="D39" i="36" s="1"/>
  <c r="E37" i="36"/>
  <c r="E39" i="36" s="1"/>
  <c r="F37" i="36"/>
  <c r="F39" i="36" s="1"/>
  <c r="G37" i="36"/>
  <c r="G39" i="36" s="1"/>
  <c r="H37" i="36"/>
  <c r="H39" i="36" s="1"/>
  <c r="I37" i="36"/>
  <c r="J37" i="36"/>
  <c r="J39" i="36" s="1"/>
  <c r="K37" i="36"/>
  <c r="L37" i="36"/>
  <c r="L39" i="36" s="1"/>
  <c r="M37" i="36"/>
  <c r="M39" i="36" s="1"/>
  <c r="N37" i="36"/>
  <c r="N39" i="36" s="1"/>
  <c r="O37" i="36"/>
  <c r="O39" i="36" s="1"/>
  <c r="P37" i="36"/>
  <c r="P39" i="36" s="1"/>
  <c r="Q37" i="36"/>
  <c r="R37" i="36"/>
  <c r="R39" i="36" s="1"/>
  <c r="S37" i="36"/>
  <c r="T37" i="36"/>
  <c r="T39" i="36" s="1"/>
  <c r="U37" i="36"/>
  <c r="U39" i="36" s="1"/>
  <c r="V37" i="36"/>
  <c r="V39" i="36" s="1"/>
  <c r="W37" i="36"/>
  <c r="W39" i="36" s="1"/>
  <c r="B37" i="36"/>
  <c r="B39" i="36" s="1"/>
  <c r="D70" i="36"/>
  <c r="F70" i="36"/>
  <c r="H70" i="36"/>
  <c r="J70" i="36"/>
  <c r="L70" i="36"/>
  <c r="N70" i="36"/>
  <c r="P70" i="36"/>
  <c r="R70" i="36"/>
  <c r="T70" i="36"/>
  <c r="V70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D62" i="36"/>
  <c r="F62" i="36"/>
  <c r="H62" i="36"/>
  <c r="J62" i="36"/>
  <c r="L62" i="36"/>
  <c r="N62" i="36"/>
  <c r="P62" i="36"/>
  <c r="R62" i="36"/>
  <c r="T62" i="36"/>
  <c r="V62" i="36"/>
  <c r="B70" i="36"/>
  <c r="B66" i="36"/>
  <c r="B62" i="36"/>
  <c r="B58" i="36"/>
  <c r="C69" i="36"/>
  <c r="C71" i="36" s="1"/>
  <c r="D69" i="36"/>
  <c r="D71" i="36" s="1"/>
  <c r="E69" i="36"/>
  <c r="F69" i="36"/>
  <c r="G69" i="36"/>
  <c r="G71" i="36" s="1"/>
  <c r="H69" i="36"/>
  <c r="H71" i="36" s="1"/>
  <c r="I69" i="36"/>
  <c r="J69" i="36"/>
  <c r="K69" i="36"/>
  <c r="K71" i="36" s="1"/>
  <c r="L69" i="36"/>
  <c r="L71" i="36" s="1"/>
  <c r="M69" i="36"/>
  <c r="N69" i="36"/>
  <c r="O69" i="36"/>
  <c r="O71" i="36" s="1"/>
  <c r="P69" i="36"/>
  <c r="P71" i="36" s="1"/>
  <c r="Q69" i="36"/>
  <c r="R69" i="36"/>
  <c r="S69" i="36"/>
  <c r="S71" i="36" s="1"/>
  <c r="T69" i="36"/>
  <c r="T71" i="36" s="1"/>
  <c r="U69" i="36"/>
  <c r="V69" i="36"/>
  <c r="W69" i="36"/>
  <c r="W71" i="36" s="1"/>
  <c r="B69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B65" i="36"/>
  <c r="B67" i="36" s="1"/>
  <c r="C61" i="36"/>
  <c r="D61" i="36"/>
  <c r="E61" i="36"/>
  <c r="E63" i="36" s="1"/>
  <c r="F61" i="36"/>
  <c r="F63" i="36" s="1"/>
  <c r="G61" i="36"/>
  <c r="H61" i="36"/>
  <c r="I61" i="36"/>
  <c r="I63" i="36" s="1"/>
  <c r="J61" i="36"/>
  <c r="J63" i="36" s="1"/>
  <c r="K61" i="36"/>
  <c r="L61" i="36"/>
  <c r="M61" i="36"/>
  <c r="M63" i="36" s="1"/>
  <c r="N61" i="36"/>
  <c r="N63" i="36" s="1"/>
  <c r="O61" i="36"/>
  <c r="P61" i="36"/>
  <c r="Q61" i="36"/>
  <c r="Q63" i="36" s="1"/>
  <c r="R61" i="36"/>
  <c r="R63" i="36" s="1"/>
  <c r="S61" i="36"/>
  <c r="T61" i="36"/>
  <c r="U61" i="36"/>
  <c r="U63" i="36" s="1"/>
  <c r="V61" i="36"/>
  <c r="V63" i="36" s="1"/>
  <c r="W61" i="36"/>
  <c r="B61" i="36"/>
  <c r="B57" i="36"/>
  <c r="D54" i="36"/>
  <c r="E54" i="36"/>
  <c r="F54" i="36"/>
  <c r="H54" i="36"/>
  <c r="I54" i="36"/>
  <c r="J54" i="36"/>
  <c r="L54" i="36"/>
  <c r="M54" i="36"/>
  <c r="N54" i="36"/>
  <c r="P54" i="36"/>
  <c r="Q54" i="36"/>
  <c r="R54" i="36"/>
  <c r="T54" i="36"/>
  <c r="U54" i="36"/>
  <c r="V54" i="36"/>
  <c r="B54" i="36"/>
  <c r="C53" i="36"/>
  <c r="D53" i="36"/>
  <c r="E53" i="36"/>
  <c r="F53" i="36"/>
  <c r="G53" i="36"/>
  <c r="G55" i="36" s="1"/>
  <c r="H53" i="36"/>
  <c r="H55" i="36" s="1"/>
  <c r="I53" i="36"/>
  <c r="I55" i="36" s="1"/>
  <c r="J53" i="36"/>
  <c r="J55" i="36" s="1"/>
  <c r="K53" i="36"/>
  <c r="L53" i="36"/>
  <c r="M53" i="36"/>
  <c r="N53" i="36"/>
  <c r="O53" i="36"/>
  <c r="O55" i="36" s="1"/>
  <c r="P53" i="36"/>
  <c r="P55" i="36" s="1"/>
  <c r="Q53" i="36"/>
  <c r="Q55" i="36" s="1"/>
  <c r="R53" i="36"/>
  <c r="R55" i="36" s="1"/>
  <c r="S53" i="36"/>
  <c r="T53" i="36"/>
  <c r="U53" i="36"/>
  <c r="V53" i="36"/>
  <c r="W53" i="36"/>
  <c r="W55" i="36" s="1"/>
  <c r="B53" i="36"/>
  <c r="B55" i="36" s="1"/>
  <c r="C50" i="36"/>
  <c r="D50" i="36"/>
  <c r="F50" i="36"/>
  <c r="G50" i="36"/>
  <c r="H50" i="36"/>
  <c r="J50" i="36"/>
  <c r="K50" i="36"/>
  <c r="L50" i="36"/>
  <c r="N50" i="36"/>
  <c r="O50" i="36"/>
  <c r="P50" i="36"/>
  <c r="R50" i="36"/>
  <c r="S50" i="36"/>
  <c r="T50" i="36"/>
  <c r="V50" i="36"/>
  <c r="W50" i="36"/>
  <c r="B50" i="36"/>
  <c r="C49" i="36"/>
  <c r="D49" i="36"/>
  <c r="E49" i="36"/>
  <c r="F49" i="36"/>
  <c r="F51" i="36" s="1"/>
  <c r="G49" i="36"/>
  <c r="G51" i="36" s="1"/>
  <c r="H49" i="36"/>
  <c r="H51" i="36" s="1"/>
  <c r="I49" i="36"/>
  <c r="I51" i="36" s="1"/>
  <c r="J49" i="36"/>
  <c r="K49" i="36"/>
  <c r="L49" i="36"/>
  <c r="M49" i="36"/>
  <c r="N49" i="36"/>
  <c r="N51" i="36" s="1"/>
  <c r="O49" i="36"/>
  <c r="O51" i="36" s="1"/>
  <c r="P49" i="36"/>
  <c r="P51" i="36" s="1"/>
  <c r="Q49" i="36"/>
  <c r="Q51" i="36" s="1"/>
  <c r="R49" i="36"/>
  <c r="S49" i="36"/>
  <c r="T49" i="36"/>
  <c r="U49" i="36"/>
  <c r="V49" i="36"/>
  <c r="V51" i="36" s="1"/>
  <c r="W49" i="36"/>
  <c r="W51" i="36" s="1"/>
  <c r="B49" i="36"/>
  <c r="B51" i="36" s="1"/>
  <c r="G14" i="36"/>
  <c r="E33" i="36"/>
  <c r="C13" i="36"/>
  <c r="X22" i="36"/>
  <c r="X18" i="36"/>
  <c r="X14" i="36"/>
  <c r="C33" i="36"/>
  <c r="D33" i="36"/>
  <c r="C30" i="36"/>
  <c r="D30" i="36"/>
  <c r="E30" i="36"/>
  <c r="F30" i="36"/>
  <c r="C29" i="36"/>
  <c r="C31" i="36" s="1"/>
  <c r="D29" i="36"/>
  <c r="D31" i="36" s="1"/>
  <c r="E29" i="36"/>
  <c r="E31" i="36" s="1"/>
  <c r="F29" i="36"/>
  <c r="F31" i="36" s="1"/>
  <c r="G29" i="36"/>
  <c r="G31" i="36" s="1"/>
  <c r="C26" i="36"/>
  <c r="D26" i="36"/>
  <c r="C25" i="36"/>
  <c r="C27" i="36" s="1"/>
  <c r="D25" i="36"/>
  <c r="D27" i="36" s="1"/>
  <c r="E25" i="36"/>
  <c r="F25" i="36"/>
  <c r="G25" i="36"/>
  <c r="H25" i="36"/>
  <c r="I25" i="36"/>
  <c r="J25" i="36"/>
  <c r="K25" i="36"/>
  <c r="M25" i="36"/>
  <c r="D22" i="36"/>
  <c r="E22" i="36"/>
  <c r="C21" i="36"/>
  <c r="C23" i="36" s="1"/>
  <c r="D21" i="36"/>
  <c r="C17" i="36"/>
  <c r="D17" i="36"/>
  <c r="E17" i="36"/>
  <c r="D14" i="36"/>
  <c r="F14" i="36"/>
  <c r="D13" i="36"/>
  <c r="D15" i="36" s="1"/>
  <c r="E13" i="36"/>
  <c r="E15" i="36" s="1"/>
  <c r="B14" i="36"/>
  <c r="B17" i="36"/>
  <c r="B19" i="36" s="1"/>
  <c r="B18" i="36"/>
  <c r="B21" i="36"/>
  <c r="B23" i="36" s="1"/>
  <c r="B22" i="36"/>
  <c r="B25" i="36"/>
  <c r="B27" i="36" s="1"/>
  <c r="B26" i="36"/>
  <c r="B29" i="36"/>
  <c r="B30" i="36"/>
  <c r="B33" i="36"/>
  <c r="B34" i="36"/>
  <c r="H5" i="36"/>
  <c r="W6" i="33"/>
  <c r="B6" i="33"/>
  <c r="W3" i="33"/>
  <c r="B3" i="33"/>
  <c r="U51" i="36" l="1"/>
  <c r="S51" i="36"/>
  <c r="M51" i="36"/>
  <c r="K51" i="36"/>
  <c r="E51" i="36"/>
  <c r="C51" i="36"/>
  <c r="V55" i="36"/>
  <c r="T55" i="36"/>
  <c r="N55" i="36"/>
  <c r="L55" i="36"/>
  <c r="F55" i="36"/>
  <c r="D55" i="36"/>
  <c r="B59" i="36"/>
  <c r="W63" i="36"/>
  <c r="S63" i="36"/>
  <c r="O63" i="36"/>
  <c r="K63" i="36"/>
  <c r="G63" i="36"/>
  <c r="C63" i="36"/>
  <c r="W67" i="36"/>
  <c r="U67" i="36"/>
  <c r="S67" i="36"/>
  <c r="Q67" i="36"/>
  <c r="O67" i="36"/>
  <c r="M67" i="36"/>
  <c r="K67" i="36"/>
  <c r="I67" i="36"/>
  <c r="G67" i="36"/>
  <c r="E67" i="36"/>
  <c r="C67" i="36"/>
  <c r="U71" i="36"/>
  <c r="Q71" i="36"/>
  <c r="M71" i="36"/>
  <c r="I71" i="36"/>
  <c r="E71" i="36"/>
  <c r="U59" i="36"/>
  <c r="Q59" i="36"/>
  <c r="M59" i="36"/>
  <c r="I59" i="36"/>
  <c r="E59" i="36"/>
  <c r="B35" i="36"/>
  <c r="B31" i="36"/>
  <c r="T51" i="36"/>
  <c r="R51" i="36"/>
  <c r="L51" i="36"/>
  <c r="J51" i="36"/>
  <c r="D51" i="36"/>
  <c r="U55" i="36"/>
  <c r="S55" i="36"/>
  <c r="M55" i="36"/>
  <c r="K55" i="36"/>
  <c r="E55" i="36"/>
  <c r="C55" i="36"/>
  <c r="B63" i="36"/>
  <c r="T63" i="36"/>
  <c r="P63" i="36"/>
  <c r="L63" i="36"/>
  <c r="H63" i="36"/>
  <c r="D63" i="36"/>
  <c r="V67" i="36"/>
  <c r="T67" i="36"/>
  <c r="R67" i="36"/>
  <c r="P67" i="36"/>
  <c r="N67" i="36"/>
  <c r="L67" i="36"/>
  <c r="J67" i="36"/>
  <c r="H67" i="36"/>
  <c r="F67" i="36"/>
  <c r="D67" i="36"/>
  <c r="B71" i="36"/>
  <c r="V71" i="36"/>
  <c r="R71" i="36"/>
  <c r="N71" i="36"/>
  <c r="J71" i="36"/>
  <c r="F71" i="36"/>
  <c r="S39" i="36"/>
  <c r="Q39" i="36"/>
  <c r="K39" i="36"/>
  <c r="I39" i="36"/>
  <c r="C39" i="36"/>
  <c r="W43" i="36"/>
  <c r="U43" i="36"/>
  <c r="O43" i="36"/>
  <c r="M43" i="36"/>
  <c r="G43" i="36"/>
  <c r="E43" i="36"/>
  <c r="W47" i="36"/>
  <c r="U47" i="36"/>
  <c r="O47" i="36"/>
  <c r="M47" i="36"/>
  <c r="G47" i="36"/>
  <c r="E47" i="36"/>
  <c r="T59" i="36"/>
  <c r="P59" i="36"/>
  <c r="L59" i="36"/>
  <c r="H59" i="36"/>
  <c r="D59" i="36"/>
  <c r="D23" i="36"/>
  <c r="C15" i="36"/>
  <c r="H14" i="36"/>
  <c r="C18" i="36"/>
  <c r="C19" i="36" s="1"/>
  <c r="F22" i="36"/>
  <c r="E26" i="36"/>
  <c r="E27" i="36" s="1"/>
  <c r="C34" i="36"/>
  <c r="C35" i="36" s="1"/>
  <c r="H30" i="36"/>
  <c r="P25" i="36"/>
  <c r="I21" i="36"/>
  <c r="K29" i="36"/>
  <c r="F17" i="36"/>
  <c r="G21" i="36"/>
  <c r="F21" i="36"/>
  <c r="F23" i="36" s="1"/>
  <c r="L25" i="36"/>
  <c r="J29" i="36"/>
  <c r="E21" i="36"/>
  <c r="E23" i="36" s="1"/>
  <c r="O25" i="36"/>
  <c r="I29" i="36"/>
  <c r="F33" i="36"/>
  <c r="H21" i="36"/>
  <c r="N25" i="36"/>
  <c r="H29" i="36"/>
  <c r="F13" i="36"/>
  <c r="F15" i="36" s="1"/>
  <c r="H31" i="36" l="1"/>
  <c r="I30" i="36"/>
  <c r="I31" i="36" s="1"/>
  <c r="D18" i="36"/>
  <c r="D19" i="36" s="1"/>
  <c r="F26" i="36"/>
  <c r="F27" i="36" s="1"/>
  <c r="D34" i="36"/>
  <c r="D35" i="36" s="1"/>
  <c r="G22" i="36"/>
  <c r="G23" i="36" s="1"/>
  <c r="I14" i="36"/>
  <c r="G17" i="36"/>
  <c r="J21" i="36"/>
  <c r="G33" i="36"/>
  <c r="L29" i="36"/>
  <c r="Q25" i="36"/>
  <c r="G13" i="36"/>
  <c r="G15" i="36" s="1"/>
  <c r="E34" i="36" l="1"/>
  <c r="E35" i="36" s="1"/>
  <c r="E18" i="36"/>
  <c r="E19" i="36" s="1"/>
  <c r="H22" i="36"/>
  <c r="H23" i="36" s="1"/>
  <c r="J30" i="36"/>
  <c r="J31" i="36" s="1"/>
  <c r="J14" i="36"/>
  <c r="G26" i="36"/>
  <c r="G27" i="36" s="1"/>
  <c r="H17" i="36"/>
  <c r="M29" i="36"/>
  <c r="R25" i="36"/>
  <c r="H33" i="36"/>
  <c r="K21" i="36"/>
  <c r="H13" i="36"/>
  <c r="H15" i="36" s="1"/>
  <c r="X6" i="36"/>
  <c r="X3" i="36"/>
  <c r="R5" i="36"/>
  <c r="Q5" i="36"/>
  <c r="H26" i="36" l="1"/>
  <c r="H27" i="36" s="1"/>
  <c r="I22" i="36"/>
  <c r="I23" i="36" s="1"/>
  <c r="K14" i="36"/>
  <c r="F18" i="36"/>
  <c r="F19" i="36" s="1"/>
  <c r="K30" i="36"/>
  <c r="K31" i="36" s="1"/>
  <c r="F34" i="36"/>
  <c r="F35" i="36" s="1"/>
  <c r="I33" i="36"/>
  <c r="N29" i="36"/>
  <c r="I17" i="36"/>
  <c r="L21" i="36"/>
  <c r="S25" i="36"/>
  <c r="I13" i="36"/>
  <c r="I15" i="36" s="1"/>
  <c r="C27" i="34"/>
  <c r="D27" i="34"/>
  <c r="E27" i="34"/>
  <c r="F27" i="34"/>
  <c r="G27" i="34"/>
  <c r="Y61" i="36"/>
  <c r="Y65" i="36"/>
  <c r="Y69" i="36"/>
  <c r="E30" i="34" l="1"/>
  <c r="E29" i="34"/>
  <c r="D29" i="34"/>
  <c r="D30" i="34"/>
  <c r="F30" i="34"/>
  <c r="F29" i="34"/>
  <c r="G29" i="34"/>
  <c r="G30" i="34"/>
  <c r="C29" i="34"/>
  <c r="C30" i="34"/>
  <c r="F73" i="36"/>
  <c r="E73" i="36"/>
  <c r="D73" i="36"/>
  <c r="C73" i="36"/>
  <c r="G73" i="36"/>
  <c r="J22" i="36"/>
  <c r="J23" i="36" s="1"/>
  <c r="G18" i="36"/>
  <c r="G19" i="36" s="1"/>
  <c r="I26" i="36"/>
  <c r="I27" i="36" s="1"/>
  <c r="G34" i="36"/>
  <c r="G35" i="36" s="1"/>
  <c r="L30" i="36"/>
  <c r="L31" i="36" s="1"/>
  <c r="L14" i="36"/>
  <c r="H27" i="34"/>
  <c r="O29" i="36"/>
  <c r="J33" i="36"/>
  <c r="M21" i="36"/>
  <c r="T25" i="36"/>
  <c r="J17" i="36"/>
  <c r="J13" i="36"/>
  <c r="J15" i="36" s="1"/>
  <c r="B6" i="36"/>
  <c r="B3" i="36"/>
  <c r="H29" i="34" l="1"/>
  <c r="H30" i="34"/>
  <c r="H73" i="36"/>
  <c r="M30" i="36"/>
  <c r="M31" i="36" s="1"/>
  <c r="K22" i="36"/>
  <c r="K23" i="36" s="1"/>
  <c r="M14" i="36"/>
  <c r="H34" i="36"/>
  <c r="H35" i="36" s="1"/>
  <c r="J26" i="36"/>
  <c r="J27" i="36" s="1"/>
  <c r="H18" i="36"/>
  <c r="H19" i="36" s="1"/>
  <c r="U25" i="36"/>
  <c r="K17" i="36"/>
  <c r="K33" i="36"/>
  <c r="N21" i="36"/>
  <c r="P29" i="36"/>
  <c r="I27" i="34"/>
  <c r="K13" i="36"/>
  <c r="K15" i="36" s="1"/>
  <c r="B13" i="36"/>
  <c r="B15" i="36" s="1"/>
  <c r="I30" i="34" l="1"/>
  <c r="I29" i="34"/>
  <c r="I73" i="36"/>
  <c r="N30" i="36"/>
  <c r="N31" i="36" s="1"/>
  <c r="K26" i="36"/>
  <c r="K27" i="36" s="1"/>
  <c r="N14" i="36"/>
  <c r="L22" i="36"/>
  <c r="L23" i="36" s="1"/>
  <c r="I18" i="36"/>
  <c r="I19" i="36" s="1"/>
  <c r="I34" i="36"/>
  <c r="I35" i="36" s="1"/>
  <c r="O21" i="36"/>
  <c r="L17" i="36"/>
  <c r="J27" i="34"/>
  <c r="Q29" i="36"/>
  <c r="L33" i="36"/>
  <c r="W25" i="36"/>
  <c r="V25" i="36"/>
  <c r="L13" i="36"/>
  <c r="L15" i="36" s="1"/>
  <c r="X26" i="36"/>
  <c r="X30" i="36" s="1"/>
  <c r="X34" i="36" s="1"/>
  <c r="X38" i="36" s="1"/>
  <c r="X42" i="36" s="1"/>
  <c r="X46" i="36" s="1"/>
  <c r="X50" i="36" s="1"/>
  <c r="X54" i="36" s="1"/>
  <c r="X58" i="36" s="1"/>
  <c r="X62" i="36" s="1"/>
  <c r="X66" i="36" s="1"/>
  <c r="X70" i="36" s="1"/>
  <c r="X74" i="36" s="1"/>
  <c r="X25" i="36"/>
  <c r="X29" i="36" s="1"/>
  <c r="X33" i="36" s="1"/>
  <c r="X37" i="36" s="1"/>
  <c r="X41" i="36" s="1"/>
  <c r="X45" i="36" s="1"/>
  <c r="X49" i="36" s="1"/>
  <c r="X53" i="36" s="1"/>
  <c r="X57" i="36" s="1"/>
  <c r="X61" i="36" s="1"/>
  <c r="X65" i="36" s="1"/>
  <c r="X69" i="36" s="1"/>
  <c r="X73" i="36" s="1"/>
  <c r="Y57" i="36"/>
  <c r="Y53" i="36"/>
  <c r="Y49" i="36"/>
  <c r="Y45" i="36"/>
  <c r="Y41" i="36"/>
  <c r="Y37" i="36"/>
  <c r="Y33" i="36"/>
  <c r="Y29" i="36"/>
  <c r="Y25" i="36"/>
  <c r="Y21" i="36"/>
  <c r="Y17" i="36"/>
  <c r="Y13" i="36"/>
  <c r="X19" i="36"/>
  <c r="X23" i="36" s="1"/>
  <c r="X27" i="36" s="1"/>
  <c r="X31" i="36" s="1"/>
  <c r="X35" i="36" s="1"/>
  <c r="X39" i="36" s="1"/>
  <c r="X43" i="36" s="1"/>
  <c r="X47" i="36" s="1"/>
  <c r="X51" i="36" s="1"/>
  <c r="X55" i="36" s="1"/>
  <c r="X59" i="36" s="1"/>
  <c r="X63" i="36" s="1"/>
  <c r="X67" i="36" s="1"/>
  <c r="X71" i="36" s="1"/>
  <c r="X75" i="36" s="1"/>
  <c r="Z18" i="36"/>
  <c r="Z19" i="36" s="1"/>
  <c r="Z14" i="36"/>
  <c r="Z15" i="36" s="1"/>
  <c r="J30" i="34" l="1"/>
  <c r="J29" i="34"/>
  <c r="J73" i="36"/>
  <c r="J34" i="36"/>
  <c r="J35" i="36" s="1"/>
  <c r="O14" i="36"/>
  <c r="M22" i="36"/>
  <c r="M23" i="36" s="1"/>
  <c r="O30" i="36"/>
  <c r="O31" i="36" s="1"/>
  <c r="J18" i="36"/>
  <c r="J19" i="36" s="1"/>
  <c r="L26" i="36"/>
  <c r="L27" i="36" s="1"/>
  <c r="M17" i="36"/>
  <c r="M33" i="36"/>
  <c r="R29" i="36"/>
  <c r="K27" i="34"/>
  <c r="P21" i="36"/>
  <c r="M13" i="36"/>
  <c r="M15" i="36" s="1"/>
  <c r="B27" i="34"/>
  <c r="Y13" i="34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K29" i="34" l="1"/>
  <c r="K30" i="34"/>
  <c r="B30" i="34"/>
  <c r="B29" i="34"/>
  <c r="B73" i="36"/>
  <c r="K73" i="36"/>
  <c r="K34" i="36"/>
  <c r="K35" i="36" s="1"/>
  <c r="P14" i="36"/>
  <c r="P30" i="36"/>
  <c r="P31" i="36" s="1"/>
  <c r="K18" i="36"/>
  <c r="K19" i="36" s="1"/>
  <c r="M26" i="36"/>
  <c r="M27" i="36" s="1"/>
  <c r="N22" i="36"/>
  <c r="N23" i="36" s="1"/>
  <c r="N33" i="36"/>
  <c r="Q21" i="36"/>
  <c r="L27" i="34"/>
  <c r="S29" i="36"/>
  <c r="N17" i="36"/>
  <c r="N13" i="36"/>
  <c r="N15" i="36" s="1"/>
  <c r="Y13" i="33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L30" i="34" l="1"/>
  <c r="L29" i="34"/>
  <c r="L73" i="36"/>
  <c r="N26" i="36"/>
  <c r="N27" i="36" s="1"/>
  <c r="Q14" i="36"/>
  <c r="L18" i="36"/>
  <c r="L19" i="36" s="1"/>
  <c r="L34" i="36"/>
  <c r="L35" i="36" s="1"/>
  <c r="O22" i="36"/>
  <c r="O23" i="36" s="1"/>
  <c r="Q30" i="36"/>
  <c r="Q31" i="36" s="1"/>
  <c r="O17" i="36"/>
  <c r="M27" i="34"/>
  <c r="O33" i="36"/>
  <c r="T29" i="36"/>
  <c r="R21" i="36"/>
  <c r="O13" i="36"/>
  <c r="O15" i="36" s="1"/>
  <c r="M30" i="34" l="1"/>
  <c r="M29" i="34"/>
  <c r="M73" i="36"/>
  <c r="R30" i="36"/>
  <c r="R31" i="36" s="1"/>
  <c r="M18" i="36"/>
  <c r="M19" i="36" s="1"/>
  <c r="O26" i="36"/>
  <c r="O27" i="36" s="1"/>
  <c r="P22" i="36"/>
  <c r="P23" i="36" s="1"/>
  <c r="R14" i="36"/>
  <c r="M34" i="36"/>
  <c r="M35" i="36" s="1"/>
  <c r="N27" i="34"/>
  <c r="S21" i="36"/>
  <c r="P33" i="36"/>
  <c r="U29" i="36"/>
  <c r="P17" i="36"/>
  <c r="P13" i="36"/>
  <c r="P15" i="36" s="1"/>
  <c r="N30" i="34" l="1"/>
  <c r="N29" i="34"/>
  <c r="N73" i="36"/>
  <c r="S14" i="36"/>
  <c r="S30" i="36"/>
  <c r="S31" i="36" s="1"/>
  <c r="N34" i="36"/>
  <c r="N35" i="36" s="1"/>
  <c r="Q22" i="36"/>
  <c r="Q23" i="36" s="1"/>
  <c r="P26" i="36"/>
  <c r="P27" i="36" s="1"/>
  <c r="N18" i="36"/>
  <c r="N19" i="36" s="1"/>
  <c r="W29" i="36"/>
  <c r="V29" i="36"/>
  <c r="Q33" i="36"/>
  <c r="Q17" i="36"/>
  <c r="T21" i="36"/>
  <c r="O27" i="34"/>
  <c r="Q13" i="36"/>
  <c r="Q15" i="36" s="1"/>
  <c r="O27" i="33"/>
  <c r="O30" i="33" l="1"/>
  <c r="O29" i="33"/>
  <c r="O29" i="34"/>
  <c r="O30" i="34"/>
  <c r="O73" i="36"/>
  <c r="T30" i="36"/>
  <c r="T31" i="36" s="1"/>
  <c r="Q26" i="36"/>
  <c r="Q27" i="36" s="1"/>
  <c r="O34" i="36"/>
  <c r="O35" i="36" s="1"/>
  <c r="O18" i="36"/>
  <c r="O19" i="36" s="1"/>
  <c r="R22" i="36"/>
  <c r="R23" i="36" s="1"/>
  <c r="T14" i="36"/>
  <c r="P27" i="34"/>
  <c r="R17" i="36"/>
  <c r="U21" i="36"/>
  <c r="R33" i="36"/>
  <c r="R13" i="36"/>
  <c r="R15" i="36" s="1"/>
  <c r="N27" i="33"/>
  <c r="N30" i="33" l="1"/>
  <c r="N29" i="33"/>
  <c r="P29" i="34"/>
  <c r="P30" i="34"/>
  <c r="N74" i="36"/>
  <c r="N75" i="36" s="1"/>
  <c r="O74" i="36"/>
  <c r="O75" i="36" s="1"/>
  <c r="P73" i="36"/>
  <c r="R26" i="36"/>
  <c r="R27" i="36" s="1"/>
  <c r="P18" i="36"/>
  <c r="P19" i="36" s="1"/>
  <c r="P27" i="33"/>
  <c r="S22" i="36"/>
  <c r="S23" i="36" s="1"/>
  <c r="P34" i="36"/>
  <c r="P35" i="36" s="1"/>
  <c r="U30" i="36"/>
  <c r="U31" i="36" s="1"/>
  <c r="S17" i="36"/>
  <c r="W21" i="36"/>
  <c r="V21" i="36"/>
  <c r="S33" i="36"/>
  <c r="Q27" i="34"/>
  <c r="S13" i="36"/>
  <c r="S15" i="36" s="1"/>
  <c r="M27" i="33"/>
  <c r="M74" i="36" l="1"/>
  <c r="M75" i="36" s="1"/>
  <c r="M29" i="33"/>
  <c r="M30" i="33"/>
  <c r="P30" i="33"/>
  <c r="P29" i="33"/>
  <c r="Q30" i="34"/>
  <c r="Q29" i="34"/>
  <c r="P74" i="36"/>
  <c r="P75" i="36" s="1"/>
  <c r="Q73" i="36"/>
  <c r="Q34" i="36"/>
  <c r="Q35" i="36" s="1"/>
  <c r="Q18" i="36"/>
  <c r="Q19" i="36" s="1"/>
  <c r="Q27" i="33"/>
  <c r="S26" i="36"/>
  <c r="S27" i="36" s="1"/>
  <c r="V14" i="36"/>
  <c r="T22" i="36"/>
  <c r="T23" i="36" s="1"/>
  <c r="W30" i="36"/>
  <c r="W31" i="36" s="1"/>
  <c r="V30" i="36"/>
  <c r="V31" i="36" s="1"/>
  <c r="T33" i="36"/>
  <c r="R27" i="34"/>
  <c r="T17" i="36"/>
  <c r="T13" i="36"/>
  <c r="T15" i="36" s="1"/>
  <c r="Q29" i="33" l="1"/>
  <c r="Q30" i="33"/>
  <c r="R30" i="34"/>
  <c r="R29" i="34"/>
  <c r="Q74" i="36"/>
  <c r="Q75" i="36" s="1"/>
  <c r="R73" i="36"/>
  <c r="R18" i="36"/>
  <c r="R19" i="36" s="1"/>
  <c r="R27" i="33"/>
  <c r="T26" i="36"/>
  <c r="T27" i="36" s="1"/>
  <c r="U22" i="36"/>
  <c r="U23" i="36" s="1"/>
  <c r="W14" i="36"/>
  <c r="R34" i="36"/>
  <c r="R35" i="36" s="1"/>
  <c r="S27" i="34"/>
  <c r="U17" i="36"/>
  <c r="U33" i="36"/>
  <c r="L27" i="33"/>
  <c r="R29" i="33" l="1"/>
  <c r="R30" i="33"/>
  <c r="L74" i="36"/>
  <c r="L75" i="36" s="1"/>
  <c r="L29" i="33"/>
  <c r="L30" i="33"/>
  <c r="S29" i="34"/>
  <c r="S30" i="34"/>
  <c r="R74" i="36"/>
  <c r="R75" i="36" s="1"/>
  <c r="S73" i="36"/>
  <c r="S34" i="36"/>
  <c r="S35" i="36" s="1"/>
  <c r="W22" i="36"/>
  <c r="W23" i="36" s="1"/>
  <c r="V22" i="36"/>
  <c r="V23" i="36" s="1"/>
  <c r="S18" i="36"/>
  <c r="S19" i="36" s="1"/>
  <c r="S27" i="33"/>
  <c r="U26" i="36"/>
  <c r="U27" i="36" s="1"/>
  <c r="W17" i="36"/>
  <c r="V17" i="36"/>
  <c r="W33" i="36"/>
  <c r="V33" i="36"/>
  <c r="T27" i="34"/>
  <c r="V13" i="36"/>
  <c r="V15" i="36" s="1"/>
  <c r="K27" i="33"/>
  <c r="K74" i="36" l="1"/>
  <c r="K75" i="36" s="1"/>
  <c r="K30" i="33"/>
  <c r="K29" i="33"/>
  <c r="S30" i="33"/>
  <c r="S29" i="33"/>
  <c r="T29" i="34"/>
  <c r="T30" i="34"/>
  <c r="S74" i="36"/>
  <c r="S75" i="36" s="1"/>
  <c r="T73" i="36"/>
  <c r="T34" i="36"/>
  <c r="T35" i="36" s="1"/>
  <c r="V26" i="36"/>
  <c r="V27" i="36" s="1"/>
  <c r="W26" i="36"/>
  <c r="W27" i="36" s="1"/>
  <c r="T18" i="36"/>
  <c r="T19" i="36" s="1"/>
  <c r="T27" i="33"/>
  <c r="U27" i="34"/>
  <c r="W13" i="36"/>
  <c r="W15" i="36" s="1"/>
  <c r="J27" i="33"/>
  <c r="J74" i="36" l="1"/>
  <c r="J75" i="36" s="1"/>
  <c r="J30" i="33"/>
  <c r="J29" i="33"/>
  <c r="T29" i="33"/>
  <c r="T30" i="33"/>
  <c r="U30" i="34"/>
  <c r="U29" i="34"/>
  <c r="T74" i="36"/>
  <c r="T75" i="36" s="1"/>
  <c r="U73" i="36"/>
  <c r="U18" i="36"/>
  <c r="U19" i="36" s="1"/>
  <c r="U27" i="33"/>
  <c r="U34" i="36"/>
  <c r="U35" i="36" s="1"/>
  <c r="V27" i="34"/>
  <c r="I27" i="33"/>
  <c r="U29" i="33" l="1"/>
  <c r="U30" i="33"/>
  <c r="I74" i="36"/>
  <c r="I75" i="36" s="1"/>
  <c r="I29" i="33"/>
  <c r="I30" i="33"/>
  <c r="V30" i="34"/>
  <c r="V29" i="34"/>
  <c r="U74" i="36"/>
  <c r="U75" i="36" s="1"/>
  <c r="V73" i="36"/>
  <c r="V34" i="36"/>
  <c r="V35" i="36" s="1"/>
  <c r="W34" i="36"/>
  <c r="W35" i="36" s="1"/>
  <c r="V18" i="36"/>
  <c r="V19" i="36" s="1"/>
  <c r="V27" i="33"/>
  <c r="W27" i="34"/>
  <c r="H27" i="33"/>
  <c r="H74" i="36" l="1"/>
  <c r="H75" i="36" s="1"/>
  <c r="H30" i="33"/>
  <c r="H29" i="33"/>
  <c r="V30" i="33"/>
  <c r="V29" i="33"/>
  <c r="W29" i="34"/>
  <c r="W30" i="34"/>
  <c r="V74" i="36"/>
  <c r="V75" i="36" s="1"/>
  <c r="W73" i="36"/>
  <c r="W18" i="36"/>
  <c r="W19" i="36" s="1"/>
  <c r="W27" i="33"/>
  <c r="G27" i="33"/>
  <c r="W30" i="33" l="1"/>
  <c r="W29" i="33"/>
  <c r="G74" i="36"/>
  <c r="G75" i="36" s="1"/>
  <c r="G30" i="33"/>
  <c r="G29" i="33"/>
  <c r="W74" i="36"/>
  <c r="W75" i="36" s="1"/>
  <c r="F27" i="33" l="1"/>
  <c r="F74" i="36" l="1"/>
  <c r="F75" i="36" s="1"/>
  <c r="F29" i="33"/>
  <c r="F30" i="33"/>
  <c r="E27" i="33"/>
  <c r="E74" i="36" l="1"/>
  <c r="E75" i="36" s="1"/>
  <c r="E29" i="33"/>
  <c r="E30" i="33"/>
  <c r="D27" i="33"/>
  <c r="D74" i="36" l="1"/>
  <c r="D75" i="36" s="1"/>
  <c r="D29" i="33"/>
  <c r="D30" i="33"/>
  <c r="C27" i="33"/>
  <c r="C74" i="36" l="1"/>
  <c r="C75" i="36" s="1"/>
  <c r="C30" i="33"/>
  <c r="C29" i="33"/>
  <c r="B27" i="33"/>
  <c r="B30" i="33" l="1"/>
  <c r="B29" i="33"/>
  <c r="B74" i="36"/>
  <c r="B75" i="36" s="1"/>
</calcChain>
</file>

<file path=xl/sharedStrings.xml><?xml version="1.0" encoding="utf-8"?>
<sst xmlns="http://schemas.openxmlformats.org/spreadsheetml/2006/main" count="145" uniqueCount="61">
  <si>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</si>
  <si>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</si>
  <si>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</si>
  <si>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</si>
  <si>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</si>
  <si>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</si>
  <si>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</si>
  <si>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</si>
  <si>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</si>
  <si>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</si>
  <si>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</si>
  <si>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</si>
  <si>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</si>
  <si>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</si>
  <si>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</si>
  <si>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</si>
  <si>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</si>
  <si>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</si>
  <si>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</si>
  <si>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</si>
  <si>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</si>
  <si>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کی عالمی مدنی مرکز حاضری</t>
  </si>
  <si>
    <t>شعبے سے متعلقہ افراد</t>
  </si>
  <si>
    <t>مدنی حلقے کے شرکاء</t>
  </si>
  <si>
    <t>میں مدنی حلقے</t>
  </si>
  <si>
    <t>نِگرانِ صوبائی مشاورت</t>
  </si>
  <si>
    <t>کی صوبائی مدنی مرکز حاضری</t>
  </si>
  <si>
    <t xml:space="preserve"> شعبہ نِگران</t>
  </si>
  <si>
    <t>براہِ کرم!یہ کارکردگی فارم ہر عیسوی  ماہ کی 4تاریخ تک نِگرانِ صوبائی مشاورت اور  شعبہ نِگران کو ای میل کریں۔</t>
  </si>
  <si>
    <t>شعبہ نِگران</t>
  </si>
  <si>
    <t>3دن مدنی قافلہ</t>
  </si>
  <si>
    <t xml:space="preserve">ہفتہ وارمدنی مذاکرہ </t>
  </si>
  <si>
    <t>ہفتہ واراجتماع</t>
  </si>
  <si>
    <t>کتنے افراد کو ڈیجیٹل ایپ متعارف کروائی</t>
  </si>
  <si>
    <t xml:space="preserve">مدنی  چینل  مارکیٹنگ </t>
  </si>
  <si>
    <t>کڈز مدنی چینل پرموشن اجتماع</t>
  </si>
  <si>
    <t>اس ماہ کتنے مقامات پر مدنی چینل کا ڈیٹا دیا گیا</t>
  </si>
  <si>
    <t>اس ماہ مدنی چینل چلوایا</t>
  </si>
  <si>
    <t>بنیادی معلومات(تعداد)</t>
  </si>
  <si>
    <t>تعداد شرکاء</t>
  </si>
  <si>
    <t>تعداد مدنی قافلے</t>
  </si>
  <si>
    <t xml:space="preserve">اوسطاً  تعداد شرکاء </t>
  </si>
  <si>
    <t>اوسطاً  تعداد شرکاء</t>
  </si>
  <si>
    <t>کل تعداد</t>
  </si>
  <si>
    <t>کتنے سوشل میڈیاپیجز/گروپس(ڈیجیٹل مارکیٹنگ)</t>
  </si>
  <si>
    <t>کتنےاسٹیکر/ بِل بورڈز/پینافلیکس لگائے</t>
  </si>
  <si>
    <t>تعداد اجتماعات</t>
  </si>
  <si>
    <t>موبائل مارکیٹس</t>
  </si>
  <si>
    <t>کیبل آپریٹرز</t>
  </si>
  <si>
    <t>ہفتہ وار اجتماعات/دیگر اجتماعات</t>
  </si>
  <si>
    <t>کتنےگاؤں/دیہاتوں میں</t>
  </si>
  <si>
    <t xml:space="preserve">اداروں میں </t>
  </si>
  <si>
    <t>نیو سوسائٹیز</t>
  </si>
  <si>
    <t>کتنے کیبل آپریٹرزدینی ماحول سے منسلک ہیں</t>
  </si>
  <si>
    <t>کتنے کیبل آپریٹرز مدنی چینل کا ڈیٹا چلاتے ہیں</t>
  </si>
  <si>
    <t xml:space="preserve">کل کیبل آپریٹرز </t>
  </si>
  <si>
    <r>
      <t xml:space="preserve">صوبہ ماہانہ کارکردگی فارم </t>
    </r>
    <r>
      <rPr>
        <sz val="14"/>
        <rFont val="Alvi Nastaleeq"/>
      </rPr>
      <t>(شعبہ مدنی چینل عام کریں)</t>
    </r>
  </si>
  <si>
    <r>
      <t xml:space="preserve">صوبہ ماہانہ تقابلی جائزہ کارکردگی فارم </t>
    </r>
    <r>
      <rPr>
        <sz val="14"/>
        <rFont val="Alvi Nastaleeq"/>
      </rPr>
      <t>(شعبہ مدنی چینل عام کریں)</t>
    </r>
  </si>
  <si>
    <t>تعداد کمی/بیشی</t>
  </si>
  <si>
    <t>تقابلی جائزہ (ترقی /تنزلی فیصد)</t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</si>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</sst>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13"/>
      <color theme="1"/>
      <name val="Alvi Nastaleeq"/>
    </font>
    <font>
      <sz val="12"/>
      <name val="Jameel Noori Nastaleeq"/>
    </font>
    <font>
      <sz val="12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36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21" fillId="3" borderId="0" xfId="3" applyFont="1" applyFill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vertical="center" wrapText="1" shrinkToFit="1"/>
      <protection locked="0"/>
    </xf>
    <xf numFmtId="0" fontId="22" fillId="3" borderId="57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4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16" fillId="3" borderId="0" xfId="0" applyFont="1" applyFill="1" applyBorder="1" applyAlignment="1" applyProtection="1">
      <alignment vertical="center" wrapText="1" shrinkToFit="1"/>
    </xf>
    <xf numFmtId="0" fontId="23" fillId="3" borderId="0" xfId="3" applyFont="1" applyFill="1" applyBorder="1" applyProtection="1">
      <protection locked="0"/>
    </xf>
    <xf numFmtId="1" fontId="7" fillId="4" borderId="67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5" xfId="3" applyNumberFormat="1" applyFont="1" applyFill="1" applyBorder="1" applyAlignment="1" applyProtection="1">
      <alignment horizontal="center" vertical="center" shrinkToFit="1"/>
    </xf>
    <xf numFmtId="1" fontId="12" fillId="0" borderId="77" xfId="3" applyNumberFormat="1" applyFont="1" applyFill="1" applyBorder="1" applyAlignment="1" applyProtection="1">
      <alignment horizontal="center" vertical="center" shrinkToFit="1"/>
    </xf>
    <xf numFmtId="1" fontId="12" fillId="0" borderId="78" xfId="3" applyNumberFormat="1" applyFont="1" applyFill="1" applyBorder="1" applyAlignment="1" applyProtection="1">
      <alignment horizontal="center" vertical="center" shrinkToFit="1"/>
    </xf>
    <xf numFmtId="1" fontId="12" fillId="0" borderId="79" xfId="3" applyNumberFormat="1" applyFont="1" applyFill="1" applyBorder="1" applyAlignment="1" applyProtection="1">
      <alignment horizontal="center" vertical="center" shrinkToFit="1"/>
    </xf>
    <xf numFmtId="1" fontId="12" fillId="3" borderId="79" xfId="3" applyNumberFormat="1" applyFont="1" applyFill="1" applyBorder="1" applyAlignment="1" applyProtection="1">
      <alignment horizontal="center" vertical="center" shrinkToFit="1"/>
    </xf>
    <xf numFmtId="0" fontId="12" fillId="0" borderId="80" xfId="3" applyFont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0" fontId="12" fillId="0" borderId="81" xfId="3" applyFont="1" applyBorder="1" applyAlignment="1" applyProtection="1">
      <alignment horizontal="center" vertical="center" shrinkToFit="1"/>
    </xf>
    <xf numFmtId="1" fontId="12" fillId="0" borderId="82" xfId="3" applyNumberFormat="1" applyFont="1" applyFill="1" applyBorder="1" applyAlignment="1" applyProtection="1">
      <alignment horizontal="center" vertical="center" shrinkToFit="1"/>
    </xf>
    <xf numFmtId="1" fontId="12" fillId="0" borderId="83" xfId="3" applyNumberFormat="1" applyFont="1" applyFill="1" applyBorder="1" applyAlignment="1" applyProtection="1">
      <alignment horizontal="center" vertical="center" shrinkToFit="1"/>
    </xf>
    <xf numFmtId="1" fontId="12" fillId="0" borderId="84" xfId="3" applyNumberFormat="1" applyFont="1" applyFill="1" applyBorder="1" applyAlignment="1" applyProtection="1">
      <alignment horizontal="center" vertical="center" shrinkToFit="1"/>
    </xf>
    <xf numFmtId="1" fontId="12" fillId="3" borderId="83" xfId="3" applyNumberFormat="1" applyFont="1" applyFill="1" applyBorder="1" applyAlignment="1" applyProtection="1">
      <alignment horizontal="center" vertical="center" shrinkToFit="1"/>
    </xf>
    <xf numFmtId="1" fontId="12" fillId="2" borderId="82" xfId="3" applyNumberFormat="1" applyFont="1" applyFill="1" applyBorder="1" applyAlignment="1" applyProtection="1">
      <alignment horizontal="center" vertical="center" shrinkToFit="1"/>
    </xf>
    <xf numFmtId="1" fontId="12" fillId="2" borderId="83" xfId="3" applyNumberFormat="1" applyFont="1" applyFill="1" applyBorder="1" applyAlignment="1" applyProtection="1">
      <alignment horizontal="center" vertical="center" shrinkToFit="1"/>
    </xf>
    <xf numFmtId="1" fontId="12" fillId="2" borderId="84" xfId="3" applyNumberFormat="1" applyFont="1" applyFill="1" applyBorder="1" applyAlignment="1" applyProtection="1">
      <alignment horizontal="center" vertical="center" shrinkToFit="1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" fontId="17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7" xfId="1" applyNumberFormat="1" applyFont="1" applyFill="1" applyBorder="1" applyAlignment="1" applyProtection="1">
      <alignment horizontal="center" vertical="center" shrinkToFit="1"/>
    </xf>
    <xf numFmtId="1" fontId="17" fillId="0" borderId="24" xfId="1" applyNumberFormat="1" applyFont="1" applyFill="1" applyBorder="1" applyAlignment="1" applyProtection="1">
      <alignment horizontal="center" vertical="center" shrinkToFit="1"/>
      <protection locked="0"/>
    </xf>
    <xf numFmtId="0" fontId="4" fillId="3" borderId="0" xfId="0" applyFont="1" applyFill="1" applyBorder="1" applyAlignment="1" applyProtection="1">
      <alignment vertical="center" wrapText="1" shrinkToFit="1"/>
    </xf>
    <xf numFmtId="0" fontId="6" fillId="3" borderId="0" xfId="0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4" fillId="3" borderId="0" xfId="3" applyFont="1" applyFill="1" applyBorder="1" applyAlignment="1" applyProtection="1">
      <alignment vertical="center" shrinkToFit="1"/>
    </xf>
    <xf numFmtId="0" fontId="8" fillId="0" borderId="38" xfId="3" applyNumberFormat="1" applyFont="1" applyBorder="1" applyAlignment="1" applyProtection="1"/>
    <xf numFmtId="1" fontId="17" fillId="0" borderId="87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8" xfId="1" applyNumberFormat="1" applyFont="1" applyFill="1" applyBorder="1" applyAlignment="1" applyProtection="1">
      <alignment horizontal="center" vertical="center" shrinkToFit="1"/>
    </xf>
    <xf numFmtId="1" fontId="17" fillId="0" borderId="17" xfId="1" applyNumberFormat="1" applyFont="1" applyFill="1" applyBorder="1" applyAlignment="1" applyProtection="1">
      <alignment horizontal="center" vertical="center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0" fontId="26" fillId="2" borderId="44" xfId="3" applyFont="1" applyFill="1" applyBorder="1" applyAlignment="1" applyProtection="1">
      <alignment vertical="center" wrapText="1" shrinkToFit="1"/>
    </xf>
    <xf numFmtId="0" fontId="8" fillId="2" borderId="24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textRotation="90" wrapText="1" shrinkToFit="1"/>
    </xf>
    <xf numFmtId="0" fontId="8" fillId="2" borderId="86" xfId="0" applyFont="1" applyFill="1" applyBorder="1" applyAlignment="1">
      <alignment horizontal="center" vertical="center" textRotation="90" wrapText="1" shrinkToFit="1"/>
    </xf>
    <xf numFmtId="0" fontId="8" fillId="2" borderId="70" xfId="0" applyFont="1" applyFill="1" applyBorder="1" applyAlignment="1">
      <alignment horizontal="center" vertical="center" textRotation="90" wrapText="1"/>
    </xf>
    <xf numFmtId="0" fontId="8" fillId="2" borderId="54" xfId="0" applyFont="1" applyFill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 textRotation="90" wrapText="1"/>
    </xf>
    <xf numFmtId="0" fontId="8" fillId="2" borderId="14" xfId="0" applyFont="1" applyFill="1" applyBorder="1" applyAlignment="1">
      <alignment horizontal="center" vertical="center" textRotation="90" wrapText="1"/>
    </xf>
    <xf numFmtId="0" fontId="13" fillId="2" borderId="47" xfId="0" applyFont="1" applyFill="1" applyBorder="1" applyAlignment="1">
      <alignment horizontal="center" vertical="center" textRotation="90" wrapText="1"/>
    </xf>
    <xf numFmtId="0" fontId="8" fillId="2" borderId="41" xfId="0" applyFont="1" applyFill="1" applyBorder="1" applyAlignment="1">
      <alignment horizontal="center" vertical="center" textRotation="90" shrinkToFit="1"/>
    </xf>
    <xf numFmtId="0" fontId="8" fillId="2" borderId="42" xfId="0" applyFont="1" applyFill="1" applyBorder="1" applyAlignment="1">
      <alignment horizontal="center" vertical="center" textRotation="90" shrinkToFit="1"/>
    </xf>
    <xf numFmtId="0" fontId="13" fillId="2" borderId="40" xfId="0" applyFont="1" applyFill="1" applyBorder="1" applyAlignment="1">
      <alignment horizontal="center" vertical="center" textRotation="90" shrinkToFit="1"/>
    </xf>
    <xf numFmtId="0" fontId="8" fillId="2" borderId="15" xfId="0" applyFont="1" applyFill="1" applyBorder="1" applyAlignment="1">
      <alignment horizontal="center" vertical="center" textRotation="90" shrinkToFit="1"/>
    </xf>
    <xf numFmtId="0" fontId="8" fillId="2" borderId="16" xfId="0" applyFont="1" applyFill="1" applyBorder="1" applyAlignment="1">
      <alignment horizontal="center" vertical="center" textRotation="90" shrinkToFit="1"/>
    </xf>
    <xf numFmtId="0" fontId="8" fillId="2" borderId="14" xfId="0" applyFont="1" applyFill="1" applyBorder="1" applyAlignment="1">
      <alignment horizontal="center" vertical="center" textRotation="90" shrinkToFit="1"/>
    </xf>
    <xf numFmtId="0" fontId="8" fillId="2" borderId="15" xfId="3" applyFont="1" applyFill="1" applyBorder="1" applyAlignment="1">
      <alignment horizontal="center" vertical="center" textRotation="90" wrapText="1"/>
    </xf>
    <xf numFmtId="0" fontId="8" fillId="2" borderId="86" xfId="3" applyFont="1" applyFill="1" applyBorder="1" applyAlignment="1">
      <alignment horizontal="center" vertical="center" textRotation="90" wrapText="1"/>
    </xf>
    <xf numFmtId="0" fontId="8" fillId="2" borderId="14" xfId="3" applyFont="1" applyFill="1" applyBorder="1" applyAlignment="1">
      <alignment horizontal="center" vertical="center" textRotation="90" wrapText="1"/>
    </xf>
    <xf numFmtId="1" fontId="17" fillId="2" borderId="91" xfId="1" applyNumberFormat="1" applyFont="1" applyFill="1" applyBorder="1" applyAlignment="1" applyProtection="1">
      <alignment horizontal="center" vertical="center" shrinkToFit="1"/>
    </xf>
    <xf numFmtId="1" fontId="17" fillId="0" borderId="9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1" xfId="1" applyNumberFormat="1" applyFont="1" applyFill="1" applyBorder="1" applyAlignment="1" applyProtection="1">
      <alignment horizontal="center" vertical="center" shrinkToFit="1"/>
    </xf>
    <xf numFmtId="1" fontId="17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8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63" xfId="0" applyFont="1" applyFill="1" applyBorder="1" applyAlignment="1">
      <alignment horizontal="center" vertical="center" textRotation="90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Alignment="1" applyProtection="1">
      <alignment horizontal="center" vertical="center" wrapText="1"/>
      <protection locked="0"/>
    </xf>
    <xf numFmtId="1" fontId="12" fillId="0" borderId="96" xfId="3" applyNumberFormat="1" applyFont="1" applyFill="1" applyBorder="1" applyAlignment="1" applyProtection="1">
      <alignment horizontal="center" vertical="center" shrinkToFit="1"/>
    </xf>
    <xf numFmtId="1" fontId="12" fillId="0" borderId="97" xfId="3" applyNumberFormat="1" applyFont="1" applyFill="1" applyBorder="1" applyAlignment="1" applyProtection="1">
      <alignment horizontal="center" vertical="center" shrinkToFit="1"/>
    </xf>
    <xf numFmtId="1" fontId="12" fillId="0" borderId="33" xfId="3" applyNumberFormat="1" applyFont="1" applyFill="1" applyBorder="1" applyAlignment="1" applyProtection="1">
      <alignment horizontal="center" vertical="center" shrinkToFit="1"/>
    </xf>
    <xf numFmtId="1" fontId="12" fillId="0" borderId="98" xfId="3" applyNumberFormat="1" applyFont="1" applyFill="1" applyBorder="1" applyAlignment="1" applyProtection="1">
      <alignment horizontal="center" vertical="center" shrinkToFit="1"/>
    </xf>
    <xf numFmtId="1" fontId="12" fillId="0" borderId="100" xfId="3" applyNumberFormat="1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vertical="center" textRotation="90" wrapText="1" shrinkToFit="1"/>
    </xf>
    <xf numFmtId="0" fontId="3" fillId="3" borderId="2" xfId="3" applyFont="1" applyFill="1" applyBorder="1" applyAlignment="1" applyProtection="1">
      <alignment vertical="center" textRotation="90" wrapText="1" shrinkToFit="1"/>
    </xf>
    <xf numFmtId="1" fontId="12" fillId="2" borderId="94" xfId="3" applyNumberFormat="1" applyFont="1" applyFill="1" applyBorder="1" applyAlignment="1" applyProtection="1">
      <alignment horizontal="center" vertical="center" shrinkToFit="1"/>
    </xf>
    <xf numFmtId="1" fontId="12" fillId="0" borderId="95" xfId="3" applyNumberFormat="1" applyFont="1" applyFill="1" applyBorder="1" applyAlignment="1" applyProtection="1">
      <alignment horizontal="center" vertical="center" shrinkToFit="1"/>
    </xf>
    <xf numFmtId="1" fontId="12" fillId="2" borderId="33" xfId="3" applyNumberFormat="1" applyFont="1" applyFill="1" applyBorder="1" applyAlignment="1" applyProtection="1">
      <alignment horizontal="center" vertical="center" shrinkToFit="1"/>
    </xf>
    <xf numFmtId="1" fontId="12" fillId="2" borderId="99" xfId="3" applyNumberFormat="1" applyFont="1" applyFill="1" applyBorder="1" applyAlignment="1" applyProtection="1">
      <alignment horizontal="center" vertical="center" shrinkToFit="1"/>
    </xf>
    <xf numFmtId="0" fontId="5" fillId="0" borderId="44" xfId="4" applyFont="1" applyFill="1" applyBorder="1" applyAlignment="1" applyProtection="1">
      <alignment horizontal="center" vertical="center" wrapText="1" shrinkToFit="1"/>
      <protection locked="0"/>
    </xf>
    <xf numFmtId="0" fontId="5" fillId="0" borderId="24" xfId="4" applyFont="1" applyFill="1" applyBorder="1" applyAlignment="1" applyProtection="1">
      <alignment horizontal="center" vertical="center" wrapText="1" shrinkToFit="1"/>
      <protection locked="0"/>
    </xf>
    <xf numFmtId="0" fontId="27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3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8" xfId="1" applyNumberFormat="1" applyFont="1" applyBorder="1" applyAlignment="1" applyProtection="1">
      <alignment horizontal="center" vertical="center" shrinkToFit="1"/>
      <protection locked="0"/>
    </xf>
    <xf numFmtId="1" fontId="17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4" xfId="1" applyNumberFormat="1" applyFont="1" applyBorder="1" applyAlignment="1" applyProtection="1">
      <alignment horizontal="center" vertical="center" shrinkToFit="1"/>
      <protection locked="0"/>
    </xf>
    <xf numFmtId="1" fontId="17" fillId="0" borderId="17" xfId="1" applyNumberFormat="1" applyFont="1" applyBorder="1" applyAlignment="1" applyProtection="1">
      <alignment horizontal="center" vertical="center" shrinkToFit="1"/>
      <protection locked="0"/>
    </xf>
    <xf numFmtId="1" fontId="17" fillId="2" borderId="101" xfId="1" applyNumberFormat="1" applyFont="1" applyFill="1" applyBorder="1" applyAlignment="1" applyProtection="1">
      <alignment horizontal="center" vertical="center" shrinkToFit="1"/>
    </xf>
    <xf numFmtId="1" fontId="17" fillId="2" borderId="102" xfId="1" applyNumberFormat="1" applyFont="1" applyFill="1" applyBorder="1" applyAlignment="1" applyProtection="1">
      <alignment horizontal="center" vertical="center" shrinkToFit="1"/>
    </xf>
    <xf numFmtId="1" fontId="17" fillId="2" borderId="60" xfId="1" applyNumberFormat="1" applyFont="1" applyFill="1" applyBorder="1" applyAlignment="1" applyProtection="1">
      <alignment horizontal="center" vertical="center" shrinkToFit="1"/>
    </xf>
    <xf numFmtId="1" fontId="17" fillId="2" borderId="0" xfId="1" applyNumberFormat="1" applyFont="1" applyFill="1" applyBorder="1" applyAlignment="1" applyProtection="1">
      <alignment horizontal="center" vertical="center" shrinkToFit="1"/>
    </xf>
    <xf numFmtId="1" fontId="17" fillId="2" borderId="103" xfId="1" applyNumberFormat="1" applyFont="1" applyFill="1" applyBorder="1" applyAlignment="1" applyProtection="1">
      <alignment horizontal="center" vertical="center" shrinkToFit="1"/>
    </xf>
    <xf numFmtId="1" fontId="17" fillId="2" borderId="104" xfId="1" applyNumberFormat="1" applyFont="1" applyFill="1" applyBorder="1" applyAlignment="1" applyProtection="1">
      <alignment horizontal="center" vertical="center" shrinkToFit="1"/>
    </xf>
    <xf numFmtId="1" fontId="17" fillId="2" borderId="105" xfId="1" applyNumberFormat="1" applyFont="1" applyFill="1" applyBorder="1" applyAlignment="1" applyProtection="1">
      <alignment horizontal="center" vertical="center" shrinkToFit="1"/>
    </xf>
    <xf numFmtId="9" fontId="12" fillId="2" borderId="49" xfId="7" applyNumberFormat="1" applyFont="1" applyFill="1" applyBorder="1" applyAlignment="1" applyProtection="1">
      <alignment horizontal="center" vertical="center" shrinkToFit="1"/>
    </xf>
    <xf numFmtId="9" fontId="12" fillId="2" borderId="47" xfId="7" applyNumberFormat="1" applyFont="1" applyFill="1" applyBorder="1" applyAlignment="1" applyProtection="1">
      <alignment horizontal="center" vertical="center" shrinkToFit="1"/>
    </xf>
    <xf numFmtId="9" fontId="12" fillId="2" borderId="15" xfId="7" applyNumberFormat="1" applyFont="1" applyFill="1" applyBorder="1" applyAlignment="1" applyProtection="1">
      <alignment horizontal="center" vertical="center" shrinkToFit="1"/>
    </xf>
    <xf numFmtId="9" fontId="12" fillId="2" borderId="16" xfId="7" applyNumberFormat="1" applyFont="1" applyFill="1" applyBorder="1" applyAlignment="1" applyProtection="1">
      <alignment horizontal="center" vertical="center" shrinkToFit="1"/>
    </xf>
    <xf numFmtId="9" fontId="12" fillId="2" borderId="14" xfId="7" applyNumberFormat="1" applyFont="1" applyFill="1" applyBorder="1" applyAlignment="1" applyProtection="1">
      <alignment horizontal="center" vertical="center" shrinkToFit="1"/>
    </xf>
    <xf numFmtId="9" fontId="12" fillId="2" borderId="70" xfId="7" applyNumberFormat="1" applyFont="1" applyFill="1" applyBorder="1" applyAlignment="1" applyProtection="1">
      <alignment horizontal="center" vertical="center" shrinkToFit="1"/>
    </xf>
    <xf numFmtId="1" fontId="12" fillId="0" borderId="106" xfId="3" applyNumberFormat="1" applyFont="1" applyFill="1" applyBorder="1" applyAlignment="1" applyProtection="1">
      <alignment horizontal="center" vertical="center" shrinkToFit="1"/>
    </xf>
    <xf numFmtId="1" fontId="12" fillId="0" borderId="107" xfId="3" applyNumberFormat="1" applyFont="1" applyFill="1" applyBorder="1" applyAlignment="1" applyProtection="1">
      <alignment horizontal="center" vertical="center" shrinkToFit="1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9" fontId="12" fillId="2" borderId="86" xfId="7" applyNumberFormat="1" applyFont="1" applyFill="1" applyBorder="1" applyAlignment="1" applyProtection="1">
      <alignment horizontal="center" vertical="center" shrinkToFit="1"/>
    </xf>
    <xf numFmtId="9" fontId="12" fillId="2" borderId="13" xfId="7" applyNumberFormat="1" applyFont="1" applyFill="1" applyBorder="1" applyAlignment="1" applyProtection="1">
      <alignment horizontal="center" vertical="center" shrinkToFit="1"/>
    </xf>
    <xf numFmtId="1" fontId="12" fillId="2" borderId="106" xfId="3" applyNumberFormat="1" applyFont="1" applyFill="1" applyBorder="1" applyAlignment="1" applyProtection="1">
      <alignment horizontal="center" vertical="center" shrinkToFit="1"/>
    </xf>
    <xf numFmtId="1" fontId="12" fillId="2" borderId="36" xfId="3" applyNumberFormat="1" applyFont="1" applyFill="1" applyBorder="1" applyAlignment="1" applyProtection="1">
      <alignment horizontal="center" vertical="center" shrinkToFit="1"/>
    </xf>
    <xf numFmtId="1" fontId="17" fillId="2" borderId="108" xfId="1" applyNumberFormat="1" applyFont="1" applyFill="1" applyBorder="1" applyAlignment="1" applyProtection="1">
      <alignment horizontal="center" vertical="center" shrinkToFit="1"/>
    </xf>
    <xf numFmtId="1" fontId="17" fillId="2" borderId="109" xfId="1" applyNumberFormat="1" applyFont="1" applyFill="1" applyBorder="1" applyAlignment="1" applyProtection="1">
      <alignment horizontal="center" vertical="center" shrinkToFit="1"/>
    </xf>
    <xf numFmtId="0" fontId="17" fillId="2" borderId="34" xfId="0" applyFont="1" applyFill="1" applyBorder="1" applyAlignment="1">
      <alignment horizontal="center" vertical="center" wrapText="1" shrinkToFit="1"/>
    </xf>
    <xf numFmtId="0" fontId="17" fillId="2" borderId="44" xfId="0" applyFont="1" applyFill="1" applyBorder="1" applyAlignment="1">
      <alignment horizontal="center" vertical="center" wrapText="1" shrinkToFit="1"/>
    </xf>
    <xf numFmtId="0" fontId="17" fillId="2" borderId="34" xfId="0" applyFont="1" applyFill="1" applyBorder="1" applyAlignment="1">
      <alignment vertical="center" wrapText="1" shrinkToFit="1"/>
    </xf>
    <xf numFmtId="0" fontId="17" fillId="2" borderId="30" xfId="0" applyFont="1" applyFill="1" applyBorder="1" applyAlignment="1">
      <alignment vertical="center" wrapText="1" shrinkToFit="1"/>
    </xf>
    <xf numFmtId="0" fontId="17" fillId="2" borderId="44" xfId="0" applyFont="1" applyFill="1" applyBorder="1" applyAlignment="1">
      <alignment vertical="center" wrapText="1" shrinkToFit="1"/>
    </xf>
    <xf numFmtId="0" fontId="8" fillId="2" borderId="85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16" fillId="2" borderId="48" xfId="0" applyFont="1" applyFill="1" applyBorder="1" applyAlignment="1" applyProtection="1">
      <alignment horizontal="center" vertical="center" wrapText="1" shrinkToFit="1"/>
    </xf>
    <xf numFmtId="0" fontId="16" fillId="2" borderId="30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16" fillId="0" borderId="45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5" fillId="2" borderId="23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24" xfId="0" applyFont="1" applyFill="1" applyBorder="1" applyAlignment="1" applyProtection="1">
      <alignment horizontal="center" vertical="center" wrapText="1"/>
    </xf>
    <xf numFmtId="0" fontId="3" fillId="2" borderId="23" xfId="0" applyFont="1" applyFill="1" applyBorder="1" applyAlignment="1" applyProtection="1">
      <alignment horizontal="center" vertical="center" wrapText="1" shrinkToFit="1"/>
      <protection locked="0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3" fillId="2" borderId="24" xfId="0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20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28" fillId="2" borderId="48" xfId="0" applyFont="1" applyFill="1" applyBorder="1" applyAlignment="1">
      <alignment horizontal="center" vertical="center" wrapText="1"/>
    </xf>
    <xf numFmtId="0" fontId="28" fillId="2" borderId="44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8" fillId="0" borderId="92" xfId="0" applyFont="1" applyBorder="1" applyAlignment="1" applyProtection="1">
      <alignment horizontal="right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3" fillId="2" borderId="47" xfId="0" applyFont="1" applyFill="1" applyBorder="1" applyAlignment="1" applyProtection="1">
      <alignment horizontal="center" vertical="center" wrapText="1" shrinkToFit="1"/>
    </xf>
    <xf numFmtId="0" fontId="3" fillId="2" borderId="50" xfId="0" applyFont="1" applyFill="1" applyBorder="1" applyAlignment="1" applyProtection="1">
      <alignment horizontal="center" vertical="center" wrapText="1" shrinkToFit="1"/>
    </xf>
    <xf numFmtId="1" fontId="9" fillId="0" borderId="92" xfId="0" applyNumberFormat="1" applyFont="1" applyBorder="1" applyAlignment="1" applyProtection="1">
      <alignment horizontal="center" vertical="center" wrapText="1" shrinkToFit="1" readingOrder="2"/>
    </xf>
    <xf numFmtId="1" fontId="8" fillId="0" borderId="92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74" xfId="0" applyFont="1" applyFill="1" applyBorder="1" applyAlignment="1" applyProtection="1">
      <alignment horizontal="center" vertical="center" wrapText="1" shrinkToFit="1"/>
    </xf>
    <xf numFmtId="0" fontId="15" fillId="2" borderId="75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14" fontId="16" fillId="2" borderId="48" xfId="0" applyNumberFormat="1" applyFont="1" applyFill="1" applyBorder="1" applyAlignment="1" applyProtection="1">
      <alignment horizontal="center" vertical="center" wrapText="1" shrinkToFit="1"/>
    </xf>
    <xf numFmtId="14" fontId="16" fillId="2" borderId="30" xfId="0" applyNumberFormat="1" applyFont="1" applyFill="1" applyBorder="1" applyAlignment="1" applyProtection="1">
      <alignment horizontal="center" vertical="center" wrapText="1" shrinkToFit="1"/>
    </xf>
    <xf numFmtId="14" fontId="16" fillId="2" borderId="31" xfId="0" applyNumberFormat="1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14" fontId="16" fillId="0" borderId="57" xfId="0" applyNumberFormat="1" applyFont="1" applyFill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/>
      <protection locked="0"/>
    </xf>
    <xf numFmtId="0" fontId="4" fillId="0" borderId="47" xfId="0" applyFont="1" applyBorder="1" applyAlignment="1" applyProtection="1">
      <alignment horizontal="center" vertical="center" wrapText="1"/>
      <protection locked="0"/>
    </xf>
    <xf numFmtId="0" fontId="4" fillId="0" borderId="50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 shrinkToFit="1"/>
    </xf>
    <xf numFmtId="0" fontId="5" fillId="2" borderId="23" xfId="0" applyFont="1" applyFill="1" applyBorder="1" applyAlignment="1" applyProtection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 shrinkToFit="1"/>
    </xf>
    <xf numFmtId="0" fontId="8" fillId="2" borderId="12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20" xfId="3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14" fontId="16" fillId="2" borderId="66" xfId="0" applyNumberFormat="1" applyFont="1" applyFill="1" applyBorder="1" applyAlignment="1" applyProtection="1">
      <alignment horizontal="center" vertical="center" wrapText="1" shrinkToFit="1"/>
    </xf>
    <xf numFmtId="14" fontId="16" fillId="2" borderId="38" xfId="0" applyNumberFormat="1" applyFont="1" applyFill="1" applyBorder="1" applyAlignment="1" applyProtection="1">
      <alignment horizontal="center" vertical="center" wrapText="1" shrinkToFit="1"/>
    </xf>
    <xf numFmtId="14" fontId="16" fillId="2" borderId="39" xfId="0" applyNumberFormat="1" applyFont="1" applyFill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/>
    </xf>
    <xf numFmtId="0" fontId="4" fillId="0" borderId="49" xfId="0" applyFont="1" applyBorder="1" applyAlignment="1" applyProtection="1">
      <alignment horizontal="center" vertical="center" wrapText="1"/>
    </xf>
    <xf numFmtId="0" fontId="4" fillId="0" borderId="47" xfId="0" applyFont="1" applyBorder="1" applyAlignment="1" applyProtection="1">
      <alignment horizontal="center" vertical="center" wrapText="1"/>
    </xf>
    <xf numFmtId="0" fontId="4" fillId="0" borderId="50" xfId="0" applyFont="1" applyBorder="1" applyAlignment="1" applyProtection="1">
      <alignment horizontal="center" vertical="center" wrapText="1"/>
    </xf>
    <xf numFmtId="0" fontId="16" fillId="2" borderId="17" xfId="0" applyFont="1" applyFill="1" applyBorder="1" applyAlignment="1" applyProtection="1">
      <alignment horizontal="center" vertical="center" wrapText="1" shrinkToFit="1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0" fontId="16" fillId="2" borderId="65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68" xfId="0" applyFont="1" applyFill="1" applyBorder="1" applyAlignment="1" applyProtection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63" xfId="0" applyFont="1" applyFill="1" applyBorder="1" applyAlignment="1" applyProtection="1">
      <alignment horizontal="center" vertical="center" wrapText="1" shrinkToFit="1"/>
    </xf>
    <xf numFmtId="1" fontId="8" fillId="0" borderId="38" xfId="0" applyNumberFormat="1" applyFont="1" applyBorder="1" applyAlignment="1" applyProtection="1">
      <alignment horizontal="center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164" fontId="8" fillId="0" borderId="4" xfId="0" quotePrefix="1" applyNumberFormat="1" applyFont="1" applyBorder="1" applyAlignment="1" applyProtection="1">
      <alignment vertical="center" wrapText="1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8" xfId="0" applyFont="1" applyFill="1" applyBorder="1" applyAlignment="1">
      <alignment horizontal="center" vertical="center" wrapText="1"/>
    </xf>
    <xf numFmtId="0" fontId="8" fillId="2" borderId="89" xfId="3" applyFont="1" applyFill="1" applyBorder="1" applyAlignment="1" applyProtection="1">
      <alignment horizontal="center" vertical="center" wrapText="1"/>
      <protection locked="0"/>
    </xf>
    <xf numFmtId="0" fontId="8" fillId="2" borderId="12" xfId="3" applyFont="1" applyFill="1" applyBorder="1" applyAlignment="1" applyProtection="1">
      <alignment horizontal="center" vertical="center" wrapText="1"/>
      <protection locked="0"/>
    </xf>
    <xf numFmtId="0" fontId="8" fillId="2" borderId="88" xfId="3" applyFont="1" applyFill="1" applyBorder="1" applyAlignment="1" applyProtection="1">
      <alignment horizontal="center" vertical="center" wrapText="1"/>
      <protection locked="0"/>
    </xf>
    <xf numFmtId="0" fontId="5" fillId="3" borderId="58" xfId="3" applyFont="1" applyFill="1" applyBorder="1" applyAlignment="1" applyProtection="1">
      <alignment horizontal="center" vertical="center" shrinkToFit="1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12" fillId="3" borderId="59" xfId="3" applyFont="1" applyFill="1" applyBorder="1" applyAlignment="1" applyProtection="1">
      <alignment horizontal="center" vertical="center"/>
    </xf>
    <xf numFmtId="0" fontId="12" fillId="3" borderId="61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3" fillId="3" borderId="2" xfId="3" applyFont="1" applyFill="1" applyBorder="1" applyAlignment="1" applyProtection="1">
      <alignment horizontal="center" vertical="center" textRotation="90" wrapText="1" shrinkToFit="1"/>
    </xf>
    <xf numFmtId="0" fontId="18" fillId="2" borderId="58" xfId="3" applyFont="1" applyFill="1" applyBorder="1" applyAlignment="1" applyProtection="1">
      <alignment horizontal="center" vertical="center" shrinkToFit="1"/>
    </xf>
    <xf numFmtId="0" fontId="18" fillId="2" borderId="60" xfId="3" applyFont="1" applyFill="1" applyBorder="1" applyAlignment="1" applyProtection="1">
      <alignment horizontal="center" vertical="center" shrinkToFit="1"/>
    </xf>
    <xf numFmtId="0" fontId="18" fillId="2" borderId="62" xfId="3" applyFont="1" applyFill="1" applyBorder="1" applyAlignment="1" applyProtection="1">
      <alignment horizontal="center" vertical="center" shrinkToFit="1"/>
    </xf>
    <xf numFmtId="0" fontId="4" fillId="2" borderId="59" xfId="3" applyFont="1" applyFill="1" applyBorder="1" applyAlignment="1" applyProtection="1">
      <alignment horizontal="center" vertical="center" wrapText="1" shrinkToFit="1"/>
    </xf>
    <xf numFmtId="0" fontId="4" fillId="2" borderId="61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5" fillId="2" borderId="51" xfId="3" applyFont="1" applyFill="1" applyBorder="1" applyAlignment="1" applyProtection="1">
      <alignment horizontal="center" vertical="center" shrinkToFit="1"/>
    </xf>
    <xf numFmtId="0" fontId="5" fillId="2" borderId="39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26" fillId="2" borderId="60" xfId="3" applyFont="1" applyFill="1" applyBorder="1" applyAlignment="1" applyProtection="1">
      <alignment horizontal="center" vertical="center" wrapText="1" shrinkToFit="1"/>
    </xf>
    <xf numFmtId="0" fontId="26" fillId="2" borderId="62" xfId="3" applyFont="1" applyFill="1" applyBorder="1" applyAlignment="1" applyProtection="1">
      <alignment horizontal="center" vertical="center" wrapText="1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0" fillId="2" borderId="48" xfId="3" applyFont="1" applyFill="1" applyBorder="1" applyAlignment="1" applyProtection="1">
      <alignment horizontal="center" vertical="center" shrinkToFit="1"/>
    </xf>
    <xf numFmtId="0" fontId="20" fillId="2" borderId="30" xfId="3" applyFont="1" applyFill="1" applyBorder="1" applyAlignment="1" applyProtection="1">
      <alignment horizontal="center" vertical="center" shrinkToFit="1"/>
    </xf>
    <xf numFmtId="0" fontId="20" fillId="2" borderId="31" xfId="3" applyFont="1" applyFill="1" applyBorder="1" applyAlignment="1" applyProtection="1">
      <alignment horizontal="center" vertical="center" shrinkToFit="1"/>
    </xf>
    <xf numFmtId="0" fontId="4" fillId="3" borderId="49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25" fillId="2" borderId="17" xfId="3" applyFont="1" applyFill="1" applyBorder="1" applyAlignment="1" applyProtection="1">
      <alignment horizontal="center" vertical="center"/>
    </xf>
    <xf numFmtId="0" fontId="8" fillId="3" borderId="0" xfId="3" applyFont="1" applyFill="1" applyBorder="1" applyAlignment="1" applyProtection="1">
      <alignment horizontal="left" vertical="center"/>
    </xf>
    <xf numFmtId="0" fontId="4" fillId="3" borderId="52" xfId="3" applyFont="1" applyFill="1" applyBorder="1" applyAlignment="1" applyProtection="1">
      <alignment horizontal="center" vertical="center" shrinkToFit="1"/>
    </xf>
    <xf numFmtId="0" fontId="4" fillId="3" borderId="53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6" xfId="3" applyFont="1" applyFill="1" applyBorder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18" fillId="3" borderId="0" xfId="3" applyFont="1" applyFill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horizontal="center" vertical="center"/>
    </xf>
    <xf numFmtId="0" fontId="4" fillId="3" borderId="69" xfId="3" applyFont="1" applyFill="1" applyBorder="1" applyAlignment="1" applyProtection="1">
      <alignment horizontal="center" vertical="center" shrinkToFit="1"/>
    </xf>
    <xf numFmtId="0" fontId="4" fillId="3" borderId="70" xfId="3" applyFont="1" applyFill="1" applyBorder="1" applyAlignment="1" applyProtection="1">
      <alignment horizontal="center" vertical="center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8" fillId="2" borderId="23" xfId="0" applyFont="1" applyFill="1" applyBorder="1" applyAlignment="1">
      <alignment horizontal="center" vertical="center" wrapText="1" shrinkToFit="1"/>
    </xf>
    <xf numFmtId="0" fontId="8" fillId="2" borderId="20" xfId="0" applyFont="1" applyFill="1" applyBorder="1" applyAlignment="1">
      <alignment horizontal="center" vertical="center" wrapText="1" shrinkToFit="1"/>
    </xf>
    <xf numFmtId="0" fontId="8" fillId="2" borderId="24" xfId="0" applyFont="1" applyFill="1" applyBorder="1" applyAlignment="1">
      <alignment horizontal="center" vertical="center" wrapText="1" shrinkToFit="1"/>
    </xf>
    <xf numFmtId="0" fontId="8" fillId="2" borderId="11" xfId="3" applyFont="1" applyFill="1" applyBorder="1" applyAlignment="1" applyProtection="1">
      <alignment horizontal="center" vertical="center" wrapText="1"/>
      <protection locked="0"/>
    </xf>
    <xf numFmtId="0" fontId="8" fillId="2" borderId="10" xfId="3" applyFont="1" applyFill="1" applyBorder="1" applyAlignment="1" applyProtection="1">
      <alignment horizontal="center" vertical="center" wrapText="1"/>
      <protection locked="0"/>
    </xf>
    <xf numFmtId="1" fontId="29" fillId="2" borderId="15" xfId="7" applyNumberFormat="1" applyFont="1" applyFill="1" applyBorder="1" applyAlignment="1" applyProtection="1">
      <alignment horizontal="center" vertical="center" shrinkToFit="1"/>
    </xf>
    <xf numFmtId="1" fontId="12" fillId="2" borderId="16" xfId="7" applyNumberFormat="1" applyFont="1" applyFill="1" applyBorder="1" applyAlignment="1" applyProtection="1">
      <alignment horizontal="center" vertical="center" shrinkToFit="1"/>
    </xf>
    <xf numFmtId="1" fontId="12" fillId="2" borderId="14" xfId="7" applyNumberFormat="1" applyFont="1" applyFill="1" applyBorder="1" applyAlignment="1" applyProtection="1">
      <alignment horizontal="center" vertical="center" shrinkToFit="1"/>
    </xf>
    <xf numFmtId="9" fontId="12" fillId="5" borderId="49" xfId="7" applyNumberFormat="1" applyFont="1" applyFill="1" applyBorder="1" applyAlignment="1" applyProtection="1">
      <alignment horizontal="center" vertical="center" shrinkToFit="1"/>
    </xf>
    <xf numFmtId="9" fontId="12" fillId="5" borderId="14" xfId="7" applyNumberFormat="1" applyFont="1" applyFill="1" applyBorder="1" applyAlignment="1" applyProtection="1">
      <alignment horizontal="center" vertical="center" shrinkToFit="1"/>
    </xf>
    <xf numFmtId="9" fontId="12" fillId="5" borderId="86" xfId="7" applyNumberFormat="1" applyFont="1" applyFill="1" applyBorder="1" applyAlignment="1" applyProtection="1">
      <alignment horizontal="center" vertical="center" shrinkToFit="1"/>
    </xf>
    <xf numFmtId="9" fontId="12" fillId="5" borderId="15" xfId="7" applyNumberFormat="1" applyFont="1" applyFill="1" applyBorder="1" applyAlignment="1" applyProtection="1">
      <alignment horizontal="center" vertical="center" shrinkToFit="1"/>
    </xf>
    <xf numFmtId="9" fontId="12" fillId="5" borderId="47" xfId="7" applyNumberFormat="1" applyFont="1" applyFill="1" applyBorder="1" applyAlignment="1" applyProtection="1">
      <alignment horizontal="center" vertical="center" shrinkToFit="1"/>
    </xf>
    <xf numFmtId="9" fontId="12" fillId="5" borderId="16" xfId="7" applyNumberFormat="1" applyFont="1" applyFill="1" applyBorder="1" applyAlignment="1" applyProtection="1">
      <alignment horizontal="center" vertical="center" shrinkToFit="1"/>
    </xf>
    <xf numFmtId="1" fontId="17" fillId="5" borderId="15" xfId="7" applyNumberFormat="1" applyFont="1" applyFill="1" applyBorder="1" applyAlignment="1" applyProtection="1">
      <alignment horizontal="center" vertical="center" shrinkToFit="1"/>
    </xf>
    <xf numFmtId="1" fontId="17" fillId="5" borderId="16" xfId="7" applyNumberFormat="1" applyFont="1" applyFill="1" applyBorder="1" applyAlignment="1" applyProtection="1">
      <alignment horizontal="center" vertical="center" shrinkToFit="1"/>
    </xf>
    <xf numFmtId="1" fontId="17" fillId="5" borderId="14" xfId="7" applyNumberFormat="1" applyFont="1" applyFill="1" applyBorder="1" applyAlignment="1" applyProtection="1">
      <alignment horizontal="center" vertical="center" shrinkToFit="1"/>
    </xf>
  </cellXfs>
  <cellStyles count="8">
    <cellStyle name="Comma" xfId="1" builtinId="3"/>
    <cellStyle name="Comma 2" xfId="7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51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32"/>
  <sheetViews>
    <sheetView showGridLines="0" zoomScaleNormal="100" zoomScaleSheetLayoutView="100" workbookViewId="0">
      <selection activeCell="N28" sqref="N28"/>
    </sheetView>
  </sheetViews>
  <sheetFormatPr defaultColWidth="9.28515625" defaultRowHeight="17.25" x14ac:dyDescent="0.2"/>
  <cols>
    <col min="1" max="1" width="0.85546875" style="66" customWidth="1"/>
    <col min="2" max="5" width="5.7109375" style="66" customWidth="1"/>
    <col min="6" max="6" width="6.7109375" style="66" customWidth="1"/>
    <col min="7" max="21" width="5.7109375" style="66" customWidth="1"/>
    <col min="22" max="22" width="6.7109375" style="66" customWidth="1"/>
    <col min="23" max="23" width="5.7109375" style="66" customWidth="1"/>
    <col min="24" max="24" width="11.140625" style="66" customWidth="1"/>
    <col min="25" max="25" width="3.5703125" style="66" customWidth="1"/>
    <col min="26" max="26" width="0.7109375" style="66" customWidth="1"/>
    <col min="27" max="16384" width="9.28515625" style="66"/>
  </cols>
  <sheetData>
    <row r="1" spans="1:60" ht="5.25" customHeight="1" thickTop="1" thickBot="1" x14ac:dyDescent="0.25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8"/>
    </row>
    <row r="2" spans="1:60" ht="25.5" customHeight="1" x14ac:dyDescent="0.2">
      <c r="A2" s="1"/>
      <c r="B2" s="194" t="s">
        <v>27</v>
      </c>
      <c r="C2" s="195"/>
      <c r="D2" s="195"/>
      <c r="E2" s="196"/>
      <c r="F2" s="78"/>
      <c r="G2" s="253" t="s">
        <v>56</v>
      </c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W2" s="243" t="s">
        <v>10</v>
      </c>
      <c r="X2" s="244"/>
      <c r="Y2" s="245"/>
      <c r="Z2" s="2"/>
    </row>
    <row r="3" spans="1:60" ht="21.75" customHeight="1" thickBot="1" x14ac:dyDescent="0.25">
      <c r="A3" s="1"/>
      <c r="B3" s="197"/>
      <c r="C3" s="198"/>
      <c r="D3" s="198"/>
      <c r="E3" s="199"/>
      <c r="F3" s="99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W3" s="250"/>
      <c r="X3" s="251"/>
      <c r="Y3" s="252"/>
      <c r="Z3" s="2"/>
    </row>
    <row r="4" spans="1:60" ht="5.0999999999999996" customHeight="1" thickBot="1" x14ac:dyDescent="0.25">
      <c r="A4" s="1"/>
      <c r="F4" s="10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X4" s="249"/>
      <c r="Y4" s="249"/>
      <c r="Z4" s="2"/>
    </row>
    <row r="5" spans="1:60" ht="24.75" customHeight="1" x14ac:dyDescent="0.2">
      <c r="A5" s="1"/>
      <c r="B5" s="194" t="s">
        <v>60</v>
      </c>
      <c r="C5" s="195"/>
      <c r="D5" s="195"/>
      <c r="E5" s="196"/>
      <c r="F5" s="78"/>
      <c r="G5" s="77"/>
      <c r="H5" s="211"/>
      <c r="I5" s="212"/>
      <c r="J5" s="213"/>
      <c r="K5" s="206" t="s">
        <v>0</v>
      </c>
      <c r="L5" s="207"/>
      <c r="M5" s="207"/>
      <c r="O5" s="215"/>
      <c r="P5" s="216"/>
      <c r="Q5" s="217"/>
      <c r="R5" s="206" t="s">
        <v>7</v>
      </c>
      <c r="S5" s="214"/>
      <c r="T5" s="214"/>
      <c r="U5" s="11"/>
      <c r="W5" s="243" t="s">
        <v>25</v>
      </c>
      <c r="X5" s="244"/>
      <c r="Y5" s="245"/>
      <c r="Z5" s="2"/>
    </row>
    <row r="6" spans="1:60" ht="5.0999999999999996" customHeight="1" x14ac:dyDescent="0.2">
      <c r="A6" s="1"/>
      <c r="B6" s="200"/>
      <c r="C6" s="201"/>
      <c r="D6" s="201"/>
      <c r="E6" s="202"/>
      <c r="F6" s="100"/>
      <c r="G6" s="7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T6" s="11"/>
      <c r="U6" s="11"/>
      <c r="W6" s="200"/>
      <c r="X6" s="201"/>
      <c r="Y6" s="202"/>
      <c r="Z6" s="2"/>
    </row>
    <row r="7" spans="1:60" ht="23.25" customHeight="1" thickBot="1" x14ac:dyDescent="0.25">
      <c r="A7" s="1"/>
      <c r="B7" s="203"/>
      <c r="C7" s="204"/>
      <c r="D7" s="204"/>
      <c r="E7" s="205"/>
      <c r="F7" s="100"/>
      <c r="G7" s="208" t="s">
        <v>5</v>
      </c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10"/>
      <c r="W7" s="203"/>
      <c r="X7" s="204"/>
      <c r="Y7" s="205"/>
      <c r="Z7" s="2"/>
    </row>
    <row r="8" spans="1:6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60" s="6" customFormat="1" ht="17.25" customHeight="1" x14ac:dyDescent="0.2">
      <c r="A9" s="4"/>
      <c r="B9" s="218">
        <v>10</v>
      </c>
      <c r="C9" s="219"/>
      <c r="D9" s="116">
        <v>9</v>
      </c>
      <c r="E9" s="116">
        <v>8</v>
      </c>
      <c r="F9" s="117">
        <v>7</v>
      </c>
      <c r="G9" s="220">
        <v>6</v>
      </c>
      <c r="H9" s="221"/>
      <c r="I9" s="118">
        <v>5</v>
      </c>
      <c r="J9" s="220">
        <v>4</v>
      </c>
      <c r="K9" s="222"/>
      <c r="L9" s="221"/>
      <c r="M9" s="220">
        <v>3</v>
      </c>
      <c r="N9" s="222"/>
      <c r="O9" s="221"/>
      <c r="P9" s="187">
        <v>2</v>
      </c>
      <c r="Q9" s="188"/>
      <c r="R9" s="187">
        <v>1</v>
      </c>
      <c r="S9" s="188"/>
      <c r="T9" s="189"/>
      <c r="U9" s="190"/>
      <c r="V9" s="190"/>
      <c r="W9" s="191"/>
      <c r="X9" s="20"/>
      <c r="Y9" s="21"/>
      <c r="Z9" s="5"/>
    </row>
    <row r="10" spans="1:60" s="6" customFormat="1" ht="60" customHeight="1" x14ac:dyDescent="0.2">
      <c r="A10" s="7"/>
      <c r="B10" s="192" t="s">
        <v>30</v>
      </c>
      <c r="C10" s="193"/>
      <c r="D10" s="119" t="s">
        <v>31</v>
      </c>
      <c r="E10" s="119" t="s">
        <v>32</v>
      </c>
      <c r="F10" s="143" t="s">
        <v>33</v>
      </c>
      <c r="G10" s="255" t="s">
        <v>34</v>
      </c>
      <c r="H10" s="256"/>
      <c r="I10" s="144" t="s">
        <v>35</v>
      </c>
      <c r="J10" s="257" t="s">
        <v>36</v>
      </c>
      <c r="K10" s="258"/>
      <c r="L10" s="259"/>
      <c r="M10" s="257" t="s">
        <v>37</v>
      </c>
      <c r="N10" s="258"/>
      <c r="O10" s="259"/>
      <c r="P10" s="260" t="s">
        <v>22</v>
      </c>
      <c r="Q10" s="260"/>
      <c r="R10" s="260"/>
      <c r="S10" s="260"/>
      <c r="T10" s="257" t="s">
        <v>38</v>
      </c>
      <c r="U10" s="258"/>
      <c r="V10" s="258"/>
      <c r="W10" s="259"/>
      <c r="X10" s="234" t="s">
        <v>12</v>
      </c>
      <c r="Y10" s="236" t="s">
        <v>2</v>
      </c>
      <c r="Z10" s="5"/>
    </row>
    <row r="11" spans="1:60" s="39" customFormat="1" ht="126.75" customHeight="1" thickBot="1" x14ac:dyDescent="0.25">
      <c r="A11" s="37"/>
      <c r="B11" s="120" t="s">
        <v>39</v>
      </c>
      <c r="C11" s="121" t="s">
        <v>40</v>
      </c>
      <c r="D11" s="122" t="s">
        <v>41</v>
      </c>
      <c r="E11" s="122" t="s">
        <v>42</v>
      </c>
      <c r="F11" s="123" t="s">
        <v>43</v>
      </c>
      <c r="G11" s="124" t="s">
        <v>44</v>
      </c>
      <c r="H11" s="125" t="s">
        <v>45</v>
      </c>
      <c r="I11" s="126" t="s">
        <v>46</v>
      </c>
      <c r="J11" s="127" t="s">
        <v>47</v>
      </c>
      <c r="K11" s="128" t="s">
        <v>48</v>
      </c>
      <c r="L11" s="129" t="s">
        <v>49</v>
      </c>
      <c r="M11" s="130" t="s">
        <v>50</v>
      </c>
      <c r="N11" s="131" t="s">
        <v>51</v>
      </c>
      <c r="O11" s="132" t="s">
        <v>52</v>
      </c>
      <c r="P11" s="133" t="s">
        <v>26</v>
      </c>
      <c r="Q11" s="135" t="s">
        <v>21</v>
      </c>
      <c r="R11" s="133" t="s">
        <v>23</v>
      </c>
      <c r="S11" s="135" t="s">
        <v>24</v>
      </c>
      <c r="T11" s="130" t="s">
        <v>53</v>
      </c>
      <c r="U11" s="131" t="s">
        <v>54</v>
      </c>
      <c r="V11" s="131" t="s">
        <v>55</v>
      </c>
      <c r="W11" s="132" t="s">
        <v>47</v>
      </c>
      <c r="X11" s="235"/>
      <c r="Y11" s="237"/>
      <c r="Z11" s="38"/>
    </row>
    <row r="12" spans="1:60" s="6" customFormat="1" ht="26.1" customHeight="1" x14ac:dyDescent="0.2">
      <c r="A12" s="4"/>
      <c r="B12" s="22"/>
      <c r="C12" s="140"/>
      <c r="D12" s="110"/>
      <c r="E12" s="110"/>
      <c r="F12" s="67"/>
      <c r="G12" s="26"/>
      <c r="H12" s="70"/>
      <c r="I12" s="67"/>
      <c r="J12" s="26"/>
      <c r="K12" s="24"/>
      <c r="L12" s="70"/>
      <c r="M12" s="26"/>
      <c r="N12" s="24"/>
      <c r="O12" s="70"/>
      <c r="P12" s="26"/>
      <c r="Q12" s="70"/>
      <c r="R12" s="26"/>
      <c r="S12" s="70"/>
      <c r="T12" s="26"/>
      <c r="U12" s="24"/>
      <c r="V12" s="24"/>
      <c r="W12" s="70"/>
      <c r="X12" s="156"/>
      <c r="Y12" s="40">
        <v>1</v>
      </c>
      <c r="Z12" s="5"/>
    </row>
    <row r="13" spans="1:60" s="6" customFormat="1" ht="26.1" customHeight="1" x14ac:dyDescent="0.2">
      <c r="A13" s="4"/>
      <c r="B13" s="25"/>
      <c r="C13" s="140"/>
      <c r="D13" s="110"/>
      <c r="E13" s="110"/>
      <c r="F13" s="67"/>
      <c r="G13" s="26"/>
      <c r="H13" s="70"/>
      <c r="I13" s="67"/>
      <c r="J13" s="26"/>
      <c r="K13" s="24"/>
      <c r="L13" s="70"/>
      <c r="M13" s="26"/>
      <c r="N13" s="24"/>
      <c r="O13" s="70"/>
      <c r="P13" s="26"/>
      <c r="Q13" s="70"/>
      <c r="R13" s="26"/>
      <c r="S13" s="70"/>
      <c r="T13" s="26"/>
      <c r="U13" s="24"/>
      <c r="V13" s="24"/>
      <c r="W13" s="70"/>
      <c r="X13" s="157"/>
      <c r="Y13" s="13">
        <f>Y12+1</f>
        <v>2</v>
      </c>
      <c r="Z13" s="5"/>
    </row>
    <row r="14" spans="1:60" s="6" customFormat="1" ht="26.1" customHeight="1" x14ac:dyDescent="0.2">
      <c r="A14" s="4"/>
      <c r="B14" s="25"/>
      <c r="C14" s="140"/>
      <c r="D14" s="110"/>
      <c r="E14" s="110"/>
      <c r="F14" s="67"/>
      <c r="G14" s="26"/>
      <c r="H14" s="70"/>
      <c r="I14" s="67"/>
      <c r="J14" s="26"/>
      <c r="K14" s="24"/>
      <c r="L14" s="70"/>
      <c r="M14" s="26"/>
      <c r="N14" s="24"/>
      <c r="O14" s="70"/>
      <c r="P14" s="26"/>
      <c r="Q14" s="70"/>
      <c r="R14" s="26"/>
      <c r="S14" s="70"/>
      <c r="T14" s="26"/>
      <c r="U14" s="24"/>
      <c r="V14" s="24"/>
      <c r="W14" s="70"/>
      <c r="X14" s="158"/>
      <c r="Y14" s="14">
        <f t="shared" ref="Y14:Y26" si="0">Y13+1</f>
        <v>3</v>
      </c>
      <c r="Z14" s="5"/>
    </row>
    <row r="15" spans="1:60" s="6" customFormat="1" ht="26.1" customHeight="1" x14ac:dyDescent="0.2">
      <c r="A15" s="4"/>
      <c r="B15" s="25"/>
      <c r="C15" s="140"/>
      <c r="D15" s="110"/>
      <c r="E15" s="110"/>
      <c r="F15" s="67"/>
      <c r="G15" s="26"/>
      <c r="H15" s="70"/>
      <c r="I15" s="67"/>
      <c r="J15" s="26"/>
      <c r="K15" s="24"/>
      <c r="L15" s="70"/>
      <c r="M15" s="26"/>
      <c r="N15" s="24"/>
      <c r="O15" s="70"/>
      <c r="P15" s="26"/>
      <c r="Q15" s="70"/>
      <c r="R15" s="26"/>
      <c r="S15" s="70"/>
      <c r="T15" s="26"/>
      <c r="U15" s="24"/>
      <c r="V15" s="24"/>
      <c r="W15" s="70"/>
      <c r="X15" s="157"/>
      <c r="Y15" s="14">
        <f t="shared" si="0"/>
        <v>4</v>
      </c>
      <c r="Z15" s="5"/>
    </row>
    <row r="16" spans="1:60" s="6" customFormat="1" ht="26.1" customHeight="1" x14ac:dyDescent="0.2">
      <c r="A16" s="4"/>
      <c r="B16" s="25"/>
      <c r="C16" s="140"/>
      <c r="D16" s="110"/>
      <c r="E16" s="110"/>
      <c r="F16" s="67"/>
      <c r="G16" s="26"/>
      <c r="H16" s="70"/>
      <c r="I16" s="67"/>
      <c r="J16" s="26"/>
      <c r="K16" s="24"/>
      <c r="L16" s="70"/>
      <c r="M16" s="26"/>
      <c r="N16" s="24"/>
      <c r="O16" s="70"/>
      <c r="P16" s="26"/>
      <c r="Q16" s="70"/>
      <c r="R16" s="26"/>
      <c r="S16" s="70"/>
      <c r="T16" s="26"/>
      <c r="U16" s="24"/>
      <c r="V16" s="24"/>
      <c r="W16" s="70"/>
      <c r="X16" s="157"/>
      <c r="Y16" s="14">
        <f t="shared" si="0"/>
        <v>5</v>
      </c>
      <c r="Z16" s="5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8"/>
      <c r="AX16" s="238"/>
      <c r="AY16" s="27"/>
      <c r="AZ16" s="27"/>
      <c r="BA16" s="27"/>
      <c r="BB16" s="27"/>
      <c r="BC16" s="239"/>
      <c r="BD16" s="239"/>
      <c r="BE16" s="239"/>
      <c r="BF16" s="239"/>
      <c r="BG16" s="239"/>
      <c r="BH16" s="239"/>
    </row>
    <row r="17" spans="1:60" s="6" customFormat="1" ht="26.1" customHeight="1" x14ac:dyDescent="0.2">
      <c r="A17" s="4"/>
      <c r="B17" s="25"/>
      <c r="C17" s="140"/>
      <c r="D17" s="110"/>
      <c r="E17" s="110"/>
      <c r="F17" s="67"/>
      <c r="G17" s="26"/>
      <c r="H17" s="70"/>
      <c r="I17" s="67"/>
      <c r="J17" s="26"/>
      <c r="K17" s="24"/>
      <c r="L17" s="70"/>
      <c r="M17" s="26"/>
      <c r="N17" s="24"/>
      <c r="O17" s="70"/>
      <c r="P17" s="26"/>
      <c r="Q17" s="70"/>
      <c r="R17" s="26"/>
      <c r="S17" s="70"/>
      <c r="T17" s="26"/>
      <c r="U17" s="24"/>
      <c r="V17" s="24"/>
      <c r="W17" s="70"/>
      <c r="X17" s="158"/>
      <c r="Y17" s="14">
        <f t="shared" si="0"/>
        <v>6</v>
      </c>
      <c r="Z17" s="5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7"/>
      <c r="AZ17" s="27"/>
      <c r="BA17" s="27"/>
      <c r="BB17" s="27"/>
      <c r="BC17" s="232"/>
      <c r="BD17" s="232"/>
      <c r="BE17" s="232"/>
      <c r="BF17" s="232"/>
      <c r="BG17" s="232"/>
      <c r="BH17" s="232"/>
    </row>
    <row r="18" spans="1:60" s="6" customFormat="1" ht="26.1" customHeight="1" x14ac:dyDescent="0.2">
      <c r="A18" s="4"/>
      <c r="B18" s="25"/>
      <c r="C18" s="140"/>
      <c r="D18" s="110"/>
      <c r="E18" s="110"/>
      <c r="F18" s="67"/>
      <c r="G18" s="26"/>
      <c r="H18" s="70"/>
      <c r="I18" s="67"/>
      <c r="J18" s="26"/>
      <c r="K18" s="24"/>
      <c r="L18" s="70"/>
      <c r="M18" s="26"/>
      <c r="N18" s="24"/>
      <c r="O18" s="70"/>
      <c r="P18" s="26"/>
      <c r="Q18" s="70"/>
      <c r="R18" s="26"/>
      <c r="S18" s="70"/>
      <c r="T18" s="26"/>
      <c r="U18" s="24"/>
      <c r="V18" s="24"/>
      <c r="W18" s="70"/>
      <c r="X18" s="158"/>
      <c r="Y18" s="14">
        <f t="shared" si="0"/>
        <v>7</v>
      </c>
      <c r="Z18" s="5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8"/>
      <c r="AX18" s="238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0" s="6" customFormat="1" ht="26.1" customHeight="1" x14ac:dyDescent="0.2">
      <c r="A19" s="4"/>
      <c r="B19" s="25"/>
      <c r="C19" s="140"/>
      <c r="D19" s="110"/>
      <c r="E19" s="110"/>
      <c r="F19" s="67"/>
      <c r="G19" s="26"/>
      <c r="H19" s="70"/>
      <c r="I19" s="67"/>
      <c r="J19" s="26"/>
      <c r="K19" s="24"/>
      <c r="L19" s="70"/>
      <c r="M19" s="26"/>
      <c r="N19" s="24"/>
      <c r="O19" s="70"/>
      <c r="P19" s="26"/>
      <c r="Q19" s="70"/>
      <c r="R19" s="26"/>
      <c r="S19" s="70"/>
      <c r="T19" s="26"/>
      <c r="U19" s="24"/>
      <c r="V19" s="24"/>
      <c r="W19" s="70"/>
      <c r="X19" s="113"/>
      <c r="Y19" s="14">
        <f t="shared" si="0"/>
        <v>8</v>
      </c>
      <c r="Z19" s="5"/>
      <c r="AC19" s="240"/>
      <c r="AD19" s="240"/>
      <c r="AE19" s="240"/>
      <c r="AF19" s="241"/>
      <c r="AG19" s="241"/>
      <c r="AH19" s="241"/>
      <c r="AI19" s="241"/>
      <c r="AJ19" s="241"/>
      <c r="AK19" s="241"/>
      <c r="AL19" s="241"/>
      <c r="AM19" s="29"/>
      <c r="AN19" s="29"/>
      <c r="AO19" s="29"/>
      <c r="AP19" s="29"/>
      <c r="AQ19" s="242"/>
      <c r="AR19" s="242"/>
      <c r="AS19" s="242"/>
      <c r="AT19" s="242"/>
      <c r="AU19" s="241"/>
      <c r="AV19" s="241"/>
      <c r="AW19" s="241"/>
      <c r="AX19" s="241"/>
      <c r="AY19" s="28"/>
      <c r="AZ19" s="28"/>
      <c r="BA19" s="28"/>
      <c r="BB19" s="28"/>
      <c r="BC19" s="239"/>
      <c r="BD19" s="239"/>
      <c r="BE19" s="239"/>
      <c r="BF19" s="239"/>
      <c r="BG19" s="239"/>
      <c r="BH19" s="239"/>
    </row>
    <row r="20" spans="1:60" s="6" customFormat="1" ht="26.1" customHeight="1" thickBot="1" x14ac:dyDescent="0.25">
      <c r="A20" s="4"/>
      <c r="B20" s="25"/>
      <c r="C20" s="140"/>
      <c r="D20" s="110"/>
      <c r="E20" s="110"/>
      <c r="F20" s="67"/>
      <c r="G20" s="26"/>
      <c r="H20" s="70"/>
      <c r="I20" s="67"/>
      <c r="J20" s="26"/>
      <c r="K20" s="24"/>
      <c r="L20" s="70"/>
      <c r="M20" s="26"/>
      <c r="N20" s="24"/>
      <c r="O20" s="70"/>
      <c r="P20" s="26"/>
      <c r="Q20" s="70"/>
      <c r="R20" s="26"/>
      <c r="S20" s="70"/>
      <c r="T20" s="26"/>
      <c r="U20" s="24"/>
      <c r="V20" s="24"/>
      <c r="W20" s="70"/>
      <c r="X20" s="113"/>
      <c r="Y20" s="14">
        <f t="shared" si="0"/>
        <v>9</v>
      </c>
      <c r="Z20" s="5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7"/>
      <c r="AX20" s="27"/>
      <c r="AY20" s="28"/>
      <c r="AZ20" s="28"/>
      <c r="BA20" s="28"/>
      <c r="BB20" s="28"/>
      <c r="BC20" s="232"/>
      <c r="BD20" s="232"/>
      <c r="BE20" s="232"/>
      <c r="BF20" s="232"/>
      <c r="BG20" s="232"/>
      <c r="BH20" s="232"/>
    </row>
    <row r="21" spans="1:60" s="6" customFormat="1" ht="27" hidden="1" customHeight="1" x14ac:dyDescent="0.2">
      <c r="A21" s="4"/>
      <c r="B21" s="25"/>
      <c r="C21" s="140"/>
      <c r="D21" s="110"/>
      <c r="E21" s="110"/>
      <c r="F21" s="67"/>
      <c r="G21" s="26"/>
      <c r="H21" s="70"/>
      <c r="I21" s="67"/>
      <c r="J21" s="26"/>
      <c r="K21" s="24"/>
      <c r="L21" s="70"/>
      <c r="M21" s="26"/>
      <c r="N21" s="24"/>
      <c r="O21" s="70"/>
      <c r="P21" s="26"/>
      <c r="Q21" s="70"/>
      <c r="R21" s="26"/>
      <c r="S21" s="70"/>
      <c r="T21" s="26"/>
      <c r="U21" s="24"/>
      <c r="V21" s="24"/>
      <c r="W21" s="70"/>
      <c r="X21" s="113"/>
      <c r="Y21" s="14">
        <f t="shared" si="0"/>
        <v>10</v>
      </c>
      <c r="Z21" s="5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3"/>
      <c r="AX21" s="233"/>
      <c r="AY21" s="233"/>
      <c r="AZ21" s="28"/>
      <c r="BA21" s="28"/>
      <c r="BB21" s="28"/>
      <c r="BC21" s="232"/>
      <c r="BD21" s="232"/>
      <c r="BE21" s="232"/>
      <c r="BF21" s="232"/>
      <c r="BG21" s="232"/>
      <c r="BH21" s="232"/>
    </row>
    <row r="22" spans="1:60" s="6" customFormat="1" ht="27" hidden="1" customHeight="1" x14ac:dyDescent="0.2">
      <c r="A22" s="4"/>
      <c r="B22" s="25"/>
      <c r="C22" s="140"/>
      <c r="D22" s="110"/>
      <c r="E22" s="110"/>
      <c r="F22" s="67"/>
      <c r="G22" s="26"/>
      <c r="H22" s="70"/>
      <c r="I22" s="67"/>
      <c r="J22" s="26"/>
      <c r="K22" s="24"/>
      <c r="L22" s="70"/>
      <c r="M22" s="26"/>
      <c r="N22" s="24"/>
      <c r="O22" s="70"/>
      <c r="P22" s="26"/>
      <c r="Q22" s="70"/>
      <c r="R22" s="26"/>
      <c r="S22" s="70"/>
      <c r="T22" s="26"/>
      <c r="U22" s="24"/>
      <c r="V22" s="24"/>
      <c r="W22" s="70"/>
      <c r="X22" s="113"/>
      <c r="Y22" s="14">
        <f t="shared" si="0"/>
        <v>11</v>
      </c>
      <c r="Z22" s="5"/>
    </row>
    <row r="23" spans="1:60" s="6" customFormat="1" ht="27" hidden="1" customHeight="1" x14ac:dyDescent="0.2">
      <c r="A23" s="4"/>
      <c r="B23" s="25"/>
      <c r="C23" s="140"/>
      <c r="D23" s="110"/>
      <c r="E23" s="110"/>
      <c r="F23" s="67"/>
      <c r="G23" s="26"/>
      <c r="H23" s="70"/>
      <c r="I23" s="67"/>
      <c r="J23" s="26"/>
      <c r="K23" s="24"/>
      <c r="L23" s="70"/>
      <c r="M23" s="26"/>
      <c r="N23" s="24"/>
      <c r="O23" s="70"/>
      <c r="P23" s="26"/>
      <c r="Q23" s="70"/>
      <c r="R23" s="26"/>
      <c r="S23" s="70"/>
      <c r="T23" s="26"/>
      <c r="U23" s="24"/>
      <c r="V23" s="24"/>
      <c r="W23" s="70"/>
      <c r="X23" s="113"/>
      <c r="Y23" s="14">
        <f t="shared" si="0"/>
        <v>12</v>
      </c>
      <c r="Z23" s="5"/>
    </row>
    <row r="24" spans="1:60" s="6" customFormat="1" ht="27" hidden="1" customHeight="1" x14ac:dyDescent="0.2">
      <c r="A24" s="4"/>
      <c r="B24" s="25"/>
      <c r="C24" s="140"/>
      <c r="D24" s="110"/>
      <c r="E24" s="110"/>
      <c r="F24" s="67"/>
      <c r="G24" s="26"/>
      <c r="H24" s="70"/>
      <c r="I24" s="67"/>
      <c r="J24" s="26"/>
      <c r="K24" s="24"/>
      <c r="L24" s="70"/>
      <c r="M24" s="26"/>
      <c r="N24" s="24"/>
      <c r="O24" s="70"/>
      <c r="P24" s="26"/>
      <c r="Q24" s="70"/>
      <c r="R24" s="26"/>
      <c r="S24" s="70"/>
      <c r="T24" s="26"/>
      <c r="U24" s="24"/>
      <c r="V24" s="24"/>
      <c r="W24" s="70"/>
      <c r="X24" s="113"/>
      <c r="Y24" s="14">
        <f t="shared" si="0"/>
        <v>13</v>
      </c>
      <c r="Z24" s="5"/>
    </row>
    <row r="25" spans="1:60" s="6" customFormat="1" ht="27" hidden="1" customHeight="1" x14ac:dyDescent="0.2">
      <c r="A25" s="4"/>
      <c r="B25" s="12"/>
      <c r="C25" s="140"/>
      <c r="D25" s="110"/>
      <c r="E25" s="110"/>
      <c r="F25" s="67"/>
      <c r="G25" s="26"/>
      <c r="H25" s="70"/>
      <c r="I25" s="67"/>
      <c r="J25" s="26"/>
      <c r="K25" s="24"/>
      <c r="L25" s="70"/>
      <c r="M25" s="26"/>
      <c r="N25" s="24"/>
      <c r="O25" s="70"/>
      <c r="P25" s="26"/>
      <c r="Q25" s="70"/>
      <c r="R25" s="26"/>
      <c r="S25" s="70"/>
      <c r="T25" s="26"/>
      <c r="U25" s="24"/>
      <c r="V25" s="24"/>
      <c r="W25" s="70"/>
      <c r="X25" s="69"/>
      <c r="Y25" s="14">
        <f t="shared" si="0"/>
        <v>14</v>
      </c>
      <c r="Z25" s="5"/>
    </row>
    <row r="26" spans="1:60" s="6" customFormat="1" ht="27" hidden="1" customHeight="1" thickBot="1" x14ac:dyDescent="0.25">
      <c r="A26" s="4"/>
      <c r="B26" s="12"/>
      <c r="C26" s="140"/>
      <c r="D26" s="110"/>
      <c r="E26" s="110"/>
      <c r="F26" s="67"/>
      <c r="G26" s="26"/>
      <c r="H26" s="70"/>
      <c r="I26" s="67"/>
      <c r="J26" s="26"/>
      <c r="K26" s="24"/>
      <c r="L26" s="70"/>
      <c r="M26" s="26"/>
      <c r="N26" s="24"/>
      <c r="O26" s="70"/>
      <c r="P26" s="26"/>
      <c r="Q26" s="70"/>
      <c r="R26" s="26"/>
      <c r="S26" s="70"/>
      <c r="T26" s="26"/>
      <c r="U26" s="24"/>
      <c r="V26" s="24"/>
      <c r="W26" s="70"/>
      <c r="X26" s="113"/>
      <c r="Y26" s="14">
        <f t="shared" si="0"/>
        <v>15</v>
      </c>
      <c r="Z26" s="5"/>
    </row>
    <row r="27" spans="1:60" s="6" customFormat="1" ht="27" customHeight="1" x14ac:dyDescent="0.2">
      <c r="A27" s="4"/>
      <c r="B27" s="15">
        <f t="shared" ref="B27" si="1">SUM(B12:B26)</f>
        <v>0</v>
      </c>
      <c r="C27" s="136">
        <f t="shared" ref="C27:W27" si="2">SUM(C12:C26)</f>
        <v>0</v>
      </c>
      <c r="D27" s="111">
        <f t="shared" si="2"/>
        <v>0</v>
      </c>
      <c r="E27" s="111">
        <f t="shared" si="2"/>
        <v>0</v>
      </c>
      <c r="F27" s="68">
        <f t="shared" si="2"/>
        <v>0</v>
      </c>
      <c r="G27" s="17">
        <f t="shared" si="2"/>
        <v>0</v>
      </c>
      <c r="H27" s="16">
        <f t="shared" si="2"/>
        <v>0</v>
      </c>
      <c r="I27" s="68">
        <f t="shared" si="2"/>
        <v>0</v>
      </c>
      <c r="J27" s="17">
        <f t="shared" si="2"/>
        <v>0</v>
      </c>
      <c r="K27" s="18">
        <f t="shared" si="2"/>
        <v>0</v>
      </c>
      <c r="L27" s="16">
        <f t="shared" si="2"/>
        <v>0</v>
      </c>
      <c r="M27" s="17">
        <f t="shared" si="2"/>
        <v>0</v>
      </c>
      <c r="N27" s="18">
        <f t="shared" si="2"/>
        <v>0</v>
      </c>
      <c r="O27" s="16">
        <f t="shared" si="2"/>
        <v>0</v>
      </c>
      <c r="P27" s="17">
        <f t="shared" si="2"/>
        <v>0</v>
      </c>
      <c r="Q27" s="16">
        <f t="shared" si="2"/>
        <v>0</v>
      </c>
      <c r="R27" s="17">
        <f t="shared" si="2"/>
        <v>0</v>
      </c>
      <c r="S27" s="16">
        <f t="shared" si="2"/>
        <v>0</v>
      </c>
      <c r="T27" s="17">
        <f t="shared" si="2"/>
        <v>0</v>
      </c>
      <c r="U27" s="18">
        <f t="shared" si="2"/>
        <v>0</v>
      </c>
      <c r="V27" s="18">
        <f t="shared" si="2"/>
        <v>0</v>
      </c>
      <c r="W27" s="16">
        <f t="shared" si="2"/>
        <v>0</v>
      </c>
      <c r="X27" s="224" t="s">
        <v>4</v>
      </c>
      <c r="Y27" s="225"/>
      <c r="Z27" s="5"/>
    </row>
    <row r="28" spans="1:60" s="6" customFormat="1" ht="27" customHeight="1" x14ac:dyDescent="0.2">
      <c r="A28" s="4"/>
      <c r="B28" s="30"/>
      <c r="C28" s="141"/>
      <c r="D28" s="112"/>
      <c r="E28" s="112"/>
      <c r="F28" s="36"/>
      <c r="G28" s="32"/>
      <c r="H28" s="31"/>
      <c r="I28" s="36"/>
      <c r="J28" s="32"/>
      <c r="K28" s="33"/>
      <c r="L28" s="31"/>
      <c r="M28" s="32"/>
      <c r="N28" s="33"/>
      <c r="O28" s="31"/>
      <c r="P28" s="32"/>
      <c r="Q28" s="31"/>
      <c r="R28" s="32"/>
      <c r="S28" s="31"/>
      <c r="T28" s="32"/>
      <c r="U28" s="33"/>
      <c r="V28" s="33"/>
      <c r="W28" s="31"/>
      <c r="X28" s="226" t="s">
        <v>3</v>
      </c>
      <c r="Y28" s="227"/>
      <c r="Z28" s="5"/>
    </row>
    <row r="29" spans="1:60" s="6" customFormat="1" ht="27" customHeight="1" x14ac:dyDescent="0.2">
      <c r="A29" s="4"/>
      <c r="B29" s="164">
        <f t="shared" ref="B29:W29" si="3">B27-B28</f>
        <v>0</v>
      </c>
      <c r="C29" s="165">
        <f t="shared" si="3"/>
        <v>0</v>
      </c>
      <c r="D29" s="166">
        <f t="shared" si="3"/>
        <v>0</v>
      </c>
      <c r="E29" s="166">
        <f t="shared" si="3"/>
        <v>0</v>
      </c>
      <c r="F29" s="167">
        <f t="shared" si="3"/>
        <v>0</v>
      </c>
      <c r="G29" s="168">
        <f t="shared" si="3"/>
        <v>0</v>
      </c>
      <c r="H29" s="169">
        <f t="shared" si="3"/>
        <v>0</v>
      </c>
      <c r="I29" s="167">
        <f t="shared" si="3"/>
        <v>0</v>
      </c>
      <c r="J29" s="168">
        <f t="shared" si="3"/>
        <v>0</v>
      </c>
      <c r="K29" s="170">
        <f t="shared" si="3"/>
        <v>0</v>
      </c>
      <c r="L29" s="169">
        <f t="shared" si="3"/>
        <v>0</v>
      </c>
      <c r="M29" s="168">
        <f t="shared" si="3"/>
        <v>0</v>
      </c>
      <c r="N29" s="170">
        <f t="shared" si="3"/>
        <v>0</v>
      </c>
      <c r="O29" s="169">
        <f t="shared" si="3"/>
        <v>0</v>
      </c>
      <c r="P29" s="168">
        <f t="shared" si="3"/>
        <v>0</v>
      </c>
      <c r="Q29" s="169">
        <f t="shared" si="3"/>
        <v>0</v>
      </c>
      <c r="R29" s="168">
        <f t="shared" si="3"/>
        <v>0</v>
      </c>
      <c r="S29" s="169">
        <f t="shared" si="3"/>
        <v>0</v>
      </c>
      <c r="T29" s="168">
        <f t="shared" si="3"/>
        <v>0</v>
      </c>
      <c r="U29" s="170">
        <f t="shared" si="3"/>
        <v>0</v>
      </c>
      <c r="V29" s="170">
        <f t="shared" si="3"/>
        <v>0</v>
      </c>
      <c r="W29" s="169">
        <f t="shared" si="3"/>
        <v>0</v>
      </c>
      <c r="X29" s="254" t="s">
        <v>58</v>
      </c>
      <c r="Y29" s="227"/>
      <c r="Z29" s="5"/>
    </row>
    <row r="30" spans="1:60" s="6" customFormat="1" ht="27" customHeight="1" thickBot="1" x14ac:dyDescent="0.25">
      <c r="A30" s="4"/>
      <c r="B30" s="171" t="str">
        <f t="shared" ref="B30:V30" si="4">IFERROR(B27/B28-100%,"0")</f>
        <v>0</v>
      </c>
      <c r="C30" s="176" t="str">
        <f t="shared" si="4"/>
        <v>0</v>
      </c>
      <c r="D30" s="176" t="str">
        <f t="shared" si="4"/>
        <v>0</v>
      </c>
      <c r="E30" s="176" t="str">
        <f t="shared" si="4"/>
        <v>0</v>
      </c>
      <c r="F30" s="172" t="str">
        <f t="shared" si="4"/>
        <v>0</v>
      </c>
      <c r="G30" s="173" t="str">
        <f t="shared" si="4"/>
        <v>0</v>
      </c>
      <c r="H30" s="175" t="str">
        <f t="shared" si="4"/>
        <v>0</v>
      </c>
      <c r="I30" s="176" t="str">
        <f t="shared" si="4"/>
        <v>0</v>
      </c>
      <c r="J30" s="173" t="str">
        <f t="shared" si="4"/>
        <v>0</v>
      </c>
      <c r="K30" s="174" t="str">
        <f t="shared" si="4"/>
        <v>0</v>
      </c>
      <c r="L30" s="175" t="str">
        <f t="shared" si="4"/>
        <v>0</v>
      </c>
      <c r="M30" s="173" t="str">
        <f t="shared" si="4"/>
        <v>0</v>
      </c>
      <c r="N30" s="174" t="str">
        <f t="shared" si="4"/>
        <v>0</v>
      </c>
      <c r="O30" s="175" t="str">
        <f t="shared" si="4"/>
        <v>0</v>
      </c>
      <c r="P30" s="173" t="str">
        <f t="shared" si="4"/>
        <v>0</v>
      </c>
      <c r="Q30" s="175" t="str">
        <f t="shared" si="4"/>
        <v>0</v>
      </c>
      <c r="R30" s="173" t="str">
        <f t="shared" si="4"/>
        <v>0</v>
      </c>
      <c r="S30" s="175" t="str">
        <f t="shared" si="4"/>
        <v>0</v>
      </c>
      <c r="T30" s="173" t="str">
        <f t="shared" si="4"/>
        <v>0</v>
      </c>
      <c r="U30" s="174" t="str">
        <f t="shared" si="4"/>
        <v>0</v>
      </c>
      <c r="V30" s="174" t="str">
        <f t="shared" si="4"/>
        <v>0</v>
      </c>
      <c r="W30" s="175" t="str">
        <f>IFERROR(W27/W28-100%,"0")</f>
        <v>0</v>
      </c>
      <c r="X30" s="228" t="s">
        <v>59</v>
      </c>
      <c r="Y30" s="229"/>
      <c r="Z30" s="5"/>
    </row>
    <row r="31" spans="1:60" s="6" customFormat="1" ht="3.75" customHeight="1" thickBot="1" x14ac:dyDescent="0.55000000000000004">
      <c r="A31" s="8"/>
      <c r="B31" s="230"/>
      <c r="C31" s="230"/>
      <c r="D31" s="230"/>
      <c r="E31" s="230"/>
      <c r="F31" s="230"/>
      <c r="G31" s="230"/>
      <c r="H31" s="230"/>
      <c r="I31" s="97"/>
      <c r="J31" s="98"/>
      <c r="K31" s="231"/>
      <c r="L31" s="231"/>
      <c r="M31" s="231"/>
      <c r="N31" s="231"/>
      <c r="O31" s="35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9"/>
    </row>
    <row r="32" spans="1:60" ht="18" thickTop="1" x14ac:dyDescent="0.2"/>
  </sheetData>
  <sheetProtection algorithmName="SHA-512" hashValue="gOOPWouuctH0+pC9nE04OIUPJhWD06i1turDy5fN1BwZl9FO/mwDixhhruIFUqU1eQ2yxIcH+gMeUExJyI0OJw==" saltValue="CN06OwdXkc/mizSNND5W0A==" spinCount="100000" sheet="1" formatCells="0" formatColumns="0" formatRows="0" insertColumns="0" insertRows="0" insertHyperlinks="0" deleteColumns="0" deleteRows="0" sort="0" autoFilter="0" pivotTables="0"/>
  <mergeCells count="48">
    <mergeCell ref="J10:L10"/>
    <mergeCell ref="M10:O10"/>
    <mergeCell ref="P10:S10"/>
    <mergeCell ref="T10:W10"/>
    <mergeCell ref="W5:Y5"/>
    <mergeCell ref="W6:Y7"/>
    <mergeCell ref="A1:Z1"/>
    <mergeCell ref="X4:Y4"/>
    <mergeCell ref="W2:Y2"/>
    <mergeCell ref="W3:Y3"/>
    <mergeCell ref="G2:U4"/>
    <mergeCell ref="B31:H31"/>
    <mergeCell ref="K31:N31"/>
    <mergeCell ref="BC20:BH21"/>
    <mergeCell ref="AC21:AY21"/>
    <mergeCell ref="X10:X11"/>
    <mergeCell ref="Y10:Y11"/>
    <mergeCell ref="AC16:AX18"/>
    <mergeCell ref="BC16:BH16"/>
    <mergeCell ref="BC17:BH17"/>
    <mergeCell ref="AC19:AE19"/>
    <mergeCell ref="AF19:AL19"/>
    <mergeCell ref="AQ19:AT19"/>
    <mergeCell ref="AU19:AX19"/>
    <mergeCell ref="BC19:BH19"/>
    <mergeCell ref="X29:Y29"/>
    <mergeCell ref="G10:H10"/>
    <mergeCell ref="P9:Q9"/>
    <mergeCell ref="P31:Y31"/>
    <mergeCell ref="X27:Y27"/>
    <mergeCell ref="X28:Y28"/>
    <mergeCell ref="X30:Y30"/>
    <mergeCell ref="R9:S9"/>
    <mergeCell ref="T9:W9"/>
    <mergeCell ref="B10:C10"/>
    <mergeCell ref="B2:E2"/>
    <mergeCell ref="B3:E3"/>
    <mergeCell ref="B5:E5"/>
    <mergeCell ref="B6:E7"/>
    <mergeCell ref="K5:M5"/>
    <mergeCell ref="G7:U7"/>
    <mergeCell ref="H5:J5"/>
    <mergeCell ref="R5:T5"/>
    <mergeCell ref="O5:Q5"/>
    <mergeCell ref="B9:C9"/>
    <mergeCell ref="G9:H9"/>
    <mergeCell ref="J9:L9"/>
    <mergeCell ref="M9:O9"/>
  </mergeCells>
  <conditionalFormatting sqref="B30:W30">
    <cfRule type="cellIs" dxfId="50" priority="1" operator="greaterThan">
      <formula>0</formula>
    </cfRule>
    <cfRule type="cellIs" dxfId="49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F33"/>
  <sheetViews>
    <sheetView showGridLines="0" tabSelected="1" zoomScaleNormal="100" zoomScaleSheetLayoutView="100" workbookViewId="0">
      <selection activeCell="J11" sqref="J11"/>
    </sheetView>
  </sheetViews>
  <sheetFormatPr defaultColWidth="9.28515625" defaultRowHeight="17.25" x14ac:dyDescent="0.2"/>
  <cols>
    <col min="1" max="1" width="0.85546875" style="19" customWidth="1"/>
    <col min="2" max="2" width="5.7109375" style="19" customWidth="1"/>
    <col min="3" max="4" width="5.7109375" style="66" customWidth="1"/>
    <col min="5" max="5" width="5.7109375" style="65" customWidth="1"/>
    <col min="6" max="6" width="6.7109375" style="19" customWidth="1"/>
    <col min="7" max="7" width="5.7109375" style="19" customWidth="1"/>
    <col min="8" max="11" width="5.7109375" style="66" customWidth="1"/>
    <col min="12" max="13" width="5.7109375" style="19" customWidth="1"/>
    <col min="14" max="16" width="5.7109375" style="66" customWidth="1"/>
    <col min="17" max="19" width="5.7109375" style="19" customWidth="1"/>
    <col min="20" max="20" width="5.7109375" style="66" customWidth="1"/>
    <col min="21" max="21" width="5.7109375" style="19" customWidth="1"/>
    <col min="22" max="22" width="6.7109375" style="66" customWidth="1"/>
    <col min="23" max="23" width="5.7109375" style="66" customWidth="1"/>
    <col min="24" max="24" width="11.5703125" style="19" customWidth="1"/>
    <col min="25" max="25" width="3.5703125" style="19" customWidth="1"/>
    <col min="26" max="26" width="0.7109375" style="19" customWidth="1"/>
    <col min="27" max="16384" width="9.28515625" style="19"/>
  </cols>
  <sheetData>
    <row r="1" spans="1:58" ht="5.25" customHeight="1" thickTop="1" thickBot="1" x14ac:dyDescent="0.25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8"/>
    </row>
    <row r="2" spans="1:58" ht="25.5" customHeight="1" x14ac:dyDescent="0.2">
      <c r="A2" s="1"/>
      <c r="B2" s="278" t="s">
        <v>27</v>
      </c>
      <c r="C2" s="279"/>
      <c r="D2" s="279"/>
      <c r="E2" s="280"/>
      <c r="F2" s="78"/>
      <c r="G2" s="253" t="s">
        <v>56</v>
      </c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W2" s="243" t="s">
        <v>10</v>
      </c>
      <c r="X2" s="244"/>
      <c r="Y2" s="245"/>
      <c r="Z2" s="2"/>
    </row>
    <row r="3" spans="1:58" ht="21.75" customHeight="1" thickBot="1" x14ac:dyDescent="0.25">
      <c r="A3" s="1"/>
      <c r="B3" s="269">
        <f>'Sabiqa Month'!B3:E3</f>
        <v>0</v>
      </c>
      <c r="C3" s="270"/>
      <c r="D3" s="270"/>
      <c r="E3" s="271"/>
      <c r="F3" s="104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W3" s="273">
        <f>'Sabiqa Month'!W3:Y3</f>
        <v>0</v>
      </c>
      <c r="X3" s="274"/>
      <c r="Y3" s="275"/>
      <c r="Z3" s="2"/>
    </row>
    <row r="4" spans="1:58" ht="5.0999999999999996" customHeight="1" thickBot="1" x14ac:dyDescent="0.25">
      <c r="A4" s="1"/>
      <c r="B4" s="66"/>
      <c r="E4" s="66"/>
      <c r="F4" s="105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W4" s="277"/>
      <c r="X4" s="277"/>
      <c r="Y4" s="277"/>
      <c r="Z4" s="2"/>
    </row>
    <row r="5" spans="1:58" ht="24.75" customHeight="1" x14ac:dyDescent="0.2">
      <c r="A5" s="1"/>
      <c r="B5" s="278" t="s">
        <v>60</v>
      </c>
      <c r="C5" s="279"/>
      <c r="D5" s="279"/>
      <c r="E5" s="280"/>
      <c r="F5" s="78"/>
      <c r="G5" s="11"/>
      <c r="H5" s="262"/>
      <c r="I5" s="262"/>
      <c r="J5" s="262"/>
      <c r="K5" s="206" t="s">
        <v>0</v>
      </c>
      <c r="L5" s="207"/>
      <c r="M5" s="207"/>
      <c r="N5" s="74"/>
      <c r="O5" s="276"/>
      <c r="P5" s="276"/>
      <c r="Q5" s="276"/>
      <c r="R5" s="206" t="s">
        <v>7</v>
      </c>
      <c r="S5" s="214"/>
      <c r="T5" s="214"/>
      <c r="U5" s="11"/>
      <c r="W5" s="263" t="s">
        <v>25</v>
      </c>
      <c r="X5" s="264"/>
      <c r="Y5" s="265"/>
      <c r="Z5" s="2"/>
      <c r="AC5" s="261"/>
    </row>
    <row r="6" spans="1:58" ht="5.0999999999999996" customHeight="1" x14ac:dyDescent="0.2">
      <c r="A6" s="1"/>
      <c r="B6" s="266">
        <f>'Sabiqa Month'!B6:E7</f>
        <v>0</v>
      </c>
      <c r="C6" s="267"/>
      <c r="D6" s="267"/>
      <c r="E6" s="268"/>
      <c r="F6" s="10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66"/>
      <c r="U6" s="11"/>
      <c r="W6" s="266">
        <f>'Sabiqa Month'!W6:Y7</f>
        <v>0</v>
      </c>
      <c r="X6" s="267"/>
      <c r="Y6" s="268"/>
      <c r="Z6" s="2"/>
      <c r="AC6" s="261"/>
    </row>
    <row r="7" spans="1:58" ht="23.25" customHeight="1" thickBot="1" x14ac:dyDescent="0.25">
      <c r="A7" s="1"/>
      <c r="B7" s="269"/>
      <c r="C7" s="270"/>
      <c r="D7" s="270"/>
      <c r="E7" s="271"/>
      <c r="F7" s="104"/>
      <c r="G7" s="272" t="s">
        <v>5</v>
      </c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W7" s="269"/>
      <c r="X7" s="270"/>
      <c r="Y7" s="271"/>
      <c r="Z7" s="2"/>
      <c r="AC7" s="261"/>
    </row>
    <row r="8" spans="1:5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6"/>
      <c r="X8" s="107"/>
      <c r="Y8" s="3"/>
      <c r="Z8" s="2"/>
    </row>
    <row r="9" spans="1:58" s="6" customFormat="1" ht="17.25" customHeight="1" x14ac:dyDescent="0.2">
      <c r="A9" s="4"/>
      <c r="B9" s="218">
        <v>10</v>
      </c>
      <c r="C9" s="219"/>
      <c r="D9" s="116">
        <v>9</v>
      </c>
      <c r="E9" s="116">
        <v>8</v>
      </c>
      <c r="F9" s="117">
        <v>7</v>
      </c>
      <c r="G9" s="220">
        <v>6</v>
      </c>
      <c r="H9" s="221"/>
      <c r="I9" s="118">
        <v>5</v>
      </c>
      <c r="J9" s="220">
        <v>4</v>
      </c>
      <c r="K9" s="222"/>
      <c r="L9" s="221"/>
      <c r="M9" s="293">
        <v>3</v>
      </c>
      <c r="N9" s="294"/>
      <c r="O9" s="295"/>
      <c r="P9" s="187">
        <v>2</v>
      </c>
      <c r="Q9" s="296"/>
      <c r="R9" s="187">
        <v>1</v>
      </c>
      <c r="S9" s="296"/>
      <c r="T9" s="189"/>
      <c r="U9" s="190"/>
      <c r="V9" s="190"/>
      <c r="W9" s="191"/>
      <c r="X9" s="20"/>
      <c r="Y9" s="21"/>
      <c r="Z9" s="5"/>
    </row>
    <row r="10" spans="1:58" s="6" customFormat="1" ht="60" customHeight="1" x14ac:dyDescent="0.2">
      <c r="A10" s="7"/>
      <c r="B10" s="297" t="s">
        <v>30</v>
      </c>
      <c r="C10" s="298"/>
      <c r="D10" s="119" t="s">
        <v>31</v>
      </c>
      <c r="E10" s="115" t="s">
        <v>32</v>
      </c>
      <c r="F10" s="143" t="s">
        <v>33</v>
      </c>
      <c r="G10" s="255" t="s">
        <v>34</v>
      </c>
      <c r="H10" s="256"/>
      <c r="I10" s="144" t="s">
        <v>35</v>
      </c>
      <c r="J10" s="257" t="s">
        <v>36</v>
      </c>
      <c r="K10" s="258"/>
      <c r="L10" s="259"/>
      <c r="M10" s="257" t="s">
        <v>37</v>
      </c>
      <c r="N10" s="258"/>
      <c r="O10" s="259"/>
      <c r="P10" s="299" t="s">
        <v>22</v>
      </c>
      <c r="Q10" s="300"/>
      <c r="R10" s="300"/>
      <c r="S10" s="301"/>
      <c r="T10" s="257" t="s">
        <v>38</v>
      </c>
      <c r="U10" s="258"/>
      <c r="V10" s="258"/>
      <c r="W10" s="259"/>
      <c r="X10" s="281" t="s">
        <v>12</v>
      </c>
      <c r="Y10" s="236" t="s">
        <v>2</v>
      </c>
      <c r="Z10" s="5"/>
    </row>
    <row r="11" spans="1:58" s="39" customFormat="1" ht="125.1" customHeight="1" thickBot="1" x14ac:dyDescent="0.25">
      <c r="A11" s="37"/>
      <c r="B11" s="120" t="s">
        <v>39</v>
      </c>
      <c r="C11" s="121" t="s">
        <v>40</v>
      </c>
      <c r="D11" s="122" t="s">
        <v>41</v>
      </c>
      <c r="E11" s="142" t="s">
        <v>42</v>
      </c>
      <c r="F11" s="123" t="s">
        <v>43</v>
      </c>
      <c r="G11" s="124" t="s">
        <v>44</v>
      </c>
      <c r="H11" s="125" t="s">
        <v>45</v>
      </c>
      <c r="I11" s="126" t="s">
        <v>46</v>
      </c>
      <c r="J11" s="127" t="s">
        <v>47</v>
      </c>
      <c r="K11" s="128" t="s">
        <v>48</v>
      </c>
      <c r="L11" s="129" t="s">
        <v>49</v>
      </c>
      <c r="M11" s="130" t="s">
        <v>50</v>
      </c>
      <c r="N11" s="131" t="s">
        <v>51</v>
      </c>
      <c r="O11" s="132" t="s">
        <v>52</v>
      </c>
      <c r="P11" s="133" t="s">
        <v>26</v>
      </c>
      <c r="Q11" s="135" t="s">
        <v>21</v>
      </c>
      <c r="R11" s="133" t="s">
        <v>23</v>
      </c>
      <c r="S11" s="135" t="s">
        <v>24</v>
      </c>
      <c r="T11" s="130" t="s">
        <v>53</v>
      </c>
      <c r="U11" s="131" t="s">
        <v>54</v>
      </c>
      <c r="V11" s="131" t="s">
        <v>55</v>
      </c>
      <c r="W11" s="132" t="s">
        <v>47</v>
      </c>
      <c r="X11" s="282"/>
      <c r="Y11" s="237"/>
      <c r="Z11" s="38"/>
    </row>
    <row r="12" spans="1:58" s="6" customFormat="1" ht="21.95" customHeight="1" x14ac:dyDescent="0.2">
      <c r="A12" s="4"/>
      <c r="B12" s="22"/>
      <c r="C12" s="140"/>
      <c r="D12" s="110"/>
      <c r="E12" s="101"/>
      <c r="F12" s="159"/>
      <c r="G12" s="26"/>
      <c r="H12" s="70"/>
      <c r="I12" s="161"/>
      <c r="J12" s="26"/>
      <c r="K12" s="24"/>
      <c r="L12" s="70"/>
      <c r="M12" s="26"/>
      <c r="N12" s="24"/>
      <c r="O12" s="70"/>
      <c r="P12" s="23"/>
      <c r="Q12" s="70"/>
      <c r="R12" s="26"/>
      <c r="S12" s="70"/>
      <c r="T12" s="23"/>
      <c r="U12" s="24"/>
      <c r="V12" s="24"/>
      <c r="W12" s="70"/>
      <c r="X12" s="71">
        <f>'Sabiqa Month'!X12</f>
        <v>0</v>
      </c>
      <c r="Y12" s="40">
        <v>1</v>
      </c>
      <c r="Z12" s="5"/>
    </row>
    <row r="13" spans="1:58" s="6" customFormat="1" ht="21.95" customHeight="1" x14ac:dyDescent="0.2">
      <c r="A13" s="4"/>
      <c r="B13" s="25"/>
      <c r="C13" s="140"/>
      <c r="D13" s="110"/>
      <c r="E13" s="101"/>
      <c r="F13" s="137"/>
      <c r="G13" s="26"/>
      <c r="H13" s="70"/>
      <c r="I13" s="67"/>
      <c r="J13" s="26"/>
      <c r="K13" s="24"/>
      <c r="L13" s="70"/>
      <c r="M13" s="26"/>
      <c r="N13" s="24"/>
      <c r="O13" s="70"/>
      <c r="P13" s="26"/>
      <c r="Q13" s="70"/>
      <c r="R13" s="26"/>
      <c r="S13" s="70"/>
      <c r="T13" s="26"/>
      <c r="U13" s="24"/>
      <c r="V13" s="24"/>
      <c r="W13" s="70"/>
      <c r="X13" s="72">
        <f>'Sabiqa Month'!X13</f>
        <v>0</v>
      </c>
      <c r="Y13" s="13">
        <f>Y12+1</f>
        <v>2</v>
      </c>
      <c r="Z13" s="5"/>
    </row>
    <row r="14" spans="1:58" s="6" customFormat="1" ht="21.95" customHeight="1" x14ac:dyDescent="0.2">
      <c r="A14" s="4"/>
      <c r="B14" s="25"/>
      <c r="C14" s="140"/>
      <c r="D14" s="110"/>
      <c r="E14" s="101"/>
      <c r="F14" s="137"/>
      <c r="G14" s="26"/>
      <c r="H14" s="70"/>
      <c r="I14" s="67"/>
      <c r="J14" s="26"/>
      <c r="K14" s="24"/>
      <c r="L14" s="70"/>
      <c r="M14" s="26"/>
      <c r="N14" s="24"/>
      <c r="O14" s="70"/>
      <c r="P14" s="26"/>
      <c r="Q14" s="70"/>
      <c r="R14" s="26"/>
      <c r="S14" s="70"/>
      <c r="T14" s="26"/>
      <c r="U14" s="24"/>
      <c r="V14" s="24"/>
      <c r="W14" s="70"/>
      <c r="X14" s="73">
        <f>'Sabiqa Month'!X14</f>
        <v>0</v>
      </c>
      <c r="Y14" s="14">
        <f t="shared" ref="Y14:Y26" si="0">Y13+1</f>
        <v>3</v>
      </c>
      <c r="Z14" s="5"/>
    </row>
    <row r="15" spans="1:58" s="6" customFormat="1" ht="21.95" customHeight="1" x14ac:dyDescent="0.2">
      <c r="A15" s="4"/>
      <c r="B15" s="25"/>
      <c r="C15" s="140"/>
      <c r="D15" s="110"/>
      <c r="E15" s="101"/>
      <c r="F15" s="137"/>
      <c r="G15" s="26"/>
      <c r="H15" s="70"/>
      <c r="I15" s="67"/>
      <c r="J15" s="26"/>
      <c r="K15" s="24"/>
      <c r="L15" s="70"/>
      <c r="M15" s="26"/>
      <c r="N15" s="24"/>
      <c r="O15" s="70"/>
      <c r="P15" s="26"/>
      <c r="Q15" s="70"/>
      <c r="R15" s="26"/>
      <c r="S15" s="70"/>
      <c r="T15" s="26"/>
      <c r="U15" s="24"/>
      <c r="V15" s="24"/>
      <c r="W15" s="70"/>
      <c r="X15" s="72">
        <f>'Sabiqa Month'!X15</f>
        <v>0</v>
      </c>
      <c r="Y15" s="14">
        <f t="shared" si="0"/>
        <v>4</v>
      </c>
      <c r="Z15" s="5"/>
    </row>
    <row r="16" spans="1:58" s="6" customFormat="1" ht="21.95" customHeight="1" x14ac:dyDescent="0.2">
      <c r="A16" s="4"/>
      <c r="B16" s="25"/>
      <c r="C16" s="140"/>
      <c r="D16" s="110"/>
      <c r="E16" s="101"/>
      <c r="F16" s="137"/>
      <c r="G16" s="26"/>
      <c r="H16" s="70"/>
      <c r="I16" s="67"/>
      <c r="J16" s="26"/>
      <c r="K16" s="24"/>
      <c r="L16" s="70"/>
      <c r="M16" s="26"/>
      <c r="N16" s="24"/>
      <c r="O16" s="70"/>
      <c r="P16" s="26"/>
      <c r="Q16" s="70"/>
      <c r="R16" s="26"/>
      <c r="S16" s="70"/>
      <c r="T16" s="26"/>
      <c r="U16" s="24"/>
      <c r="V16" s="24"/>
      <c r="W16" s="70"/>
      <c r="X16" s="72">
        <f>'Sabiqa Month'!X16</f>
        <v>0</v>
      </c>
      <c r="Y16" s="14">
        <f t="shared" si="0"/>
        <v>5</v>
      </c>
      <c r="Z16" s="5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7"/>
      <c r="AX16" s="27"/>
      <c r="AY16" s="27"/>
      <c r="AZ16" s="27"/>
      <c r="BA16" s="239"/>
      <c r="BB16" s="239"/>
      <c r="BC16" s="239"/>
      <c r="BD16" s="239"/>
      <c r="BE16" s="239"/>
      <c r="BF16" s="239"/>
    </row>
    <row r="17" spans="1:58" s="6" customFormat="1" ht="21.95" customHeight="1" x14ac:dyDescent="0.2">
      <c r="A17" s="4"/>
      <c r="B17" s="25"/>
      <c r="C17" s="140"/>
      <c r="D17" s="110"/>
      <c r="E17" s="101"/>
      <c r="F17" s="137"/>
      <c r="G17" s="26"/>
      <c r="H17" s="70"/>
      <c r="I17" s="67"/>
      <c r="J17" s="26"/>
      <c r="K17" s="24"/>
      <c r="L17" s="70"/>
      <c r="M17" s="26"/>
      <c r="N17" s="24"/>
      <c r="O17" s="70"/>
      <c r="P17" s="26"/>
      <c r="Q17" s="70"/>
      <c r="R17" s="26"/>
      <c r="S17" s="70"/>
      <c r="T17" s="26"/>
      <c r="U17" s="24"/>
      <c r="V17" s="24"/>
      <c r="W17" s="70"/>
      <c r="X17" s="72">
        <f>'Sabiqa Month'!X17</f>
        <v>0</v>
      </c>
      <c r="Y17" s="14">
        <f t="shared" si="0"/>
        <v>6</v>
      </c>
      <c r="Z17" s="5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7"/>
      <c r="AX17" s="27"/>
      <c r="AY17" s="27"/>
      <c r="AZ17" s="27"/>
      <c r="BA17" s="232"/>
      <c r="BB17" s="232"/>
      <c r="BC17" s="232"/>
      <c r="BD17" s="232"/>
      <c r="BE17" s="232"/>
      <c r="BF17" s="232"/>
    </row>
    <row r="18" spans="1:58" s="6" customFormat="1" ht="21.95" customHeight="1" x14ac:dyDescent="0.2">
      <c r="A18" s="4"/>
      <c r="B18" s="25"/>
      <c r="C18" s="140"/>
      <c r="D18" s="110"/>
      <c r="E18" s="101"/>
      <c r="F18" s="137"/>
      <c r="G18" s="26"/>
      <c r="H18" s="70"/>
      <c r="I18" s="67"/>
      <c r="J18" s="26"/>
      <c r="K18" s="24"/>
      <c r="L18" s="70"/>
      <c r="M18" s="26"/>
      <c r="N18" s="24"/>
      <c r="O18" s="70"/>
      <c r="P18" s="26"/>
      <c r="Q18" s="70"/>
      <c r="R18" s="26"/>
      <c r="S18" s="70"/>
      <c r="T18" s="26"/>
      <c r="U18" s="24"/>
      <c r="V18" s="24"/>
      <c r="W18" s="70"/>
      <c r="X18" s="72">
        <f>'Sabiqa Month'!X18</f>
        <v>0</v>
      </c>
      <c r="Y18" s="14">
        <f t="shared" si="0"/>
        <v>7</v>
      </c>
      <c r="Z18" s="5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7"/>
      <c r="AX18" s="27"/>
      <c r="AY18" s="27"/>
      <c r="AZ18" s="27"/>
      <c r="BA18" s="27"/>
      <c r="BB18" s="27"/>
      <c r="BC18" s="27"/>
      <c r="BD18" s="27"/>
      <c r="BE18" s="27"/>
      <c r="BF18" s="27"/>
    </row>
    <row r="19" spans="1:58" s="6" customFormat="1" ht="21.95" customHeight="1" x14ac:dyDescent="0.2">
      <c r="A19" s="4"/>
      <c r="B19" s="25"/>
      <c r="C19" s="140"/>
      <c r="D19" s="110"/>
      <c r="E19" s="101"/>
      <c r="F19" s="137"/>
      <c r="G19" s="26"/>
      <c r="H19" s="70"/>
      <c r="I19" s="67"/>
      <c r="J19" s="26"/>
      <c r="K19" s="24"/>
      <c r="L19" s="70"/>
      <c r="M19" s="26"/>
      <c r="N19" s="24"/>
      <c r="O19" s="70"/>
      <c r="P19" s="26"/>
      <c r="Q19" s="70"/>
      <c r="R19" s="26"/>
      <c r="S19" s="70"/>
      <c r="T19" s="26"/>
      <c r="U19" s="24"/>
      <c r="V19" s="24"/>
      <c r="W19" s="70"/>
      <c r="X19" s="72">
        <f>'Sabiqa Month'!X19</f>
        <v>0</v>
      </c>
      <c r="Y19" s="14">
        <f t="shared" si="0"/>
        <v>8</v>
      </c>
      <c r="Z19" s="5"/>
      <c r="AC19" s="240"/>
      <c r="AD19" s="240"/>
      <c r="AE19" s="240"/>
      <c r="AF19" s="240"/>
      <c r="AG19" s="241"/>
      <c r="AH19" s="241"/>
      <c r="AI19" s="241"/>
      <c r="AJ19" s="241"/>
      <c r="AK19" s="29"/>
      <c r="AL19" s="29"/>
      <c r="AM19" s="29"/>
      <c r="AN19" s="29"/>
      <c r="AO19" s="242"/>
      <c r="AP19" s="242"/>
      <c r="AQ19" s="242"/>
      <c r="AR19" s="242"/>
      <c r="AS19" s="241"/>
      <c r="AT19" s="241"/>
      <c r="AU19" s="241"/>
      <c r="AV19" s="241"/>
      <c r="AW19" s="28"/>
      <c r="AX19" s="28"/>
      <c r="AY19" s="28"/>
      <c r="AZ19" s="28"/>
      <c r="BA19" s="239"/>
      <c r="BB19" s="239"/>
      <c r="BC19" s="239"/>
      <c r="BD19" s="239"/>
      <c r="BE19" s="239"/>
      <c r="BF19" s="239"/>
    </row>
    <row r="20" spans="1:58" s="6" customFormat="1" ht="21.95" customHeight="1" thickBot="1" x14ac:dyDescent="0.25">
      <c r="A20" s="4"/>
      <c r="B20" s="25"/>
      <c r="C20" s="140"/>
      <c r="D20" s="110"/>
      <c r="E20" s="101"/>
      <c r="F20" s="137"/>
      <c r="G20" s="26"/>
      <c r="H20" s="70"/>
      <c r="I20" s="67"/>
      <c r="J20" s="26"/>
      <c r="K20" s="24"/>
      <c r="L20" s="70"/>
      <c r="M20" s="26"/>
      <c r="N20" s="24"/>
      <c r="O20" s="70"/>
      <c r="P20" s="26"/>
      <c r="Q20" s="70"/>
      <c r="R20" s="26"/>
      <c r="S20" s="70"/>
      <c r="T20" s="26"/>
      <c r="U20" s="24"/>
      <c r="V20" s="24"/>
      <c r="W20" s="70"/>
      <c r="X20" s="72">
        <f>'Sabiqa Month'!X20</f>
        <v>0</v>
      </c>
      <c r="Y20" s="14">
        <f t="shared" si="0"/>
        <v>9</v>
      </c>
      <c r="Z20" s="5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7"/>
      <c r="AV20" s="27"/>
      <c r="AW20" s="28"/>
      <c r="AX20" s="28"/>
      <c r="AY20" s="28"/>
      <c r="AZ20" s="28"/>
      <c r="BA20" s="232"/>
      <c r="BB20" s="232"/>
      <c r="BC20" s="232"/>
      <c r="BD20" s="232"/>
      <c r="BE20" s="232"/>
      <c r="BF20" s="232"/>
    </row>
    <row r="21" spans="1:58" s="6" customFormat="1" ht="21.95" hidden="1" customHeight="1" x14ac:dyDescent="0.2">
      <c r="A21" s="4"/>
      <c r="B21" s="25"/>
      <c r="C21" s="140"/>
      <c r="D21" s="110"/>
      <c r="E21" s="101"/>
      <c r="F21" s="137"/>
      <c r="G21" s="26"/>
      <c r="H21" s="70"/>
      <c r="I21" s="67"/>
      <c r="J21" s="26"/>
      <c r="K21" s="24"/>
      <c r="L21" s="70"/>
      <c r="M21" s="26"/>
      <c r="N21" s="24"/>
      <c r="O21" s="70"/>
      <c r="P21" s="26"/>
      <c r="Q21" s="70"/>
      <c r="R21" s="26"/>
      <c r="S21" s="70"/>
      <c r="T21" s="26"/>
      <c r="U21" s="24"/>
      <c r="V21" s="24"/>
      <c r="W21" s="70"/>
      <c r="X21" s="72">
        <f>'Sabiqa Month'!X21</f>
        <v>0</v>
      </c>
      <c r="Y21" s="14">
        <f t="shared" si="0"/>
        <v>10</v>
      </c>
      <c r="Z21" s="5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3"/>
      <c r="AX21" s="28"/>
      <c r="AY21" s="28"/>
      <c r="AZ21" s="28"/>
      <c r="BA21" s="232"/>
      <c r="BB21" s="232"/>
      <c r="BC21" s="232"/>
      <c r="BD21" s="232"/>
      <c r="BE21" s="232"/>
      <c r="BF21" s="232"/>
    </row>
    <row r="22" spans="1:58" s="6" customFormat="1" ht="21.95" hidden="1" customHeight="1" x14ac:dyDescent="0.2">
      <c r="A22" s="4"/>
      <c r="B22" s="25"/>
      <c r="C22" s="160"/>
      <c r="D22" s="163"/>
      <c r="E22" s="162"/>
      <c r="F22" s="139"/>
      <c r="G22" s="32"/>
      <c r="H22" s="31"/>
      <c r="I22" s="36"/>
      <c r="J22" s="32"/>
      <c r="K22" s="33"/>
      <c r="L22" s="31"/>
      <c r="M22" s="32"/>
      <c r="N22" s="33"/>
      <c r="O22" s="31"/>
      <c r="P22" s="32"/>
      <c r="Q22" s="70"/>
      <c r="R22" s="26"/>
      <c r="S22" s="70"/>
      <c r="T22" s="32"/>
      <c r="U22" s="24"/>
      <c r="V22" s="24"/>
      <c r="W22" s="70"/>
      <c r="X22" s="72">
        <f>'Sabiqa Month'!X22</f>
        <v>0</v>
      </c>
      <c r="Y22" s="14">
        <f t="shared" si="0"/>
        <v>11</v>
      </c>
      <c r="Z22" s="5"/>
    </row>
    <row r="23" spans="1:58" s="6" customFormat="1" ht="21.95" hidden="1" customHeight="1" x14ac:dyDescent="0.2">
      <c r="A23" s="4"/>
      <c r="B23" s="25"/>
      <c r="C23" s="160"/>
      <c r="D23" s="163"/>
      <c r="E23" s="162"/>
      <c r="F23" s="139"/>
      <c r="G23" s="32"/>
      <c r="H23" s="31"/>
      <c r="I23" s="36"/>
      <c r="J23" s="32"/>
      <c r="K23" s="33"/>
      <c r="L23" s="31"/>
      <c r="M23" s="32"/>
      <c r="N23" s="33"/>
      <c r="O23" s="31"/>
      <c r="P23" s="32"/>
      <c r="Q23" s="70"/>
      <c r="R23" s="26"/>
      <c r="S23" s="70"/>
      <c r="T23" s="32"/>
      <c r="U23" s="24"/>
      <c r="V23" s="24"/>
      <c r="W23" s="70"/>
      <c r="X23" s="72">
        <f>'Sabiqa Month'!X23</f>
        <v>0</v>
      </c>
      <c r="Y23" s="14">
        <f t="shared" si="0"/>
        <v>12</v>
      </c>
      <c r="Z23" s="5"/>
    </row>
    <row r="24" spans="1:58" s="6" customFormat="1" ht="21.95" hidden="1" customHeight="1" x14ac:dyDescent="0.2">
      <c r="A24" s="4"/>
      <c r="B24" s="25"/>
      <c r="C24" s="160"/>
      <c r="D24" s="163"/>
      <c r="E24" s="162"/>
      <c r="F24" s="139"/>
      <c r="G24" s="32"/>
      <c r="H24" s="31"/>
      <c r="I24" s="36"/>
      <c r="J24" s="32"/>
      <c r="K24" s="33"/>
      <c r="L24" s="31"/>
      <c r="M24" s="32"/>
      <c r="N24" s="33"/>
      <c r="O24" s="31"/>
      <c r="P24" s="32"/>
      <c r="Q24" s="70"/>
      <c r="R24" s="26"/>
      <c r="S24" s="70"/>
      <c r="T24" s="32"/>
      <c r="U24" s="24"/>
      <c r="V24" s="24"/>
      <c r="W24" s="70"/>
      <c r="X24" s="72">
        <f>'Sabiqa Month'!X24</f>
        <v>0</v>
      </c>
      <c r="Y24" s="14">
        <f t="shared" si="0"/>
        <v>13</v>
      </c>
      <c r="Z24" s="5"/>
    </row>
    <row r="25" spans="1:58" s="6" customFormat="1" ht="21.95" hidden="1" customHeight="1" x14ac:dyDescent="0.2">
      <c r="A25" s="4"/>
      <c r="B25" s="12"/>
      <c r="C25" s="160"/>
      <c r="D25" s="163"/>
      <c r="E25" s="162"/>
      <c r="F25" s="139"/>
      <c r="G25" s="32"/>
      <c r="H25" s="31"/>
      <c r="I25" s="36"/>
      <c r="J25" s="32"/>
      <c r="K25" s="33"/>
      <c r="L25" s="31"/>
      <c r="M25" s="32"/>
      <c r="N25" s="33"/>
      <c r="O25" s="31"/>
      <c r="P25" s="32"/>
      <c r="Q25" s="70"/>
      <c r="R25" s="26"/>
      <c r="S25" s="70"/>
      <c r="T25" s="32"/>
      <c r="U25" s="24"/>
      <c r="V25" s="24"/>
      <c r="W25" s="70"/>
      <c r="X25" s="72">
        <f>'Sabiqa Month'!X25</f>
        <v>0</v>
      </c>
      <c r="Y25" s="14">
        <f t="shared" si="0"/>
        <v>14</v>
      </c>
      <c r="Z25" s="5"/>
    </row>
    <row r="26" spans="1:58" s="6" customFormat="1" ht="21.95" hidden="1" customHeight="1" thickBot="1" x14ac:dyDescent="0.25">
      <c r="A26" s="4"/>
      <c r="B26" s="12"/>
      <c r="C26" s="160"/>
      <c r="D26" s="163"/>
      <c r="E26" s="162"/>
      <c r="F26" s="139"/>
      <c r="G26" s="32"/>
      <c r="H26" s="31"/>
      <c r="I26" s="36"/>
      <c r="J26" s="32"/>
      <c r="K26" s="33"/>
      <c r="L26" s="31"/>
      <c r="M26" s="32"/>
      <c r="N26" s="33"/>
      <c r="O26" s="31"/>
      <c r="P26" s="32"/>
      <c r="Q26" s="70"/>
      <c r="R26" s="26"/>
      <c r="S26" s="70"/>
      <c r="T26" s="32"/>
      <c r="U26" s="24"/>
      <c r="V26" s="24"/>
      <c r="W26" s="70"/>
      <c r="X26" s="72">
        <f>'Sabiqa Month'!X26</f>
        <v>0</v>
      </c>
      <c r="Y26" s="14">
        <f t="shared" si="0"/>
        <v>15</v>
      </c>
      <c r="Z26" s="5"/>
    </row>
    <row r="27" spans="1:58" s="6" customFormat="1" ht="21.95" customHeight="1" x14ac:dyDescent="0.2">
      <c r="A27" s="4"/>
      <c r="B27" s="15">
        <f t="shared" ref="B27" si="1">SUM(B12:B26)</f>
        <v>0</v>
      </c>
      <c r="C27" s="136">
        <f t="shared" ref="C27:W27" si="2">SUM(C12:C26)</f>
        <v>0</v>
      </c>
      <c r="D27" s="111">
        <f t="shared" si="2"/>
        <v>0</v>
      </c>
      <c r="E27" s="102">
        <f t="shared" si="2"/>
        <v>0</v>
      </c>
      <c r="F27" s="138">
        <f t="shared" si="2"/>
        <v>0</v>
      </c>
      <c r="G27" s="17">
        <f t="shared" si="2"/>
        <v>0</v>
      </c>
      <c r="H27" s="16">
        <f t="shared" si="2"/>
        <v>0</v>
      </c>
      <c r="I27" s="68">
        <f t="shared" si="2"/>
        <v>0</v>
      </c>
      <c r="J27" s="17">
        <f t="shared" si="2"/>
        <v>0</v>
      </c>
      <c r="K27" s="18">
        <f t="shared" si="2"/>
        <v>0</v>
      </c>
      <c r="L27" s="16">
        <f t="shared" si="2"/>
        <v>0</v>
      </c>
      <c r="M27" s="17">
        <f t="shared" si="2"/>
        <v>0</v>
      </c>
      <c r="N27" s="18">
        <f t="shared" si="2"/>
        <v>0</v>
      </c>
      <c r="O27" s="16">
        <f t="shared" si="2"/>
        <v>0</v>
      </c>
      <c r="P27" s="17">
        <f t="shared" si="2"/>
        <v>0</v>
      </c>
      <c r="Q27" s="16">
        <f t="shared" si="2"/>
        <v>0</v>
      </c>
      <c r="R27" s="17">
        <f t="shared" si="2"/>
        <v>0</v>
      </c>
      <c r="S27" s="16">
        <f t="shared" si="2"/>
        <v>0</v>
      </c>
      <c r="T27" s="17">
        <f t="shared" si="2"/>
        <v>0</v>
      </c>
      <c r="U27" s="18">
        <f t="shared" si="2"/>
        <v>0</v>
      </c>
      <c r="V27" s="18">
        <f t="shared" si="2"/>
        <v>0</v>
      </c>
      <c r="W27" s="16">
        <f t="shared" si="2"/>
        <v>0</v>
      </c>
      <c r="X27" s="284" t="s">
        <v>4</v>
      </c>
      <c r="Y27" s="285"/>
      <c r="Z27" s="5"/>
    </row>
    <row r="28" spans="1:58" s="6" customFormat="1" ht="21.95" customHeight="1" x14ac:dyDescent="0.2">
      <c r="A28" s="4"/>
      <c r="B28" s="30"/>
      <c r="C28" s="141"/>
      <c r="D28" s="112"/>
      <c r="E28" s="103"/>
      <c r="F28" s="139"/>
      <c r="G28" s="32"/>
      <c r="H28" s="31"/>
      <c r="I28" s="36"/>
      <c r="J28" s="32"/>
      <c r="K28" s="33"/>
      <c r="L28" s="31"/>
      <c r="M28" s="32"/>
      <c r="N28" s="33"/>
      <c r="O28" s="31"/>
      <c r="P28" s="32"/>
      <c r="Q28" s="31"/>
      <c r="R28" s="32"/>
      <c r="S28" s="31"/>
      <c r="T28" s="32"/>
      <c r="U28" s="33"/>
      <c r="V28" s="33"/>
      <c r="W28" s="31"/>
      <c r="X28" s="226" t="s">
        <v>3</v>
      </c>
      <c r="Y28" s="227"/>
      <c r="Z28" s="5"/>
    </row>
    <row r="29" spans="1:58" s="6" customFormat="1" ht="21.95" customHeight="1" x14ac:dyDescent="0.2">
      <c r="A29" s="4"/>
      <c r="B29" s="185">
        <f t="shared" ref="B29:W29" si="3">B27-B28</f>
        <v>0</v>
      </c>
      <c r="C29" s="186">
        <f t="shared" si="3"/>
        <v>0</v>
      </c>
      <c r="D29" s="166">
        <f t="shared" si="3"/>
        <v>0</v>
      </c>
      <c r="E29" s="166">
        <f t="shared" si="3"/>
        <v>0</v>
      </c>
      <c r="F29" s="167">
        <f t="shared" si="3"/>
        <v>0</v>
      </c>
      <c r="G29" s="168">
        <f t="shared" si="3"/>
        <v>0</v>
      </c>
      <c r="H29" s="169">
        <f t="shared" si="3"/>
        <v>0</v>
      </c>
      <c r="I29" s="167">
        <f t="shared" si="3"/>
        <v>0</v>
      </c>
      <c r="J29" s="168">
        <f t="shared" si="3"/>
        <v>0</v>
      </c>
      <c r="K29" s="170">
        <f t="shared" si="3"/>
        <v>0</v>
      </c>
      <c r="L29" s="169">
        <f t="shared" si="3"/>
        <v>0</v>
      </c>
      <c r="M29" s="168">
        <f t="shared" si="3"/>
        <v>0</v>
      </c>
      <c r="N29" s="170">
        <f t="shared" si="3"/>
        <v>0</v>
      </c>
      <c r="O29" s="169">
        <f t="shared" si="3"/>
        <v>0</v>
      </c>
      <c r="P29" s="168">
        <f t="shared" si="3"/>
        <v>0</v>
      </c>
      <c r="Q29" s="169">
        <f t="shared" si="3"/>
        <v>0</v>
      </c>
      <c r="R29" s="168">
        <f t="shared" si="3"/>
        <v>0</v>
      </c>
      <c r="S29" s="169">
        <f t="shared" si="3"/>
        <v>0</v>
      </c>
      <c r="T29" s="168">
        <f t="shared" si="3"/>
        <v>0</v>
      </c>
      <c r="U29" s="170">
        <f t="shared" si="3"/>
        <v>0</v>
      </c>
      <c r="V29" s="170">
        <f t="shared" si="3"/>
        <v>0</v>
      </c>
      <c r="W29" s="169">
        <f t="shared" si="3"/>
        <v>0</v>
      </c>
      <c r="X29" s="254" t="s">
        <v>58</v>
      </c>
      <c r="Y29" s="227"/>
      <c r="Z29" s="5"/>
    </row>
    <row r="30" spans="1:58" s="6" customFormat="1" ht="21.95" customHeight="1" thickBot="1" x14ac:dyDescent="0.25">
      <c r="A30" s="4"/>
      <c r="B30" s="171" t="str">
        <f t="shared" ref="B30:V30" si="4">IFERROR(B27/B28-100%,"0")</f>
        <v>0</v>
      </c>
      <c r="C30" s="175" t="str">
        <f t="shared" si="4"/>
        <v>0</v>
      </c>
      <c r="D30" s="176" t="str">
        <f t="shared" si="4"/>
        <v>0</v>
      </c>
      <c r="E30" s="176" t="str">
        <f t="shared" si="4"/>
        <v>0</v>
      </c>
      <c r="F30" s="172" t="str">
        <f t="shared" si="4"/>
        <v>0</v>
      </c>
      <c r="G30" s="173" t="str">
        <f t="shared" si="4"/>
        <v>0</v>
      </c>
      <c r="H30" s="175" t="str">
        <f t="shared" si="4"/>
        <v>0</v>
      </c>
      <c r="I30" s="176" t="str">
        <f t="shared" si="4"/>
        <v>0</v>
      </c>
      <c r="J30" s="173" t="str">
        <f t="shared" si="4"/>
        <v>0</v>
      </c>
      <c r="K30" s="174" t="str">
        <f t="shared" si="4"/>
        <v>0</v>
      </c>
      <c r="L30" s="175" t="str">
        <f t="shared" si="4"/>
        <v>0</v>
      </c>
      <c r="M30" s="173" t="str">
        <f t="shared" si="4"/>
        <v>0</v>
      </c>
      <c r="N30" s="174" t="str">
        <f t="shared" si="4"/>
        <v>0</v>
      </c>
      <c r="O30" s="175" t="str">
        <f t="shared" si="4"/>
        <v>0</v>
      </c>
      <c r="P30" s="173" t="str">
        <f t="shared" si="4"/>
        <v>0</v>
      </c>
      <c r="Q30" s="175" t="str">
        <f t="shared" si="4"/>
        <v>0</v>
      </c>
      <c r="R30" s="173" t="str">
        <f t="shared" si="4"/>
        <v>0</v>
      </c>
      <c r="S30" s="175" t="str">
        <f t="shared" si="4"/>
        <v>0</v>
      </c>
      <c r="T30" s="173" t="str">
        <f t="shared" si="4"/>
        <v>0</v>
      </c>
      <c r="U30" s="174" t="str">
        <f t="shared" si="4"/>
        <v>0</v>
      </c>
      <c r="V30" s="174" t="str">
        <f t="shared" si="4"/>
        <v>0</v>
      </c>
      <c r="W30" s="175" t="str">
        <f>IFERROR(W27/W28-100%,"0")</f>
        <v>0</v>
      </c>
      <c r="X30" s="228" t="s">
        <v>59</v>
      </c>
      <c r="Y30" s="229"/>
      <c r="Z30" s="5"/>
    </row>
    <row r="31" spans="1:58" s="6" customFormat="1" ht="24" customHeight="1" x14ac:dyDescent="0.5">
      <c r="A31" s="4"/>
      <c r="B31" s="286"/>
      <c r="C31" s="286"/>
      <c r="D31" s="286"/>
      <c r="E31" s="287" t="s">
        <v>1</v>
      </c>
      <c r="F31" s="287"/>
      <c r="G31" s="287"/>
      <c r="H31" s="287"/>
      <c r="I31" s="109"/>
      <c r="J31" s="109"/>
      <c r="K31" s="109"/>
      <c r="L31" s="109"/>
      <c r="M31" s="34"/>
      <c r="N31" s="34"/>
      <c r="O31" s="34"/>
      <c r="P31" s="283" t="s">
        <v>28</v>
      </c>
      <c r="Q31" s="283"/>
      <c r="R31" s="283"/>
      <c r="S31" s="283"/>
      <c r="T31" s="283"/>
      <c r="U31" s="283"/>
      <c r="V31" s="283"/>
      <c r="W31" s="283"/>
      <c r="X31" s="283"/>
      <c r="Y31" s="283"/>
      <c r="Z31" s="5"/>
    </row>
    <row r="32" spans="1:58" s="6" customFormat="1" ht="24" customHeight="1" thickBot="1" x14ac:dyDescent="0.7">
      <c r="A32" s="8"/>
      <c r="B32" s="288" t="s">
        <v>8</v>
      </c>
      <c r="C32" s="288"/>
      <c r="D32" s="288"/>
      <c r="E32" s="288"/>
      <c r="F32" s="288"/>
      <c r="G32" s="291">
        <v>44622</v>
      </c>
      <c r="H32" s="291"/>
      <c r="I32" s="291"/>
      <c r="J32" s="292" t="s">
        <v>6</v>
      </c>
      <c r="K32" s="292"/>
      <c r="L32" s="292"/>
      <c r="M32" s="289" t="s">
        <v>9</v>
      </c>
      <c r="N32" s="289"/>
      <c r="O32" s="289"/>
      <c r="P32" s="289"/>
      <c r="Q32" s="290" t="s">
        <v>11</v>
      </c>
      <c r="R32" s="290"/>
      <c r="S32" s="290"/>
      <c r="T32" s="290"/>
      <c r="U32" s="290"/>
      <c r="V32" s="290"/>
      <c r="W32" s="290"/>
      <c r="X32" s="290"/>
      <c r="Y32" s="290"/>
      <c r="Z32" s="9"/>
    </row>
    <row r="33" ht="18" thickTop="1" x14ac:dyDescent="0.2"/>
  </sheetData>
  <sheetProtection algorithmName="SHA-512" hashValue="TOzln9TaNP0G6t70NiBHgIB9Cz7BE6vrhyPUZV8HlbSsYMEyhK/jgY3t9CCrvN76K7wQBPSMhZt0s9841VOTQA==" saltValue="joIUPDA6I1k9p67xjMO3Tg==" spinCount="100000" sheet="1" formatCells="0" formatColumns="0" formatRows="0" insertColumns="0" insertRows="0" insertHyperlinks="0" deleteColumns="0" deleteRows="0" sort="0" autoFilter="0" pivotTables="0"/>
  <mergeCells count="54">
    <mergeCell ref="T10:W10"/>
    <mergeCell ref="B10:C10"/>
    <mergeCell ref="G10:H10"/>
    <mergeCell ref="J10:L10"/>
    <mergeCell ref="M10:O10"/>
    <mergeCell ref="P10:S10"/>
    <mergeCell ref="B31:D31"/>
    <mergeCell ref="E31:H31"/>
    <mergeCell ref="B32:F32"/>
    <mergeCell ref="M32:P32"/>
    <mergeCell ref="Q32:Y32"/>
    <mergeCell ref="G32:I32"/>
    <mergeCell ref="J32:L32"/>
    <mergeCell ref="X28:Y28"/>
    <mergeCell ref="X30:Y30"/>
    <mergeCell ref="P31:Y31"/>
    <mergeCell ref="X29:Y29"/>
    <mergeCell ref="BA20:BF21"/>
    <mergeCell ref="AC21:AW21"/>
    <mergeCell ref="X27:Y27"/>
    <mergeCell ref="BA19:BF19"/>
    <mergeCell ref="X10:X11"/>
    <mergeCell ref="Y10:Y11"/>
    <mergeCell ref="AC16:AV18"/>
    <mergeCell ref="BA16:BF16"/>
    <mergeCell ref="BA17:BF17"/>
    <mergeCell ref="AC19:AF19"/>
    <mergeCell ref="AG19:AJ19"/>
    <mergeCell ref="AO19:AR19"/>
    <mergeCell ref="AS19:AV19"/>
    <mergeCell ref="A1:Z1"/>
    <mergeCell ref="O5:Q5"/>
    <mergeCell ref="W4:Y4"/>
    <mergeCell ref="B2:E2"/>
    <mergeCell ref="B3:E3"/>
    <mergeCell ref="B5:E5"/>
    <mergeCell ref="B6:E7"/>
    <mergeCell ref="W2:Y2"/>
    <mergeCell ref="W3:Y3"/>
    <mergeCell ref="G2:U4"/>
    <mergeCell ref="B9:C9"/>
    <mergeCell ref="G9:H9"/>
    <mergeCell ref="J9:L9"/>
    <mergeCell ref="M9:O9"/>
    <mergeCell ref="P9:Q9"/>
    <mergeCell ref="R9:S9"/>
    <mergeCell ref="T9:W9"/>
    <mergeCell ref="AC5:AC7"/>
    <mergeCell ref="H5:J5"/>
    <mergeCell ref="K5:M5"/>
    <mergeCell ref="W5:Y5"/>
    <mergeCell ref="W6:Y7"/>
    <mergeCell ref="G7:U7"/>
    <mergeCell ref="R5:T5"/>
  </mergeCells>
  <conditionalFormatting sqref="B3 F3 B6 F6:F7 W3 U6 W8 W6">
    <cfRule type="cellIs" dxfId="48" priority="4" operator="equal">
      <formula>0</formula>
    </cfRule>
  </conditionalFormatting>
  <conditionalFormatting sqref="X12:X26">
    <cfRule type="cellIs" dxfId="47" priority="3" operator="equal">
      <formula>0</formula>
    </cfRule>
  </conditionalFormatting>
  <conditionalFormatting sqref="B30:W30">
    <cfRule type="cellIs" dxfId="46" priority="1" operator="greaterThan">
      <formula>0</formula>
    </cfRule>
    <cfRule type="cellIs" dxfId="45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A77"/>
  <sheetViews>
    <sheetView showGridLines="0" zoomScaleNormal="100" workbookViewId="0">
      <selection activeCell="P11" sqref="P11"/>
    </sheetView>
  </sheetViews>
  <sheetFormatPr defaultColWidth="9.140625" defaultRowHeight="17.25" x14ac:dyDescent="0.4"/>
  <cols>
    <col min="1" max="1" width="1" style="41" customWidth="1"/>
    <col min="2" max="5" width="5.28515625" style="41" customWidth="1"/>
    <col min="6" max="6" width="6.7109375" style="41" customWidth="1"/>
    <col min="7" max="22" width="5.28515625" style="41" customWidth="1"/>
    <col min="23" max="23" width="6.7109375" style="41" customWidth="1"/>
    <col min="24" max="24" width="8" style="41" customWidth="1"/>
    <col min="25" max="25" width="11.7109375" style="41" customWidth="1"/>
    <col min="26" max="26" width="3.140625" style="41" bestFit="1" customWidth="1"/>
    <col min="27" max="27" width="0.85546875" style="41" customWidth="1"/>
    <col min="28" max="16384" width="9.140625" style="41"/>
  </cols>
  <sheetData>
    <row r="1" spans="1:27" ht="4.5" customHeight="1" thickTop="1" thickBot="1" x14ac:dyDescent="0.45">
      <c r="A1" s="322"/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4"/>
    </row>
    <row r="2" spans="1:27" ht="27.6" customHeight="1" x14ac:dyDescent="0.4">
      <c r="A2" s="42"/>
      <c r="B2" s="278" t="s">
        <v>29</v>
      </c>
      <c r="C2" s="279"/>
      <c r="D2" s="279"/>
      <c r="E2" s="280"/>
      <c r="F2" s="78"/>
      <c r="G2" s="340" t="s">
        <v>57</v>
      </c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44"/>
      <c r="X2" s="325" t="s">
        <v>10</v>
      </c>
      <c r="Y2" s="326"/>
      <c r="Z2" s="327"/>
      <c r="AA2" s="45"/>
    </row>
    <row r="3" spans="1:27" ht="27.6" customHeight="1" thickBot="1" x14ac:dyDescent="0.45">
      <c r="A3" s="42"/>
      <c r="B3" s="342">
        <f>'Mojuda Month'!B3:F3</f>
        <v>0</v>
      </c>
      <c r="C3" s="343"/>
      <c r="D3" s="343"/>
      <c r="E3" s="344"/>
      <c r="F3" s="108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46"/>
      <c r="X3" s="328">
        <f>'Mojuda Month'!W3</f>
        <v>0</v>
      </c>
      <c r="Y3" s="329"/>
      <c r="Z3" s="330"/>
      <c r="AA3" s="45"/>
    </row>
    <row r="4" spans="1:27" s="55" customFormat="1" ht="5.25" customHeight="1" thickBot="1" x14ac:dyDescent="0.65">
      <c r="A4" s="47"/>
      <c r="B4" s="48"/>
      <c r="C4" s="49"/>
      <c r="D4" s="49"/>
      <c r="E4" s="49"/>
      <c r="F4" s="79"/>
      <c r="G4" s="79"/>
      <c r="H4" s="44"/>
      <c r="I4" s="43"/>
      <c r="J4" s="43"/>
      <c r="K4" s="50"/>
      <c r="L4" s="50"/>
      <c r="M4" s="50"/>
      <c r="N4" s="50"/>
      <c r="O4" s="50"/>
      <c r="P4" s="50"/>
      <c r="Q4" s="50"/>
      <c r="R4" s="50"/>
      <c r="S4" s="50"/>
      <c r="T4" s="51"/>
      <c r="U4" s="51"/>
      <c r="V4" s="46"/>
      <c r="W4" s="46"/>
      <c r="X4" s="52"/>
      <c r="Y4" s="53"/>
      <c r="Z4" s="49"/>
      <c r="AA4" s="54"/>
    </row>
    <row r="5" spans="1:27" ht="27.6" customHeight="1" x14ac:dyDescent="0.4">
      <c r="A5" s="42"/>
      <c r="B5" s="278" t="s">
        <v>60</v>
      </c>
      <c r="C5" s="279"/>
      <c r="D5" s="279"/>
      <c r="E5" s="280"/>
      <c r="F5" s="78"/>
      <c r="G5" s="77"/>
      <c r="H5" s="332">
        <f>'Mojuda Month'!H5</f>
        <v>0</v>
      </c>
      <c r="I5" s="332"/>
      <c r="J5" s="332"/>
      <c r="K5" s="341" t="s">
        <v>13</v>
      </c>
      <c r="L5" s="341"/>
      <c r="M5" s="341"/>
      <c r="N5" s="88"/>
      <c r="O5" s="88"/>
      <c r="P5" s="332">
        <f>'Sabiqa Month'!H5</f>
        <v>0</v>
      </c>
      <c r="Q5" s="332">
        <f>'Sabiqa Month'!I5</f>
        <v>0</v>
      </c>
      <c r="R5" s="332" t="e">
        <f>'Sabiqa Month'!#REF!</f>
        <v>#REF!</v>
      </c>
      <c r="S5" s="333" t="s">
        <v>14</v>
      </c>
      <c r="T5" s="333"/>
      <c r="U5" s="333"/>
      <c r="V5" s="88"/>
      <c r="W5" s="56"/>
      <c r="X5" s="325" t="s">
        <v>25</v>
      </c>
      <c r="Y5" s="326"/>
      <c r="Z5" s="327"/>
      <c r="AA5" s="45"/>
    </row>
    <row r="6" spans="1:27" ht="4.5" customHeight="1" x14ac:dyDescent="0.4">
      <c r="A6" s="42"/>
      <c r="B6" s="345">
        <f>'Mojuda Month'!B6:F7</f>
        <v>0</v>
      </c>
      <c r="C6" s="346"/>
      <c r="D6" s="346"/>
      <c r="E6" s="347"/>
      <c r="F6" s="108"/>
      <c r="G6" s="75"/>
      <c r="H6" s="46"/>
      <c r="I6" s="43"/>
      <c r="J6" s="43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6"/>
      <c r="W6" s="56"/>
      <c r="X6" s="334">
        <f>'Mojuda Month'!W6</f>
        <v>0</v>
      </c>
      <c r="Y6" s="335"/>
      <c r="Z6" s="336"/>
      <c r="AA6" s="45"/>
    </row>
    <row r="7" spans="1:27" ht="25.15" customHeight="1" thickBot="1" x14ac:dyDescent="0.45">
      <c r="A7" s="42"/>
      <c r="B7" s="342"/>
      <c r="C7" s="343"/>
      <c r="D7" s="343"/>
      <c r="E7" s="344"/>
      <c r="F7" s="108"/>
      <c r="G7" s="331" t="s">
        <v>15</v>
      </c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56"/>
      <c r="X7" s="337"/>
      <c r="Y7" s="338"/>
      <c r="Z7" s="339"/>
      <c r="AA7" s="45"/>
    </row>
    <row r="8" spans="1:27" ht="3.75" customHeight="1" thickBot="1" x14ac:dyDescent="0.45">
      <c r="A8" s="42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</row>
    <row r="9" spans="1:27" ht="15" customHeight="1" x14ac:dyDescent="0.4">
      <c r="A9" s="42"/>
      <c r="B9" s="218">
        <v>10</v>
      </c>
      <c r="C9" s="219"/>
      <c r="D9" s="116">
        <v>9</v>
      </c>
      <c r="E9" s="116">
        <v>8</v>
      </c>
      <c r="F9" s="117">
        <v>7</v>
      </c>
      <c r="G9" s="220">
        <v>6</v>
      </c>
      <c r="H9" s="221"/>
      <c r="I9" s="118">
        <v>5</v>
      </c>
      <c r="J9" s="220">
        <v>4</v>
      </c>
      <c r="K9" s="222"/>
      <c r="L9" s="221"/>
      <c r="M9" s="293">
        <v>3</v>
      </c>
      <c r="N9" s="294"/>
      <c r="O9" s="295"/>
      <c r="P9" s="187">
        <v>2</v>
      </c>
      <c r="Q9" s="296"/>
      <c r="R9" s="187">
        <v>1</v>
      </c>
      <c r="S9" s="296"/>
      <c r="T9" s="189"/>
      <c r="U9" s="190"/>
      <c r="V9" s="190"/>
      <c r="W9" s="191"/>
      <c r="X9" s="114"/>
      <c r="Y9" s="310" t="s">
        <v>18</v>
      </c>
      <c r="Z9" s="313" t="s">
        <v>17</v>
      </c>
      <c r="AA9" s="45"/>
    </row>
    <row r="10" spans="1:27" ht="60" customHeight="1" x14ac:dyDescent="0.4">
      <c r="A10" s="42"/>
      <c r="B10" s="297" t="s">
        <v>30</v>
      </c>
      <c r="C10" s="298"/>
      <c r="D10" s="119" t="s">
        <v>31</v>
      </c>
      <c r="E10" s="119" t="s">
        <v>32</v>
      </c>
      <c r="F10" s="143" t="s">
        <v>33</v>
      </c>
      <c r="G10" s="255" t="s">
        <v>34</v>
      </c>
      <c r="H10" s="256"/>
      <c r="I10" s="144" t="s">
        <v>35</v>
      </c>
      <c r="J10" s="348" t="s">
        <v>36</v>
      </c>
      <c r="K10" s="349"/>
      <c r="L10" s="350"/>
      <c r="M10" s="257" t="s">
        <v>37</v>
      </c>
      <c r="N10" s="258"/>
      <c r="O10" s="259"/>
      <c r="P10" s="351" t="s">
        <v>22</v>
      </c>
      <c r="Q10" s="300"/>
      <c r="R10" s="300"/>
      <c r="S10" s="352"/>
      <c r="T10" s="257" t="s">
        <v>38</v>
      </c>
      <c r="U10" s="258"/>
      <c r="V10" s="258"/>
      <c r="W10" s="259"/>
      <c r="X10" s="320" t="s">
        <v>16</v>
      </c>
      <c r="Y10" s="311"/>
      <c r="Z10" s="314"/>
      <c r="AA10" s="45"/>
    </row>
    <row r="11" spans="1:27" ht="125.1" customHeight="1" thickBot="1" x14ac:dyDescent="0.45">
      <c r="A11" s="42"/>
      <c r="B11" s="120" t="s">
        <v>39</v>
      </c>
      <c r="C11" s="121" t="s">
        <v>40</v>
      </c>
      <c r="D11" s="122" t="s">
        <v>41</v>
      </c>
      <c r="E11" s="122" t="s">
        <v>42</v>
      </c>
      <c r="F11" s="123" t="s">
        <v>43</v>
      </c>
      <c r="G11" s="124" t="s">
        <v>44</v>
      </c>
      <c r="H11" s="125" t="s">
        <v>45</v>
      </c>
      <c r="I11" s="126" t="s">
        <v>46</v>
      </c>
      <c r="J11" s="127" t="s">
        <v>47</v>
      </c>
      <c r="K11" s="128" t="s">
        <v>48</v>
      </c>
      <c r="L11" s="129" t="s">
        <v>49</v>
      </c>
      <c r="M11" s="130" t="s">
        <v>50</v>
      </c>
      <c r="N11" s="131" t="s">
        <v>51</v>
      </c>
      <c r="O11" s="132" t="s">
        <v>52</v>
      </c>
      <c r="P11" s="133" t="s">
        <v>26</v>
      </c>
      <c r="Q11" s="134" t="s">
        <v>21</v>
      </c>
      <c r="R11" s="133" t="s">
        <v>23</v>
      </c>
      <c r="S11" s="135" t="s">
        <v>24</v>
      </c>
      <c r="T11" s="130" t="s">
        <v>53</v>
      </c>
      <c r="U11" s="131" t="s">
        <v>54</v>
      </c>
      <c r="V11" s="131" t="s">
        <v>55</v>
      </c>
      <c r="W11" s="132" t="s">
        <v>47</v>
      </c>
      <c r="X11" s="321"/>
      <c r="Y11" s="312"/>
      <c r="Z11" s="315"/>
      <c r="AA11" s="45"/>
    </row>
    <row r="12" spans="1:27" s="60" customFormat="1" ht="4.1500000000000004" customHeight="1" thickBot="1" x14ac:dyDescent="0.45"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08"/>
      <c r="Y12" s="308"/>
      <c r="Z12" s="308"/>
      <c r="AA12" s="309"/>
    </row>
    <row r="13" spans="1:27" ht="23.45" customHeight="1" x14ac:dyDescent="0.4">
      <c r="A13" s="42"/>
      <c r="B13" s="89">
        <f>'Sabiqa Month'!B12</f>
        <v>0</v>
      </c>
      <c r="C13" s="91">
        <f>'Sabiqa Month'!C12</f>
        <v>0</v>
      </c>
      <c r="D13" s="145">
        <f>'Sabiqa Month'!D12</f>
        <v>0</v>
      </c>
      <c r="E13" s="147">
        <f>'Sabiqa Month'!E12</f>
        <v>0</v>
      </c>
      <c r="F13" s="177">
        <f>'Sabiqa Month'!F12</f>
        <v>0</v>
      </c>
      <c r="G13" s="90">
        <f>'Sabiqa Month'!G12</f>
        <v>0</v>
      </c>
      <c r="H13" s="91">
        <f>'Sabiqa Month'!H12</f>
        <v>0</v>
      </c>
      <c r="I13" s="147">
        <f>'Sabiqa Month'!I12</f>
        <v>0</v>
      </c>
      <c r="J13" s="90">
        <f>'Sabiqa Month'!J12</f>
        <v>0</v>
      </c>
      <c r="K13" s="92">
        <f>'Sabiqa Month'!K12</f>
        <v>0</v>
      </c>
      <c r="L13" s="91">
        <f>'Sabiqa Month'!L12</f>
        <v>0</v>
      </c>
      <c r="M13" s="179">
        <f>'Sabiqa Month'!M12</f>
        <v>0</v>
      </c>
      <c r="N13" s="92">
        <f>'Sabiqa Month'!N12</f>
        <v>0</v>
      </c>
      <c r="O13" s="91">
        <f>'Sabiqa Month'!O12</f>
        <v>0</v>
      </c>
      <c r="P13" s="90">
        <f>'Sabiqa Month'!P12</f>
        <v>0</v>
      </c>
      <c r="Q13" s="91">
        <f>'Sabiqa Month'!Q12</f>
        <v>0</v>
      </c>
      <c r="R13" s="179">
        <f>'Sabiqa Month'!R12</f>
        <v>0</v>
      </c>
      <c r="S13" s="91">
        <f>'Sabiqa Month'!S12</f>
        <v>0</v>
      </c>
      <c r="T13" s="90">
        <f>'Sabiqa Month'!T12</f>
        <v>0</v>
      </c>
      <c r="U13" s="92">
        <f>'Sabiqa Month'!U12</f>
        <v>0</v>
      </c>
      <c r="V13" s="92">
        <f>'Sabiqa Month'!V12</f>
        <v>0</v>
      </c>
      <c r="W13" s="93">
        <f>'Sabiqa Month'!W12</f>
        <v>0</v>
      </c>
      <c r="X13" s="80">
        <f>P5</f>
        <v>0</v>
      </c>
      <c r="Y13" s="302">
        <f>'Mojuda Month'!X12</f>
        <v>0</v>
      </c>
      <c r="Z13" s="305">
        <v>1</v>
      </c>
      <c r="AA13" s="45"/>
    </row>
    <row r="14" spans="1:27" ht="23.45" customHeight="1" x14ac:dyDescent="0.4">
      <c r="A14" s="42"/>
      <c r="B14" s="87">
        <f>'Mojuda Month'!B12</f>
        <v>0</v>
      </c>
      <c r="C14" s="85">
        <f>'Mojuda Month'!C12</f>
        <v>0</v>
      </c>
      <c r="D14" s="146">
        <f>'Mojuda Month'!D12</f>
        <v>0</v>
      </c>
      <c r="E14" s="148">
        <f>'Mojuda Month'!E12</f>
        <v>0</v>
      </c>
      <c r="F14" s="178">
        <f>'Mojuda Month'!F12</f>
        <v>0</v>
      </c>
      <c r="G14" s="83">
        <f>'Mojuda Month'!G12</f>
        <v>0</v>
      </c>
      <c r="H14" s="85">
        <f>'Mojuda Month'!H12</f>
        <v>0</v>
      </c>
      <c r="I14" s="148">
        <f>'Mojuda Month'!I12</f>
        <v>0</v>
      </c>
      <c r="J14" s="83">
        <f>'Mojuda Month'!J12</f>
        <v>0</v>
      </c>
      <c r="K14" s="84">
        <f>'Mojuda Month'!K12</f>
        <v>0</v>
      </c>
      <c r="L14" s="85">
        <f>'Mojuda Month'!L12</f>
        <v>0</v>
      </c>
      <c r="M14" s="180">
        <f>'Mojuda Month'!M12</f>
        <v>0</v>
      </c>
      <c r="N14" s="84">
        <f>'Mojuda Month'!N12</f>
        <v>0</v>
      </c>
      <c r="O14" s="85">
        <f>'Mojuda Month'!O12</f>
        <v>0</v>
      </c>
      <c r="P14" s="83">
        <f>'Mojuda Month'!P12</f>
        <v>0</v>
      </c>
      <c r="Q14" s="85">
        <f>'Mojuda Month'!Q12</f>
        <v>0</v>
      </c>
      <c r="R14" s="180">
        <f>'Mojuda Month'!R12</f>
        <v>0</v>
      </c>
      <c r="S14" s="85">
        <f>'Mojuda Month'!S12</f>
        <v>0</v>
      </c>
      <c r="T14" s="83">
        <f>'Mojuda Month'!T12</f>
        <v>0</v>
      </c>
      <c r="U14" s="84">
        <f>'Mojuda Month'!U12</f>
        <v>0</v>
      </c>
      <c r="V14" s="84">
        <f>'Mojuda Month'!V12</f>
        <v>0</v>
      </c>
      <c r="W14" s="86">
        <f>'Mojuda Month'!W12</f>
        <v>0</v>
      </c>
      <c r="X14" s="81">
        <f>'Mojuda Month'!H5</f>
        <v>0</v>
      </c>
      <c r="Y14" s="303"/>
      <c r="Z14" s="306">
        <f>Z13+1</f>
        <v>2</v>
      </c>
      <c r="AA14" s="45"/>
    </row>
    <row r="15" spans="1:27" ht="23.45" customHeight="1" thickBot="1" x14ac:dyDescent="0.45">
      <c r="A15" s="42"/>
      <c r="B15" s="182" t="str">
        <f>IFERROR(B14/B13-100%,"0")</f>
        <v>0</v>
      </c>
      <c r="C15" s="175" t="str">
        <f t="shared" ref="C15:S15" si="0">IFERROR(C14/C13-100%,"0")</f>
        <v>0</v>
      </c>
      <c r="D15" s="175" t="str">
        <f t="shared" si="0"/>
        <v>0</v>
      </c>
      <c r="E15" s="175" t="str">
        <f t="shared" si="0"/>
        <v>0</v>
      </c>
      <c r="F15" s="181" t="str">
        <f t="shared" si="0"/>
        <v>0</v>
      </c>
      <c r="G15" s="173" t="str">
        <f t="shared" si="0"/>
        <v>0</v>
      </c>
      <c r="H15" s="175" t="str">
        <f t="shared" si="0"/>
        <v>0</v>
      </c>
      <c r="I15" s="181" t="str">
        <f t="shared" si="0"/>
        <v>0</v>
      </c>
      <c r="J15" s="173" t="str">
        <f t="shared" si="0"/>
        <v>0</v>
      </c>
      <c r="K15" s="174" t="str">
        <f t="shared" si="0"/>
        <v>0</v>
      </c>
      <c r="L15" s="175" t="str">
        <f t="shared" si="0"/>
        <v>0</v>
      </c>
      <c r="M15" s="173" t="str">
        <f t="shared" si="0"/>
        <v>0</v>
      </c>
      <c r="N15" s="174" t="str">
        <f t="shared" si="0"/>
        <v>0</v>
      </c>
      <c r="O15" s="175" t="str">
        <f t="shared" si="0"/>
        <v>0</v>
      </c>
      <c r="P15" s="173" t="str">
        <f t="shared" si="0"/>
        <v>0</v>
      </c>
      <c r="Q15" s="175" t="str">
        <f t="shared" si="0"/>
        <v>0</v>
      </c>
      <c r="R15" s="173" t="str">
        <f t="shared" si="0"/>
        <v>0</v>
      </c>
      <c r="S15" s="175" t="str">
        <f t="shared" si="0"/>
        <v>0</v>
      </c>
      <c r="T15" s="353">
        <f>T14-T13</f>
        <v>0</v>
      </c>
      <c r="U15" s="354">
        <f t="shared" ref="U15:W15" si="1">U14-U13</f>
        <v>0</v>
      </c>
      <c r="V15" s="354">
        <f t="shared" si="1"/>
        <v>0</v>
      </c>
      <c r="W15" s="355">
        <f t="shared" si="1"/>
        <v>0</v>
      </c>
      <c r="X15" s="82" t="s">
        <v>19</v>
      </c>
      <c r="Y15" s="304"/>
      <c r="Z15" s="307">
        <f t="shared" ref="Z15:Z19" si="2">Z14+1</f>
        <v>3</v>
      </c>
      <c r="AA15" s="45"/>
    </row>
    <row r="16" spans="1:27" s="60" customFormat="1" ht="4.1500000000000004" customHeight="1" thickBot="1" x14ac:dyDescent="0.45"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</row>
    <row r="17" spans="1:27" ht="23.45" customHeight="1" x14ac:dyDescent="0.4">
      <c r="A17" s="42"/>
      <c r="B17" s="89">
        <f>'Sabiqa Month'!B13</f>
        <v>0</v>
      </c>
      <c r="C17" s="91">
        <f>'Sabiqa Month'!C13</f>
        <v>0</v>
      </c>
      <c r="D17" s="145">
        <f>'Sabiqa Month'!D13</f>
        <v>0</v>
      </c>
      <c r="E17" s="147">
        <f>'Sabiqa Month'!E13</f>
        <v>0</v>
      </c>
      <c r="F17" s="177">
        <f>'Sabiqa Month'!F13</f>
        <v>0</v>
      </c>
      <c r="G17" s="90">
        <f>'Sabiqa Month'!G13</f>
        <v>0</v>
      </c>
      <c r="H17" s="91">
        <f>'Sabiqa Month'!H13</f>
        <v>0</v>
      </c>
      <c r="I17" s="147">
        <f>'Sabiqa Month'!I13</f>
        <v>0</v>
      </c>
      <c r="J17" s="90">
        <f>'Sabiqa Month'!J13</f>
        <v>0</v>
      </c>
      <c r="K17" s="92">
        <f>'Sabiqa Month'!K13</f>
        <v>0</v>
      </c>
      <c r="L17" s="91">
        <f>'Sabiqa Month'!L13</f>
        <v>0</v>
      </c>
      <c r="M17" s="179">
        <f>'Sabiqa Month'!M13</f>
        <v>0</v>
      </c>
      <c r="N17" s="92">
        <f>'Sabiqa Month'!N13</f>
        <v>0</v>
      </c>
      <c r="O17" s="91">
        <f>'Sabiqa Month'!O13</f>
        <v>0</v>
      </c>
      <c r="P17" s="90">
        <f>'Sabiqa Month'!P13</f>
        <v>0</v>
      </c>
      <c r="Q17" s="91">
        <f>'Sabiqa Month'!Q13</f>
        <v>0</v>
      </c>
      <c r="R17" s="179">
        <f>'Sabiqa Month'!R13</f>
        <v>0</v>
      </c>
      <c r="S17" s="91">
        <f>'Sabiqa Month'!S13</f>
        <v>0</v>
      </c>
      <c r="T17" s="90">
        <f>'Sabiqa Month'!T13</f>
        <v>0</v>
      </c>
      <c r="U17" s="92">
        <f>'Sabiqa Month'!U13</f>
        <v>0</v>
      </c>
      <c r="V17" s="92">
        <f>'Sabiqa Month'!V13</f>
        <v>0</v>
      </c>
      <c r="W17" s="93">
        <f>'Sabiqa Month'!W13</f>
        <v>0</v>
      </c>
      <c r="X17" s="80">
        <f>X13</f>
        <v>0</v>
      </c>
      <c r="Y17" s="302">
        <f>'Mojuda Month'!X13</f>
        <v>0</v>
      </c>
      <c r="Z17" s="305">
        <v>2</v>
      </c>
      <c r="AA17" s="45"/>
    </row>
    <row r="18" spans="1:27" ht="23.45" customHeight="1" x14ac:dyDescent="0.4">
      <c r="A18" s="42"/>
      <c r="B18" s="87">
        <f>'Mojuda Month'!B13</f>
        <v>0</v>
      </c>
      <c r="C18" s="85">
        <f>'Mojuda Month'!C13</f>
        <v>0</v>
      </c>
      <c r="D18" s="146">
        <f>'Mojuda Month'!D13</f>
        <v>0</v>
      </c>
      <c r="E18" s="148">
        <f>'Mojuda Month'!E13</f>
        <v>0</v>
      </c>
      <c r="F18" s="178">
        <f>'Mojuda Month'!F13</f>
        <v>0</v>
      </c>
      <c r="G18" s="83">
        <f>'Mojuda Month'!G13</f>
        <v>0</v>
      </c>
      <c r="H18" s="85">
        <f>'Mojuda Month'!H13</f>
        <v>0</v>
      </c>
      <c r="I18" s="148">
        <f>'Mojuda Month'!I13</f>
        <v>0</v>
      </c>
      <c r="J18" s="83">
        <f>'Mojuda Month'!J13</f>
        <v>0</v>
      </c>
      <c r="K18" s="84">
        <f>'Mojuda Month'!K13</f>
        <v>0</v>
      </c>
      <c r="L18" s="85">
        <f>'Mojuda Month'!L13</f>
        <v>0</v>
      </c>
      <c r="M18" s="180">
        <f>'Mojuda Month'!M13</f>
        <v>0</v>
      </c>
      <c r="N18" s="84">
        <f>'Mojuda Month'!N13</f>
        <v>0</v>
      </c>
      <c r="O18" s="85">
        <f>'Mojuda Month'!O13</f>
        <v>0</v>
      </c>
      <c r="P18" s="83">
        <f>'Mojuda Month'!P13</f>
        <v>0</v>
      </c>
      <c r="Q18" s="85">
        <f>'Mojuda Month'!Q13</f>
        <v>0</v>
      </c>
      <c r="R18" s="180">
        <f>'Mojuda Month'!R13</f>
        <v>0</v>
      </c>
      <c r="S18" s="85">
        <f>'Mojuda Month'!S13</f>
        <v>0</v>
      </c>
      <c r="T18" s="83">
        <f>'Mojuda Month'!T13</f>
        <v>0</v>
      </c>
      <c r="U18" s="84">
        <f>'Mojuda Month'!U13</f>
        <v>0</v>
      </c>
      <c r="V18" s="84">
        <f>'Mojuda Month'!V13</f>
        <v>0</v>
      </c>
      <c r="W18" s="86">
        <f>'Mojuda Month'!W13</f>
        <v>0</v>
      </c>
      <c r="X18" s="81">
        <f>'Mojuda Month'!H5</f>
        <v>0</v>
      </c>
      <c r="Y18" s="303"/>
      <c r="Z18" s="306">
        <f t="shared" si="2"/>
        <v>3</v>
      </c>
      <c r="AA18" s="45"/>
    </row>
    <row r="19" spans="1:27" ht="23.45" customHeight="1" thickBot="1" x14ac:dyDescent="0.45">
      <c r="A19" s="42"/>
      <c r="B19" s="182" t="str">
        <f>IFERROR(B18/B17-100%,"0")</f>
        <v>0</v>
      </c>
      <c r="C19" s="175" t="str">
        <f t="shared" ref="C19" si="3">IFERROR(C18/C17-100%,"0")</f>
        <v>0</v>
      </c>
      <c r="D19" s="175" t="str">
        <f t="shared" ref="D19" si="4">IFERROR(D18/D17-100%,"0")</f>
        <v>0</v>
      </c>
      <c r="E19" s="175" t="str">
        <f t="shared" ref="E19" si="5">IFERROR(E18/E17-100%,"0")</f>
        <v>0</v>
      </c>
      <c r="F19" s="181" t="str">
        <f t="shared" ref="F19" si="6">IFERROR(F18/F17-100%,"0")</f>
        <v>0</v>
      </c>
      <c r="G19" s="173" t="str">
        <f t="shared" ref="G19" si="7">IFERROR(G18/G17-100%,"0")</f>
        <v>0</v>
      </c>
      <c r="H19" s="175" t="str">
        <f t="shared" ref="H19" si="8">IFERROR(H18/H17-100%,"0")</f>
        <v>0</v>
      </c>
      <c r="I19" s="181" t="str">
        <f t="shared" ref="I19" si="9">IFERROR(I18/I17-100%,"0")</f>
        <v>0</v>
      </c>
      <c r="J19" s="173" t="str">
        <f t="shared" ref="J19" si="10">IFERROR(J18/J17-100%,"0")</f>
        <v>0</v>
      </c>
      <c r="K19" s="174" t="str">
        <f t="shared" ref="K19" si="11">IFERROR(K18/K17-100%,"0")</f>
        <v>0</v>
      </c>
      <c r="L19" s="175" t="str">
        <f t="shared" ref="L19" si="12">IFERROR(L18/L17-100%,"0")</f>
        <v>0</v>
      </c>
      <c r="M19" s="173" t="str">
        <f t="shared" ref="M19" si="13">IFERROR(M18/M17-100%,"0")</f>
        <v>0</v>
      </c>
      <c r="N19" s="174" t="str">
        <f t="shared" ref="N19" si="14">IFERROR(N18/N17-100%,"0")</f>
        <v>0</v>
      </c>
      <c r="O19" s="175" t="str">
        <f t="shared" ref="O19" si="15">IFERROR(O18/O17-100%,"0")</f>
        <v>0</v>
      </c>
      <c r="P19" s="173" t="str">
        <f t="shared" ref="P19" si="16">IFERROR(P18/P17-100%,"0")</f>
        <v>0</v>
      </c>
      <c r="Q19" s="175" t="str">
        <f t="shared" ref="Q19" si="17">IFERROR(Q18/Q17-100%,"0")</f>
        <v>0</v>
      </c>
      <c r="R19" s="173" t="str">
        <f t="shared" ref="R19" si="18">IFERROR(R18/R17-100%,"0")</f>
        <v>0</v>
      </c>
      <c r="S19" s="175" t="str">
        <f t="shared" ref="S19" si="19">IFERROR(S18/S17-100%,"0")</f>
        <v>0</v>
      </c>
      <c r="T19" s="353">
        <f>T18-T17</f>
        <v>0</v>
      </c>
      <c r="U19" s="354">
        <f t="shared" ref="U19" si="20">U18-U17</f>
        <v>0</v>
      </c>
      <c r="V19" s="354">
        <f t="shared" ref="V19" si="21">V18-V17</f>
        <v>0</v>
      </c>
      <c r="W19" s="355">
        <f t="shared" ref="W19" si="22">W18-W17</f>
        <v>0</v>
      </c>
      <c r="X19" s="82" t="str">
        <f>X15</f>
        <v>ترقی/تنزلی</v>
      </c>
      <c r="Y19" s="304"/>
      <c r="Z19" s="307">
        <f t="shared" si="2"/>
        <v>4</v>
      </c>
      <c r="AA19" s="45"/>
    </row>
    <row r="20" spans="1:27" s="60" customFormat="1" ht="4.1500000000000004" customHeight="1" thickBot="1" x14ac:dyDescent="0.45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1"/>
    </row>
    <row r="21" spans="1:27" ht="23.45" customHeight="1" x14ac:dyDescent="0.4">
      <c r="A21" s="42"/>
      <c r="B21" s="89">
        <f>'Sabiqa Month'!B14</f>
        <v>0</v>
      </c>
      <c r="C21" s="91">
        <f>'Sabiqa Month'!C14</f>
        <v>0</v>
      </c>
      <c r="D21" s="145">
        <f>'Sabiqa Month'!D14</f>
        <v>0</v>
      </c>
      <c r="E21" s="147">
        <f>'Sabiqa Month'!E14</f>
        <v>0</v>
      </c>
      <c r="F21" s="177">
        <f>'Sabiqa Month'!F14</f>
        <v>0</v>
      </c>
      <c r="G21" s="90">
        <f>'Sabiqa Month'!G14</f>
        <v>0</v>
      </c>
      <c r="H21" s="91">
        <f>'Sabiqa Month'!H14</f>
        <v>0</v>
      </c>
      <c r="I21" s="147">
        <f>'Sabiqa Month'!I14</f>
        <v>0</v>
      </c>
      <c r="J21" s="90">
        <f>'Sabiqa Month'!J14</f>
        <v>0</v>
      </c>
      <c r="K21" s="92">
        <f>'Sabiqa Month'!K14</f>
        <v>0</v>
      </c>
      <c r="L21" s="91">
        <f>'Sabiqa Month'!L14</f>
        <v>0</v>
      </c>
      <c r="M21" s="179">
        <f>'Sabiqa Month'!M14</f>
        <v>0</v>
      </c>
      <c r="N21" s="92">
        <f>'Sabiqa Month'!N14</f>
        <v>0</v>
      </c>
      <c r="O21" s="91">
        <f>'Sabiqa Month'!O14</f>
        <v>0</v>
      </c>
      <c r="P21" s="90">
        <f>'Sabiqa Month'!P14</f>
        <v>0</v>
      </c>
      <c r="Q21" s="91">
        <f>'Sabiqa Month'!Q14</f>
        <v>0</v>
      </c>
      <c r="R21" s="179">
        <f>'Sabiqa Month'!R14</f>
        <v>0</v>
      </c>
      <c r="S21" s="91">
        <f>'Sabiqa Month'!S14</f>
        <v>0</v>
      </c>
      <c r="T21" s="90">
        <f>'Sabiqa Month'!T14</f>
        <v>0</v>
      </c>
      <c r="U21" s="92">
        <f>'Sabiqa Month'!U14</f>
        <v>0</v>
      </c>
      <c r="V21" s="92">
        <f>'Sabiqa Month'!V14</f>
        <v>0</v>
      </c>
      <c r="W21" s="93">
        <f>'Sabiqa Month'!W14</f>
        <v>0</v>
      </c>
      <c r="X21" s="80">
        <f>X17</f>
        <v>0</v>
      </c>
      <c r="Y21" s="302">
        <f>'Mojuda Month'!X14</f>
        <v>0</v>
      </c>
      <c r="Z21" s="305">
        <v>3</v>
      </c>
      <c r="AA21" s="45"/>
    </row>
    <row r="22" spans="1:27" ht="23.45" customHeight="1" x14ac:dyDescent="0.4">
      <c r="A22" s="42"/>
      <c r="B22" s="87">
        <f>'Mojuda Month'!B14</f>
        <v>0</v>
      </c>
      <c r="C22" s="85">
        <f>'Mojuda Month'!C14</f>
        <v>0</v>
      </c>
      <c r="D22" s="146">
        <f>'Mojuda Month'!D14</f>
        <v>0</v>
      </c>
      <c r="E22" s="148">
        <f>'Mojuda Month'!E14</f>
        <v>0</v>
      </c>
      <c r="F22" s="178">
        <f>'Mojuda Month'!F14</f>
        <v>0</v>
      </c>
      <c r="G22" s="83">
        <f>'Mojuda Month'!G14</f>
        <v>0</v>
      </c>
      <c r="H22" s="85">
        <f>'Mojuda Month'!H14</f>
        <v>0</v>
      </c>
      <c r="I22" s="148">
        <f>'Mojuda Month'!I14</f>
        <v>0</v>
      </c>
      <c r="J22" s="83">
        <f>'Mojuda Month'!J14</f>
        <v>0</v>
      </c>
      <c r="K22" s="84">
        <f>'Mojuda Month'!K14</f>
        <v>0</v>
      </c>
      <c r="L22" s="85">
        <f>'Mojuda Month'!L14</f>
        <v>0</v>
      </c>
      <c r="M22" s="180">
        <f>'Mojuda Month'!M14</f>
        <v>0</v>
      </c>
      <c r="N22" s="84">
        <f>'Mojuda Month'!N14</f>
        <v>0</v>
      </c>
      <c r="O22" s="85">
        <f>'Mojuda Month'!O14</f>
        <v>0</v>
      </c>
      <c r="P22" s="83">
        <f>'Mojuda Month'!P14</f>
        <v>0</v>
      </c>
      <c r="Q22" s="85">
        <f>'Mojuda Month'!Q14</f>
        <v>0</v>
      </c>
      <c r="R22" s="180">
        <f>'Mojuda Month'!R14</f>
        <v>0</v>
      </c>
      <c r="S22" s="85">
        <f>'Mojuda Month'!S14</f>
        <v>0</v>
      </c>
      <c r="T22" s="83">
        <f>'Mojuda Month'!T14</f>
        <v>0</v>
      </c>
      <c r="U22" s="84">
        <f>'Mojuda Month'!U14</f>
        <v>0</v>
      </c>
      <c r="V22" s="84">
        <f>'Mojuda Month'!V14</f>
        <v>0</v>
      </c>
      <c r="W22" s="86">
        <f>'Mojuda Month'!W14</f>
        <v>0</v>
      </c>
      <c r="X22" s="81">
        <f>'Mojuda Month'!H5</f>
        <v>0</v>
      </c>
      <c r="Y22" s="303"/>
      <c r="Z22" s="306"/>
      <c r="AA22" s="45"/>
    </row>
    <row r="23" spans="1:27" ht="23.45" customHeight="1" thickBot="1" x14ac:dyDescent="0.45">
      <c r="A23" s="42"/>
      <c r="B23" s="182" t="str">
        <f>IFERROR(B22/B21-100%,"0")</f>
        <v>0</v>
      </c>
      <c r="C23" s="175" t="str">
        <f t="shared" ref="C23" si="23">IFERROR(C22/C21-100%,"0")</f>
        <v>0</v>
      </c>
      <c r="D23" s="175" t="str">
        <f t="shared" ref="D23" si="24">IFERROR(D22/D21-100%,"0")</f>
        <v>0</v>
      </c>
      <c r="E23" s="175" t="str">
        <f t="shared" ref="E23" si="25">IFERROR(E22/E21-100%,"0")</f>
        <v>0</v>
      </c>
      <c r="F23" s="181" t="str">
        <f t="shared" ref="F23" si="26">IFERROR(F22/F21-100%,"0")</f>
        <v>0</v>
      </c>
      <c r="G23" s="173" t="str">
        <f t="shared" ref="G23" si="27">IFERROR(G22/G21-100%,"0")</f>
        <v>0</v>
      </c>
      <c r="H23" s="175" t="str">
        <f t="shared" ref="H23" si="28">IFERROR(H22/H21-100%,"0")</f>
        <v>0</v>
      </c>
      <c r="I23" s="181" t="str">
        <f t="shared" ref="I23" si="29">IFERROR(I22/I21-100%,"0")</f>
        <v>0</v>
      </c>
      <c r="J23" s="173" t="str">
        <f t="shared" ref="J23" si="30">IFERROR(J22/J21-100%,"0")</f>
        <v>0</v>
      </c>
      <c r="K23" s="174" t="str">
        <f t="shared" ref="K23" si="31">IFERROR(K22/K21-100%,"0")</f>
        <v>0</v>
      </c>
      <c r="L23" s="175" t="str">
        <f t="shared" ref="L23" si="32">IFERROR(L22/L21-100%,"0")</f>
        <v>0</v>
      </c>
      <c r="M23" s="173" t="str">
        <f t="shared" ref="M23" si="33">IFERROR(M22/M21-100%,"0")</f>
        <v>0</v>
      </c>
      <c r="N23" s="174" t="str">
        <f t="shared" ref="N23" si="34">IFERROR(N22/N21-100%,"0")</f>
        <v>0</v>
      </c>
      <c r="O23" s="175" t="str">
        <f t="shared" ref="O23" si="35">IFERROR(O22/O21-100%,"0")</f>
        <v>0</v>
      </c>
      <c r="P23" s="173" t="str">
        <f t="shared" ref="P23" si="36">IFERROR(P22/P21-100%,"0")</f>
        <v>0</v>
      </c>
      <c r="Q23" s="175" t="str">
        <f t="shared" ref="Q23" si="37">IFERROR(Q22/Q21-100%,"0")</f>
        <v>0</v>
      </c>
      <c r="R23" s="173" t="str">
        <f t="shared" ref="R23" si="38">IFERROR(R22/R21-100%,"0")</f>
        <v>0</v>
      </c>
      <c r="S23" s="175" t="str">
        <f t="shared" ref="S23" si="39">IFERROR(S22/S21-100%,"0")</f>
        <v>0</v>
      </c>
      <c r="T23" s="353">
        <f>T22-T21</f>
        <v>0</v>
      </c>
      <c r="U23" s="354">
        <f t="shared" ref="U23" si="40">U22-U21</f>
        <v>0</v>
      </c>
      <c r="V23" s="354">
        <f t="shared" ref="V23" si="41">V22-V21</f>
        <v>0</v>
      </c>
      <c r="W23" s="355">
        <f t="shared" ref="W23" si="42">W22-W21</f>
        <v>0</v>
      </c>
      <c r="X23" s="82" t="str">
        <f t="shared" ref="X23" si="43">X19</f>
        <v>ترقی/تنزلی</v>
      </c>
      <c r="Y23" s="304"/>
      <c r="Z23" s="307"/>
      <c r="AA23" s="45"/>
    </row>
    <row r="24" spans="1:27" s="60" customFormat="1" ht="4.1500000000000004" customHeight="1" thickBot="1" x14ac:dyDescent="0.45"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1"/>
    </row>
    <row r="25" spans="1:27" ht="23.45" customHeight="1" x14ac:dyDescent="0.4">
      <c r="A25" s="42"/>
      <c r="B25" s="89">
        <f>'Sabiqa Month'!B15</f>
        <v>0</v>
      </c>
      <c r="C25" s="91">
        <f>'Sabiqa Month'!C15</f>
        <v>0</v>
      </c>
      <c r="D25" s="145">
        <f>'Sabiqa Month'!D15</f>
        <v>0</v>
      </c>
      <c r="E25" s="147">
        <f>'Sabiqa Month'!E15</f>
        <v>0</v>
      </c>
      <c r="F25" s="177">
        <f>'Sabiqa Month'!F15</f>
        <v>0</v>
      </c>
      <c r="G25" s="90">
        <f>'Sabiqa Month'!G15</f>
        <v>0</v>
      </c>
      <c r="H25" s="91">
        <f>'Sabiqa Month'!H15</f>
        <v>0</v>
      </c>
      <c r="I25" s="147">
        <f>'Sabiqa Month'!I15</f>
        <v>0</v>
      </c>
      <c r="J25" s="90">
        <f>'Sabiqa Month'!J15</f>
        <v>0</v>
      </c>
      <c r="K25" s="92">
        <f>'Sabiqa Month'!K15</f>
        <v>0</v>
      </c>
      <c r="L25" s="91">
        <f>'Sabiqa Month'!L15</f>
        <v>0</v>
      </c>
      <c r="M25" s="179">
        <f>'Sabiqa Month'!M15</f>
        <v>0</v>
      </c>
      <c r="N25" s="92">
        <f>'Sabiqa Month'!N15</f>
        <v>0</v>
      </c>
      <c r="O25" s="91">
        <f>'Sabiqa Month'!O15</f>
        <v>0</v>
      </c>
      <c r="P25" s="90">
        <f>'Sabiqa Month'!P15</f>
        <v>0</v>
      </c>
      <c r="Q25" s="91">
        <f>'Sabiqa Month'!Q15</f>
        <v>0</v>
      </c>
      <c r="R25" s="179">
        <f>'Sabiqa Month'!R15</f>
        <v>0</v>
      </c>
      <c r="S25" s="91">
        <f>'Sabiqa Month'!S15</f>
        <v>0</v>
      </c>
      <c r="T25" s="90">
        <f>'Sabiqa Month'!T15</f>
        <v>0</v>
      </c>
      <c r="U25" s="92">
        <f>'Sabiqa Month'!U15</f>
        <v>0</v>
      </c>
      <c r="V25" s="92">
        <f>'Sabiqa Month'!V15</f>
        <v>0</v>
      </c>
      <c r="W25" s="93">
        <f>'Sabiqa Month'!W15</f>
        <v>0</v>
      </c>
      <c r="X25" s="80">
        <f t="shared" ref="X25:X27" si="44">X21</f>
        <v>0</v>
      </c>
      <c r="Y25" s="302">
        <f>'Mojuda Month'!X15</f>
        <v>0</v>
      </c>
      <c r="Z25" s="305">
        <v>4</v>
      </c>
      <c r="AA25" s="45"/>
    </row>
    <row r="26" spans="1:27" ht="23.45" customHeight="1" x14ac:dyDescent="0.4">
      <c r="A26" s="42"/>
      <c r="B26" s="87">
        <f>'Mojuda Month'!B15</f>
        <v>0</v>
      </c>
      <c r="C26" s="85">
        <f>'Mojuda Month'!C15</f>
        <v>0</v>
      </c>
      <c r="D26" s="146">
        <f>'Mojuda Month'!D15</f>
        <v>0</v>
      </c>
      <c r="E26" s="148">
        <f>'Mojuda Month'!E15</f>
        <v>0</v>
      </c>
      <c r="F26" s="178">
        <f>'Mojuda Month'!F15</f>
        <v>0</v>
      </c>
      <c r="G26" s="83">
        <f>'Mojuda Month'!G15</f>
        <v>0</v>
      </c>
      <c r="H26" s="85">
        <f>'Mojuda Month'!H15</f>
        <v>0</v>
      </c>
      <c r="I26" s="148">
        <f>'Mojuda Month'!I15</f>
        <v>0</v>
      </c>
      <c r="J26" s="83">
        <f>'Mojuda Month'!J15</f>
        <v>0</v>
      </c>
      <c r="K26" s="84">
        <f>'Mojuda Month'!K15</f>
        <v>0</v>
      </c>
      <c r="L26" s="85">
        <f>'Mojuda Month'!L15</f>
        <v>0</v>
      </c>
      <c r="M26" s="180">
        <f>'Mojuda Month'!M15</f>
        <v>0</v>
      </c>
      <c r="N26" s="84">
        <f>'Mojuda Month'!N15</f>
        <v>0</v>
      </c>
      <c r="O26" s="85">
        <f>'Mojuda Month'!O15</f>
        <v>0</v>
      </c>
      <c r="P26" s="83">
        <f>'Mojuda Month'!P15</f>
        <v>0</v>
      </c>
      <c r="Q26" s="85">
        <f>'Mojuda Month'!Q15</f>
        <v>0</v>
      </c>
      <c r="R26" s="180">
        <f>'Mojuda Month'!R15</f>
        <v>0</v>
      </c>
      <c r="S26" s="85">
        <f>'Mojuda Month'!S15</f>
        <v>0</v>
      </c>
      <c r="T26" s="83">
        <f>'Mojuda Month'!T15</f>
        <v>0</v>
      </c>
      <c r="U26" s="84">
        <f>'Mojuda Month'!U15</f>
        <v>0</v>
      </c>
      <c r="V26" s="84">
        <f>'Mojuda Month'!V15</f>
        <v>0</v>
      </c>
      <c r="W26" s="86">
        <f>'Mojuda Month'!W15</f>
        <v>0</v>
      </c>
      <c r="X26" s="81">
        <f t="shared" si="44"/>
        <v>0</v>
      </c>
      <c r="Y26" s="303"/>
      <c r="Z26" s="306"/>
      <c r="AA26" s="45"/>
    </row>
    <row r="27" spans="1:27" ht="23.45" customHeight="1" thickBot="1" x14ac:dyDescent="0.45">
      <c r="A27" s="42"/>
      <c r="B27" s="182" t="str">
        <f>IFERROR(B26/B25-100%,"0")</f>
        <v>0</v>
      </c>
      <c r="C27" s="175" t="str">
        <f t="shared" ref="C27" si="45">IFERROR(C26/C25-100%,"0")</f>
        <v>0</v>
      </c>
      <c r="D27" s="175" t="str">
        <f t="shared" ref="D27" si="46">IFERROR(D26/D25-100%,"0")</f>
        <v>0</v>
      </c>
      <c r="E27" s="175" t="str">
        <f t="shared" ref="E27" si="47">IFERROR(E26/E25-100%,"0")</f>
        <v>0</v>
      </c>
      <c r="F27" s="181" t="str">
        <f t="shared" ref="F27" si="48">IFERROR(F26/F25-100%,"0")</f>
        <v>0</v>
      </c>
      <c r="G27" s="173" t="str">
        <f t="shared" ref="G27" si="49">IFERROR(G26/G25-100%,"0")</f>
        <v>0</v>
      </c>
      <c r="H27" s="175" t="str">
        <f t="shared" ref="H27" si="50">IFERROR(H26/H25-100%,"0")</f>
        <v>0</v>
      </c>
      <c r="I27" s="181" t="str">
        <f t="shared" ref="I27" si="51">IFERROR(I26/I25-100%,"0")</f>
        <v>0</v>
      </c>
      <c r="J27" s="173" t="str">
        <f t="shared" ref="J27" si="52">IFERROR(J26/J25-100%,"0")</f>
        <v>0</v>
      </c>
      <c r="K27" s="174" t="str">
        <f t="shared" ref="K27" si="53">IFERROR(K26/K25-100%,"0")</f>
        <v>0</v>
      </c>
      <c r="L27" s="175" t="str">
        <f t="shared" ref="L27" si="54">IFERROR(L26/L25-100%,"0")</f>
        <v>0</v>
      </c>
      <c r="M27" s="173" t="str">
        <f t="shared" ref="M27" si="55">IFERROR(M26/M25-100%,"0")</f>
        <v>0</v>
      </c>
      <c r="N27" s="174" t="str">
        <f t="shared" ref="N27" si="56">IFERROR(N26/N25-100%,"0")</f>
        <v>0</v>
      </c>
      <c r="O27" s="175" t="str">
        <f t="shared" ref="O27" si="57">IFERROR(O26/O25-100%,"0")</f>
        <v>0</v>
      </c>
      <c r="P27" s="173" t="str">
        <f t="shared" ref="P27" si="58">IFERROR(P26/P25-100%,"0")</f>
        <v>0</v>
      </c>
      <c r="Q27" s="175" t="str">
        <f t="shared" ref="Q27" si="59">IFERROR(Q26/Q25-100%,"0")</f>
        <v>0</v>
      </c>
      <c r="R27" s="173" t="str">
        <f t="shared" ref="R27" si="60">IFERROR(R26/R25-100%,"0")</f>
        <v>0</v>
      </c>
      <c r="S27" s="175" t="str">
        <f t="shared" ref="S27" si="61">IFERROR(S26/S25-100%,"0")</f>
        <v>0</v>
      </c>
      <c r="T27" s="353">
        <f>T26-T25</f>
        <v>0</v>
      </c>
      <c r="U27" s="354">
        <f t="shared" ref="U27" si="62">U26-U25</f>
        <v>0</v>
      </c>
      <c r="V27" s="354">
        <f t="shared" ref="V27" si="63">V26-V25</f>
        <v>0</v>
      </c>
      <c r="W27" s="355">
        <f t="shared" ref="W27" si="64">W26-W25</f>
        <v>0</v>
      </c>
      <c r="X27" s="82" t="str">
        <f t="shared" si="44"/>
        <v>ترقی/تنزلی</v>
      </c>
      <c r="Y27" s="304"/>
      <c r="Z27" s="307"/>
      <c r="AA27" s="45"/>
    </row>
    <row r="28" spans="1:27" s="60" customFormat="1" ht="4.1500000000000004" customHeight="1" thickBot="1" x14ac:dyDescent="0.45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1"/>
    </row>
    <row r="29" spans="1:27" ht="23.45" customHeight="1" x14ac:dyDescent="0.4">
      <c r="A29" s="42"/>
      <c r="B29" s="89">
        <f>'Sabiqa Month'!B16</f>
        <v>0</v>
      </c>
      <c r="C29" s="91">
        <f>'Sabiqa Month'!C16</f>
        <v>0</v>
      </c>
      <c r="D29" s="145">
        <f>'Sabiqa Month'!D16</f>
        <v>0</v>
      </c>
      <c r="E29" s="147">
        <f>'Sabiqa Month'!E16</f>
        <v>0</v>
      </c>
      <c r="F29" s="177">
        <f>'Sabiqa Month'!F16</f>
        <v>0</v>
      </c>
      <c r="G29" s="90">
        <f>'Sabiqa Month'!G16</f>
        <v>0</v>
      </c>
      <c r="H29" s="91">
        <f>'Sabiqa Month'!H16</f>
        <v>0</v>
      </c>
      <c r="I29" s="147">
        <f>'Sabiqa Month'!I16</f>
        <v>0</v>
      </c>
      <c r="J29" s="90">
        <f>'Sabiqa Month'!J16</f>
        <v>0</v>
      </c>
      <c r="K29" s="92">
        <f>'Sabiqa Month'!K16</f>
        <v>0</v>
      </c>
      <c r="L29" s="91">
        <f>'Sabiqa Month'!L16</f>
        <v>0</v>
      </c>
      <c r="M29" s="179">
        <f>'Sabiqa Month'!M16</f>
        <v>0</v>
      </c>
      <c r="N29" s="92">
        <f>'Sabiqa Month'!N16</f>
        <v>0</v>
      </c>
      <c r="O29" s="91">
        <f>'Sabiqa Month'!O16</f>
        <v>0</v>
      </c>
      <c r="P29" s="90">
        <f>'Sabiqa Month'!P16</f>
        <v>0</v>
      </c>
      <c r="Q29" s="91">
        <f>'Sabiqa Month'!Q16</f>
        <v>0</v>
      </c>
      <c r="R29" s="179">
        <f>'Sabiqa Month'!R16</f>
        <v>0</v>
      </c>
      <c r="S29" s="91">
        <f>'Sabiqa Month'!S16</f>
        <v>0</v>
      </c>
      <c r="T29" s="90">
        <f>'Sabiqa Month'!T16</f>
        <v>0</v>
      </c>
      <c r="U29" s="92">
        <f>'Sabiqa Month'!U16</f>
        <v>0</v>
      </c>
      <c r="V29" s="92">
        <f>'Sabiqa Month'!V16</f>
        <v>0</v>
      </c>
      <c r="W29" s="93">
        <f>'Sabiqa Month'!W16</f>
        <v>0</v>
      </c>
      <c r="X29" s="80">
        <f t="shared" ref="X29:X31" si="65">X25</f>
        <v>0</v>
      </c>
      <c r="Y29" s="302">
        <f>'Mojuda Month'!X16</f>
        <v>0</v>
      </c>
      <c r="Z29" s="305">
        <v>5</v>
      </c>
      <c r="AA29" s="45"/>
    </row>
    <row r="30" spans="1:27" ht="23.45" customHeight="1" x14ac:dyDescent="0.4">
      <c r="A30" s="42"/>
      <c r="B30" s="87">
        <f>'Mojuda Month'!B16</f>
        <v>0</v>
      </c>
      <c r="C30" s="85">
        <f>'Mojuda Month'!C16</f>
        <v>0</v>
      </c>
      <c r="D30" s="146">
        <f>'Mojuda Month'!D16</f>
        <v>0</v>
      </c>
      <c r="E30" s="148">
        <f>'Mojuda Month'!E16</f>
        <v>0</v>
      </c>
      <c r="F30" s="178">
        <f>'Mojuda Month'!F16</f>
        <v>0</v>
      </c>
      <c r="G30" s="83">
        <f>'Mojuda Month'!G16</f>
        <v>0</v>
      </c>
      <c r="H30" s="85">
        <f>'Mojuda Month'!H16</f>
        <v>0</v>
      </c>
      <c r="I30" s="148">
        <f>'Mojuda Month'!I16</f>
        <v>0</v>
      </c>
      <c r="J30" s="83">
        <f>'Mojuda Month'!J16</f>
        <v>0</v>
      </c>
      <c r="K30" s="84">
        <f>'Mojuda Month'!K16</f>
        <v>0</v>
      </c>
      <c r="L30" s="85">
        <f>'Mojuda Month'!L16</f>
        <v>0</v>
      </c>
      <c r="M30" s="180">
        <f>'Mojuda Month'!M16</f>
        <v>0</v>
      </c>
      <c r="N30" s="84">
        <f>'Mojuda Month'!N16</f>
        <v>0</v>
      </c>
      <c r="O30" s="85">
        <f>'Mojuda Month'!O16</f>
        <v>0</v>
      </c>
      <c r="P30" s="83">
        <f>'Mojuda Month'!P16</f>
        <v>0</v>
      </c>
      <c r="Q30" s="85">
        <f>'Mojuda Month'!Q16</f>
        <v>0</v>
      </c>
      <c r="R30" s="180">
        <f>'Mojuda Month'!R16</f>
        <v>0</v>
      </c>
      <c r="S30" s="85">
        <f>'Mojuda Month'!S16</f>
        <v>0</v>
      </c>
      <c r="T30" s="83">
        <f>'Mojuda Month'!T16</f>
        <v>0</v>
      </c>
      <c r="U30" s="84">
        <f>'Mojuda Month'!U16</f>
        <v>0</v>
      </c>
      <c r="V30" s="84">
        <f>'Mojuda Month'!V16</f>
        <v>0</v>
      </c>
      <c r="W30" s="86">
        <f>'Mojuda Month'!W16</f>
        <v>0</v>
      </c>
      <c r="X30" s="81">
        <f t="shared" si="65"/>
        <v>0</v>
      </c>
      <c r="Y30" s="303"/>
      <c r="Z30" s="306"/>
      <c r="AA30" s="45"/>
    </row>
    <row r="31" spans="1:27" ht="23.45" customHeight="1" thickBot="1" x14ac:dyDescent="0.45">
      <c r="A31" s="42"/>
      <c r="B31" s="182" t="str">
        <f>IFERROR(B30/B29-100%,"0")</f>
        <v>0</v>
      </c>
      <c r="C31" s="175" t="str">
        <f t="shared" ref="C31" si="66">IFERROR(C30/C29-100%,"0")</f>
        <v>0</v>
      </c>
      <c r="D31" s="175" t="str">
        <f t="shared" ref="D31" si="67">IFERROR(D30/D29-100%,"0")</f>
        <v>0</v>
      </c>
      <c r="E31" s="175" t="str">
        <f t="shared" ref="E31" si="68">IFERROR(E30/E29-100%,"0")</f>
        <v>0</v>
      </c>
      <c r="F31" s="181" t="str">
        <f t="shared" ref="F31" si="69">IFERROR(F30/F29-100%,"0")</f>
        <v>0</v>
      </c>
      <c r="G31" s="173" t="str">
        <f t="shared" ref="G31" si="70">IFERROR(G30/G29-100%,"0")</f>
        <v>0</v>
      </c>
      <c r="H31" s="175" t="str">
        <f t="shared" ref="H31" si="71">IFERROR(H30/H29-100%,"0")</f>
        <v>0</v>
      </c>
      <c r="I31" s="181" t="str">
        <f t="shared" ref="I31" si="72">IFERROR(I30/I29-100%,"0")</f>
        <v>0</v>
      </c>
      <c r="J31" s="173" t="str">
        <f t="shared" ref="J31" si="73">IFERROR(J30/J29-100%,"0")</f>
        <v>0</v>
      </c>
      <c r="K31" s="174" t="str">
        <f t="shared" ref="K31" si="74">IFERROR(K30/K29-100%,"0")</f>
        <v>0</v>
      </c>
      <c r="L31" s="175" t="str">
        <f t="shared" ref="L31" si="75">IFERROR(L30/L29-100%,"0")</f>
        <v>0</v>
      </c>
      <c r="M31" s="173" t="str">
        <f t="shared" ref="M31" si="76">IFERROR(M30/M29-100%,"0")</f>
        <v>0</v>
      </c>
      <c r="N31" s="174" t="str">
        <f t="shared" ref="N31" si="77">IFERROR(N30/N29-100%,"0")</f>
        <v>0</v>
      </c>
      <c r="O31" s="175" t="str">
        <f t="shared" ref="O31" si="78">IFERROR(O30/O29-100%,"0")</f>
        <v>0</v>
      </c>
      <c r="P31" s="173" t="str">
        <f t="shared" ref="P31" si="79">IFERROR(P30/P29-100%,"0")</f>
        <v>0</v>
      </c>
      <c r="Q31" s="175" t="str">
        <f t="shared" ref="Q31" si="80">IFERROR(Q30/Q29-100%,"0")</f>
        <v>0</v>
      </c>
      <c r="R31" s="173" t="str">
        <f t="shared" ref="R31" si="81">IFERROR(R30/R29-100%,"0")</f>
        <v>0</v>
      </c>
      <c r="S31" s="175" t="str">
        <f t="shared" ref="S31" si="82">IFERROR(S30/S29-100%,"0")</f>
        <v>0</v>
      </c>
      <c r="T31" s="353">
        <f>T30-T29</f>
        <v>0</v>
      </c>
      <c r="U31" s="354">
        <f t="shared" ref="U31" si="83">U30-U29</f>
        <v>0</v>
      </c>
      <c r="V31" s="354">
        <f t="shared" ref="V31" si="84">V30-V29</f>
        <v>0</v>
      </c>
      <c r="W31" s="355">
        <f t="shared" ref="W31" si="85">W30-W29</f>
        <v>0</v>
      </c>
      <c r="X31" s="82" t="str">
        <f t="shared" si="65"/>
        <v>ترقی/تنزلی</v>
      </c>
      <c r="Y31" s="304"/>
      <c r="Z31" s="307"/>
      <c r="AA31" s="45"/>
    </row>
    <row r="32" spans="1:27" s="60" customFormat="1" ht="4.1500000000000004" customHeight="1" thickBot="1" x14ac:dyDescent="0.45"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1"/>
    </row>
    <row r="33" spans="1:27" ht="23.45" customHeight="1" x14ac:dyDescent="0.4">
      <c r="A33" s="42"/>
      <c r="B33" s="89">
        <f>'Sabiqa Month'!B17</f>
        <v>0</v>
      </c>
      <c r="C33" s="91">
        <f>'Sabiqa Month'!C17</f>
        <v>0</v>
      </c>
      <c r="D33" s="145">
        <f>'Sabiqa Month'!D17</f>
        <v>0</v>
      </c>
      <c r="E33" s="147">
        <f>'Sabiqa Month'!E17</f>
        <v>0</v>
      </c>
      <c r="F33" s="177">
        <f>'Sabiqa Month'!F17</f>
        <v>0</v>
      </c>
      <c r="G33" s="90">
        <f>'Sabiqa Month'!G17</f>
        <v>0</v>
      </c>
      <c r="H33" s="91">
        <f>'Sabiqa Month'!H17</f>
        <v>0</v>
      </c>
      <c r="I33" s="147">
        <f>'Sabiqa Month'!I17</f>
        <v>0</v>
      </c>
      <c r="J33" s="90">
        <f>'Sabiqa Month'!J17</f>
        <v>0</v>
      </c>
      <c r="K33" s="92">
        <f>'Sabiqa Month'!K17</f>
        <v>0</v>
      </c>
      <c r="L33" s="91">
        <f>'Sabiqa Month'!L17</f>
        <v>0</v>
      </c>
      <c r="M33" s="179">
        <f>'Sabiqa Month'!M17</f>
        <v>0</v>
      </c>
      <c r="N33" s="92">
        <f>'Sabiqa Month'!N17</f>
        <v>0</v>
      </c>
      <c r="O33" s="91">
        <f>'Sabiqa Month'!O17</f>
        <v>0</v>
      </c>
      <c r="P33" s="90">
        <f>'Sabiqa Month'!P17</f>
        <v>0</v>
      </c>
      <c r="Q33" s="91">
        <f>'Sabiqa Month'!Q17</f>
        <v>0</v>
      </c>
      <c r="R33" s="179">
        <f>'Sabiqa Month'!R17</f>
        <v>0</v>
      </c>
      <c r="S33" s="91">
        <f>'Sabiqa Month'!S17</f>
        <v>0</v>
      </c>
      <c r="T33" s="90">
        <f>'Sabiqa Month'!T17</f>
        <v>0</v>
      </c>
      <c r="U33" s="92">
        <f>'Sabiqa Month'!U17</f>
        <v>0</v>
      </c>
      <c r="V33" s="92">
        <f>'Sabiqa Month'!V17</f>
        <v>0</v>
      </c>
      <c r="W33" s="93">
        <f>'Sabiqa Month'!W17</f>
        <v>0</v>
      </c>
      <c r="X33" s="80">
        <f t="shared" ref="X33:X35" si="86">X29</f>
        <v>0</v>
      </c>
      <c r="Y33" s="302">
        <f>'Mojuda Month'!X17</f>
        <v>0</v>
      </c>
      <c r="Z33" s="305">
        <v>6</v>
      </c>
      <c r="AA33" s="45"/>
    </row>
    <row r="34" spans="1:27" ht="23.45" customHeight="1" x14ac:dyDescent="0.4">
      <c r="A34" s="42"/>
      <c r="B34" s="87">
        <f>'Mojuda Month'!B17</f>
        <v>0</v>
      </c>
      <c r="C34" s="85">
        <f>'Mojuda Month'!C17</f>
        <v>0</v>
      </c>
      <c r="D34" s="146">
        <f>'Mojuda Month'!D17</f>
        <v>0</v>
      </c>
      <c r="E34" s="148">
        <f>'Mojuda Month'!E17</f>
        <v>0</v>
      </c>
      <c r="F34" s="178">
        <f>'Mojuda Month'!F17</f>
        <v>0</v>
      </c>
      <c r="G34" s="83">
        <f>'Mojuda Month'!G17</f>
        <v>0</v>
      </c>
      <c r="H34" s="85">
        <f>'Mojuda Month'!H17</f>
        <v>0</v>
      </c>
      <c r="I34" s="148">
        <f>'Mojuda Month'!I17</f>
        <v>0</v>
      </c>
      <c r="J34" s="83">
        <f>'Mojuda Month'!J17</f>
        <v>0</v>
      </c>
      <c r="K34" s="84">
        <f>'Mojuda Month'!K17</f>
        <v>0</v>
      </c>
      <c r="L34" s="85">
        <f>'Mojuda Month'!L17</f>
        <v>0</v>
      </c>
      <c r="M34" s="180">
        <f>'Mojuda Month'!M17</f>
        <v>0</v>
      </c>
      <c r="N34" s="84">
        <f>'Mojuda Month'!N17</f>
        <v>0</v>
      </c>
      <c r="O34" s="85">
        <f>'Mojuda Month'!O17</f>
        <v>0</v>
      </c>
      <c r="P34" s="83">
        <f>'Mojuda Month'!P17</f>
        <v>0</v>
      </c>
      <c r="Q34" s="85">
        <f>'Mojuda Month'!Q17</f>
        <v>0</v>
      </c>
      <c r="R34" s="180">
        <f>'Mojuda Month'!R17</f>
        <v>0</v>
      </c>
      <c r="S34" s="85">
        <f>'Mojuda Month'!S17</f>
        <v>0</v>
      </c>
      <c r="T34" s="83">
        <f>'Mojuda Month'!T17</f>
        <v>0</v>
      </c>
      <c r="U34" s="84">
        <f>'Mojuda Month'!U17</f>
        <v>0</v>
      </c>
      <c r="V34" s="84">
        <f>'Mojuda Month'!V17</f>
        <v>0</v>
      </c>
      <c r="W34" s="86">
        <f>'Mojuda Month'!W17</f>
        <v>0</v>
      </c>
      <c r="X34" s="81">
        <f t="shared" si="86"/>
        <v>0</v>
      </c>
      <c r="Y34" s="303"/>
      <c r="Z34" s="306"/>
      <c r="AA34" s="45"/>
    </row>
    <row r="35" spans="1:27" ht="23.45" customHeight="1" thickBot="1" x14ac:dyDescent="0.45">
      <c r="A35" s="42"/>
      <c r="B35" s="182" t="str">
        <f>IFERROR(B34/B33-100%,"0")</f>
        <v>0</v>
      </c>
      <c r="C35" s="175" t="str">
        <f t="shared" ref="C35" si="87">IFERROR(C34/C33-100%,"0")</f>
        <v>0</v>
      </c>
      <c r="D35" s="175" t="str">
        <f t="shared" ref="D35" si="88">IFERROR(D34/D33-100%,"0")</f>
        <v>0</v>
      </c>
      <c r="E35" s="175" t="str">
        <f t="shared" ref="E35" si="89">IFERROR(E34/E33-100%,"0")</f>
        <v>0</v>
      </c>
      <c r="F35" s="181" t="str">
        <f t="shared" ref="F35" si="90">IFERROR(F34/F33-100%,"0")</f>
        <v>0</v>
      </c>
      <c r="G35" s="173" t="str">
        <f t="shared" ref="G35" si="91">IFERROR(G34/G33-100%,"0")</f>
        <v>0</v>
      </c>
      <c r="H35" s="175" t="str">
        <f t="shared" ref="H35" si="92">IFERROR(H34/H33-100%,"0")</f>
        <v>0</v>
      </c>
      <c r="I35" s="181" t="str">
        <f t="shared" ref="I35" si="93">IFERROR(I34/I33-100%,"0")</f>
        <v>0</v>
      </c>
      <c r="J35" s="173" t="str">
        <f t="shared" ref="J35" si="94">IFERROR(J34/J33-100%,"0")</f>
        <v>0</v>
      </c>
      <c r="K35" s="174" t="str">
        <f t="shared" ref="K35" si="95">IFERROR(K34/K33-100%,"0")</f>
        <v>0</v>
      </c>
      <c r="L35" s="175" t="str">
        <f t="shared" ref="L35" si="96">IFERROR(L34/L33-100%,"0")</f>
        <v>0</v>
      </c>
      <c r="M35" s="173" t="str">
        <f t="shared" ref="M35" si="97">IFERROR(M34/M33-100%,"0")</f>
        <v>0</v>
      </c>
      <c r="N35" s="174" t="str">
        <f t="shared" ref="N35" si="98">IFERROR(N34/N33-100%,"0")</f>
        <v>0</v>
      </c>
      <c r="O35" s="175" t="str">
        <f t="shared" ref="O35" si="99">IFERROR(O34/O33-100%,"0")</f>
        <v>0</v>
      </c>
      <c r="P35" s="173" t="str">
        <f t="shared" ref="P35" si="100">IFERROR(P34/P33-100%,"0")</f>
        <v>0</v>
      </c>
      <c r="Q35" s="175" t="str">
        <f t="shared" ref="Q35" si="101">IFERROR(Q34/Q33-100%,"0")</f>
        <v>0</v>
      </c>
      <c r="R35" s="173" t="str">
        <f t="shared" ref="R35" si="102">IFERROR(R34/R33-100%,"0")</f>
        <v>0</v>
      </c>
      <c r="S35" s="175" t="str">
        <f t="shared" ref="S35" si="103">IFERROR(S34/S33-100%,"0")</f>
        <v>0</v>
      </c>
      <c r="T35" s="353">
        <f>T34-T33</f>
        <v>0</v>
      </c>
      <c r="U35" s="354">
        <f t="shared" ref="U35" si="104">U34-U33</f>
        <v>0</v>
      </c>
      <c r="V35" s="354">
        <f t="shared" ref="V35" si="105">V34-V33</f>
        <v>0</v>
      </c>
      <c r="W35" s="355">
        <f t="shared" ref="W35" si="106">W34-W33</f>
        <v>0</v>
      </c>
      <c r="X35" s="82" t="str">
        <f t="shared" si="86"/>
        <v>ترقی/تنزلی</v>
      </c>
      <c r="Y35" s="304"/>
      <c r="Z35" s="307"/>
      <c r="AA35" s="45"/>
    </row>
    <row r="36" spans="1:27" s="60" customFormat="1" ht="4.1500000000000004" customHeight="1" thickBot="1" x14ac:dyDescent="0.45"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1"/>
    </row>
    <row r="37" spans="1:27" ht="23.45" customHeight="1" x14ac:dyDescent="0.4">
      <c r="A37" s="42"/>
      <c r="B37" s="89">
        <f>'Sabiqa Month'!B18</f>
        <v>0</v>
      </c>
      <c r="C37" s="91">
        <f>'Sabiqa Month'!C18</f>
        <v>0</v>
      </c>
      <c r="D37" s="145">
        <f>'Sabiqa Month'!D18</f>
        <v>0</v>
      </c>
      <c r="E37" s="147">
        <f>'Sabiqa Month'!E18</f>
        <v>0</v>
      </c>
      <c r="F37" s="177">
        <f>'Sabiqa Month'!F18</f>
        <v>0</v>
      </c>
      <c r="G37" s="90">
        <f>'Sabiqa Month'!G18</f>
        <v>0</v>
      </c>
      <c r="H37" s="91">
        <f>'Sabiqa Month'!H18</f>
        <v>0</v>
      </c>
      <c r="I37" s="147">
        <f>'Sabiqa Month'!I18</f>
        <v>0</v>
      </c>
      <c r="J37" s="90">
        <f>'Sabiqa Month'!J18</f>
        <v>0</v>
      </c>
      <c r="K37" s="92">
        <f>'Sabiqa Month'!K18</f>
        <v>0</v>
      </c>
      <c r="L37" s="91">
        <f>'Sabiqa Month'!L18</f>
        <v>0</v>
      </c>
      <c r="M37" s="179">
        <f>'Sabiqa Month'!M18</f>
        <v>0</v>
      </c>
      <c r="N37" s="92">
        <f>'Sabiqa Month'!N18</f>
        <v>0</v>
      </c>
      <c r="O37" s="91">
        <f>'Sabiqa Month'!O18</f>
        <v>0</v>
      </c>
      <c r="P37" s="90">
        <f>'Sabiqa Month'!P18</f>
        <v>0</v>
      </c>
      <c r="Q37" s="91">
        <f>'Sabiqa Month'!Q18</f>
        <v>0</v>
      </c>
      <c r="R37" s="179">
        <f>'Sabiqa Month'!R18</f>
        <v>0</v>
      </c>
      <c r="S37" s="91">
        <f>'Sabiqa Month'!S18</f>
        <v>0</v>
      </c>
      <c r="T37" s="90">
        <f>'Sabiqa Month'!T18</f>
        <v>0</v>
      </c>
      <c r="U37" s="92">
        <f>'Sabiqa Month'!U18</f>
        <v>0</v>
      </c>
      <c r="V37" s="92">
        <f>'Sabiqa Month'!V18</f>
        <v>0</v>
      </c>
      <c r="W37" s="93">
        <f>'Sabiqa Month'!W18</f>
        <v>0</v>
      </c>
      <c r="X37" s="80">
        <f t="shared" ref="X37:X39" si="107">X33</f>
        <v>0</v>
      </c>
      <c r="Y37" s="302">
        <f>'Mojuda Month'!X18</f>
        <v>0</v>
      </c>
      <c r="Z37" s="305">
        <v>7</v>
      </c>
      <c r="AA37" s="45"/>
    </row>
    <row r="38" spans="1:27" ht="23.45" customHeight="1" x14ac:dyDescent="0.4">
      <c r="A38" s="42"/>
      <c r="B38" s="87">
        <f>'Mojuda Month'!B18</f>
        <v>0</v>
      </c>
      <c r="C38" s="85">
        <f>'Mojuda Month'!C18</f>
        <v>0</v>
      </c>
      <c r="D38" s="146">
        <f>'Mojuda Month'!D18</f>
        <v>0</v>
      </c>
      <c r="E38" s="148">
        <f>'Mojuda Month'!E18</f>
        <v>0</v>
      </c>
      <c r="F38" s="178">
        <f>'Mojuda Month'!F18</f>
        <v>0</v>
      </c>
      <c r="G38" s="83">
        <f>'Mojuda Month'!G18</f>
        <v>0</v>
      </c>
      <c r="H38" s="85">
        <f>'Mojuda Month'!H18</f>
        <v>0</v>
      </c>
      <c r="I38" s="148">
        <f>'Mojuda Month'!I18</f>
        <v>0</v>
      </c>
      <c r="J38" s="83">
        <f>'Mojuda Month'!J18</f>
        <v>0</v>
      </c>
      <c r="K38" s="84">
        <f>'Mojuda Month'!K18</f>
        <v>0</v>
      </c>
      <c r="L38" s="85">
        <f>'Mojuda Month'!L18</f>
        <v>0</v>
      </c>
      <c r="M38" s="180">
        <f>'Mojuda Month'!M18</f>
        <v>0</v>
      </c>
      <c r="N38" s="84">
        <f>'Mojuda Month'!N18</f>
        <v>0</v>
      </c>
      <c r="O38" s="85">
        <f>'Mojuda Month'!O18</f>
        <v>0</v>
      </c>
      <c r="P38" s="83">
        <f>'Mojuda Month'!P18</f>
        <v>0</v>
      </c>
      <c r="Q38" s="85">
        <f>'Mojuda Month'!Q18</f>
        <v>0</v>
      </c>
      <c r="R38" s="180">
        <f>'Mojuda Month'!R18</f>
        <v>0</v>
      </c>
      <c r="S38" s="85">
        <f>'Mojuda Month'!S18</f>
        <v>0</v>
      </c>
      <c r="T38" s="83">
        <f>'Mojuda Month'!T18</f>
        <v>0</v>
      </c>
      <c r="U38" s="84">
        <f>'Mojuda Month'!U18</f>
        <v>0</v>
      </c>
      <c r="V38" s="84">
        <f>'Mojuda Month'!V18</f>
        <v>0</v>
      </c>
      <c r="W38" s="86">
        <f>'Mojuda Month'!W18</f>
        <v>0</v>
      </c>
      <c r="X38" s="81">
        <f t="shared" si="107"/>
        <v>0</v>
      </c>
      <c r="Y38" s="303"/>
      <c r="Z38" s="306"/>
      <c r="AA38" s="45"/>
    </row>
    <row r="39" spans="1:27" ht="23.45" customHeight="1" thickBot="1" x14ac:dyDescent="0.45">
      <c r="A39" s="42"/>
      <c r="B39" s="182" t="str">
        <f>IFERROR(B38/B37-100%,"0")</f>
        <v>0</v>
      </c>
      <c r="C39" s="175" t="str">
        <f t="shared" ref="C39" si="108">IFERROR(C38/C37-100%,"0")</f>
        <v>0</v>
      </c>
      <c r="D39" s="175" t="str">
        <f t="shared" ref="D39" si="109">IFERROR(D38/D37-100%,"0")</f>
        <v>0</v>
      </c>
      <c r="E39" s="175" t="str">
        <f t="shared" ref="E39" si="110">IFERROR(E38/E37-100%,"0")</f>
        <v>0</v>
      </c>
      <c r="F39" s="181" t="str">
        <f t="shared" ref="F39" si="111">IFERROR(F38/F37-100%,"0")</f>
        <v>0</v>
      </c>
      <c r="G39" s="173" t="str">
        <f t="shared" ref="G39" si="112">IFERROR(G38/G37-100%,"0")</f>
        <v>0</v>
      </c>
      <c r="H39" s="175" t="str">
        <f t="shared" ref="H39" si="113">IFERROR(H38/H37-100%,"0")</f>
        <v>0</v>
      </c>
      <c r="I39" s="181" t="str">
        <f t="shared" ref="I39" si="114">IFERROR(I38/I37-100%,"0")</f>
        <v>0</v>
      </c>
      <c r="J39" s="173" t="str">
        <f t="shared" ref="J39" si="115">IFERROR(J38/J37-100%,"0")</f>
        <v>0</v>
      </c>
      <c r="K39" s="174" t="str">
        <f t="shared" ref="K39" si="116">IFERROR(K38/K37-100%,"0")</f>
        <v>0</v>
      </c>
      <c r="L39" s="175" t="str">
        <f t="shared" ref="L39" si="117">IFERROR(L38/L37-100%,"0")</f>
        <v>0</v>
      </c>
      <c r="M39" s="173" t="str">
        <f t="shared" ref="M39" si="118">IFERROR(M38/M37-100%,"0")</f>
        <v>0</v>
      </c>
      <c r="N39" s="174" t="str">
        <f t="shared" ref="N39" si="119">IFERROR(N38/N37-100%,"0")</f>
        <v>0</v>
      </c>
      <c r="O39" s="175" t="str">
        <f t="shared" ref="O39" si="120">IFERROR(O38/O37-100%,"0")</f>
        <v>0</v>
      </c>
      <c r="P39" s="173" t="str">
        <f t="shared" ref="P39" si="121">IFERROR(P38/P37-100%,"0")</f>
        <v>0</v>
      </c>
      <c r="Q39" s="175" t="str">
        <f t="shared" ref="Q39" si="122">IFERROR(Q38/Q37-100%,"0")</f>
        <v>0</v>
      </c>
      <c r="R39" s="173" t="str">
        <f t="shared" ref="R39" si="123">IFERROR(R38/R37-100%,"0")</f>
        <v>0</v>
      </c>
      <c r="S39" s="175" t="str">
        <f t="shared" ref="S39" si="124">IFERROR(S38/S37-100%,"0")</f>
        <v>0</v>
      </c>
      <c r="T39" s="353">
        <f>T38-T37</f>
        <v>0</v>
      </c>
      <c r="U39" s="354">
        <f t="shared" ref="U39" si="125">U38-U37</f>
        <v>0</v>
      </c>
      <c r="V39" s="354">
        <f t="shared" ref="V39" si="126">V38-V37</f>
        <v>0</v>
      </c>
      <c r="W39" s="355">
        <f t="shared" ref="W39" si="127">W38-W37</f>
        <v>0</v>
      </c>
      <c r="X39" s="82" t="str">
        <f t="shared" si="107"/>
        <v>ترقی/تنزلی</v>
      </c>
      <c r="Y39" s="304"/>
      <c r="Z39" s="307"/>
      <c r="AA39" s="45"/>
    </row>
    <row r="40" spans="1:27" s="60" customFormat="1" ht="4.1500000000000004" customHeight="1" thickBot="1" x14ac:dyDescent="0.45"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1"/>
    </row>
    <row r="41" spans="1:27" ht="23.45" customHeight="1" x14ac:dyDescent="0.4">
      <c r="A41" s="42"/>
      <c r="B41" s="89">
        <f>'Sabiqa Month'!B19</f>
        <v>0</v>
      </c>
      <c r="C41" s="91">
        <f>'Sabiqa Month'!C19</f>
        <v>0</v>
      </c>
      <c r="D41" s="145">
        <f>'Sabiqa Month'!D19</f>
        <v>0</v>
      </c>
      <c r="E41" s="147">
        <f>'Sabiqa Month'!E19</f>
        <v>0</v>
      </c>
      <c r="F41" s="177">
        <f>'Sabiqa Month'!F19</f>
        <v>0</v>
      </c>
      <c r="G41" s="90">
        <f>'Sabiqa Month'!G19</f>
        <v>0</v>
      </c>
      <c r="H41" s="91">
        <f>'Sabiqa Month'!H19</f>
        <v>0</v>
      </c>
      <c r="I41" s="147">
        <f>'Sabiqa Month'!I19</f>
        <v>0</v>
      </c>
      <c r="J41" s="90">
        <f>'Sabiqa Month'!J19</f>
        <v>0</v>
      </c>
      <c r="K41" s="92">
        <f>'Sabiqa Month'!K19</f>
        <v>0</v>
      </c>
      <c r="L41" s="91">
        <f>'Sabiqa Month'!L19</f>
        <v>0</v>
      </c>
      <c r="M41" s="179">
        <f>'Sabiqa Month'!M19</f>
        <v>0</v>
      </c>
      <c r="N41" s="92">
        <f>'Sabiqa Month'!N19</f>
        <v>0</v>
      </c>
      <c r="O41" s="91">
        <f>'Sabiqa Month'!O19</f>
        <v>0</v>
      </c>
      <c r="P41" s="90">
        <f>'Sabiqa Month'!P19</f>
        <v>0</v>
      </c>
      <c r="Q41" s="91">
        <f>'Sabiqa Month'!Q19</f>
        <v>0</v>
      </c>
      <c r="R41" s="179">
        <f>'Sabiqa Month'!R19</f>
        <v>0</v>
      </c>
      <c r="S41" s="91">
        <f>'Sabiqa Month'!S19</f>
        <v>0</v>
      </c>
      <c r="T41" s="90">
        <f>'Sabiqa Month'!T19</f>
        <v>0</v>
      </c>
      <c r="U41" s="92">
        <f>'Sabiqa Month'!U19</f>
        <v>0</v>
      </c>
      <c r="V41" s="92">
        <f>'Sabiqa Month'!V19</f>
        <v>0</v>
      </c>
      <c r="W41" s="93">
        <f>'Sabiqa Month'!W19</f>
        <v>0</v>
      </c>
      <c r="X41" s="80">
        <f t="shared" ref="X41:X43" si="128">X37</f>
        <v>0</v>
      </c>
      <c r="Y41" s="302">
        <f>'Mojuda Month'!X19</f>
        <v>0</v>
      </c>
      <c r="Z41" s="305">
        <v>8</v>
      </c>
      <c r="AA41" s="45"/>
    </row>
    <row r="42" spans="1:27" ht="23.45" customHeight="1" x14ac:dyDescent="0.4">
      <c r="A42" s="42"/>
      <c r="B42" s="87">
        <f>'Mojuda Month'!B19</f>
        <v>0</v>
      </c>
      <c r="C42" s="85">
        <f>'Mojuda Month'!C19</f>
        <v>0</v>
      </c>
      <c r="D42" s="146">
        <f>'Mojuda Month'!D19</f>
        <v>0</v>
      </c>
      <c r="E42" s="148">
        <f>'Mojuda Month'!E19</f>
        <v>0</v>
      </c>
      <c r="F42" s="178">
        <f>'Mojuda Month'!F19</f>
        <v>0</v>
      </c>
      <c r="G42" s="83">
        <f>'Mojuda Month'!G19</f>
        <v>0</v>
      </c>
      <c r="H42" s="85">
        <f>'Mojuda Month'!H19</f>
        <v>0</v>
      </c>
      <c r="I42" s="148">
        <f>'Mojuda Month'!I19</f>
        <v>0</v>
      </c>
      <c r="J42" s="83">
        <f>'Mojuda Month'!J19</f>
        <v>0</v>
      </c>
      <c r="K42" s="84">
        <f>'Mojuda Month'!K19</f>
        <v>0</v>
      </c>
      <c r="L42" s="85">
        <f>'Mojuda Month'!L19</f>
        <v>0</v>
      </c>
      <c r="M42" s="180">
        <f>'Mojuda Month'!M19</f>
        <v>0</v>
      </c>
      <c r="N42" s="84">
        <f>'Mojuda Month'!N19</f>
        <v>0</v>
      </c>
      <c r="O42" s="85">
        <f>'Mojuda Month'!O19</f>
        <v>0</v>
      </c>
      <c r="P42" s="83">
        <f>'Mojuda Month'!P19</f>
        <v>0</v>
      </c>
      <c r="Q42" s="85">
        <f>'Mojuda Month'!Q19</f>
        <v>0</v>
      </c>
      <c r="R42" s="180">
        <f>'Mojuda Month'!R19</f>
        <v>0</v>
      </c>
      <c r="S42" s="85">
        <f>'Mojuda Month'!S19</f>
        <v>0</v>
      </c>
      <c r="T42" s="83">
        <f>'Mojuda Month'!T19</f>
        <v>0</v>
      </c>
      <c r="U42" s="84">
        <f>'Mojuda Month'!U19</f>
        <v>0</v>
      </c>
      <c r="V42" s="84">
        <f>'Mojuda Month'!V19</f>
        <v>0</v>
      </c>
      <c r="W42" s="86">
        <f>'Mojuda Month'!W19</f>
        <v>0</v>
      </c>
      <c r="X42" s="81">
        <f t="shared" si="128"/>
        <v>0</v>
      </c>
      <c r="Y42" s="303"/>
      <c r="Z42" s="306"/>
      <c r="AA42" s="45"/>
    </row>
    <row r="43" spans="1:27" ht="23.45" customHeight="1" thickBot="1" x14ac:dyDescent="0.45">
      <c r="A43" s="42"/>
      <c r="B43" s="182" t="str">
        <f>IFERROR(B42/B41-100%,"0")</f>
        <v>0</v>
      </c>
      <c r="C43" s="175" t="str">
        <f t="shared" ref="C43" si="129">IFERROR(C42/C41-100%,"0")</f>
        <v>0</v>
      </c>
      <c r="D43" s="175" t="str">
        <f t="shared" ref="D43" si="130">IFERROR(D42/D41-100%,"0")</f>
        <v>0</v>
      </c>
      <c r="E43" s="175" t="str">
        <f t="shared" ref="E43" si="131">IFERROR(E42/E41-100%,"0")</f>
        <v>0</v>
      </c>
      <c r="F43" s="181" t="str">
        <f t="shared" ref="F43" si="132">IFERROR(F42/F41-100%,"0")</f>
        <v>0</v>
      </c>
      <c r="G43" s="173" t="str">
        <f t="shared" ref="G43" si="133">IFERROR(G42/G41-100%,"0")</f>
        <v>0</v>
      </c>
      <c r="H43" s="175" t="str">
        <f t="shared" ref="H43" si="134">IFERROR(H42/H41-100%,"0")</f>
        <v>0</v>
      </c>
      <c r="I43" s="181" t="str">
        <f t="shared" ref="I43" si="135">IFERROR(I42/I41-100%,"0")</f>
        <v>0</v>
      </c>
      <c r="J43" s="173" t="str">
        <f t="shared" ref="J43" si="136">IFERROR(J42/J41-100%,"0")</f>
        <v>0</v>
      </c>
      <c r="K43" s="174" t="str">
        <f t="shared" ref="K43" si="137">IFERROR(K42/K41-100%,"0")</f>
        <v>0</v>
      </c>
      <c r="L43" s="175" t="str">
        <f t="shared" ref="L43" si="138">IFERROR(L42/L41-100%,"0")</f>
        <v>0</v>
      </c>
      <c r="M43" s="173" t="str">
        <f t="shared" ref="M43" si="139">IFERROR(M42/M41-100%,"0")</f>
        <v>0</v>
      </c>
      <c r="N43" s="174" t="str">
        <f t="shared" ref="N43" si="140">IFERROR(N42/N41-100%,"0")</f>
        <v>0</v>
      </c>
      <c r="O43" s="175" t="str">
        <f t="shared" ref="O43" si="141">IFERROR(O42/O41-100%,"0")</f>
        <v>0</v>
      </c>
      <c r="P43" s="173" t="str">
        <f t="shared" ref="P43" si="142">IFERROR(P42/P41-100%,"0")</f>
        <v>0</v>
      </c>
      <c r="Q43" s="175" t="str">
        <f t="shared" ref="Q43" si="143">IFERROR(Q42/Q41-100%,"0")</f>
        <v>0</v>
      </c>
      <c r="R43" s="173" t="str">
        <f t="shared" ref="R43" si="144">IFERROR(R42/R41-100%,"0")</f>
        <v>0</v>
      </c>
      <c r="S43" s="175" t="str">
        <f t="shared" ref="S43" si="145">IFERROR(S42/S41-100%,"0")</f>
        <v>0</v>
      </c>
      <c r="T43" s="353">
        <f>T42-T41</f>
        <v>0</v>
      </c>
      <c r="U43" s="354">
        <f t="shared" ref="U43" si="146">U42-U41</f>
        <v>0</v>
      </c>
      <c r="V43" s="354">
        <f t="shared" ref="V43" si="147">V42-V41</f>
        <v>0</v>
      </c>
      <c r="W43" s="355">
        <f t="shared" ref="W43" si="148">W42-W41</f>
        <v>0</v>
      </c>
      <c r="X43" s="82" t="str">
        <f t="shared" si="128"/>
        <v>ترقی/تنزلی</v>
      </c>
      <c r="Y43" s="304"/>
      <c r="Z43" s="307"/>
      <c r="AA43" s="45"/>
    </row>
    <row r="44" spans="1:27" s="60" customFormat="1" ht="4.1500000000000004" customHeight="1" thickBot="1" x14ac:dyDescent="0.45"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1"/>
    </row>
    <row r="45" spans="1:27" ht="23.45" customHeight="1" x14ac:dyDescent="0.4">
      <c r="A45" s="42"/>
      <c r="B45" s="89">
        <f>'Sabiqa Month'!B20</f>
        <v>0</v>
      </c>
      <c r="C45" s="91">
        <f>'Sabiqa Month'!C20</f>
        <v>0</v>
      </c>
      <c r="D45" s="145">
        <f>'Sabiqa Month'!D20</f>
        <v>0</v>
      </c>
      <c r="E45" s="147">
        <f>'Sabiqa Month'!E20</f>
        <v>0</v>
      </c>
      <c r="F45" s="177">
        <f>'Sabiqa Month'!F20</f>
        <v>0</v>
      </c>
      <c r="G45" s="90">
        <f>'Sabiqa Month'!G20</f>
        <v>0</v>
      </c>
      <c r="H45" s="91">
        <f>'Sabiqa Month'!H20</f>
        <v>0</v>
      </c>
      <c r="I45" s="147">
        <f>'Sabiqa Month'!I20</f>
        <v>0</v>
      </c>
      <c r="J45" s="90">
        <f>'Sabiqa Month'!J20</f>
        <v>0</v>
      </c>
      <c r="K45" s="92">
        <f>'Sabiqa Month'!K20</f>
        <v>0</v>
      </c>
      <c r="L45" s="91">
        <f>'Sabiqa Month'!L20</f>
        <v>0</v>
      </c>
      <c r="M45" s="179">
        <f>'Sabiqa Month'!M20</f>
        <v>0</v>
      </c>
      <c r="N45" s="92">
        <f>'Sabiqa Month'!N20</f>
        <v>0</v>
      </c>
      <c r="O45" s="91">
        <f>'Sabiqa Month'!O20</f>
        <v>0</v>
      </c>
      <c r="P45" s="90">
        <f>'Sabiqa Month'!P20</f>
        <v>0</v>
      </c>
      <c r="Q45" s="91">
        <f>'Sabiqa Month'!Q20</f>
        <v>0</v>
      </c>
      <c r="R45" s="179">
        <f>'Sabiqa Month'!R20</f>
        <v>0</v>
      </c>
      <c r="S45" s="91">
        <f>'Sabiqa Month'!S20</f>
        <v>0</v>
      </c>
      <c r="T45" s="90">
        <f>'Sabiqa Month'!T20</f>
        <v>0</v>
      </c>
      <c r="U45" s="92">
        <f>'Sabiqa Month'!U20</f>
        <v>0</v>
      </c>
      <c r="V45" s="92">
        <f>'Sabiqa Month'!V20</f>
        <v>0</v>
      </c>
      <c r="W45" s="93">
        <f>'Sabiqa Month'!W20</f>
        <v>0</v>
      </c>
      <c r="X45" s="80">
        <f t="shared" ref="X45:X47" si="149">X41</f>
        <v>0</v>
      </c>
      <c r="Y45" s="302">
        <f>'Mojuda Month'!X20</f>
        <v>0</v>
      </c>
      <c r="Z45" s="305">
        <v>9</v>
      </c>
      <c r="AA45" s="45"/>
    </row>
    <row r="46" spans="1:27" ht="23.45" customHeight="1" x14ac:dyDescent="0.4">
      <c r="A46" s="42"/>
      <c r="B46" s="87">
        <f>'Mojuda Month'!B20</f>
        <v>0</v>
      </c>
      <c r="C46" s="85">
        <f>'Mojuda Month'!C20</f>
        <v>0</v>
      </c>
      <c r="D46" s="146">
        <f>'Mojuda Month'!D20</f>
        <v>0</v>
      </c>
      <c r="E46" s="148">
        <f>'Mojuda Month'!E20</f>
        <v>0</v>
      </c>
      <c r="F46" s="178">
        <f>'Mojuda Month'!F20</f>
        <v>0</v>
      </c>
      <c r="G46" s="83">
        <f>'Mojuda Month'!G20</f>
        <v>0</v>
      </c>
      <c r="H46" s="85">
        <f>'Mojuda Month'!H20</f>
        <v>0</v>
      </c>
      <c r="I46" s="148">
        <f>'Mojuda Month'!I20</f>
        <v>0</v>
      </c>
      <c r="J46" s="83">
        <f>'Mojuda Month'!J20</f>
        <v>0</v>
      </c>
      <c r="K46" s="84">
        <f>'Mojuda Month'!K20</f>
        <v>0</v>
      </c>
      <c r="L46" s="85">
        <f>'Mojuda Month'!L20</f>
        <v>0</v>
      </c>
      <c r="M46" s="180">
        <f>'Mojuda Month'!M20</f>
        <v>0</v>
      </c>
      <c r="N46" s="84">
        <f>'Mojuda Month'!N20</f>
        <v>0</v>
      </c>
      <c r="O46" s="85">
        <f>'Mojuda Month'!O20</f>
        <v>0</v>
      </c>
      <c r="P46" s="83">
        <f>'Mojuda Month'!P20</f>
        <v>0</v>
      </c>
      <c r="Q46" s="85">
        <f>'Mojuda Month'!Q20</f>
        <v>0</v>
      </c>
      <c r="R46" s="180">
        <f>'Mojuda Month'!R20</f>
        <v>0</v>
      </c>
      <c r="S46" s="85">
        <f>'Mojuda Month'!S20</f>
        <v>0</v>
      </c>
      <c r="T46" s="83">
        <f>'Mojuda Month'!T20</f>
        <v>0</v>
      </c>
      <c r="U46" s="84">
        <f>'Mojuda Month'!U20</f>
        <v>0</v>
      </c>
      <c r="V46" s="84">
        <f>'Mojuda Month'!V20</f>
        <v>0</v>
      </c>
      <c r="W46" s="86">
        <f>'Mojuda Month'!W20</f>
        <v>0</v>
      </c>
      <c r="X46" s="81">
        <f t="shared" si="149"/>
        <v>0</v>
      </c>
      <c r="Y46" s="303"/>
      <c r="Z46" s="306"/>
      <c r="AA46" s="45"/>
    </row>
    <row r="47" spans="1:27" ht="23.45" customHeight="1" thickBot="1" x14ac:dyDescent="0.45">
      <c r="A47" s="42"/>
      <c r="B47" s="182" t="str">
        <f>IFERROR(B46/B45-100%,"0")</f>
        <v>0</v>
      </c>
      <c r="C47" s="175" t="str">
        <f t="shared" ref="C47" si="150">IFERROR(C46/C45-100%,"0")</f>
        <v>0</v>
      </c>
      <c r="D47" s="175" t="str">
        <f t="shared" ref="D47" si="151">IFERROR(D46/D45-100%,"0")</f>
        <v>0</v>
      </c>
      <c r="E47" s="175" t="str">
        <f t="shared" ref="E47" si="152">IFERROR(E46/E45-100%,"0")</f>
        <v>0</v>
      </c>
      <c r="F47" s="181" t="str">
        <f t="shared" ref="F47" si="153">IFERROR(F46/F45-100%,"0")</f>
        <v>0</v>
      </c>
      <c r="G47" s="173" t="str">
        <f t="shared" ref="G47" si="154">IFERROR(G46/G45-100%,"0")</f>
        <v>0</v>
      </c>
      <c r="H47" s="175" t="str">
        <f t="shared" ref="H47" si="155">IFERROR(H46/H45-100%,"0")</f>
        <v>0</v>
      </c>
      <c r="I47" s="181" t="str">
        <f t="shared" ref="I47" si="156">IFERROR(I46/I45-100%,"0")</f>
        <v>0</v>
      </c>
      <c r="J47" s="173" t="str">
        <f t="shared" ref="J47" si="157">IFERROR(J46/J45-100%,"0")</f>
        <v>0</v>
      </c>
      <c r="K47" s="174" t="str">
        <f t="shared" ref="K47" si="158">IFERROR(K46/K45-100%,"0")</f>
        <v>0</v>
      </c>
      <c r="L47" s="175" t="str">
        <f t="shared" ref="L47" si="159">IFERROR(L46/L45-100%,"0")</f>
        <v>0</v>
      </c>
      <c r="M47" s="173" t="str">
        <f t="shared" ref="M47" si="160">IFERROR(M46/M45-100%,"0")</f>
        <v>0</v>
      </c>
      <c r="N47" s="174" t="str">
        <f t="shared" ref="N47" si="161">IFERROR(N46/N45-100%,"0")</f>
        <v>0</v>
      </c>
      <c r="O47" s="175" t="str">
        <f t="shared" ref="O47" si="162">IFERROR(O46/O45-100%,"0")</f>
        <v>0</v>
      </c>
      <c r="P47" s="173" t="str">
        <f t="shared" ref="P47" si="163">IFERROR(P46/P45-100%,"0")</f>
        <v>0</v>
      </c>
      <c r="Q47" s="175" t="str">
        <f t="shared" ref="Q47" si="164">IFERROR(Q46/Q45-100%,"0")</f>
        <v>0</v>
      </c>
      <c r="R47" s="173" t="str">
        <f t="shared" ref="R47" si="165">IFERROR(R46/R45-100%,"0")</f>
        <v>0</v>
      </c>
      <c r="S47" s="175" t="str">
        <f t="shared" ref="S47" si="166">IFERROR(S46/S45-100%,"0")</f>
        <v>0</v>
      </c>
      <c r="T47" s="353">
        <f>T46-T45</f>
        <v>0</v>
      </c>
      <c r="U47" s="354">
        <f t="shared" ref="U47" si="167">U46-U45</f>
        <v>0</v>
      </c>
      <c r="V47" s="354">
        <f t="shared" ref="V47" si="168">V46-V45</f>
        <v>0</v>
      </c>
      <c r="W47" s="355">
        <f t="shared" ref="W47" si="169">W46-W45</f>
        <v>0</v>
      </c>
      <c r="X47" s="82" t="str">
        <f t="shared" si="149"/>
        <v>ترقی/تنزلی</v>
      </c>
      <c r="Y47" s="304"/>
      <c r="Z47" s="307"/>
      <c r="AA47" s="45"/>
    </row>
    <row r="48" spans="1:27" s="60" customFormat="1" ht="4.1500000000000004" customHeight="1" thickBot="1" x14ac:dyDescent="0.45"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1"/>
    </row>
    <row r="49" spans="1:27" ht="23.45" hidden="1" customHeight="1" x14ac:dyDescent="0.4">
      <c r="A49" s="42"/>
      <c r="B49" s="89">
        <f>'Sabiqa Month'!B21</f>
        <v>0</v>
      </c>
      <c r="C49" s="91">
        <f>'Sabiqa Month'!C21</f>
        <v>0</v>
      </c>
      <c r="D49" s="145">
        <f>'Sabiqa Month'!D21</f>
        <v>0</v>
      </c>
      <c r="E49" s="147">
        <f>'Sabiqa Month'!E21</f>
        <v>0</v>
      </c>
      <c r="F49" s="177">
        <f>'Sabiqa Month'!F21</f>
        <v>0</v>
      </c>
      <c r="G49" s="90">
        <f>'Sabiqa Month'!G21</f>
        <v>0</v>
      </c>
      <c r="H49" s="91">
        <f>'Sabiqa Month'!H21</f>
        <v>0</v>
      </c>
      <c r="I49" s="147">
        <f>'Sabiqa Month'!I21</f>
        <v>0</v>
      </c>
      <c r="J49" s="90">
        <f>'Sabiqa Month'!J21</f>
        <v>0</v>
      </c>
      <c r="K49" s="92">
        <f>'Sabiqa Month'!K21</f>
        <v>0</v>
      </c>
      <c r="L49" s="91">
        <f>'Sabiqa Month'!L21</f>
        <v>0</v>
      </c>
      <c r="M49" s="179">
        <f>'Sabiqa Month'!M21</f>
        <v>0</v>
      </c>
      <c r="N49" s="92">
        <f>'Sabiqa Month'!N21</f>
        <v>0</v>
      </c>
      <c r="O49" s="91">
        <f>'Sabiqa Month'!O21</f>
        <v>0</v>
      </c>
      <c r="P49" s="90">
        <f>'Sabiqa Month'!P21</f>
        <v>0</v>
      </c>
      <c r="Q49" s="91">
        <f>'Sabiqa Month'!Q21</f>
        <v>0</v>
      </c>
      <c r="R49" s="179">
        <f>'Sabiqa Month'!R21</f>
        <v>0</v>
      </c>
      <c r="S49" s="91">
        <f>'Sabiqa Month'!S21</f>
        <v>0</v>
      </c>
      <c r="T49" s="90">
        <f>'Sabiqa Month'!T21</f>
        <v>0</v>
      </c>
      <c r="U49" s="92">
        <f>'Sabiqa Month'!U21</f>
        <v>0</v>
      </c>
      <c r="V49" s="92">
        <f>'Sabiqa Month'!V21</f>
        <v>0</v>
      </c>
      <c r="W49" s="93">
        <f>'Sabiqa Month'!W21</f>
        <v>0</v>
      </c>
      <c r="X49" s="80">
        <f t="shared" ref="X49:X51" si="170">X45</f>
        <v>0</v>
      </c>
      <c r="Y49" s="302">
        <f>'Mojuda Month'!X21</f>
        <v>0</v>
      </c>
      <c r="Z49" s="305">
        <v>10</v>
      </c>
      <c r="AA49" s="45"/>
    </row>
    <row r="50" spans="1:27" ht="23.45" hidden="1" customHeight="1" x14ac:dyDescent="0.4">
      <c r="A50" s="42"/>
      <c r="B50" s="87">
        <f>'Mojuda Month'!B21</f>
        <v>0</v>
      </c>
      <c r="C50" s="85">
        <f>'Mojuda Month'!C21</f>
        <v>0</v>
      </c>
      <c r="D50" s="146">
        <f>'Mojuda Month'!D21</f>
        <v>0</v>
      </c>
      <c r="E50" s="148">
        <f>'Mojuda Month'!E21</f>
        <v>0</v>
      </c>
      <c r="F50" s="178">
        <f>'Mojuda Month'!F21</f>
        <v>0</v>
      </c>
      <c r="G50" s="83">
        <f>'Mojuda Month'!G21</f>
        <v>0</v>
      </c>
      <c r="H50" s="85">
        <f>'Mojuda Month'!H21</f>
        <v>0</v>
      </c>
      <c r="I50" s="148">
        <f>'Mojuda Month'!I21</f>
        <v>0</v>
      </c>
      <c r="J50" s="83">
        <f>'Mojuda Month'!J21</f>
        <v>0</v>
      </c>
      <c r="K50" s="84">
        <f>'Mojuda Month'!K21</f>
        <v>0</v>
      </c>
      <c r="L50" s="85">
        <f>'Mojuda Month'!L21</f>
        <v>0</v>
      </c>
      <c r="M50" s="180">
        <f>'Mojuda Month'!M21</f>
        <v>0</v>
      </c>
      <c r="N50" s="84">
        <f>'Mojuda Month'!N21</f>
        <v>0</v>
      </c>
      <c r="O50" s="85">
        <f>'Mojuda Month'!O21</f>
        <v>0</v>
      </c>
      <c r="P50" s="83">
        <f>'Mojuda Month'!P21</f>
        <v>0</v>
      </c>
      <c r="Q50" s="85">
        <f>'Mojuda Month'!Q21</f>
        <v>0</v>
      </c>
      <c r="R50" s="180">
        <f>'Mojuda Month'!R21</f>
        <v>0</v>
      </c>
      <c r="S50" s="85">
        <f>'Mojuda Month'!S21</f>
        <v>0</v>
      </c>
      <c r="T50" s="83">
        <f>'Mojuda Month'!T21</f>
        <v>0</v>
      </c>
      <c r="U50" s="84">
        <f>'Mojuda Month'!U21</f>
        <v>0</v>
      </c>
      <c r="V50" s="84">
        <f>'Mojuda Month'!V21</f>
        <v>0</v>
      </c>
      <c r="W50" s="86">
        <f>'Mojuda Month'!W21</f>
        <v>0</v>
      </c>
      <c r="X50" s="81">
        <f t="shared" si="170"/>
        <v>0</v>
      </c>
      <c r="Y50" s="303"/>
      <c r="Z50" s="306"/>
      <c r="AA50" s="45"/>
    </row>
    <row r="51" spans="1:27" ht="23.45" hidden="1" customHeight="1" thickBot="1" x14ac:dyDescent="0.45">
      <c r="A51" s="42"/>
      <c r="B51" s="182" t="str">
        <f>IFERROR(B50/B49-100%,"0")</f>
        <v>0</v>
      </c>
      <c r="C51" s="175" t="str">
        <f t="shared" ref="C51" si="171">IFERROR(C50/C49-100%,"0")</f>
        <v>0</v>
      </c>
      <c r="D51" s="175" t="str">
        <f t="shared" ref="D51" si="172">IFERROR(D50/D49-100%,"0")</f>
        <v>0</v>
      </c>
      <c r="E51" s="175" t="str">
        <f t="shared" ref="E51" si="173">IFERROR(E50/E49-100%,"0")</f>
        <v>0</v>
      </c>
      <c r="F51" s="181" t="str">
        <f t="shared" ref="F51" si="174">IFERROR(F50/F49-100%,"0")</f>
        <v>0</v>
      </c>
      <c r="G51" s="173" t="str">
        <f t="shared" ref="G51" si="175">IFERROR(G50/G49-100%,"0")</f>
        <v>0</v>
      </c>
      <c r="H51" s="175" t="str">
        <f t="shared" ref="H51" si="176">IFERROR(H50/H49-100%,"0")</f>
        <v>0</v>
      </c>
      <c r="I51" s="181" t="str">
        <f t="shared" ref="I51" si="177">IFERROR(I50/I49-100%,"0")</f>
        <v>0</v>
      </c>
      <c r="J51" s="173" t="str">
        <f t="shared" ref="J51" si="178">IFERROR(J50/J49-100%,"0")</f>
        <v>0</v>
      </c>
      <c r="K51" s="174" t="str">
        <f t="shared" ref="K51" si="179">IFERROR(K50/K49-100%,"0")</f>
        <v>0</v>
      </c>
      <c r="L51" s="175" t="str">
        <f t="shared" ref="L51" si="180">IFERROR(L50/L49-100%,"0")</f>
        <v>0</v>
      </c>
      <c r="M51" s="173" t="str">
        <f t="shared" ref="M51" si="181">IFERROR(M50/M49-100%,"0")</f>
        <v>0</v>
      </c>
      <c r="N51" s="174" t="str">
        <f t="shared" ref="N51" si="182">IFERROR(N50/N49-100%,"0")</f>
        <v>0</v>
      </c>
      <c r="O51" s="175" t="str">
        <f t="shared" ref="O51" si="183">IFERROR(O50/O49-100%,"0")</f>
        <v>0</v>
      </c>
      <c r="P51" s="173" t="str">
        <f t="shared" ref="P51" si="184">IFERROR(P50/P49-100%,"0")</f>
        <v>0</v>
      </c>
      <c r="Q51" s="175" t="str">
        <f t="shared" ref="Q51" si="185">IFERROR(Q50/Q49-100%,"0")</f>
        <v>0</v>
      </c>
      <c r="R51" s="173" t="str">
        <f t="shared" ref="R51" si="186">IFERROR(R50/R49-100%,"0")</f>
        <v>0</v>
      </c>
      <c r="S51" s="175" t="str">
        <f t="shared" ref="S51" si="187">IFERROR(S50/S49-100%,"0")</f>
        <v>0</v>
      </c>
      <c r="T51" s="353">
        <f>T50-T49</f>
        <v>0</v>
      </c>
      <c r="U51" s="354">
        <f t="shared" ref="U51" si="188">U50-U49</f>
        <v>0</v>
      </c>
      <c r="V51" s="354">
        <f t="shared" ref="V51" si="189">V50-V49</f>
        <v>0</v>
      </c>
      <c r="W51" s="355">
        <f t="shared" ref="W51" si="190">W50-W49</f>
        <v>0</v>
      </c>
      <c r="X51" s="82" t="str">
        <f t="shared" si="170"/>
        <v>ترقی/تنزلی</v>
      </c>
      <c r="Y51" s="304"/>
      <c r="Z51" s="307"/>
      <c r="AA51" s="45"/>
    </row>
    <row r="52" spans="1:27" s="60" customFormat="1" ht="4.1500000000000004" hidden="1" customHeight="1" thickBot="1" x14ac:dyDescent="0.45"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1"/>
    </row>
    <row r="53" spans="1:27" ht="23.45" hidden="1" customHeight="1" x14ac:dyDescent="0.4">
      <c r="A53" s="42"/>
      <c r="B53" s="89">
        <f>'Sabiqa Month'!B22</f>
        <v>0</v>
      </c>
      <c r="C53" s="91">
        <f>'Sabiqa Month'!C22</f>
        <v>0</v>
      </c>
      <c r="D53" s="145">
        <f>'Sabiqa Month'!D22</f>
        <v>0</v>
      </c>
      <c r="E53" s="147">
        <f>'Sabiqa Month'!E22</f>
        <v>0</v>
      </c>
      <c r="F53" s="177">
        <f>'Sabiqa Month'!F22</f>
        <v>0</v>
      </c>
      <c r="G53" s="90">
        <f>'Sabiqa Month'!G22</f>
        <v>0</v>
      </c>
      <c r="H53" s="91">
        <f>'Sabiqa Month'!H22</f>
        <v>0</v>
      </c>
      <c r="I53" s="147">
        <f>'Sabiqa Month'!I22</f>
        <v>0</v>
      </c>
      <c r="J53" s="90">
        <f>'Sabiqa Month'!J22</f>
        <v>0</v>
      </c>
      <c r="K53" s="92">
        <f>'Sabiqa Month'!K22</f>
        <v>0</v>
      </c>
      <c r="L53" s="91">
        <f>'Sabiqa Month'!L22</f>
        <v>0</v>
      </c>
      <c r="M53" s="179">
        <f>'Sabiqa Month'!M22</f>
        <v>0</v>
      </c>
      <c r="N53" s="92">
        <f>'Sabiqa Month'!N22</f>
        <v>0</v>
      </c>
      <c r="O53" s="91">
        <f>'Sabiqa Month'!O22</f>
        <v>0</v>
      </c>
      <c r="P53" s="90">
        <f>'Sabiqa Month'!P22</f>
        <v>0</v>
      </c>
      <c r="Q53" s="91">
        <f>'Sabiqa Month'!Q22</f>
        <v>0</v>
      </c>
      <c r="R53" s="179">
        <f>'Sabiqa Month'!R22</f>
        <v>0</v>
      </c>
      <c r="S53" s="91">
        <f>'Sabiqa Month'!S22</f>
        <v>0</v>
      </c>
      <c r="T53" s="90">
        <f>'Sabiqa Month'!T22</f>
        <v>0</v>
      </c>
      <c r="U53" s="92">
        <f>'Sabiqa Month'!U22</f>
        <v>0</v>
      </c>
      <c r="V53" s="92">
        <f>'Sabiqa Month'!V22</f>
        <v>0</v>
      </c>
      <c r="W53" s="93">
        <f>'Sabiqa Month'!W22</f>
        <v>0</v>
      </c>
      <c r="X53" s="80">
        <f t="shared" ref="X53:X55" si="191">X49</f>
        <v>0</v>
      </c>
      <c r="Y53" s="302">
        <f>'Mojuda Month'!X22</f>
        <v>0</v>
      </c>
      <c r="Z53" s="305">
        <v>11</v>
      </c>
      <c r="AA53" s="45"/>
    </row>
    <row r="54" spans="1:27" ht="23.45" hidden="1" customHeight="1" x14ac:dyDescent="0.4">
      <c r="A54" s="42"/>
      <c r="B54" s="87">
        <f>'Mojuda Month'!B22</f>
        <v>0</v>
      </c>
      <c r="C54" s="85">
        <f>'Mojuda Month'!C22</f>
        <v>0</v>
      </c>
      <c r="D54" s="146">
        <f>'Mojuda Month'!D22</f>
        <v>0</v>
      </c>
      <c r="E54" s="148">
        <f>'Mojuda Month'!E22</f>
        <v>0</v>
      </c>
      <c r="F54" s="178">
        <f>'Mojuda Month'!F22</f>
        <v>0</v>
      </c>
      <c r="G54" s="83">
        <f>'Mojuda Month'!G22</f>
        <v>0</v>
      </c>
      <c r="H54" s="85">
        <f>'Mojuda Month'!H22</f>
        <v>0</v>
      </c>
      <c r="I54" s="148">
        <f>'Mojuda Month'!I22</f>
        <v>0</v>
      </c>
      <c r="J54" s="83">
        <f>'Mojuda Month'!J22</f>
        <v>0</v>
      </c>
      <c r="K54" s="84">
        <f>'Mojuda Month'!K22</f>
        <v>0</v>
      </c>
      <c r="L54" s="85">
        <f>'Mojuda Month'!L22</f>
        <v>0</v>
      </c>
      <c r="M54" s="180">
        <f>'Mojuda Month'!M22</f>
        <v>0</v>
      </c>
      <c r="N54" s="84">
        <f>'Mojuda Month'!N22</f>
        <v>0</v>
      </c>
      <c r="O54" s="85">
        <f>'Mojuda Month'!O22</f>
        <v>0</v>
      </c>
      <c r="P54" s="83">
        <f>'Mojuda Month'!P22</f>
        <v>0</v>
      </c>
      <c r="Q54" s="85">
        <f>'Mojuda Month'!Q22</f>
        <v>0</v>
      </c>
      <c r="R54" s="180">
        <f>'Mojuda Month'!R22</f>
        <v>0</v>
      </c>
      <c r="S54" s="85">
        <f>'Mojuda Month'!S22</f>
        <v>0</v>
      </c>
      <c r="T54" s="83">
        <f>'Mojuda Month'!T22</f>
        <v>0</v>
      </c>
      <c r="U54" s="84">
        <f>'Mojuda Month'!U22</f>
        <v>0</v>
      </c>
      <c r="V54" s="84">
        <f>'Mojuda Month'!V22</f>
        <v>0</v>
      </c>
      <c r="W54" s="86">
        <f>'Mojuda Month'!W22</f>
        <v>0</v>
      </c>
      <c r="X54" s="81">
        <f t="shared" si="191"/>
        <v>0</v>
      </c>
      <c r="Y54" s="303"/>
      <c r="Z54" s="306"/>
      <c r="AA54" s="45"/>
    </row>
    <row r="55" spans="1:27" ht="23.45" hidden="1" customHeight="1" thickBot="1" x14ac:dyDescent="0.45">
      <c r="A55" s="42"/>
      <c r="B55" s="182" t="str">
        <f>IFERROR(B54/B53-100%,"0")</f>
        <v>0</v>
      </c>
      <c r="C55" s="175" t="str">
        <f t="shared" ref="C55" si="192">IFERROR(C54/C53-100%,"0")</f>
        <v>0</v>
      </c>
      <c r="D55" s="175" t="str">
        <f t="shared" ref="D55" si="193">IFERROR(D54/D53-100%,"0")</f>
        <v>0</v>
      </c>
      <c r="E55" s="175" t="str">
        <f t="shared" ref="E55" si="194">IFERROR(E54/E53-100%,"0")</f>
        <v>0</v>
      </c>
      <c r="F55" s="181" t="str">
        <f t="shared" ref="F55" si="195">IFERROR(F54/F53-100%,"0")</f>
        <v>0</v>
      </c>
      <c r="G55" s="173" t="str">
        <f t="shared" ref="G55" si="196">IFERROR(G54/G53-100%,"0")</f>
        <v>0</v>
      </c>
      <c r="H55" s="175" t="str">
        <f t="shared" ref="H55" si="197">IFERROR(H54/H53-100%,"0")</f>
        <v>0</v>
      </c>
      <c r="I55" s="181" t="str">
        <f t="shared" ref="I55" si="198">IFERROR(I54/I53-100%,"0")</f>
        <v>0</v>
      </c>
      <c r="J55" s="173" t="str">
        <f t="shared" ref="J55" si="199">IFERROR(J54/J53-100%,"0")</f>
        <v>0</v>
      </c>
      <c r="K55" s="174" t="str">
        <f t="shared" ref="K55" si="200">IFERROR(K54/K53-100%,"0")</f>
        <v>0</v>
      </c>
      <c r="L55" s="175" t="str">
        <f t="shared" ref="L55" si="201">IFERROR(L54/L53-100%,"0")</f>
        <v>0</v>
      </c>
      <c r="M55" s="173" t="str">
        <f t="shared" ref="M55" si="202">IFERROR(M54/M53-100%,"0")</f>
        <v>0</v>
      </c>
      <c r="N55" s="174" t="str">
        <f t="shared" ref="N55" si="203">IFERROR(N54/N53-100%,"0")</f>
        <v>0</v>
      </c>
      <c r="O55" s="175" t="str">
        <f t="shared" ref="O55" si="204">IFERROR(O54/O53-100%,"0")</f>
        <v>0</v>
      </c>
      <c r="P55" s="173" t="str">
        <f t="shared" ref="P55" si="205">IFERROR(P54/P53-100%,"0")</f>
        <v>0</v>
      </c>
      <c r="Q55" s="175" t="str">
        <f t="shared" ref="Q55" si="206">IFERROR(Q54/Q53-100%,"0")</f>
        <v>0</v>
      </c>
      <c r="R55" s="173" t="str">
        <f t="shared" ref="R55" si="207">IFERROR(R54/R53-100%,"0")</f>
        <v>0</v>
      </c>
      <c r="S55" s="175" t="str">
        <f t="shared" ref="S55" si="208">IFERROR(S54/S53-100%,"0")</f>
        <v>0</v>
      </c>
      <c r="T55" s="353">
        <f>T54-T53</f>
        <v>0</v>
      </c>
      <c r="U55" s="354">
        <f t="shared" ref="U55" si="209">U54-U53</f>
        <v>0</v>
      </c>
      <c r="V55" s="354">
        <f t="shared" ref="V55" si="210">V54-V53</f>
        <v>0</v>
      </c>
      <c r="W55" s="355">
        <f t="shared" ref="W55" si="211">W54-W53</f>
        <v>0</v>
      </c>
      <c r="X55" s="82" t="str">
        <f t="shared" si="191"/>
        <v>ترقی/تنزلی</v>
      </c>
      <c r="Y55" s="304"/>
      <c r="Z55" s="307"/>
      <c r="AA55" s="45"/>
    </row>
    <row r="56" spans="1:27" s="60" customFormat="1" ht="4.1500000000000004" hidden="1" customHeight="1" thickBot="1" x14ac:dyDescent="0.45"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1"/>
    </row>
    <row r="57" spans="1:27" ht="23.45" hidden="1" customHeight="1" x14ac:dyDescent="0.4">
      <c r="A57" s="42"/>
      <c r="B57" s="89">
        <f>'Sabiqa Month'!B23</f>
        <v>0</v>
      </c>
      <c r="C57" s="91">
        <f>'Sabiqa Month'!C23</f>
        <v>0</v>
      </c>
      <c r="D57" s="145">
        <f>'Sabiqa Month'!D23</f>
        <v>0</v>
      </c>
      <c r="E57" s="147">
        <f>'Sabiqa Month'!E23</f>
        <v>0</v>
      </c>
      <c r="F57" s="177">
        <f>'Sabiqa Month'!F23</f>
        <v>0</v>
      </c>
      <c r="G57" s="90">
        <f>'Sabiqa Month'!G23</f>
        <v>0</v>
      </c>
      <c r="H57" s="91">
        <f>'Sabiqa Month'!H23</f>
        <v>0</v>
      </c>
      <c r="I57" s="147">
        <f>'Sabiqa Month'!I23</f>
        <v>0</v>
      </c>
      <c r="J57" s="90">
        <f>'Sabiqa Month'!J23</f>
        <v>0</v>
      </c>
      <c r="K57" s="92">
        <f>'Sabiqa Month'!K23</f>
        <v>0</v>
      </c>
      <c r="L57" s="91">
        <f>'Sabiqa Month'!L23</f>
        <v>0</v>
      </c>
      <c r="M57" s="179">
        <f>'Sabiqa Month'!M23</f>
        <v>0</v>
      </c>
      <c r="N57" s="92">
        <f>'Sabiqa Month'!N23</f>
        <v>0</v>
      </c>
      <c r="O57" s="91">
        <f>'Sabiqa Month'!O23</f>
        <v>0</v>
      </c>
      <c r="P57" s="90">
        <f>'Sabiqa Month'!P23</f>
        <v>0</v>
      </c>
      <c r="Q57" s="91">
        <f>'Sabiqa Month'!Q23</f>
        <v>0</v>
      </c>
      <c r="R57" s="179">
        <f>'Sabiqa Month'!R23</f>
        <v>0</v>
      </c>
      <c r="S57" s="91">
        <f>'Sabiqa Month'!S23</f>
        <v>0</v>
      </c>
      <c r="T57" s="90">
        <f>'Sabiqa Month'!T23</f>
        <v>0</v>
      </c>
      <c r="U57" s="92">
        <f>'Sabiqa Month'!U23</f>
        <v>0</v>
      </c>
      <c r="V57" s="92">
        <f>'Sabiqa Month'!V23</f>
        <v>0</v>
      </c>
      <c r="W57" s="93">
        <f>'Sabiqa Month'!W23</f>
        <v>0</v>
      </c>
      <c r="X57" s="80">
        <f t="shared" ref="X57:X59" si="212">X53</f>
        <v>0</v>
      </c>
      <c r="Y57" s="302">
        <f>'Mojuda Month'!X23</f>
        <v>0</v>
      </c>
      <c r="Z57" s="305">
        <v>12</v>
      </c>
      <c r="AA57" s="45"/>
    </row>
    <row r="58" spans="1:27" ht="23.45" hidden="1" customHeight="1" x14ac:dyDescent="0.4">
      <c r="A58" s="42"/>
      <c r="B58" s="87">
        <f>'Mojuda Month'!B23</f>
        <v>0</v>
      </c>
      <c r="C58" s="85">
        <f>'Mojuda Month'!C23</f>
        <v>0</v>
      </c>
      <c r="D58" s="146">
        <f>'Mojuda Month'!D23</f>
        <v>0</v>
      </c>
      <c r="E58" s="148">
        <f>'Mojuda Month'!E23</f>
        <v>0</v>
      </c>
      <c r="F58" s="178">
        <f>'Mojuda Month'!F23</f>
        <v>0</v>
      </c>
      <c r="G58" s="83">
        <f>'Mojuda Month'!G23</f>
        <v>0</v>
      </c>
      <c r="H58" s="85">
        <f>'Mojuda Month'!H23</f>
        <v>0</v>
      </c>
      <c r="I58" s="148">
        <f>'Mojuda Month'!I23</f>
        <v>0</v>
      </c>
      <c r="J58" s="83">
        <f>'Mojuda Month'!J23</f>
        <v>0</v>
      </c>
      <c r="K58" s="84">
        <f>'Mojuda Month'!K23</f>
        <v>0</v>
      </c>
      <c r="L58" s="85">
        <f>'Mojuda Month'!L23</f>
        <v>0</v>
      </c>
      <c r="M58" s="180">
        <f>'Mojuda Month'!M23</f>
        <v>0</v>
      </c>
      <c r="N58" s="84">
        <f>'Mojuda Month'!N23</f>
        <v>0</v>
      </c>
      <c r="O58" s="85">
        <f>'Mojuda Month'!O23</f>
        <v>0</v>
      </c>
      <c r="P58" s="83">
        <f>'Mojuda Month'!P23</f>
        <v>0</v>
      </c>
      <c r="Q58" s="85">
        <f>'Mojuda Month'!Q23</f>
        <v>0</v>
      </c>
      <c r="R58" s="180">
        <f>'Mojuda Month'!R23</f>
        <v>0</v>
      </c>
      <c r="S58" s="85">
        <f>'Mojuda Month'!S23</f>
        <v>0</v>
      </c>
      <c r="T58" s="83">
        <f>'Mojuda Month'!T23</f>
        <v>0</v>
      </c>
      <c r="U58" s="84">
        <f>'Mojuda Month'!U23</f>
        <v>0</v>
      </c>
      <c r="V58" s="84">
        <f>'Mojuda Month'!V23</f>
        <v>0</v>
      </c>
      <c r="W58" s="86">
        <f>'Mojuda Month'!W23</f>
        <v>0</v>
      </c>
      <c r="X58" s="81">
        <f t="shared" si="212"/>
        <v>0</v>
      </c>
      <c r="Y58" s="303"/>
      <c r="Z58" s="306"/>
      <c r="AA58" s="45"/>
    </row>
    <row r="59" spans="1:27" ht="23.45" hidden="1" customHeight="1" thickBot="1" x14ac:dyDescent="0.45">
      <c r="A59" s="42"/>
      <c r="B59" s="182" t="str">
        <f>IFERROR(B58/B57-100%,"0")</f>
        <v>0</v>
      </c>
      <c r="C59" s="175" t="str">
        <f t="shared" ref="C59" si="213">IFERROR(C58/C57-100%,"0")</f>
        <v>0</v>
      </c>
      <c r="D59" s="175" t="str">
        <f t="shared" ref="D59" si="214">IFERROR(D58/D57-100%,"0")</f>
        <v>0</v>
      </c>
      <c r="E59" s="175" t="str">
        <f t="shared" ref="E59" si="215">IFERROR(E58/E57-100%,"0")</f>
        <v>0</v>
      </c>
      <c r="F59" s="181" t="str">
        <f t="shared" ref="F59" si="216">IFERROR(F58/F57-100%,"0")</f>
        <v>0</v>
      </c>
      <c r="G59" s="173" t="str">
        <f t="shared" ref="G59" si="217">IFERROR(G58/G57-100%,"0")</f>
        <v>0</v>
      </c>
      <c r="H59" s="175" t="str">
        <f t="shared" ref="H59" si="218">IFERROR(H58/H57-100%,"0")</f>
        <v>0</v>
      </c>
      <c r="I59" s="181" t="str">
        <f t="shared" ref="I59" si="219">IFERROR(I58/I57-100%,"0")</f>
        <v>0</v>
      </c>
      <c r="J59" s="173" t="str">
        <f t="shared" ref="J59" si="220">IFERROR(J58/J57-100%,"0")</f>
        <v>0</v>
      </c>
      <c r="K59" s="174" t="str">
        <f t="shared" ref="K59" si="221">IFERROR(K58/K57-100%,"0")</f>
        <v>0</v>
      </c>
      <c r="L59" s="175" t="str">
        <f t="shared" ref="L59" si="222">IFERROR(L58/L57-100%,"0")</f>
        <v>0</v>
      </c>
      <c r="M59" s="173" t="str">
        <f t="shared" ref="M59" si="223">IFERROR(M58/M57-100%,"0")</f>
        <v>0</v>
      </c>
      <c r="N59" s="174" t="str">
        <f t="shared" ref="N59" si="224">IFERROR(N58/N57-100%,"0")</f>
        <v>0</v>
      </c>
      <c r="O59" s="175" t="str">
        <f t="shared" ref="O59" si="225">IFERROR(O58/O57-100%,"0")</f>
        <v>0</v>
      </c>
      <c r="P59" s="173" t="str">
        <f t="shared" ref="P59" si="226">IFERROR(P58/P57-100%,"0")</f>
        <v>0</v>
      </c>
      <c r="Q59" s="175" t="str">
        <f t="shared" ref="Q59" si="227">IFERROR(Q58/Q57-100%,"0")</f>
        <v>0</v>
      </c>
      <c r="R59" s="173" t="str">
        <f t="shared" ref="R59" si="228">IFERROR(R58/R57-100%,"0")</f>
        <v>0</v>
      </c>
      <c r="S59" s="175" t="str">
        <f t="shared" ref="S59" si="229">IFERROR(S58/S57-100%,"0")</f>
        <v>0</v>
      </c>
      <c r="T59" s="353">
        <f>T58-T57</f>
        <v>0</v>
      </c>
      <c r="U59" s="354">
        <f t="shared" ref="U59" si="230">U58-U57</f>
        <v>0</v>
      </c>
      <c r="V59" s="354">
        <f t="shared" ref="V59" si="231">V58-V57</f>
        <v>0</v>
      </c>
      <c r="W59" s="355">
        <f t="shared" ref="W59" si="232">W58-W57</f>
        <v>0</v>
      </c>
      <c r="X59" s="82" t="str">
        <f t="shared" si="212"/>
        <v>ترقی/تنزلی</v>
      </c>
      <c r="Y59" s="304"/>
      <c r="Z59" s="307"/>
      <c r="AA59" s="45"/>
    </row>
    <row r="60" spans="1:27" s="60" customFormat="1" ht="4.1500000000000004" hidden="1" customHeight="1" thickBot="1" x14ac:dyDescent="0.45"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1"/>
    </row>
    <row r="61" spans="1:27" ht="23.45" hidden="1" customHeight="1" x14ac:dyDescent="0.4">
      <c r="A61" s="42"/>
      <c r="B61" s="89">
        <f>'Sabiqa Month'!B24</f>
        <v>0</v>
      </c>
      <c r="C61" s="91">
        <f>'Sabiqa Month'!C24</f>
        <v>0</v>
      </c>
      <c r="D61" s="145">
        <f>'Sabiqa Month'!D24</f>
        <v>0</v>
      </c>
      <c r="E61" s="147">
        <f>'Sabiqa Month'!E24</f>
        <v>0</v>
      </c>
      <c r="F61" s="177">
        <f>'Sabiqa Month'!F24</f>
        <v>0</v>
      </c>
      <c r="G61" s="90">
        <f>'Sabiqa Month'!G24</f>
        <v>0</v>
      </c>
      <c r="H61" s="91">
        <f>'Sabiqa Month'!H24</f>
        <v>0</v>
      </c>
      <c r="I61" s="147">
        <f>'Sabiqa Month'!I24</f>
        <v>0</v>
      </c>
      <c r="J61" s="90">
        <f>'Sabiqa Month'!J24</f>
        <v>0</v>
      </c>
      <c r="K61" s="92">
        <f>'Sabiqa Month'!K24</f>
        <v>0</v>
      </c>
      <c r="L61" s="91">
        <f>'Sabiqa Month'!L24</f>
        <v>0</v>
      </c>
      <c r="M61" s="179">
        <f>'Sabiqa Month'!M24</f>
        <v>0</v>
      </c>
      <c r="N61" s="92">
        <f>'Sabiqa Month'!N24</f>
        <v>0</v>
      </c>
      <c r="O61" s="91">
        <f>'Sabiqa Month'!O24</f>
        <v>0</v>
      </c>
      <c r="P61" s="90">
        <f>'Sabiqa Month'!P24</f>
        <v>0</v>
      </c>
      <c r="Q61" s="91">
        <f>'Sabiqa Month'!Q24</f>
        <v>0</v>
      </c>
      <c r="R61" s="179">
        <f>'Sabiqa Month'!R24</f>
        <v>0</v>
      </c>
      <c r="S61" s="91">
        <f>'Sabiqa Month'!S24</f>
        <v>0</v>
      </c>
      <c r="T61" s="90">
        <f>'Sabiqa Month'!T24</f>
        <v>0</v>
      </c>
      <c r="U61" s="92">
        <f>'Sabiqa Month'!U24</f>
        <v>0</v>
      </c>
      <c r="V61" s="92">
        <f>'Sabiqa Month'!V24</f>
        <v>0</v>
      </c>
      <c r="W61" s="93">
        <f>'Sabiqa Month'!W24</f>
        <v>0</v>
      </c>
      <c r="X61" s="80">
        <f t="shared" ref="X61:X63" si="233">X57</f>
        <v>0</v>
      </c>
      <c r="Y61" s="302">
        <f>'Mojuda Month'!X24</f>
        <v>0</v>
      </c>
      <c r="Z61" s="305">
        <v>13</v>
      </c>
      <c r="AA61" s="45"/>
    </row>
    <row r="62" spans="1:27" ht="23.45" hidden="1" customHeight="1" x14ac:dyDescent="0.4">
      <c r="A62" s="42"/>
      <c r="B62" s="87">
        <f>'Mojuda Month'!B24</f>
        <v>0</v>
      </c>
      <c r="C62" s="85">
        <f>'Mojuda Month'!C24</f>
        <v>0</v>
      </c>
      <c r="D62" s="146">
        <f>'Mojuda Month'!D24</f>
        <v>0</v>
      </c>
      <c r="E62" s="148">
        <f>'Mojuda Month'!E24</f>
        <v>0</v>
      </c>
      <c r="F62" s="178">
        <f>'Mojuda Month'!F24</f>
        <v>0</v>
      </c>
      <c r="G62" s="83">
        <f>'Mojuda Month'!G24</f>
        <v>0</v>
      </c>
      <c r="H62" s="85">
        <f>'Mojuda Month'!H24</f>
        <v>0</v>
      </c>
      <c r="I62" s="148">
        <f>'Mojuda Month'!I24</f>
        <v>0</v>
      </c>
      <c r="J62" s="83">
        <f>'Mojuda Month'!J24</f>
        <v>0</v>
      </c>
      <c r="K62" s="84">
        <f>'Mojuda Month'!K24</f>
        <v>0</v>
      </c>
      <c r="L62" s="85">
        <f>'Mojuda Month'!L24</f>
        <v>0</v>
      </c>
      <c r="M62" s="180">
        <f>'Mojuda Month'!M24</f>
        <v>0</v>
      </c>
      <c r="N62" s="84">
        <f>'Mojuda Month'!N24</f>
        <v>0</v>
      </c>
      <c r="O62" s="85">
        <f>'Mojuda Month'!O24</f>
        <v>0</v>
      </c>
      <c r="P62" s="83">
        <f>'Mojuda Month'!P24</f>
        <v>0</v>
      </c>
      <c r="Q62" s="85">
        <f>'Mojuda Month'!Q24</f>
        <v>0</v>
      </c>
      <c r="R62" s="180">
        <f>'Mojuda Month'!R24</f>
        <v>0</v>
      </c>
      <c r="S62" s="85">
        <f>'Mojuda Month'!S24</f>
        <v>0</v>
      </c>
      <c r="T62" s="83">
        <f>'Mojuda Month'!T24</f>
        <v>0</v>
      </c>
      <c r="U62" s="84">
        <f>'Mojuda Month'!U24</f>
        <v>0</v>
      </c>
      <c r="V62" s="84">
        <f>'Mojuda Month'!V24</f>
        <v>0</v>
      </c>
      <c r="W62" s="86">
        <f>'Mojuda Month'!W24</f>
        <v>0</v>
      </c>
      <c r="X62" s="81">
        <f t="shared" si="233"/>
        <v>0</v>
      </c>
      <c r="Y62" s="303"/>
      <c r="Z62" s="306"/>
      <c r="AA62" s="45"/>
    </row>
    <row r="63" spans="1:27" ht="23.45" hidden="1" customHeight="1" thickBot="1" x14ac:dyDescent="0.45">
      <c r="A63" s="42"/>
      <c r="B63" s="182" t="str">
        <f>IFERROR(B62/B61-100%,"0")</f>
        <v>0</v>
      </c>
      <c r="C63" s="175" t="str">
        <f t="shared" ref="C63" si="234">IFERROR(C62/C61-100%,"0")</f>
        <v>0</v>
      </c>
      <c r="D63" s="175" t="str">
        <f t="shared" ref="D63" si="235">IFERROR(D62/D61-100%,"0")</f>
        <v>0</v>
      </c>
      <c r="E63" s="175" t="str">
        <f t="shared" ref="E63" si="236">IFERROR(E62/E61-100%,"0")</f>
        <v>0</v>
      </c>
      <c r="F63" s="181" t="str">
        <f t="shared" ref="F63" si="237">IFERROR(F62/F61-100%,"0")</f>
        <v>0</v>
      </c>
      <c r="G63" s="173" t="str">
        <f t="shared" ref="G63" si="238">IFERROR(G62/G61-100%,"0")</f>
        <v>0</v>
      </c>
      <c r="H63" s="175" t="str">
        <f t="shared" ref="H63" si="239">IFERROR(H62/H61-100%,"0")</f>
        <v>0</v>
      </c>
      <c r="I63" s="181" t="str">
        <f t="shared" ref="I63" si="240">IFERROR(I62/I61-100%,"0")</f>
        <v>0</v>
      </c>
      <c r="J63" s="173" t="str">
        <f t="shared" ref="J63" si="241">IFERROR(J62/J61-100%,"0")</f>
        <v>0</v>
      </c>
      <c r="K63" s="174" t="str">
        <f t="shared" ref="K63" si="242">IFERROR(K62/K61-100%,"0")</f>
        <v>0</v>
      </c>
      <c r="L63" s="175" t="str">
        <f t="shared" ref="L63" si="243">IFERROR(L62/L61-100%,"0")</f>
        <v>0</v>
      </c>
      <c r="M63" s="173" t="str">
        <f t="shared" ref="M63" si="244">IFERROR(M62/M61-100%,"0")</f>
        <v>0</v>
      </c>
      <c r="N63" s="174" t="str">
        <f t="shared" ref="N63" si="245">IFERROR(N62/N61-100%,"0")</f>
        <v>0</v>
      </c>
      <c r="O63" s="175" t="str">
        <f t="shared" ref="O63" si="246">IFERROR(O62/O61-100%,"0")</f>
        <v>0</v>
      </c>
      <c r="P63" s="173" t="str">
        <f t="shared" ref="P63" si="247">IFERROR(P62/P61-100%,"0")</f>
        <v>0</v>
      </c>
      <c r="Q63" s="175" t="str">
        <f t="shared" ref="Q63" si="248">IFERROR(Q62/Q61-100%,"0")</f>
        <v>0</v>
      </c>
      <c r="R63" s="173" t="str">
        <f t="shared" ref="R63" si="249">IFERROR(R62/R61-100%,"0")</f>
        <v>0</v>
      </c>
      <c r="S63" s="175" t="str">
        <f t="shared" ref="S63" si="250">IFERROR(S62/S61-100%,"0")</f>
        <v>0</v>
      </c>
      <c r="T63" s="353">
        <f>T62-T61</f>
        <v>0</v>
      </c>
      <c r="U63" s="354">
        <f t="shared" ref="U63" si="251">U62-U61</f>
        <v>0</v>
      </c>
      <c r="V63" s="354">
        <f t="shared" ref="V63" si="252">V62-V61</f>
        <v>0</v>
      </c>
      <c r="W63" s="355">
        <f t="shared" ref="W63" si="253">W62-W61</f>
        <v>0</v>
      </c>
      <c r="X63" s="82" t="str">
        <f t="shared" si="233"/>
        <v>ترقی/تنزلی</v>
      </c>
      <c r="Y63" s="304"/>
      <c r="Z63" s="307"/>
      <c r="AA63" s="45"/>
    </row>
    <row r="64" spans="1:27" s="60" customFormat="1" ht="4.1500000000000004" hidden="1" customHeight="1" thickBot="1" x14ac:dyDescent="0.45"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1"/>
    </row>
    <row r="65" spans="1:27" ht="23.45" hidden="1" customHeight="1" x14ac:dyDescent="0.4">
      <c r="A65" s="42"/>
      <c r="B65" s="89">
        <f>'Sabiqa Month'!B25</f>
        <v>0</v>
      </c>
      <c r="C65" s="91">
        <f>'Sabiqa Month'!C25</f>
        <v>0</v>
      </c>
      <c r="D65" s="145">
        <f>'Sabiqa Month'!D25</f>
        <v>0</v>
      </c>
      <c r="E65" s="147">
        <f>'Sabiqa Month'!E25</f>
        <v>0</v>
      </c>
      <c r="F65" s="177">
        <f>'Sabiqa Month'!F25</f>
        <v>0</v>
      </c>
      <c r="G65" s="90">
        <f>'Sabiqa Month'!G25</f>
        <v>0</v>
      </c>
      <c r="H65" s="91">
        <f>'Sabiqa Month'!H25</f>
        <v>0</v>
      </c>
      <c r="I65" s="147">
        <f>'Sabiqa Month'!I25</f>
        <v>0</v>
      </c>
      <c r="J65" s="90">
        <f>'Sabiqa Month'!J25</f>
        <v>0</v>
      </c>
      <c r="K65" s="92">
        <f>'Sabiqa Month'!K25</f>
        <v>0</v>
      </c>
      <c r="L65" s="91">
        <f>'Sabiqa Month'!L25</f>
        <v>0</v>
      </c>
      <c r="M65" s="179">
        <f>'Sabiqa Month'!M25</f>
        <v>0</v>
      </c>
      <c r="N65" s="92">
        <f>'Sabiqa Month'!N25</f>
        <v>0</v>
      </c>
      <c r="O65" s="91">
        <f>'Sabiqa Month'!O25</f>
        <v>0</v>
      </c>
      <c r="P65" s="90">
        <f>'Sabiqa Month'!P25</f>
        <v>0</v>
      </c>
      <c r="Q65" s="91">
        <f>'Sabiqa Month'!Q25</f>
        <v>0</v>
      </c>
      <c r="R65" s="179">
        <f>'Sabiqa Month'!R25</f>
        <v>0</v>
      </c>
      <c r="S65" s="91">
        <f>'Sabiqa Month'!S25</f>
        <v>0</v>
      </c>
      <c r="T65" s="90">
        <f>'Sabiqa Month'!T25</f>
        <v>0</v>
      </c>
      <c r="U65" s="92">
        <f>'Sabiqa Month'!U25</f>
        <v>0</v>
      </c>
      <c r="V65" s="92">
        <f>'Sabiqa Month'!V25</f>
        <v>0</v>
      </c>
      <c r="W65" s="93">
        <f>'Sabiqa Month'!W25</f>
        <v>0</v>
      </c>
      <c r="X65" s="80">
        <f t="shared" ref="X65:X67" si="254">X61</f>
        <v>0</v>
      </c>
      <c r="Y65" s="302">
        <f>'Mojuda Month'!X25</f>
        <v>0</v>
      </c>
      <c r="Z65" s="305">
        <v>14</v>
      </c>
      <c r="AA65" s="45"/>
    </row>
    <row r="66" spans="1:27" ht="23.45" hidden="1" customHeight="1" x14ac:dyDescent="0.4">
      <c r="A66" s="42"/>
      <c r="B66" s="87">
        <f>'Mojuda Month'!B25</f>
        <v>0</v>
      </c>
      <c r="C66" s="85">
        <f>'Mojuda Month'!C25</f>
        <v>0</v>
      </c>
      <c r="D66" s="146">
        <f>'Mojuda Month'!D25</f>
        <v>0</v>
      </c>
      <c r="E66" s="148">
        <f>'Mojuda Month'!E25</f>
        <v>0</v>
      </c>
      <c r="F66" s="178">
        <f>'Mojuda Month'!F25</f>
        <v>0</v>
      </c>
      <c r="G66" s="83">
        <f>'Mojuda Month'!G25</f>
        <v>0</v>
      </c>
      <c r="H66" s="85">
        <f>'Mojuda Month'!H25</f>
        <v>0</v>
      </c>
      <c r="I66" s="148">
        <f>'Mojuda Month'!I25</f>
        <v>0</v>
      </c>
      <c r="J66" s="83">
        <f>'Mojuda Month'!J25</f>
        <v>0</v>
      </c>
      <c r="K66" s="84">
        <f>'Mojuda Month'!K25</f>
        <v>0</v>
      </c>
      <c r="L66" s="85">
        <f>'Mojuda Month'!L25</f>
        <v>0</v>
      </c>
      <c r="M66" s="180">
        <f>'Mojuda Month'!M25</f>
        <v>0</v>
      </c>
      <c r="N66" s="84">
        <f>'Mojuda Month'!N25</f>
        <v>0</v>
      </c>
      <c r="O66" s="85">
        <f>'Mojuda Month'!O25</f>
        <v>0</v>
      </c>
      <c r="P66" s="83">
        <f>'Mojuda Month'!P25</f>
        <v>0</v>
      </c>
      <c r="Q66" s="85">
        <f>'Mojuda Month'!Q25</f>
        <v>0</v>
      </c>
      <c r="R66" s="180">
        <f>'Mojuda Month'!R25</f>
        <v>0</v>
      </c>
      <c r="S66" s="85">
        <f>'Mojuda Month'!S25</f>
        <v>0</v>
      </c>
      <c r="T66" s="83">
        <f>'Mojuda Month'!T25</f>
        <v>0</v>
      </c>
      <c r="U66" s="84">
        <f>'Mojuda Month'!U25</f>
        <v>0</v>
      </c>
      <c r="V66" s="84">
        <f>'Mojuda Month'!V25</f>
        <v>0</v>
      </c>
      <c r="W66" s="86">
        <f>'Mojuda Month'!W25</f>
        <v>0</v>
      </c>
      <c r="X66" s="81">
        <f t="shared" si="254"/>
        <v>0</v>
      </c>
      <c r="Y66" s="303"/>
      <c r="Z66" s="306"/>
      <c r="AA66" s="45"/>
    </row>
    <row r="67" spans="1:27" ht="23.45" hidden="1" customHeight="1" thickBot="1" x14ac:dyDescent="0.45">
      <c r="A67" s="42"/>
      <c r="B67" s="182" t="str">
        <f>IFERROR(B66/B65-100%,"0")</f>
        <v>0</v>
      </c>
      <c r="C67" s="175" t="str">
        <f t="shared" ref="C67" si="255">IFERROR(C66/C65-100%,"0")</f>
        <v>0</v>
      </c>
      <c r="D67" s="175" t="str">
        <f t="shared" ref="D67" si="256">IFERROR(D66/D65-100%,"0")</f>
        <v>0</v>
      </c>
      <c r="E67" s="175" t="str">
        <f t="shared" ref="E67" si="257">IFERROR(E66/E65-100%,"0")</f>
        <v>0</v>
      </c>
      <c r="F67" s="181" t="str">
        <f t="shared" ref="F67" si="258">IFERROR(F66/F65-100%,"0")</f>
        <v>0</v>
      </c>
      <c r="G67" s="173" t="str">
        <f t="shared" ref="G67" si="259">IFERROR(G66/G65-100%,"0")</f>
        <v>0</v>
      </c>
      <c r="H67" s="175" t="str">
        <f t="shared" ref="H67" si="260">IFERROR(H66/H65-100%,"0")</f>
        <v>0</v>
      </c>
      <c r="I67" s="181" t="str">
        <f t="shared" ref="I67" si="261">IFERROR(I66/I65-100%,"0")</f>
        <v>0</v>
      </c>
      <c r="J67" s="173" t="str">
        <f t="shared" ref="J67" si="262">IFERROR(J66/J65-100%,"0")</f>
        <v>0</v>
      </c>
      <c r="K67" s="174" t="str">
        <f t="shared" ref="K67" si="263">IFERROR(K66/K65-100%,"0")</f>
        <v>0</v>
      </c>
      <c r="L67" s="175" t="str">
        <f t="shared" ref="L67" si="264">IFERROR(L66/L65-100%,"0")</f>
        <v>0</v>
      </c>
      <c r="M67" s="173" t="str">
        <f t="shared" ref="M67" si="265">IFERROR(M66/M65-100%,"0")</f>
        <v>0</v>
      </c>
      <c r="N67" s="174" t="str">
        <f t="shared" ref="N67" si="266">IFERROR(N66/N65-100%,"0")</f>
        <v>0</v>
      </c>
      <c r="O67" s="175" t="str">
        <f t="shared" ref="O67" si="267">IFERROR(O66/O65-100%,"0")</f>
        <v>0</v>
      </c>
      <c r="P67" s="173" t="str">
        <f t="shared" ref="P67" si="268">IFERROR(P66/P65-100%,"0")</f>
        <v>0</v>
      </c>
      <c r="Q67" s="175" t="str">
        <f t="shared" ref="Q67" si="269">IFERROR(Q66/Q65-100%,"0")</f>
        <v>0</v>
      </c>
      <c r="R67" s="173" t="str">
        <f t="shared" ref="R67" si="270">IFERROR(R66/R65-100%,"0")</f>
        <v>0</v>
      </c>
      <c r="S67" s="175" t="str">
        <f t="shared" ref="S67" si="271">IFERROR(S66/S65-100%,"0")</f>
        <v>0</v>
      </c>
      <c r="T67" s="353">
        <f>T66-T65</f>
        <v>0</v>
      </c>
      <c r="U67" s="354">
        <f t="shared" ref="U67" si="272">U66-U65</f>
        <v>0</v>
      </c>
      <c r="V67" s="354">
        <f t="shared" ref="V67" si="273">V66-V65</f>
        <v>0</v>
      </c>
      <c r="W67" s="355">
        <f t="shared" ref="W67" si="274">W66-W65</f>
        <v>0</v>
      </c>
      <c r="X67" s="82" t="str">
        <f t="shared" si="254"/>
        <v>ترقی/تنزلی</v>
      </c>
      <c r="Y67" s="304"/>
      <c r="Z67" s="307"/>
      <c r="AA67" s="45"/>
    </row>
    <row r="68" spans="1:27" s="60" customFormat="1" ht="4.1500000000000004" hidden="1" customHeight="1" thickBot="1" x14ac:dyDescent="0.45"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1"/>
    </row>
    <row r="69" spans="1:27" ht="23.45" hidden="1" customHeight="1" x14ac:dyDescent="0.4">
      <c r="A69" s="42"/>
      <c r="B69" s="89">
        <f>'Sabiqa Month'!B26</f>
        <v>0</v>
      </c>
      <c r="C69" s="91">
        <f>'Sabiqa Month'!C26</f>
        <v>0</v>
      </c>
      <c r="D69" s="145">
        <f>'Sabiqa Month'!D26</f>
        <v>0</v>
      </c>
      <c r="E69" s="147">
        <f>'Sabiqa Month'!E26</f>
        <v>0</v>
      </c>
      <c r="F69" s="177">
        <f>'Sabiqa Month'!F26</f>
        <v>0</v>
      </c>
      <c r="G69" s="90">
        <f>'Sabiqa Month'!G26</f>
        <v>0</v>
      </c>
      <c r="H69" s="91">
        <f>'Sabiqa Month'!H26</f>
        <v>0</v>
      </c>
      <c r="I69" s="147">
        <f>'Sabiqa Month'!I26</f>
        <v>0</v>
      </c>
      <c r="J69" s="90">
        <f>'Sabiqa Month'!J26</f>
        <v>0</v>
      </c>
      <c r="K69" s="92">
        <f>'Sabiqa Month'!K26</f>
        <v>0</v>
      </c>
      <c r="L69" s="91">
        <f>'Sabiqa Month'!L26</f>
        <v>0</v>
      </c>
      <c r="M69" s="179">
        <f>'Sabiqa Month'!M26</f>
        <v>0</v>
      </c>
      <c r="N69" s="92">
        <f>'Sabiqa Month'!N26</f>
        <v>0</v>
      </c>
      <c r="O69" s="91">
        <f>'Sabiqa Month'!O26</f>
        <v>0</v>
      </c>
      <c r="P69" s="90">
        <f>'Sabiqa Month'!P26</f>
        <v>0</v>
      </c>
      <c r="Q69" s="91">
        <f>'Sabiqa Month'!Q26</f>
        <v>0</v>
      </c>
      <c r="R69" s="179">
        <f>'Sabiqa Month'!R26</f>
        <v>0</v>
      </c>
      <c r="S69" s="91">
        <f>'Sabiqa Month'!S26</f>
        <v>0</v>
      </c>
      <c r="T69" s="90">
        <f>'Sabiqa Month'!T26</f>
        <v>0</v>
      </c>
      <c r="U69" s="92">
        <f>'Sabiqa Month'!U26</f>
        <v>0</v>
      </c>
      <c r="V69" s="92">
        <f>'Sabiqa Month'!V26</f>
        <v>0</v>
      </c>
      <c r="W69" s="93">
        <f>'Sabiqa Month'!W26</f>
        <v>0</v>
      </c>
      <c r="X69" s="80">
        <f t="shared" ref="X69:X71" si="275">X65</f>
        <v>0</v>
      </c>
      <c r="Y69" s="302">
        <f>'Mojuda Month'!X26</f>
        <v>0</v>
      </c>
      <c r="Z69" s="305">
        <v>15</v>
      </c>
      <c r="AA69" s="45"/>
    </row>
    <row r="70" spans="1:27" ht="23.45" hidden="1" customHeight="1" x14ac:dyDescent="0.4">
      <c r="A70" s="42"/>
      <c r="B70" s="87">
        <f>'Mojuda Month'!B26</f>
        <v>0</v>
      </c>
      <c r="C70" s="85">
        <f>'Mojuda Month'!C26</f>
        <v>0</v>
      </c>
      <c r="D70" s="146">
        <f>'Mojuda Month'!D26</f>
        <v>0</v>
      </c>
      <c r="E70" s="148">
        <f>'Mojuda Month'!E26</f>
        <v>0</v>
      </c>
      <c r="F70" s="178">
        <f>'Mojuda Month'!F26</f>
        <v>0</v>
      </c>
      <c r="G70" s="83">
        <f>'Mojuda Month'!G26</f>
        <v>0</v>
      </c>
      <c r="H70" s="85">
        <f>'Mojuda Month'!H26</f>
        <v>0</v>
      </c>
      <c r="I70" s="148">
        <f>'Mojuda Month'!I26</f>
        <v>0</v>
      </c>
      <c r="J70" s="83">
        <f>'Mojuda Month'!J26</f>
        <v>0</v>
      </c>
      <c r="K70" s="84">
        <f>'Mojuda Month'!K26</f>
        <v>0</v>
      </c>
      <c r="L70" s="85">
        <f>'Mojuda Month'!L26</f>
        <v>0</v>
      </c>
      <c r="M70" s="180">
        <f>'Mojuda Month'!M26</f>
        <v>0</v>
      </c>
      <c r="N70" s="84">
        <f>'Mojuda Month'!N26</f>
        <v>0</v>
      </c>
      <c r="O70" s="85">
        <f>'Mojuda Month'!O26</f>
        <v>0</v>
      </c>
      <c r="P70" s="83">
        <f>'Mojuda Month'!P26</f>
        <v>0</v>
      </c>
      <c r="Q70" s="85">
        <f>'Mojuda Month'!Q26</f>
        <v>0</v>
      </c>
      <c r="R70" s="180">
        <f>'Mojuda Month'!R26</f>
        <v>0</v>
      </c>
      <c r="S70" s="85">
        <f>'Mojuda Month'!S26</f>
        <v>0</v>
      </c>
      <c r="T70" s="83">
        <f>'Mojuda Month'!T26</f>
        <v>0</v>
      </c>
      <c r="U70" s="84">
        <f>'Mojuda Month'!U26</f>
        <v>0</v>
      </c>
      <c r="V70" s="84">
        <f>'Mojuda Month'!V26</f>
        <v>0</v>
      </c>
      <c r="W70" s="86">
        <f>'Mojuda Month'!W26</f>
        <v>0</v>
      </c>
      <c r="X70" s="81">
        <f t="shared" si="275"/>
        <v>0</v>
      </c>
      <c r="Y70" s="303"/>
      <c r="Z70" s="306"/>
      <c r="AA70" s="45"/>
    </row>
    <row r="71" spans="1:27" ht="23.45" hidden="1" customHeight="1" thickBot="1" x14ac:dyDescent="0.45">
      <c r="A71" s="42"/>
      <c r="B71" s="182" t="str">
        <f>IFERROR(B70/B69-100%,"0")</f>
        <v>0</v>
      </c>
      <c r="C71" s="175" t="str">
        <f t="shared" ref="C71" si="276">IFERROR(C70/C69-100%,"0")</f>
        <v>0</v>
      </c>
      <c r="D71" s="175" t="str">
        <f t="shared" ref="D71" si="277">IFERROR(D70/D69-100%,"0")</f>
        <v>0</v>
      </c>
      <c r="E71" s="175" t="str">
        <f t="shared" ref="E71" si="278">IFERROR(E70/E69-100%,"0")</f>
        <v>0</v>
      </c>
      <c r="F71" s="181" t="str">
        <f t="shared" ref="F71" si="279">IFERROR(F70/F69-100%,"0")</f>
        <v>0</v>
      </c>
      <c r="G71" s="173" t="str">
        <f t="shared" ref="G71" si="280">IFERROR(G70/G69-100%,"0")</f>
        <v>0</v>
      </c>
      <c r="H71" s="175" t="str">
        <f t="shared" ref="H71" si="281">IFERROR(H70/H69-100%,"0")</f>
        <v>0</v>
      </c>
      <c r="I71" s="181" t="str">
        <f t="shared" ref="I71" si="282">IFERROR(I70/I69-100%,"0")</f>
        <v>0</v>
      </c>
      <c r="J71" s="173" t="str">
        <f t="shared" ref="J71" si="283">IFERROR(J70/J69-100%,"0")</f>
        <v>0</v>
      </c>
      <c r="K71" s="174" t="str">
        <f t="shared" ref="K71" si="284">IFERROR(K70/K69-100%,"0")</f>
        <v>0</v>
      </c>
      <c r="L71" s="175" t="str">
        <f t="shared" ref="L71" si="285">IFERROR(L70/L69-100%,"0")</f>
        <v>0</v>
      </c>
      <c r="M71" s="173" t="str">
        <f t="shared" ref="M71" si="286">IFERROR(M70/M69-100%,"0")</f>
        <v>0</v>
      </c>
      <c r="N71" s="174" t="str">
        <f t="shared" ref="N71" si="287">IFERROR(N70/N69-100%,"0")</f>
        <v>0</v>
      </c>
      <c r="O71" s="175" t="str">
        <f t="shared" ref="O71" si="288">IFERROR(O70/O69-100%,"0")</f>
        <v>0</v>
      </c>
      <c r="P71" s="173" t="str">
        <f t="shared" ref="P71" si="289">IFERROR(P70/P69-100%,"0")</f>
        <v>0</v>
      </c>
      <c r="Q71" s="175" t="str">
        <f t="shared" ref="Q71" si="290">IFERROR(Q70/Q69-100%,"0")</f>
        <v>0</v>
      </c>
      <c r="R71" s="173" t="str">
        <f t="shared" ref="R71" si="291">IFERROR(R70/R69-100%,"0")</f>
        <v>0</v>
      </c>
      <c r="S71" s="175" t="str">
        <f t="shared" ref="S71" si="292">IFERROR(S70/S69-100%,"0")</f>
        <v>0</v>
      </c>
      <c r="T71" s="353">
        <f>T70-T69</f>
        <v>0</v>
      </c>
      <c r="U71" s="354">
        <f t="shared" ref="U71" si="293">U70-U69</f>
        <v>0</v>
      </c>
      <c r="V71" s="354">
        <f t="shared" ref="V71" si="294">V70-V69</f>
        <v>0</v>
      </c>
      <c r="W71" s="355">
        <f t="shared" ref="W71" si="295">W70-W69</f>
        <v>0</v>
      </c>
      <c r="X71" s="82" t="str">
        <f t="shared" si="275"/>
        <v>ترقی/تنزلی</v>
      </c>
      <c r="Y71" s="304"/>
      <c r="Z71" s="307"/>
      <c r="AA71" s="45"/>
    </row>
    <row r="72" spans="1:27" s="60" customFormat="1" ht="4.1500000000000004" hidden="1" customHeight="1" thickBot="1" x14ac:dyDescent="0.45"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1"/>
    </row>
    <row r="73" spans="1:27" ht="23.25" customHeight="1" x14ac:dyDescent="0.4">
      <c r="A73" s="42"/>
      <c r="B73" s="152">
        <f>B13+B17+B21+B25+B29+B33+B37+B41+B45+B49+B53+B57+B61+B65+B69</f>
        <v>0</v>
      </c>
      <c r="C73" s="95">
        <f t="shared" ref="C73:W73" si="296">C13+C17+C21+C25+C29+C33+C37+C41+C45+C49+C53+C57+C61+C65+C69</f>
        <v>0</v>
      </c>
      <c r="D73" s="155">
        <f t="shared" si="296"/>
        <v>0</v>
      </c>
      <c r="E73" s="154">
        <f t="shared" si="296"/>
        <v>0</v>
      </c>
      <c r="F73" s="183">
        <f t="shared" si="296"/>
        <v>0</v>
      </c>
      <c r="G73" s="94">
        <f t="shared" si="296"/>
        <v>0</v>
      </c>
      <c r="H73" s="95">
        <f t="shared" si="296"/>
        <v>0</v>
      </c>
      <c r="I73" s="154">
        <f t="shared" si="296"/>
        <v>0</v>
      </c>
      <c r="J73" s="94">
        <f t="shared" si="296"/>
        <v>0</v>
      </c>
      <c r="K73" s="96">
        <f t="shared" si="296"/>
        <v>0</v>
      </c>
      <c r="L73" s="95">
        <f t="shared" si="296"/>
        <v>0</v>
      </c>
      <c r="M73" s="184">
        <f t="shared" si="296"/>
        <v>0</v>
      </c>
      <c r="N73" s="96">
        <f t="shared" si="296"/>
        <v>0</v>
      </c>
      <c r="O73" s="95">
        <f t="shared" si="296"/>
        <v>0</v>
      </c>
      <c r="P73" s="94">
        <f t="shared" si="296"/>
        <v>0</v>
      </c>
      <c r="Q73" s="95">
        <f t="shared" si="296"/>
        <v>0</v>
      </c>
      <c r="R73" s="184">
        <f t="shared" si="296"/>
        <v>0</v>
      </c>
      <c r="S73" s="95">
        <f t="shared" si="296"/>
        <v>0</v>
      </c>
      <c r="T73" s="94">
        <f t="shared" si="296"/>
        <v>0</v>
      </c>
      <c r="U73" s="96">
        <f t="shared" si="296"/>
        <v>0</v>
      </c>
      <c r="V73" s="96">
        <f t="shared" si="296"/>
        <v>0</v>
      </c>
      <c r="W73" s="95">
        <f t="shared" si="296"/>
        <v>0</v>
      </c>
      <c r="X73" s="80">
        <f>X69</f>
        <v>0</v>
      </c>
      <c r="Y73" s="316" t="s">
        <v>20</v>
      </c>
      <c r="Z73" s="317"/>
      <c r="AA73" s="45"/>
    </row>
    <row r="74" spans="1:27" ht="23.45" customHeight="1" x14ac:dyDescent="0.4">
      <c r="A74" s="42"/>
      <c r="B74" s="153">
        <f>B14+B18+B22+B26+B30+B34+B38+B42+B46+B50+B54+B58+B62+B66+B70</f>
        <v>0</v>
      </c>
      <c r="C74" s="85">
        <f t="shared" ref="C74:W74" si="297">C14+C18+C22+C26+C30+C34+C38+C42+C46+C50+C54+C58+C62+C66+C70</f>
        <v>0</v>
      </c>
      <c r="D74" s="149">
        <f t="shared" si="297"/>
        <v>0</v>
      </c>
      <c r="E74" s="148">
        <f t="shared" si="297"/>
        <v>0</v>
      </c>
      <c r="F74" s="178">
        <f t="shared" si="297"/>
        <v>0</v>
      </c>
      <c r="G74" s="83">
        <f t="shared" si="297"/>
        <v>0</v>
      </c>
      <c r="H74" s="85">
        <f t="shared" si="297"/>
        <v>0</v>
      </c>
      <c r="I74" s="148">
        <f t="shared" si="297"/>
        <v>0</v>
      </c>
      <c r="J74" s="83">
        <f t="shared" si="297"/>
        <v>0</v>
      </c>
      <c r="K74" s="84">
        <f t="shared" si="297"/>
        <v>0</v>
      </c>
      <c r="L74" s="85">
        <f t="shared" si="297"/>
        <v>0</v>
      </c>
      <c r="M74" s="180">
        <f t="shared" si="297"/>
        <v>0</v>
      </c>
      <c r="N74" s="84">
        <f t="shared" si="297"/>
        <v>0</v>
      </c>
      <c r="O74" s="85">
        <f t="shared" si="297"/>
        <v>0</v>
      </c>
      <c r="P74" s="83">
        <f t="shared" si="297"/>
        <v>0</v>
      </c>
      <c r="Q74" s="85">
        <f t="shared" si="297"/>
        <v>0</v>
      </c>
      <c r="R74" s="180">
        <f t="shared" si="297"/>
        <v>0</v>
      </c>
      <c r="S74" s="85">
        <f t="shared" si="297"/>
        <v>0</v>
      </c>
      <c r="T74" s="83">
        <f t="shared" si="297"/>
        <v>0</v>
      </c>
      <c r="U74" s="84">
        <f t="shared" si="297"/>
        <v>0</v>
      </c>
      <c r="V74" s="84">
        <f t="shared" si="297"/>
        <v>0</v>
      </c>
      <c r="W74" s="85">
        <f t="shared" si="297"/>
        <v>0</v>
      </c>
      <c r="X74" s="81">
        <f>X70</f>
        <v>0</v>
      </c>
      <c r="Y74" s="318" t="s">
        <v>4</v>
      </c>
      <c r="Z74" s="319"/>
      <c r="AA74" s="45"/>
    </row>
    <row r="75" spans="1:27" ht="22.5" customHeight="1" thickBot="1" x14ac:dyDescent="0.45">
      <c r="A75" s="42"/>
      <c r="B75" s="356" t="str">
        <f>IFERROR(B74/B73-100%,"0")</f>
        <v>0</v>
      </c>
      <c r="C75" s="357" t="str">
        <f t="shared" ref="C75" si="298">IFERROR(C74/C73-100%,"0")</f>
        <v>0</v>
      </c>
      <c r="D75" s="357" t="str">
        <f t="shared" ref="D75" si="299">IFERROR(D74/D73-100%,"0")</f>
        <v>0</v>
      </c>
      <c r="E75" s="357" t="str">
        <f t="shared" ref="E75" si="300">IFERROR(E74/E73-100%,"0")</f>
        <v>0</v>
      </c>
      <c r="F75" s="358" t="str">
        <f t="shared" ref="F75" si="301">IFERROR(F74/F73-100%,"0")</f>
        <v>0</v>
      </c>
      <c r="G75" s="359" t="str">
        <f t="shared" ref="G75" si="302">IFERROR(G74/G73-100%,"0")</f>
        <v>0</v>
      </c>
      <c r="H75" s="357" t="str">
        <f t="shared" ref="H75" si="303">IFERROR(H74/H73-100%,"0")</f>
        <v>0</v>
      </c>
      <c r="I75" s="360" t="str">
        <f t="shared" ref="I75" si="304">IFERROR(I74/I73-100%,"0")</f>
        <v>0</v>
      </c>
      <c r="J75" s="359" t="str">
        <f t="shared" ref="J75" si="305">IFERROR(J74/J73-100%,"0")</f>
        <v>0</v>
      </c>
      <c r="K75" s="361" t="str">
        <f t="shared" ref="K75" si="306">IFERROR(K74/K73-100%,"0")</f>
        <v>0</v>
      </c>
      <c r="L75" s="357" t="str">
        <f t="shared" ref="L75" si="307">IFERROR(L74/L73-100%,"0")</f>
        <v>0</v>
      </c>
      <c r="M75" s="359" t="str">
        <f t="shared" ref="M75" si="308">IFERROR(M74/M73-100%,"0")</f>
        <v>0</v>
      </c>
      <c r="N75" s="361" t="str">
        <f t="shared" ref="N75" si="309">IFERROR(N74/N73-100%,"0")</f>
        <v>0</v>
      </c>
      <c r="O75" s="357" t="str">
        <f t="shared" ref="O75" si="310">IFERROR(O74/O73-100%,"0")</f>
        <v>0</v>
      </c>
      <c r="P75" s="359" t="str">
        <f t="shared" ref="P75" si="311">IFERROR(P74/P73-100%,"0")</f>
        <v>0</v>
      </c>
      <c r="Q75" s="357" t="str">
        <f t="shared" ref="Q75" si="312">IFERROR(Q74/Q73-100%,"0")</f>
        <v>0</v>
      </c>
      <c r="R75" s="359" t="str">
        <f t="shared" ref="R75" si="313">IFERROR(R74/R73-100%,"0")</f>
        <v>0</v>
      </c>
      <c r="S75" s="357" t="str">
        <f t="shared" ref="S75" si="314">IFERROR(S74/S73-100%,"0")</f>
        <v>0</v>
      </c>
      <c r="T75" s="362">
        <f>T74-T73</f>
        <v>0</v>
      </c>
      <c r="U75" s="363">
        <f t="shared" ref="U75" si="315">U74-U73</f>
        <v>0</v>
      </c>
      <c r="V75" s="363">
        <f t="shared" ref="V75" si="316">V74-V73</f>
        <v>0</v>
      </c>
      <c r="W75" s="364">
        <f t="shared" ref="W75" si="317">W74-W73</f>
        <v>0</v>
      </c>
      <c r="X75" s="82" t="str">
        <f>X71</f>
        <v>ترقی/تنزلی</v>
      </c>
      <c r="Y75" s="228" t="s">
        <v>59</v>
      </c>
      <c r="Z75" s="229"/>
      <c r="AA75" s="45"/>
    </row>
    <row r="76" spans="1:27" ht="6.6" customHeight="1" thickBot="1" x14ac:dyDescent="0.45">
      <c r="A76" s="61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4"/>
      <c r="Y76" s="62"/>
      <c r="Z76" s="62"/>
      <c r="AA76" s="63"/>
    </row>
    <row r="77" spans="1:27" ht="18" thickTop="1" x14ac:dyDescent="0.4"/>
  </sheetData>
  <sheetProtection algorithmName="SHA-512" hashValue="rvD8a86qHWwR7ACqMnQy7oXexuTvLgR60R8AI2iyKG3OaajTA8E3fXnRt9QmO7NfojM72lgFFElabRNzugig2g==" saltValue="PzI4HsqPF/6hV1dcCtD+SA==" spinCount="100000" sheet="1" formatCells="0" formatColumns="0" formatRows="0" insertColumns="0" insertRows="0" insertHyperlinks="0" deleteColumns="0" deleteRows="0" sort="0" autoFilter="0" pivotTables="0"/>
  <mergeCells count="65">
    <mergeCell ref="B5:E5"/>
    <mergeCell ref="B6:E7"/>
    <mergeCell ref="H5:J5"/>
    <mergeCell ref="P9:Q9"/>
    <mergeCell ref="R9:S9"/>
    <mergeCell ref="B9:C9"/>
    <mergeCell ref="G9:H9"/>
    <mergeCell ref="J9:L9"/>
    <mergeCell ref="M9:O9"/>
    <mergeCell ref="Y41:Y43"/>
    <mergeCell ref="Z41:Z43"/>
    <mergeCell ref="Z53:Z55"/>
    <mergeCell ref="X10:X11"/>
    <mergeCell ref="A1:AA1"/>
    <mergeCell ref="X2:Z2"/>
    <mergeCell ref="X3:Z3"/>
    <mergeCell ref="G7:V7"/>
    <mergeCell ref="P5:R5"/>
    <mergeCell ref="S5:U5"/>
    <mergeCell ref="X5:Z5"/>
    <mergeCell ref="X6:Z7"/>
    <mergeCell ref="G2:V3"/>
    <mergeCell ref="K5:M5"/>
    <mergeCell ref="B2:E2"/>
    <mergeCell ref="B3:E3"/>
    <mergeCell ref="Y29:Y31"/>
    <mergeCell ref="Z29:Z31"/>
    <mergeCell ref="Y33:Y35"/>
    <mergeCell ref="Z33:Z35"/>
    <mergeCell ref="Y37:Y39"/>
    <mergeCell ref="Z37:Z39"/>
    <mergeCell ref="Y75:Z75"/>
    <mergeCell ref="Y73:Z73"/>
    <mergeCell ref="Y74:Z74"/>
    <mergeCell ref="Y61:Y63"/>
    <mergeCell ref="Z61:Z63"/>
    <mergeCell ref="Y65:Y67"/>
    <mergeCell ref="Z65:Z67"/>
    <mergeCell ref="Y69:Y71"/>
    <mergeCell ref="Z69:Z71"/>
    <mergeCell ref="Y13:Y15"/>
    <mergeCell ref="Z13:Z15"/>
    <mergeCell ref="B12:AA12"/>
    <mergeCell ref="Y9:Y11"/>
    <mergeCell ref="Z9:Z11"/>
    <mergeCell ref="T9:W9"/>
    <mergeCell ref="B10:C10"/>
    <mergeCell ref="G10:H10"/>
    <mergeCell ref="J10:L10"/>
    <mergeCell ref="M10:O10"/>
    <mergeCell ref="P10:S10"/>
    <mergeCell ref="T10:W10"/>
    <mergeCell ref="Y17:Y19"/>
    <mergeCell ref="Z17:Z19"/>
    <mergeCell ref="Y21:Y23"/>
    <mergeCell ref="Z21:Z23"/>
    <mergeCell ref="Y25:Y27"/>
    <mergeCell ref="Z25:Z27"/>
    <mergeCell ref="Y57:Y59"/>
    <mergeCell ref="Z57:Z59"/>
    <mergeCell ref="Y45:Y47"/>
    <mergeCell ref="Z45:Z47"/>
    <mergeCell ref="Y49:Y51"/>
    <mergeCell ref="Z49:Z51"/>
    <mergeCell ref="Y53:Y55"/>
  </mergeCells>
  <conditionalFormatting sqref="Y13:Y15 B3 B6 F7:G7 T6:U6 F3 F6:J6 Y17:Y19 Y21:Y23 Y25:Y27 Y29:Y31 Y33:Y35 Y37:Y39 Y41:Y43 Y45:Y47 Y49:Y51 Y53:Y55 Y57:Y59 Y61:Y63 Y65:Y67 Y69:Y71">
    <cfRule type="cellIs" dxfId="44" priority="117" operator="equal">
      <formula>0</formula>
    </cfRule>
  </conditionalFormatting>
  <conditionalFormatting sqref="X13">
    <cfRule type="cellIs" dxfId="43" priority="116" operator="equal">
      <formula>0</formula>
    </cfRule>
  </conditionalFormatting>
  <conditionalFormatting sqref="X14 H5">
    <cfRule type="cellIs" dxfId="42" priority="115" operator="equal">
      <formula>0</formula>
    </cfRule>
  </conditionalFormatting>
  <conditionalFormatting sqref="X73">
    <cfRule type="cellIs" dxfId="41" priority="113" operator="equal">
      <formula>0</formula>
    </cfRule>
  </conditionalFormatting>
  <conditionalFormatting sqref="X74">
    <cfRule type="cellIs" dxfId="40" priority="112" operator="equal">
      <formula>0</formula>
    </cfRule>
  </conditionalFormatting>
  <conditionalFormatting sqref="K5">
    <cfRule type="containsText" dxfId="39" priority="109" operator="containsText" text="0">
      <formula>NOT(ISERROR(SEARCH("0",K5)))</formula>
    </cfRule>
  </conditionalFormatting>
  <conditionalFormatting sqref="X3">
    <cfRule type="cellIs" dxfId="38" priority="48" operator="equal">
      <formula>0</formula>
    </cfRule>
  </conditionalFormatting>
  <conditionalFormatting sqref="X6">
    <cfRule type="cellIs" dxfId="37" priority="47" operator="equal">
      <formula>0</formula>
    </cfRule>
  </conditionalFormatting>
  <conditionalFormatting sqref="P5">
    <cfRule type="cellIs" dxfId="36" priority="41" operator="equal">
      <formula>0</formula>
    </cfRule>
  </conditionalFormatting>
  <conditionalFormatting sqref="B15:W1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B75:W75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X17 X21 X25 X29 X33 X37 X41 X45 X49 X53 X57 X61 X65 X69">
    <cfRule type="cellIs" dxfId="31" priority="32" operator="equal">
      <formula>0</formula>
    </cfRule>
  </conditionalFormatting>
  <conditionalFormatting sqref="X18 X22 X26 X30 X34 X38 X42 X46 X50 X54 X58 X62 X66 X70">
    <cfRule type="cellIs" dxfId="30" priority="31" operator="equal">
      <formula>0</formula>
    </cfRule>
  </conditionalFormatting>
  <conditionalFormatting sqref="B19:W19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B23:W23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B27:W27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B31:W31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B35:W35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B39:W39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B43:W43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B47:W47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B51:W51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B55:W5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B59:W5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63:W63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67:W6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71:W71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2022-03-02T13:07:21Z</cp:lastPrinted>
  <dcterms:created xsi:type="dcterms:W3CDTF">2002-05-03T06:31:37Z</dcterms:created>
  <dcterms:modified xsi:type="dcterms:W3CDTF">2022-03-02T13:08:13Z</dcterms:modified>
</cp:coreProperties>
</file>