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Medical Department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Month'!$A$1:$AE$31</definedName>
    <definedName name="_xlnm.Print_Area" localSheetId="0">'Sabiqa Month'!$A$1:$AE$30</definedName>
    <definedName name="_xlnm.Print_Area" localSheetId="2">Taqabul!$A$1:$AF$76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1" i="36" l="1"/>
  <c r="AA71" i="36"/>
  <c r="Z71" i="36"/>
  <c r="Y71" i="36"/>
  <c r="X71" i="36"/>
  <c r="W71" i="36"/>
  <c r="V71" i="36"/>
  <c r="U71" i="36"/>
  <c r="T71" i="36"/>
  <c r="S71" i="36"/>
  <c r="R71" i="36"/>
  <c r="Q71" i="36"/>
  <c r="P71" i="36"/>
  <c r="O71" i="36"/>
  <c r="N71" i="36"/>
  <c r="M71" i="36"/>
  <c r="L71" i="36"/>
  <c r="K71" i="36"/>
  <c r="J71" i="36"/>
  <c r="I71" i="36"/>
  <c r="H71" i="36"/>
  <c r="G71" i="36"/>
  <c r="F71" i="36"/>
  <c r="E71" i="36"/>
  <c r="D71" i="36"/>
  <c r="C71" i="36"/>
  <c r="AB67" i="36"/>
  <c r="AA67" i="36"/>
  <c r="Z67" i="36"/>
  <c r="Y67" i="36"/>
  <c r="X67" i="36"/>
  <c r="W67" i="36"/>
  <c r="V67" i="36"/>
  <c r="U67" i="36"/>
  <c r="T67" i="36"/>
  <c r="S67" i="36"/>
  <c r="R67" i="36"/>
  <c r="Q67" i="36"/>
  <c r="P67" i="36"/>
  <c r="O67" i="36"/>
  <c r="N67" i="36"/>
  <c r="M67" i="36"/>
  <c r="L67" i="36"/>
  <c r="K67" i="36"/>
  <c r="J67" i="36"/>
  <c r="I67" i="36"/>
  <c r="H67" i="36"/>
  <c r="G67" i="36"/>
  <c r="F67" i="36"/>
  <c r="E67" i="36"/>
  <c r="D67" i="36"/>
  <c r="C67" i="36"/>
  <c r="AB63" i="36"/>
  <c r="AA63" i="36"/>
  <c r="Z63" i="36"/>
  <c r="Y63" i="36"/>
  <c r="X63" i="36"/>
  <c r="W63" i="36"/>
  <c r="V63" i="36"/>
  <c r="U63" i="36"/>
  <c r="T63" i="36"/>
  <c r="S63" i="36"/>
  <c r="R63" i="36"/>
  <c r="Q63" i="36"/>
  <c r="P63" i="36"/>
  <c r="O63" i="36"/>
  <c r="N63" i="36"/>
  <c r="M63" i="36"/>
  <c r="L63" i="36"/>
  <c r="K63" i="36"/>
  <c r="J63" i="36"/>
  <c r="I63" i="36"/>
  <c r="H63" i="36"/>
  <c r="G63" i="36"/>
  <c r="F63" i="36"/>
  <c r="E63" i="36"/>
  <c r="D63" i="36"/>
  <c r="C63" i="36"/>
  <c r="AB59" i="36"/>
  <c r="AA59" i="36"/>
  <c r="Z59" i="36"/>
  <c r="Y59" i="36"/>
  <c r="X59" i="36"/>
  <c r="W59" i="36"/>
  <c r="V59" i="36"/>
  <c r="U59" i="36"/>
  <c r="T59" i="36"/>
  <c r="S59" i="36"/>
  <c r="R59" i="36"/>
  <c r="Q59" i="36"/>
  <c r="P59" i="36"/>
  <c r="O59" i="36"/>
  <c r="N59" i="36"/>
  <c r="M59" i="36"/>
  <c r="L59" i="36"/>
  <c r="K59" i="36"/>
  <c r="J59" i="36"/>
  <c r="I59" i="36"/>
  <c r="H59" i="36"/>
  <c r="G59" i="36"/>
  <c r="F59" i="36"/>
  <c r="E59" i="36"/>
  <c r="D59" i="36"/>
  <c r="C59" i="36"/>
  <c r="AB55" i="36"/>
  <c r="AA55" i="36"/>
  <c r="Z55" i="36"/>
  <c r="Y55" i="36"/>
  <c r="X55" i="36"/>
  <c r="W55" i="36"/>
  <c r="V55" i="36"/>
  <c r="U55" i="36"/>
  <c r="T55" i="36"/>
  <c r="S55" i="36"/>
  <c r="R55" i="36"/>
  <c r="Q55" i="36"/>
  <c r="P55" i="36"/>
  <c r="O55" i="36"/>
  <c r="N55" i="36"/>
  <c r="M55" i="36"/>
  <c r="L55" i="36"/>
  <c r="K55" i="36"/>
  <c r="J55" i="36"/>
  <c r="I55" i="36"/>
  <c r="H55" i="36"/>
  <c r="G55" i="36"/>
  <c r="F55" i="36"/>
  <c r="E55" i="36"/>
  <c r="D55" i="36"/>
  <c r="C55" i="36"/>
  <c r="AB51" i="36"/>
  <c r="AA51" i="36"/>
  <c r="Z51" i="36"/>
  <c r="Y51" i="36"/>
  <c r="X51" i="36"/>
  <c r="W51" i="36"/>
  <c r="V51" i="36"/>
  <c r="U51" i="36"/>
  <c r="T51" i="36"/>
  <c r="S51" i="36"/>
  <c r="R51" i="36"/>
  <c r="Q51" i="36"/>
  <c r="P51" i="36"/>
  <c r="O51" i="36"/>
  <c r="N51" i="36"/>
  <c r="M51" i="36"/>
  <c r="L51" i="36"/>
  <c r="K51" i="36"/>
  <c r="J51" i="36"/>
  <c r="I51" i="36"/>
  <c r="H51" i="36"/>
  <c r="G51" i="36"/>
  <c r="F51" i="36"/>
  <c r="E51" i="36"/>
  <c r="D51" i="36"/>
  <c r="C51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AB43" i="36"/>
  <c r="AA43" i="36"/>
  <c r="Z43" i="36"/>
  <c r="Y43" i="36"/>
  <c r="X43" i="36"/>
  <c r="W43" i="36"/>
  <c r="V43" i="36"/>
  <c r="U43" i="36"/>
  <c r="T43" i="36"/>
  <c r="S43" i="36"/>
  <c r="R43" i="36"/>
  <c r="Q43" i="36"/>
  <c r="P43" i="36"/>
  <c r="O43" i="36"/>
  <c r="N43" i="36"/>
  <c r="M43" i="36"/>
  <c r="L43" i="36"/>
  <c r="K43" i="36"/>
  <c r="J43" i="36"/>
  <c r="I43" i="36"/>
  <c r="H43" i="36"/>
  <c r="G43" i="36"/>
  <c r="F43" i="36"/>
  <c r="E43" i="36"/>
  <c r="D43" i="36"/>
  <c r="C43" i="36"/>
  <c r="AB39" i="36"/>
  <c r="AA39" i="36"/>
  <c r="Z39" i="36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AB27" i="36"/>
  <c r="AA27" i="36"/>
  <c r="Z27" i="36"/>
  <c r="Y27" i="36"/>
  <c r="X27" i="36"/>
  <c r="W27" i="36"/>
  <c r="V27" i="36"/>
  <c r="U27" i="36"/>
  <c r="T27" i="36"/>
  <c r="S27" i="36"/>
  <c r="R27" i="36"/>
  <c r="Q27" i="36"/>
  <c r="P27" i="36"/>
  <c r="O27" i="36"/>
  <c r="N27" i="36"/>
  <c r="M27" i="36"/>
  <c r="L27" i="36"/>
  <c r="K27" i="36"/>
  <c r="J27" i="36"/>
  <c r="I27" i="36"/>
  <c r="H27" i="36"/>
  <c r="G27" i="36"/>
  <c r="F27" i="36"/>
  <c r="E27" i="36"/>
  <c r="D27" i="36"/>
  <c r="C27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AA29" i="34"/>
  <c r="Z29" i="34"/>
  <c r="Y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AC13" i="33" l="1"/>
  <c r="AC14" i="33"/>
  <c r="AC15" i="33"/>
  <c r="AC16" i="33"/>
  <c r="AC17" i="33"/>
  <c r="AC18" i="33"/>
  <c r="AC19" i="33"/>
  <c r="AC20" i="33"/>
  <c r="AC21" i="33"/>
  <c r="AC22" i="33"/>
  <c r="AC23" i="33"/>
  <c r="AC24" i="33"/>
  <c r="AD61" i="36" s="1"/>
  <c r="AC25" i="33"/>
  <c r="AD65" i="36" s="1"/>
  <c r="AC26" i="33"/>
  <c r="AD69" i="36" s="1"/>
  <c r="AC12" i="33" l="1"/>
  <c r="B6" i="33" l="1"/>
  <c r="B3" i="33"/>
  <c r="Z6" i="33"/>
  <c r="AC6" i="36" s="1"/>
  <c r="Z3" i="33"/>
  <c r="AC3" i="36" s="1"/>
  <c r="B13" i="36" l="1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B17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B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Z29" i="36"/>
  <c r="AA29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Z33" i="36"/>
  <c r="AA33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Z45" i="36"/>
  <c r="AA45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X49" i="36"/>
  <c r="Y49" i="36"/>
  <c r="Z49" i="36"/>
  <c r="AA49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B57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X57" i="36"/>
  <c r="Y57" i="36"/>
  <c r="Z57" i="36"/>
  <c r="AA57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X61" i="36"/>
  <c r="Y61" i="36"/>
  <c r="Z61" i="36"/>
  <c r="AA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B65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X65" i="36"/>
  <c r="Y65" i="36"/>
  <c r="Z65" i="36"/>
  <c r="AA65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X69" i="36"/>
  <c r="Y69" i="36"/>
  <c r="Z69" i="36"/>
  <c r="AA69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R74" i="36" l="1"/>
  <c r="Z74" i="36"/>
  <c r="J74" i="36"/>
  <c r="K73" i="36"/>
  <c r="T73" i="36"/>
  <c r="X73" i="36"/>
  <c r="X75" i="36" s="1"/>
  <c r="S73" i="36"/>
  <c r="C73" i="36"/>
  <c r="P73" i="36"/>
  <c r="D73" i="36"/>
  <c r="W73" i="36"/>
  <c r="O73" i="36"/>
  <c r="O75" i="36" s="1"/>
  <c r="G73" i="36"/>
  <c r="V74" i="36"/>
  <c r="N74" i="36"/>
  <c r="F74" i="36"/>
  <c r="B74" i="36"/>
  <c r="Y74" i="36"/>
  <c r="Q74" i="36"/>
  <c r="I74" i="36"/>
  <c r="X74" i="36"/>
  <c r="H74" i="36"/>
  <c r="U74" i="36"/>
  <c r="M74" i="36"/>
  <c r="E74" i="36"/>
  <c r="E73" i="36"/>
  <c r="E75" i="36" s="1"/>
  <c r="H73" i="36"/>
  <c r="U73" i="36"/>
  <c r="U75" i="36" s="1"/>
  <c r="I73" i="36"/>
  <c r="AA73" i="36"/>
  <c r="Y73" i="36"/>
  <c r="Q73" i="36"/>
  <c r="Q75" i="36" s="1"/>
  <c r="M73" i="36"/>
  <c r="L73" i="36"/>
  <c r="L75" i="36" s="1"/>
  <c r="J73" i="36"/>
  <c r="J75" i="36" s="1"/>
  <c r="F73" i="36"/>
  <c r="F75" i="36" s="1"/>
  <c r="B73" i="36"/>
  <c r="Z73" i="36"/>
  <c r="Z75" i="36" s="1"/>
  <c r="V73" i="36"/>
  <c r="R73" i="36"/>
  <c r="R75" i="36" s="1"/>
  <c r="N73" i="36"/>
  <c r="N75" i="36" s="1"/>
  <c r="T74" i="36"/>
  <c r="L74" i="36"/>
  <c r="D74" i="36"/>
  <c r="P74" i="36"/>
  <c r="AA74" i="36"/>
  <c r="W74" i="36"/>
  <c r="S74" i="36"/>
  <c r="O74" i="36"/>
  <c r="K74" i="36"/>
  <c r="G74" i="36"/>
  <c r="C74" i="36"/>
  <c r="AA75" i="36" l="1"/>
  <c r="D75" i="36"/>
  <c r="C75" i="36"/>
  <c r="K75" i="36"/>
  <c r="V75" i="36"/>
  <c r="M75" i="36"/>
  <c r="Y75" i="36"/>
  <c r="I75" i="36"/>
  <c r="H75" i="36"/>
  <c r="G75" i="36"/>
  <c r="W75" i="36"/>
  <c r="P75" i="36"/>
  <c r="S75" i="36"/>
  <c r="T75" i="36"/>
  <c r="AB70" i="36"/>
  <c r="AB69" i="36"/>
  <c r="AB66" i="36"/>
  <c r="AB65" i="36"/>
  <c r="AB62" i="36"/>
  <c r="AB61" i="36"/>
  <c r="AB58" i="36"/>
  <c r="AB57" i="36"/>
  <c r="AB54" i="36"/>
  <c r="AB53" i="36"/>
  <c r="AB50" i="36"/>
  <c r="AB49" i="36"/>
  <c r="AB46" i="36"/>
  <c r="AB45" i="36"/>
  <c r="AB42" i="36"/>
  <c r="AB41" i="36"/>
  <c r="AB38" i="36"/>
  <c r="AB37" i="36"/>
  <c r="AB34" i="36"/>
  <c r="AB33" i="36"/>
  <c r="AB30" i="36"/>
  <c r="AB29" i="36"/>
  <c r="AB26" i="36"/>
  <c r="AB25" i="36"/>
  <c r="AB22" i="36"/>
  <c r="AB21" i="36"/>
  <c r="AB18" i="36"/>
  <c r="AB17" i="36"/>
  <c r="AB14" i="36"/>
  <c r="AB13" i="36"/>
  <c r="AB27" i="33"/>
  <c r="AB29" i="33" s="1"/>
  <c r="C27" i="34"/>
  <c r="AB27" i="34"/>
  <c r="AB29" i="34" s="1"/>
  <c r="C27" i="33"/>
  <c r="B27" i="33"/>
  <c r="AB15" i="36" l="1"/>
  <c r="AB74" i="36"/>
  <c r="AB73" i="36"/>
  <c r="J5" i="36"/>
  <c r="AC14" i="36" s="1"/>
  <c r="AC18" i="36" s="1"/>
  <c r="AC22" i="36" s="1"/>
  <c r="AC26" i="36" s="1"/>
  <c r="AC30" i="36" s="1"/>
  <c r="AC34" i="36" s="1"/>
  <c r="AC38" i="36" s="1"/>
  <c r="AC42" i="36" s="1"/>
  <c r="AC46" i="36" s="1"/>
  <c r="AC50" i="36" s="1"/>
  <c r="AC54" i="36" s="1"/>
  <c r="AC58" i="36" s="1"/>
  <c r="AC62" i="36" s="1"/>
  <c r="AC66" i="36" s="1"/>
  <c r="AC70" i="36" s="1"/>
  <c r="AC74" i="36" s="1"/>
  <c r="T5" i="36"/>
  <c r="AC13" i="36" s="1"/>
  <c r="AC17" i="36" s="1"/>
  <c r="AC21" i="36" s="1"/>
  <c r="AC25" i="36" s="1"/>
  <c r="AC29" i="36" s="1"/>
  <c r="AC33" i="36" s="1"/>
  <c r="AC37" i="36" s="1"/>
  <c r="AC41" i="36" s="1"/>
  <c r="AC45" i="36" s="1"/>
  <c r="AC49" i="36" s="1"/>
  <c r="AC53" i="36" s="1"/>
  <c r="AC57" i="36" s="1"/>
  <c r="AC61" i="36" s="1"/>
  <c r="AC65" i="36" s="1"/>
  <c r="AC69" i="36" s="1"/>
  <c r="AC73" i="36" s="1"/>
  <c r="AD57" i="36"/>
  <c r="AD53" i="36"/>
  <c r="AD49" i="36"/>
  <c r="AD45" i="36"/>
  <c r="AD41" i="36"/>
  <c r="AD37" i="36"/>
  <c r="AD33" i="36"/>
  <c r="AD29" i="36"/>
  <c r="AD25" i="36"/>
  <c r="AD21" i="36"/>
  <c r="AD17" i="36"/>
  <c r="AD13" i="36"/>
  <c r="B6" i="36"/>
  <c r="B3" i="36"/>
  <c r="AC19" i="36"/>
  <c r="AC23" i="36" s="1"/>
  <c r="AC27" i="36" s="1"/>
  <c r="AC31" i="36" s="1"/>
  <c r="AC35" i="36" s="1"/>
  <c r="AC39" i="36" s="1"/>
  <c r="AC43" i="36" s="1"/>
  <c r="AC47" i="36" s="1"/>
  <c r="AC51" i="36" s="1"/>
  <c r="AC55" i="36" s="1"/>
  <c r="AC59" i="36" s="1"/>
  <c r="AC63" i="36" s="1"/>
  <c r="AC67" i="36" s="1"/>
  <c r="AC71" i="36" s="1"/>
  <c r="AC75" i="36" s="1"/>
  <c r="AE18" i="36"/>
  <c r="AE19" i="36" s="1"/>
  <c r="AE14" i="36"/>
  <c r="AE15" i="36" s="1"/>
  <c r="AB75" i="36" l="1"/>
  <c r="B27" i="34"/>
  <c r="AD13" i="34"/>
  <c r="AD14" i="34" s="1"/>
  <c r="AD15" i="34" s="1"/>
  <c r="AD16" i="34" s="1"/>
  <c r="AD17" i="34" s="1"/>
  <c r="AD18" i="34" s="1"/>
  <c r="AD19" i="34" s="1"/>
  <c r="AD20" i="34" s="1"/>
  <c r="AD21" i="34" s="1"/>
  <c r="AD22" i="34" s="1"/>
  <c r="AD23" i="34" s="1"/>
  <c r="AD24" i="34" s="1"/>
  <c r="AD25" i="34" s="1"/>
  <c r="AD26" i="34" s="1"/>
  <c r="AD13" i="33" l="1"/>
  <c r="AD14" i="33" s="1"/>
  <c r="AD15" i="33" s="1"/>
  <c r="AD16" i="33" s="1"/>
  <c r="AD17" i="33" s="1"/>
  <c r="AD18" i="33" s="1"/>
  <c r="AD19" i="33" s="1"/>
  <c r="AD20" i="33" s="1"/>
  <c r="AD21" i="33" s="1"/>
  <c r="AD22" i="33" s="1"/>
  <c r="AD23" i="33" s="1"/>
  <c r="AD24" i="33" s="1"/>
  <c r="AD25" i="33" s="1"/>
  <c r="AD26" i="33" s="1"/>
</calcChain>
</file>

<file path=xl/sharedStrings.xml><?xml version="1.0" encoding="utf-8"?>
<sst xmlns="http://schemas.openxmlformats.org/spreadsheetml/2006/main" count="164" uniqueCount="62">
  <si>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</si>
  <si>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</si>
  <si>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</si>
  <si>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</si>
  <si>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</si>
  <si>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</si>
  <si>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</si>
  <si>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</si>
  <si>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</si>
  <si>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</si>
  <si>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</si>
  <si>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</si>
  <si>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صوبائی ذِمہ دار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</si>
  <si>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</si>
  <si>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</si>
  <si>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</si>
  <si>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</si>
  <si>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</si>
  <si>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</si>
  <si>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</si>
  <si>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</si>
  <si>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</si>
  <si>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</si>
  <si>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کل ذیلی حلقے</t>
  </si>
  <si>
    <t>بنیادی معلومات(تعداد)</t>
  </si>
  <si>
    <t>شعبے سے متعلقہ افراد</t>
  </si>
  <si>
    <t>اس ماہ مجموعی رابطے</t>
  </si>
  <si>
    <t>کی عالمی مدنی مرکز حاضری</t>
  </si>
  <si>
    <t>مدنی حلقے کے شرکاء</t>
  </si>
  <si>
    <t>سٹاف  کے مفت علاج کی کوشش کی</t>
  </si>
  <si>
    <t>کتنوں کو امیرِ اہلِسنت کا</t>
  </si>
  <si>
    <t>ہفتہ وار اجتماع</t>
  </si>
  <si>
    <t>کتنے مسائل حل ہوئے</t>
  </si>
  <si>
    <t>کتنوں کا علاج ہوا</t>
  </si>
  <si>
    <t>کتنے بلڈ کیمپ کا انعقاد کیا</t>
  </si>
  <si>
    <t>طالب بنایا</t>
  </si>
  <si>
    <t>مرید بنایا</t>
  </si>
  <si>
    <t>میں مدنی حلقے</t>
  </si>
  <si>
    <t>شعبے سے متعلقہ افراد کی شرکت</t>
  </si>
  <si>
    <t>میں بستہ لگا</t>
  </si>
  <si>
    <t>لیبارٹری پروفیشنلز</t>
  </si>
  <si>
    <t>میڈیکل و سرجیکل اسٹور  مالکان</t>
  </si>
  <si>
    <t>کلینکل سٹاف/ڈسپنسرز</t>
  </si>
  <si>
    <t>پیرا میڈیکل سٹاف</t>
  </si>
  <si>
    <t>ڈاکٹرز</t>
  </si>
  <si>
    <t xml:space="preserve">لیبارٹری </t>
  </si>
  <si>
    <t>میڈیکل سٹور/فارمیسز</t>
  </si>
  <si>
    <t>کلینک/ڈسپنسری</t>
  </si>
  <si>
    <t>پیرامیڈیکل کالج</t>
  </si>
  <si>
    <t>میڈیکل کالج</t>
  </si>
  <si>
    <t>میڈیکل فسلیٹیز دینے والی NGO</t>
  </si>
  <si>
    <t xml:space="preserve">ہسپتال </t>
  </si>
  <si>
    <t>میڈیکل ریسرچ انسٹیٹیوٹ/ایڈمنسٹریٹو آفسز</t>
  </si>
  <si>
    <t>صوبہ ماہانہ تقابلی جائزہ کارکردگی فارم رابطہ برائے میڈیکل ڈیپارٹمنٹ</t>
  </si>
  <si>
    <t>صوبہ ماہانہ کارکردگی فارم رابطہ برائے میڈیکل ڈیپارٹمنٹ</t>
  </si>
  <si>
    <t>نِگرانِ صوبائی مشاورت</t>
  </si>
  <si>
    <t>کی صوبائی مدنی مرکز حاضری</t>
  </si>
  <si>
    <t>شعبے سے متعلقہ کتنے افراد سے اس ماہ رابطہ ہوا</t>
  </si>
  <si>
    <t>ڈیپارٹمنٹ نِگران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</si>
  <si>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نِگرانِ صوبائی مشاورت اور ڈیپارٹمنٹ نِگران  کو ای میل کریں۔</t>
    </r>
  </si>
  <si>
    <t>شعبے سے متعلقہ کتنے افراد رابطے میں ہیں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</si>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</sst>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9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12"/>
      <name val="Times New Roman"/>
      <family val="1"/>
    </font>
    <font>
      <sz val="12"/>
      <name val="Jameel Noori Nastaleeq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8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42">
    <xf numFmtId="0" fontId="0" fillId="0" borderId="0" xfId="0"/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shrinkToFi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 shrinkToFit="1"/>
      <protection locked="0"/>
    </xf>
    <xf numFmtId="0" fontId="4" fillId="0" borderId="0" xfId="0" applyFont="1" applyAlignment="1" applyProtection="1">
      <alignment horizontal="center" vertical="center" wrapText="1" shrinkToFit="1"/>
      <protection locked="0"/>
    </xf>
    <xf numFmtId="1" fontId="18" fillId="0" borderId="10" xfId="1" applyNumberFormat="1" applyFont="1" applyBorder="1" applyAlignment="1" applyProtection="1">
      <alignment horizontal="center" vertical="center" shrinkToFit="1"/>
      <protection locked="0"/>
    </xf>
    <xf numFmtId="0" fontId="13" fillId="0" borderId="20" xfId="0" applyFont="1" applyBorder="1" applyAlignment="1" applyProtection="1">
      <alignment horizontal="center" vertical="center" shrinkToFit="1"/>
    </xf>
    <xf numFmtId="0" fontId="13" fillId="0" borderId="21" xfId="0" applyFont="1" applyBorder="1" applyAlignment="1" applyProtection="1">
      <alignment horizontal="center" vertical="center" shrinkToFit="1"/>
    </xf>
    <xf numFmtId="1" fontId="18" fillId="2" borderId="24" xfId="1" applyNumberFormat="1" applyFont="1" applyFill="1" applyBorder="1" applyAlignment="1" applyProtection="1">
      <alignment horizontal="center" vertical="center" shrinkToFit="1"/>
    </xf>
    <xf numFmtId="1" fontId="18" fillId="2" borderId="47" xfId="1" applyNumberFormat="1" applyFont="1" applyFill="1" applyBorder="1" applyAlignment="1" applyProtection="1">
      <alignment horizontal="center" vertical="center" shrinkToFit="1"/>
    </xf>
    <xf numFmtId="1" fontId="18" fillId="2" borderId="58" xfId="1" applyNumberFormat="1" applyFont="1" applyFill="1" applyBorder="1" applyAlignment="1" applyProtection="1">
      <alignment horizontal="center" vertical="center" shrinkToFit="1"/>
    </xf>
    <xf numFmtId="1" fontId="18" fillId="2" borderId="25" xfId="1" applyNumberFormat="1" applyFont="1" applyFill="1" applyBorder="1" applyAlignment="1" applyProtection="1">
      <alignment horizontal="center" vertical="center" shrinkToFit="1"/>
    </xf>
    <xf numFmtId="1" fontId="18" fillId="2" borderId="39" xfId="1" applyNumberFormat="1" applyFont="1" applyFill="1" applyBorder="1" applyAlignment="1" applyProtection="1">
      <alignment horizontal="center" vertical="center" shrinkToFit="1"/>
    </xf>
    <xf numFmtId="1" fontId="18" fillId="2" borderId="40" xfId="1" applyNumberFormat="1" applyFont="1" applyFill="1" applyBorder="1" applyAlignment="1" applyProtection="1">
      <alignment horizontal="center" vertical="center" shrinkToFit="1"/>
    </xf>
    <xf numFmtId="38" fontId="18" fillId="2" borderId="44" xfId="1" applyNumberFormat="1" applyFont="1" applyFill="1" applyBorder="1" applyAlignment="1" applyProtection="1">
      <alignment horizontal="center" vertical="center" wrapText="1" shrinkToFit="1"/>
    </xf>
    <xf numFmtId="38" fontId="18" fillId="2" borderId="45" xfId="1" applyNumberFormat="1" applyFont="1" applyFill="1" applyBorder="1" applyAlignment="1" applyProtection="1">
      <alignment horizontal="center" vertical="center" wrapText="1" shrinkToFit="1"/>
    </xf>
    <xf numFmtId="38" fontId="18" fillId="2" borderId="46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11" fillId="2" borderId="33" xfId="0" applyFont="1" applyFill="1" applyBorder="1" applyAlignment="1" applyProtection="1">
      <alignment vertical="center" wrapText="1" shrinkToFit="1"/>
    </xf>
    <xf numFmtId="0" fontId="11" fillId="2" borderId="34" xfId="0" applyFont="1" applyFill="1" applyBorder="1" applyAlignment="1" applyProtection="1">
      <alignment vertical="center" wrapText="1" shrinkToFit="1"/>
    </xf>
    <xf numFmtId="1" fontId="18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2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" fontId="18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26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9" fillId="0" borderId="41" xfId="0" applyNumberFormat="1" applyFont="1" applyBorder="1" applyAlignment="1" applyProtection="1">
      <alignment shrinkToFit="1" readingOrder="2"/>
    </xf>
    <xf numFmtId="1" fontId="4" fillId="0" borderId="4" xfId="0" applyNumberFormat="1" applyFont="1" applyBorder="1" applyAlignment="1" applyProtection="1">
      <alignment vertical="center" wrapText="1" shrinkToFit="1" readingOrder="2"/>
    </xf>
    <xf numFmtId="1" fontId="18" fillId="0" borderId="23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1" xfId="0" applyFont="1" applyBorder="1" applyAlignment="1" applyProtection="1">
      <alignment horizontal="center" vertical="center" wrapText="1" shrinkToFi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0" fontId="13" fillId="0" borderId="34" xfId="0" applyFont="1" applyBorder="1" applyAlignment="1" applyProtection="1">
      <alignment horizontal="center" vertical="center" shrinkToFit="1"/>
    </xf>
    <xf numFmtId="1" fontId="18" fillId="0" borderId="57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3" applyFont="1" applyProtection="1">
      <protection locked="0"/>
    </xf>
    <xf numFmtId="0" fontId="4" fillId="0" borderId="1" xfId="3" applyFont="1" applyBorder="1" applyProtection="1">
      <protection locked="0"/>
    </xf>
    <xf numFmtId="0" fontId="6" fillId="3" borderId="65" xfId="3" applyFont="1" applyFill="1" applyBorder="1" applyAlignment="1" applyProtection="1">
      <alignment vertical="center" shrinkToFit="1"/>
      <protection locked="0"/>
    </xf>
    <xf numFmtId="0" fontId="6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Protection="1">
      <protection locked="0"/>
    </xf>
    <xf numFmtId="0" fontId="4" fillId="0" borderId="2" xfId="3" applyFont="1" applyBorder="1" applyProtection="1">
      <protection locked="0"/>
    </xf>
    <xf numFmtId="0" fontId="5" fillId="3" borderId="65" xfId="3" applyFont="1" applyFill="1" applyBorder="1" applyAlignment="1" applyProtection="1">
      <alignment vertical="center" shrinkToFit="1"/>
      <protection locked="0"/>
    </xf>
    <xf numFmtId="0" fontId="5" fillId="3" borderId="0" xfId="3" applyFont="1" applyFill="1" applyBorder="1" applyAlignment="1" applyProtection="1">
      <alignment vertical="center" shrinkToFit="1"/>
      <protection locked="0"/>
    </xf>
    <xf numFmtId="0" fontId="4" fillId="0" borderId="1" xfId="3" applyFont="1" applyFill="1" applyBorder="1" applyProtection="1">
      <protection locked="0"/>
    </xf>
    <xf numFmtId="0" fontId="24" fillId="3" borderId="66" xfId="3" applyFont="1" applyFill="1" applyBorder="1" applyProtection="1">
      <protection locked="0"/>
    </xf>
    <xf numFmtId="0" fontId="24" fillId="3" borderId="0" xfId="3" applyFont="1" applyFill="1" applyBorder="1" applyProtection="1">
      <protection locked="0"/>
    </xf>
    <xf numFmtId="0" fontId="4" fillId="0" borderId="2" xfId="3" applyFont="1" applyFill="1" applyBorder="1" applyProtection="1">
      <protection locked="0"/>
    </xf>
    <xf numFmtId="0" fontId="4" fillId="0" borderId="0" xfId="3" applyFont="1" applyFill="1" applyProtection="1">
      <protection locked="0"/>
    </xf>
    <xf numFmtId="0" fontId="5" fillId="3" borderId="0" xfId="3" applyFont="1" applyFill="1" applyBorder="1" applyAlignment="1" applyProtection="1">
      <alignment vertical="center"/>
      <protection locked="0"/>
    </xf>
    <xf numFmtId="0" fontId="4" fillId="0" borderId="2" xfId="3" applyFont="1" applyBorder="1" applyAlignment="1" applyProtection="1">
      <alignment horizontal="center"/>
      <protection locked="0"/>
    </xf>
    <xf numFmtId="0" fontId="4" fillId="3" borderId="0" xfId="3" applyFont="1" applyFill="1" applyBorder="1" applyProtection="1">
      <protection locked="0"/>
    </xf>
    <xf numFmtId="0" fontId="4" fillId="3" borderId="0" xfId="3" applyFont="1" applyFill="1" applyBorder="1" applyAlignment="1" applyProtection="1">
      <alignment horizontal="center" vertical="center" textRotation="90" wrapText="1" shrinkToFit="1"/>
    </xf>
    <xf numFmtId="0" fontId="30" fillId="3" borderId="0" xfId="3" applyFont="1" applyFill="1" applyBorder="1" applyAlignment="1" applyProtection="1">
      <alignment horizontal="center" vertical="center" textRotation="90" wrapText="1" shrinkToFit="1"/>
    </xf>
    <xf numFmtId="0" fontId="31" fillId="3" borderId="0" xfId="3" applyFont="1" applyFill="1" applyBorder="1" applyAlignment="1" applyProtection="1">
      <alignment horizontal="center" vertical="center" textRotation="90" wrapText="1" shrinkToFit="1"/>
    </xf>
    <xf numFmtId="0" fontId="32" fillId="3" borderId="0" xfId="3" applyFont="1" applyFill="1" applyBorder="1" applyAlignment="1" applyProtection="1">
      <alignment horizontal="center" vertical="center" textRotation="90" wrapText="1" shrinkToFit="1"/>
    </xf>
    <xf numFmtId="0" fontId="16" fillId="3" borderId="0" xfId="3" applyFont="1" applyFill="1" applyBorder="1" applyAlignment="1" applyProtection="1">
      <alignment horizontal="center" vertical="center" wrapText="1" shrinkToFit="1"/>
    </xf>
    <xf numFmtId="0" fontId="6" fillId="3" borderId="0" xfId="3" applyFont="1" applyFill="1" applyBorder="1" applyAlignment="1" applyProtection="1">
      <alignment horizontal="center" vertical="center" textRotation="90" shrinkToFit="1"/>
    </xf>
    <xf numFmtId="0" fontId="4" fillId="3" borderId="2" xfId="3" applyFont="1" applyFill="1" applyBorder="1" applyProtection="1">
      <protection locked="0"/>
    </xf>
    <xf numFmtId="1" fontId="8" fillId="3" borderId="0" xfId="3" applyNumberFormat="1" applyFont="1" applyFill="1" applyBorder="1" applyAlignment="1" applyProtection="1">
      <alignment horizontal="center" vertical="center" shrinkToFit="1"/>
    </xf>
    <xf numFmtId="0" fontId="6" fillId="3" borderId="0" xfId="3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/>
    </xf>
    <xf numFmtId="0" fontId="4" fillId="3" borderId="1" xfId="3" applyFont="1" applyFill="1" applyBorder="1" applyProtection="1">
      <protection locked="0"/>
    </xf>
    <xf numFmtId="0" fontId="4" fillId="0" borderId="3" xfId="3" applyFont="1" applyBorder="1" applyProtection="1">
      <protection locked="0"/>
    </xf>
    <xf numFmtId="0" fontId="4" fillId="0" borderId="4" xfId="3" applyFont="1" applyBorder="1" applyProtection="1">
      <protection locked="0"/>
    </xf>
    <xf numFmtId="0" fontId="4" fillId="0" borderId="5" xfId="3" applyFont="1" applyBorder="1" applyProtection="1">
      <protection locked="0"/>
    </xf>
    <xf numFmtId="1" fontId="4" fillId="0" borderId="4" xfId="3" applyNumberFormat="1" applyFont="1" applyBorder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3" borderId="0" xfId="3" applyFont="1" applyFill="1" applyBorder="1" applyAlignment="1" applyProtection="1">
      <alignment horizontal="left" vertical="center"/>
    </xf>
    <xf numFmtId="1" fontId="18" fillId="0" borderId="64" xfId="1" applyNumberFormat="1" applyFont="1" applyFill="1" applyBorder="1" applyAlignment="1" applyProtection="1">
      <alignment horizontal="center" vertical="center" shrinkToFit="1"/>
      <protection locked="0"/>
    </xf>
    <xf numFmtId="1" fontId="18" fillId="2" borderId="41" xfId="1" applyNumberFormat="1" applyFont="1" applyFill="1" applyBorder="1" applyAlignment="1" applyProtection="1">
      <alignment horizontal="center" vertical="center" shrinkToFit="1"/>
    </xf>
    <xf numFmtId="38" fontId="18" fillId="2" borderId="62" xfId="1" applyNumberFormat="1" applyFont="1" applyFill="1" applyBorder="1" applyAlignment="1" applyProtection="1">
      <alignment horizontal="center" vertical="center" wrapText="1" shrinkToFit="1"/>
    </xf>
    <xf numFmtId="0" fontId="9" fillId="0" borderId="49" xfId="4" applyFont="1" applyFill="1" applyBorder="1" applyAlignment="1" applyProtection="1">
      <alignment horizontal="center" vertical="center" wrapText="1" shrinkToFit="1"/>
      <protection locked="0"/>
    </xf>
    <xf numFmtId="0" fontId="9" fillId="0" borderId="27" xfId="4" applyFont="1" applyFill="1" applyBorder="1" applyAlignment="1" applyProtection="1">
      <alignment horizontal="center" vertical="center" wrapText="1" shrinkToFit="1"/>
      <protection locked="0"/>
    </xf>
    <xf numFmtId="0" fontId="14" fillId="0" borderId="27" xfId="4" applyFont="1" applyFill="1" applyBorder="1" applyAlignment="1" applyProtection="1">
      <alignment horizontal="center" vertical="center" wrapText="1" shrinkToFit="1"/>
      <protection locked="0"/>
    </xf>
    <xf numFmtId="1" fontId="18" fillId="0" borderId="6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80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67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2" xfId="1" applyNumberFormat="1" applyFont="1" applyBorder="1" applyAlignment="1" applyProtection="1">
      <alignment horizontal="center" vertical="center" shrinkToFit="1"/>
      <protection locked="0"/>
    </xf>
    <xf numFmtId="1" fontId="18" fillId="0" borderId="81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5" xfId="1" applyNumberFormat="1" applyFont="1" applyBorder="1" applyAlignment="1" applyProtection="1">
      <alignment horizontal="center" vertical="center" shrinkToFit="1"/>
      <protection locked="0"/>
    </xf>
    <xf numFmtId="1" fontId="18" fillId="2" borderId="74" xfId="1" applyNumberFormat="1" applyFont="1" applyFill="1" applyBorder="1" applyAlignment="1" applyProtection="1">
      <alignment horizontal="center" vertical="center" shrinkToFit="1"/>
    </xf>
    <xf numFmtId="1" fontId="18" fillId="0" borderId="75" xfId="1" applyNumberFormat="1" applyFont="1" applyFill="1" applyBorder="1" applyAlignment="1" applyProtection="1">
      <alignment horizontal="center" vertical="center" shrinkToFit="1"/>
      <protection locked="0"/>
    </xf>
    <xf numFmtId="0" fontId="6" fillId="2" borderId="17" xfId="0" applyFont="1" applyFill="1" applyBorder="1" applyAlignment="1" applyProtection="1">
      <alignment horizontal="center" vertical="center" textRotation="90" wrapText="1" shrinkToFit="1"/>
    </xf>
    <xf numFmtId="1" fontId="18" fillId="0" borderId="82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33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3" xfId="1" applyNumberFormat="1" applyFont="1" applyBorder="1" applyAlignment="1" applyProtection="1">
      <alignment horizontal="center" vertical="center" shrinkToFit="1"/>
      <protection locked="0"/>
    </xf>
    <xf numFmtId="1" fontId="18" fillId="0" borderId="11" xfId="1" applyNumberFormat="1" applyFont="1" applyBorder="1" applyAlignment="1" applyProtection="1">
      <alignment horizontal="center" vertical="center" shrinkToFit="1"/>
      <protection locked="0"/>
    </xf>
    <xf numFmtId="1" fontId="8" fillId="4" borderId="76" xfId="3" applyNumberFormat="1" applyFont="1" applyFill="1" applyBorder="1" applyAlignment="1" applyProtection="1">
      <alignment horizontal="center" vertical="center" shrinkToFit="1"/>
    </xf>
    <xf numFmtId="1" fontId="8" fillId="2" borderId="27" xfId="3" applyNumberFormat="1" applyFont="1" applyFill="1" applyBorder="1" applyAlignment="1" applyProtection="1">
      <alignment horizontal="center" vertical="center" shrinkToFit="1"/>
    </xf>
    <xf numFmtId="1" fontId="8" fillId="3" borderId="79" xfId="3" applyNumberFormat="1" applyFont="1" applyFill="1" applyBorder="1" applyAlignment="1" applyProtection="1">
      <alignment horizontal="center" vertical="center" shrinkToFit="1"/>
    </xf>
    <xf numFmtId="0" fontId="6" fillId="2" borderId="16" xfId="0" applyFont="1" applyFill="1" applyBorder="1" applyAlignment="1" applyProtection="1">
      <alignment horizontal="center" vertical="center" textRotation="90" wrapText="1" shrinkToFit="1"/>
    </xf>
    <xf numFmtId="0" fontId="25" fillId="3" borderId="0" xfId="3" applyFont="1" applyFill="1" applyBorder="1" applyProtection="1">
      <protection locked="0"/>
    </xf>
    <xf numFmtId="0" fontId="26" fillId="3" borderId="0" xfId="3" applyFont="1" applyFill="1" applyBorder="1" applyAlignment="1" applyProtection="1">
      <alignment vertical="center" shrinkToFit="1"/>
      <protection locked="0"/>
    </xf>
    <xf numFmtId="0" fontId="26" fillId="3" borderId="0" xfId="3" applyFont="1" applyFill="1" applyBorder="1" applyAlignment="1" applyProtection="1">
      <alignment vertical="center" wrapText="1" shrinkToFit="1"/>
      <protection locked="0"/>
    </xf>
    <xf numFmtId="0" fontId="8" fillId="3" borderId="0" xfId="3" applyFont="1" applyFill="1" applyBorder="1" applyAlignment="1" applyProtection="1">
      <alignment vertical="center" shrinkToFit="1"/>
      <protection locked="0"/>
    </xf>
    <xf numFmtId="0" fontId="28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Alignment="1" applyProtection="1">
      <alignment horizontal="center"/>
      <protection locked="0"/>
    </xf>
    <xf numFmtId="1" fontId="9" fillId="4" borderId="76" xfId="3" applyNumberFormat="1" applyFont="1" applyFill="1" applyBorder="1" applyAlignment="1" applyProtection="1">
      <alignment horizontal="center" vertical="center" shrinkToFit="1"/>
    </xf>
    <xf numFmtId="1" fontId="9" fillId="2" borderId="27" xfId="3" applyNumberFormat="1" applyFont="1" applyFill="1" applyBorder="1" applyAlignment="1" applyProtection="1">
      <alignment horizontal="center" vertical="center" shrinkToFit="1"/>
    </xf>
    <xf numFmtId="1" fontId="9" fillId="3" borderId="79" xfId="3" applyNumberFormat="1" applyFont="1" applyFill="1" applyBorder="1" applyAlignment="1" applyProtection="1">
      <alignment horizontal="center" vertical="center" shrinkToFit="1"/>
    </xf>
    <xf numFmtId="0" fontId="9" fillId="0" borderId="49" xfId="4" applyFont="1" applyFill="1" applyBorder="1" applyAlignment="1" applyProtection="1">
      <alignment horizontal="center" vertical="center" wrapText="1" shrinkToFit="1"/>
    </xf>
    <xf numFmtId="0" fontId="9" fillId="0" borderId="27" xfId="4" applyFont="1" applyFill="1" applyBorder="1" applyAlignment="1" applyProtection="1">
      <alignment horizontal="center" vertical="center" wrapText="1" shrinkToFit="1"/>
    </xf>
    <xf numFmtId="0" fontId="14" fillId="0" borderId="27" xfId="4" applyFont="1" applyFill="1" applyBorder="1" applyAlignment="1" applyProtection="1">
      <alignment horizontal="center" vertical="center" wrapText="1" shrinkToFit="1"/>
    </xf>
    <xf numFmtId="0" fontId="13" fillId="0" borderId="63" xfId="3" applyFont="1" applyBorder="1" applyAlignment="1" applyProtection="1">
      <alignment horizontal="center" vertical="center" shrinkToFit="1"/>
    </xf>
    <xf numFmtId="1" fontId="13" fillId="0" borderId="68" xfId="3" applyNumberFormat="1" applyFont="1" applyFill="1" applyBorder="1" applyAlignment="1" applyProtection="1">
      <alignment horizontal="center" vertical="center" shrinkToFit="1"/>
    </xf>
    <xf numFmtId="1" fontId="13" fillId="0" borderId="67" xfId="3" applyNumberFormat="1" applyFont="1" applyFill="1" applyBorder="1" applyAlignment="1" applyProtection="1">
      <alignment horizontal="center" vertical="center" shrinkToFit="1"/>
    </xf>
    <xf numFmtId="1" fontId="13" fillId="0" borderId="28" xfId="3" applyNumberFormat="1" applyFont="1" applyFill="1" applyBorder="1" applyAlignment="1" applyProtection="1">
      <alignment horizontal="center" vertical="center" shrinkToFit="1"/>
    </xf>
    <xf numFmtId="1" fontId="13" fillId="0" borderId="49" xfId="3" applyNumberFormat="1" applyFont="1" applyFill="1" applyBorder="1" applyAlignment="1" applyProtection="1">
      <alignment horizontal="center" vertical="center" shrinkToFit="1"/>
    </xf>
    <xf numFmtId="1" fontId="13" fillId="0" borderId="32" xfId="3" applyNumberFormat="1" applyFont="1" applyFill="1" applyBorder="1" applyAlignment="1" applyProtection="1">
      <alignment horizontal="center" vertical="center" shrinkToFit="1"/>
    </xf>
    <xf numFmtId="1" fontId="13" fillId="0" borderId="33" xfId="3" applyNumberFormat="1" applyFont="1" applyFill="1" applyBorder="1" applyAlignment="1" applyProtection="1">
      <alignment horizontal="center" vertical="center" shrinkToFit="1"/>
    </xf>
    <xf numFmtId="1" fontId="13" fillId="3" borderId="67" xfId="3" applyNumberFormat="1" applyFont="1" applyFill="1" applyBorder="1" applyAlignment="1" applyProtection="1">
      <alignment horizontal="center" vertical="center" shrinkToFit="1"/>
    </xf>
    <xf numFmtId="0" fontId="13" fillId="0" borderId="10" xfId="3" applyFont="1" applyBorder="1" applyAlignment="1" applyProtection="1">
      <alignment horizontal="center" vertical="center" shrinkToFit="1"/>
    </xf>
    <xf numFmtId="1" fontId="13" fillId="0" borderId="13" xfId="3" applyNumberFormat="1" applyFont="1" applyFill="1" applyBorder="1" applyAlignment="1" applyProtection="1">
      <alignment horizontal="center" vertical="center" shrinkToFit="1"/>
    </xf>
    <xf numFmtId="1" fontId="13" fillId="0" borderId="11" xfId="3" applyNumberFormat="1" applyFont="1" applyFill="1" applyBorder="1" applyAlignment="1" applyProtection="1">
      <alignment horizontal="center" vertical="center" shrinkToFit="1"/>
    </xf>
    <xf numFmtId="1" fontId="13" fillId="0" borderId="12" xfId="3" applyNumberFormat="1" applyFont="1" applyFill="1" applyBorder="1" applyAlignment="1" applyProtection="1">
      <alignment horizontal="center" vertical="center" shrinkToFit="1"/>
    </xf>
    <xf numFmtId="1" fontId="13" fillId="0" borderId="27" xfId="3" applyNumberFormat="1" applyFont="1" applyFill="1" applyBorder="1" applyAlignment="1" applyProtection="1">
      <alignment horizontal="center" vertical="center" shrinkToFit="1"/>
    </xf>
    <xf numFmtId="1" fontId="13" fillId="0" borderId="19" xfId="3" applyNumberFormat="1" applyFont="1" applyFill="1" applyBorder="1" applyAlignment="1" applyProtection="1">
      <alignment horizontal="center" vertical="center" shrinkToFit="1"/>
    </xf>
    <xf numFmtId="1" fontId="13" fillId="0" borderId="23" xfId="3" applyNumberFormat="1" applyFont="1" applyFill="1" applyBorder="1" applyAlignment="1" applyProtection="1">
      <alignment horizontal="center" vertical="center" shrinkToFit="1"/>
    </xf>
    <xf numFmtId="1" fontId="13" fillId="3" borderId="11" xfId="3" applyNumberFormat="1" applyFont="1" applyFill="1" applyBorder="1" applyAlignment="1" applyProtection="1">
      <alignment horizontal="center" vertical="center" shrinkToFit="1"/>
    </xf>
    <xf numFmtId="165" fontId="13" fillId="2" borderId="18" xfId="3" applyNumberFormat="1" applyFont="1" applyFill="1" applyBorder="1" applyAlignment="1" applyProtection="1">
      <alignment horizontal="center" vertical="center" shrinkToFit="1"/>
    </xf>
    <xf numFmtId="165" fontId="13" fillId="2" borderId="16" xfId="3" applyNumberFormat="1" applyFont="1" applyFill="1" applyBorder="1" applyAlignment="1" applyProtection="1">
      <alignment horizontal="center" vertical="center" shrinkToFit="1"/>
    </xf>
    <xf numFmtId="165" fontId="13" fillId="2" borderId="17" xfId="3" applyNumberFormat="1" applyFont="1" applyFill="1" applyBorder="1" applyAlignment="1" applyProtection="1">
      <alignment horizontal="center" vertical="center" shrinkToFit="1"/>
    </xf>
    <xf numFmtId="165" fontId="13" fillId="2" borderId="77" xfId="3" applyNumberFormat="1" applyFont="1" applyFill="1" applyBorder="1" applyAlignment="1" applyProtection="1">
      <alignment horizontal="center" vertical="center" shrinkToFit="1"/>
    </xf>
    <xf numFmtId="165" fontId="13" fillId="2" borderId="22" xfId="3" applyNumberFormat="1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 shrinkToFit="1"/>
    </xf>
    <xf numFmtId="1" fontId="13" fillId="3" borderId="0" xfId="3" applyNumberFormat="1" applyFont="1" applyFill="1" applyBorder="1" applyAlignment="1" applyProtection="1">
      <alignment horizontal="center" vertical="center" shrinkToFit="1"/>
    </xf>
    <xf numFmtId="1" fontId="13" fillId="2" borderId="24" xfId="3" applyNumberFormat="1" applyFont="1" applyFill="1" applyBorder="1" applyAlignment="1" applyProtection="1">
      <alignment horizontal="center" vertical="center" shrinkToFit="1"/>
    </xf>
    <xf numFmtId="1" fontId="13" fillId="2" borderId="40" xfId="3" applyNumberFormat="1" applyFont="1" applyFill="1" applyBorder="1" applyAlignment="1" applyProtection="1">
      <alignment horizontal="center" vertical="center" shrinkToFit="1"/>
    </xf>
    <xf numFmtId="1" fontId="13" fillId="2" borderId="25" xfId="3" applyNumberFormat="1" applyFont="1" applyFill="1" applyBorder="1" applyAlignment="1" applyProtection="1">
      <alignment horizontal="center" vertical="center" shrinkToFit="1"/>
    </xf>
    <xf numFmtId="1" fontId="13" fillId="2" borderId="39" xfId="3" applyNumberFormat="1" applyFont="1" applyFill="1" applyBorder="1" applyAlignment="1" applyProtection="1">
      <alignment horizontal="center" vertical="center" shrinkToFit="1"/>
    </xf>
    <xf numFmtId="1" fontId="13" fillId="2" borderId="41" xfId="3" applyNumberFormat="1" applyFont="1" applyFill="1" applyBorder="1" applyAlignment="1" applyProtection="1">
      <alignment horizontal="center" vertical="center" shrinkToFit="1"/>
    </xf>
    <xf numFmtId="1" fontId="13" fillId="2" borderId="69" xfId="3" applyNumberFormat="1" applyFont="1" applyFill="1" applyBorder="1" applyAlignment="1" applyProtection="1">
      <alignment horizontal="center" vertical="center" shrinkToFit="1"/>
    </xf>
    <xf numFmtId="1" fontId="13" fillId="2" borderId="68" xfId="3" applyNumberFormat="1" applyFont="1" applyFill="1" applyBorder="1" applyAlignment="1" applyProtection="1">
      <alignment horizontal="center" vertical="center" shrinkToFit="1"/>
    </xf>
    <xf numFmtId="1" fontId="13" fillId="0" borderId="10" xfId="3" applyNumberFormat="1" applyFont="1" applyFill="1" applyBorder="1" applyAlignment="1" applyProtection="1">
      <alignment horizontal="center" vertical="center" shrinkToFit="1"/>
    </xf>
    <xf numFmtId="165" fontId="13" fillId="5" borderId="18" xfId="3" applyNumberFormat="1" applyFont="1" applyFill="1" applyBorder="1" applyAlignment="1" applyProtection="1">
      <alignment horizontal="center" vertical="center" shrinkToFit="1"/>
    </xf>
    <xf numFmtId="0" fontId="33" fillId="2" borderId="32" xfId="6" applyFont="1" applyFill="1" applyBorder="1" applyAlignment="1" applyProtection="1">
      <alignment horizontal="center" vertical="center" shrinkToFit="1"/>
    </xf>
    <xf numFmtId="0" fontId="6" fillId="2" borderId="15" xfId="6" applyFont="1" applyFill="1" applyBorder="1" applyAlignment="1" applyProtection="1">
      <alignment horizontal="center" vertical="center" textRotation="90" wrapText="1" shrinkToFit="1"/>
    </xf>
    <xf numFmtId="0" fontId="6" fillId="2" borderId="18" xfId="6" applyFont="1" applyFill="1" applyBorder="1" applyAlignment="1" applyProtection="1">
      <alignment horizontal="center" vertical="center" textRotation="90" wrapText="1" shrinkToFit="1"/>
    </xf>
    <xf numFmtId="0" fontId="17" fillId="2" borderId="16" xfId="6" applyFont="1" applyFill="1" applyBorder="1" applyAlignment="1" applyProtection="1">
      <alignment horizontal="center" vertical="center" textRotation="90" wrapText="1" shrinkToFit="1"/>
    </xf>
    <xf numFmtId="0" fontId="9" fillId="6" borderId="17" xfId="3" applyFont="1" applyFill="1" applyBorder="1" applyAlignment="1" applyProtection="1">
      <alignment horizontal="center" vertical="center" textRotation="90" wrapText="1"/>
    </xf>
    <xf numFmtId="0" fontId="9" fillId="6" borderId="18" xfId="3" applyFont="1" applyFill="1" applyBorder="1" applyAlignment="1" applyProtection="1">
      <alignment horizontal="center" vertical="center" textRotation="90" wrapText="1"/>
    </xf>
    <xf numFmtId="0" fontId="9" fillId="6" borderId="16" xfId="3" applyFont="1" applyFill="1" applyBorder="1" applyAlignment="1" applyProtection="1">
      <alignment horizontal="center" vertical="center" textRotation="90" wrapText="1"/>
    </xf>
    <xf numFmtId="0" fontId="9" fillId="6" borderId="45" xfId="3" applyFont="1" applyFill="1" applyBorder="1" applyAlignment="1" applyProtection="1">
      <alignment horizontal="center" vertical="center" textRotation="90" wrapText="1"/>
    </xf>
    <xf numFmtId="0" fontId="9" fillId="6" borderId="44" xfId="3" applyFont="1" applyFill="1" applyBorder="1" applyAlignment="1" applyProtection="1">
      <alignment horizontal="center" vertical="center" textRotation="90" wrapText="1"/>
    </xf>
    <xf numFmtId="0" fontId="6" fillId="2" borderId="17" xfId="6" applyFont="1" applyFill="1" applyBorder="1" applyAlignment="1" applyProtection="1">
      <alignment horizontal="center" vertical="center" textRotation="90" wrapText="1" shrinkToFit="1"/>
    </xf>
    <xf numFmtId="0" fontId="34" fillId="2" borderId="18" xfId="6" applyFont="1" applyFill="1" applyBorder="1" applyAlignment="1" applyProtection="1">
      <alignment horizontal="center" vertical="center" textRotation="90" wrapText="1" shrinkToFit="1"/>
    </xf>
    <xf numFmtId="0" fontId="6" fillId="2" borderId="16" xfId="6" applyFont="1" applyFill="1" applyBorder="1" applyAlignment="1" applyProtection="1">
      <alignment horizontal="center" vertical="center" textRotation="90" wrapText="1" shrinkToFit="1"/>
    </xf>
    <xf numFmtId="0" fontId="30" fillId="2" borderId="16" xfId="6" applyFont="1" applyFill="1" applyBorder="1" applyAlignment="1" applyProtection="1">
      <alignment horizontal="center" vertical="center" textRotation="90" shrinkToFit="1"/>
    </xf>
    <xf numFmtId="0" fontId="6" fillId="2" borderId="37" xfId="6" applyFont="1" applyFill="1" applyBorder="1" applyAlignment="1" applyProtection="1">
      <alignment vertical="center" wrapText="1"/>
    </xf>
    <xf numFmtId="0" fontId="8" fillId="2" borderId="33" xfId="0" applyFont="1" applyFill="1" applyBorder="1" applyAlignment="1" applyProtection="1">
      <alignment horizontal="center" vertical="center" wrapText="1"/>
      <protection locked="0"/>
    </xf>
    <xf numFmtId="0" fontId="8" fillId="2" borderId="49" xfId="0" applyFont="1" applyFill="1" applyBorder="1" applyAlignment="1" applyProtection="1">
      <alignment horizontal="center" vertical="center" wrapText="1"/>
      <protection locked="0"/>
    </xf>
    <xf numFmtId="0" fontId="6" fillId="2" borderId="26" xfId="6" applyFont="1" applyFill="1" applyBorder="1" applyAlignment="1" applyProtection="1">
      <alignment horizontal="center" vertical="center" shrinkToFit="1"/>
    </xf>
    <xf numFmtId="0" fontId="6" fillId="2" borderId="23" xfId="6" applyFont="1" applyFill="1" applyBorder="1" applyAlignment="1" applyProtection="1">
      <alignment horizontal="center" vertical="center" shrinkToFit="1"/>
    </xf>
    <xf numFmtId="0" fontId="6" fillId="2" borderId="27" xfId="6" applyFont="1" applyFill="1" applyBorder="1" applyAlignment="1" applyProtection="1">
      <alignment horizontal="center" vertical="center" shrinkToFit="1"/>
    </xf>
    <xf numFmtId="0" fontId="6" fillId="2" borderId="71" xfId="6" applyFont="1" applyFill="1" applyBorder="1" applyAlignment="1" applyProtection="1">
      <alignment horizontal="center" vertical="center" textRotation="90" wrapText="1"/>
    </xf>
    <xf numFmtId="0" fontId="6" fillId="2" borderId="73" xfId="6" applyFont="1" applyFill="1" applyBorder="1" applyAlignment="1" applyProtection="1">
      <alignment horizontal="center" vertical="center" textRotation="90" wrapText="1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4" fillId="0" borderId="30" xfId="0" applyFont="1" applyBorder="1" applyAlignment="1" applyProtection="1">
      <alignment horizontal="center" vertical="center" wrapText="1"/>
      <protection locked="0"/>
    </xf>
    <xf numFmtId="0" fontId="4" fillId="0" borderId="31" xfId="0" applyFont="1" applyBorder="1" applyAlignment="1" applyProtection="1">
      <alignment horizontal="center" vertical="center" wrapText="1"/>
      <protection locked="0"/>
    </xf>
    <xf numFmtId="0" fontId="17" fillId="2" borderId="54" xfId="0" applyFont="1" applyFill="1" applyBorder="1" applyAlignment="1" applyProtection="1">
      <alignment horizontal="center" vertical="center" wrapText="1" shrinkToFit="1"/>
    </xf>
    <xf numFmtId="0" fontId="17" fillId="2" borderId="33" xfId="0" applyFont="1" applyFill="1" applyBorder="1" applyAlignment="1" applyProtection="1">
      <alignment horizontal="center" vertical="center" wrapText="1" shrinkToFit="1"/>
    </xf>
    <xf numFmtId="0" fontId="17" fillId="2" borderId="34" xfId="0" applyFont="1" applyFill="1" applyBorder="1" applyAlignment="1" applyProtection="1">
      <alignment horizontal="center" vertical="center" wrapText="1" shrinkToFit="1"/>
    </xf>
    <xf numFmtId="0" fontId="20" fillId="0" borderId="0" xfId="0" applyFont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center" vertical="center" wrapText="1" shrinkToFit="1"/>
    </xf>
    <xf numFmtId="14" fontId="17" fillId="2" borderId="54" xfId="0" applyNumberFormat="1" applyFont="1" applyFill="1" applyBorder="1" applyAlignment="1" applyProtection="1">
      <alignment horizontal="center" vertical="center" wrapText="1" shrinkToFit="1"/>
    </xf>
    <xf numFmtId="14" fontId="17" fillId="2" borderId="33" xfId="0" applyNumberFormat="1" applyFont="1" applyFill="1" applyBorder="1" applyAlignment="1" applyProtection="1">
      <alignment horizontal="center" vertical="center" wrapText="1" shrinkToFit="1"/>
    </xf>
    <xf numFmtId="14" fontId="17" fillId="2" borderId="34" xfId="0" applyNumberFormat="1" applyFont="1" applyFill="1" applyBorder="1" applyAlignment="1" applyProtection="1">
      <alignment horizontal="center" vertical="center" wrapText="1" shrinkToFit="1"/>
    </xf>
    <xf numFmtId="0" fontId="5" fillId="0" borderId="55" xfId="0" applyFont="1" applyBorder="1" applyAlignment="1" applyProtection="1">
      <alignment horizontal="center" vertical="center" wrapText="1" shrinkToFit="1"/>
      <protection locked="0"/>
    </xf>
    <xf numFmtId="0" fontId="5" fillId="0" borderId="53" xfId="0" applyFont="1" applyBorder="1" applyAlignment="1" applyProtection="1">
      <alignment horizontal="center" vertical="center" wrapText="1" shrinkToFit="1"/>
      <protection locked="0"/>
    </xf>
    <xf numFmtId="0" fontId="5" fillId="0" borderId="56" xfId="0" applyFont="1" applyBorder="1" applyAlignment="1" applyProtection="1">
      <alignment horizontal="center" vertical="center" wrapText="1" shrinkToFit="1"/>
      <protection locked="0"/>
    </xf>
    <xf numFmtId="0" fontId="17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53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56" xfId="0" applyNumberFormat="1" applyFont="1" applyFill="1" applyBorder="1" applyAlignment="1" applyProtection="1">
      <alignment horizontal="center" vertical="center" wrapText="1" shrinkToFit="1"/>
      <protection locked="0"/>
    </xf>
    <xf numFmtId="14" fontId="17" fillId="0" borderId="64" xfId="0" applyNumberFormat="1" applyFont="1" applyFill="1" applyBorder="1" applyAlignment="1" applyProtection="1">
      <alignment horizontal="center" vertical="center" wrapText="1" shrinkToFit="1"/>
    </xf>
    <xf numFmtId="0" fontId="33" fillId="2" borderId="54" xfId="0" applyFont="1" applyFill="1" applyBorder="1" applyAlignment="1" applyProtection="1">
      <alignment horizontal="center" vertical="center" shrinkToFit="1"/>
    </xf>
    <xf numFmtId="0" fontId="33" fillId="2" borderId="33" xfId="0" applyFont="1" applyFill="1" applyBorder="1" applyAlignment="1" applyProtection="1">
      <alignment horizontal="center" vertical="center" shrinkToFit="1"/>
    </xf>
    <xf numFmtId="0" fontId="33" fillId="2" borderId="49" xfId="0" applyFont="1" applyFill="1" applyBorder="1" applyAlignment="1" applyProtection="1">
      <alignment horizontal="center" vertical="center" shrinkToFit="1"/>
    </xf>
    <xf numFmtId="0" fontId="33" fillId="2" borderId="37" xfId="0" applyFont="1" applyFill="1" applyBorder="1" applyAlignment="1" applyProtection="1">
      <alignment horizontal="center" vertical="center" shrinkToFit="1"/>
    </xf>
    <xf numFmtId="0" fontId="33" fillId="2" borderId="37" xfId="6" applyFont="1" applyFill="1" applyBorder="1" applyAlignment="1" applyProtection="1">
      <alignment horizontal="center" vertical="center" shrinkToFit="1"/>
    </xf>
    <xf numFmtId="0" fontId="33" fillId="2" borderId="33" xfId="6" applyFont="1" applyFill="1" applyBorder="1" applyAlignment="1" applyProtection="1">
      <alignment horizontal="center" vertical="center" shrinkToFit="1"/>
    </xf>
    <xf numFmtId="0" fontId="33" fillId="2" borderId="49" xfId="6" applyFont="1" applyFill="1" applyBorder="1" applyAlignment="1" applyProtection="1">
      <alignment horizontal="center" vertical="center" shrinkToFit="1"/>
    </xf>
    <xf numFmtId="0" fontId="6" fillId="2" borderId="10" xfId="0" applyFont="1" applyFill="1" applyBorder="1" applyAlignment="1" applyProtection="1">
      <alignment horizontal="center" vertical="center" wrapText="1" shrinkToFit="1"/>
    </xf>
    <xf numFmtId="0" fontId="6" fillId="2" borderId="13" xfId="0" applyFont="1" applyFill="1" applyBorder="1" applyAlignment="1" applyProtection="1">
      <alignment horizontal="center" vertical="center" wrapText="1" shrinkToFit="1"/>
    </xf>
    <xf numFmtId="0" fontId="6" fillId="2" borderId="11" xfId="0" applyFont="1" applyFill="1" applyBorder="1" applyAlignment="1" applyProtection="1">
      <alignment horizontal="center" vertical="center" wrapText="1" shrinkToFit="1"/>
    </xf>
    <xf numFmtId="0" fontId="6" fillId="2" borderId="12" xfId="0" applyFont="1" applyFill="1" applyBorder="1" applyAlignment="1" applyProtection="1">
      <alignment horizontal="center" vertical="center" wrapText="1" shrinkToFi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23" xfId="0" applyFont="1" applyFill="1" applyBorder="1" applyAlignment="1" applyProtection="1">
      <alignment horizontal="center" vertical="center" wrapText="1"/>
    </xf>
    <xf numFmtId="0" fontId="9" fillId="2" borderId="27" xfId="0" applyFont="1" applyFill="1" applyBorder="1" applyAlignment="1" applyProtection="1">
      <alignment horizontal="center" vertical="center" wrapText="1"/>
    </xf>
    <xf numFmtId="0" fontId="5" fillId="2" borderId="26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3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7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6" xfId="3" applyFont="1" applyFill="1" applyBorder="1" applyAlignment="1" applyProtection="1">
      <alignment horizontal="center" vertical="center"/>
      <protection locked="0"/>
    </xf>
    <xf numFmtId="0" fontId="5" fillId="2" borderId="23" xfId="3" applyFont="1" applyFill="1" applyBorder="1" applyAlignment="1" applyProtection="1">
      <alignment horizontal="center" vertical="center"/>
      <protection locked="0"/>
    </xf>
    <xf numFmtId="0" fontId="5" fillId="2" borderId="27" xfId="3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2" borderId="41" xfId="0" applyFont="1" applyFill="1" applyBorder="1" applyAlignment="1" applyProtection="1">
      <alignment horizontal="center" vertical="center" wrapText="1" shrinkToFit="1"/>
    </xf>
    <xf numFmtId="0" fontId="6" fillId="2" borderId="42" xfId="0" applyFont="1" applyFill="1" applyBorder="1" applyAlignment="1" applyProtection="1">
      <alignment horizontal="center" vertical="center" wrapText="1" shrinkToFit="1"/>
    </xf>
    <xf numFmtId="0" fontId="6" fillId="2" borderId="23" xfId="0" applyFont="1" applyFill="1" applyBorder="1" applyAlignment="1" applyProtection="1">
      <alignment horizontal="center" vertical="center" wrapText="1" shrinkToFit="1"/>
    </xf>
    <xf numFmtId="0" fontId="6" fillId="2" borderId="21" xfId="0" applyFont="1" applyFill="1" applyBorder="1" applyAlignment="1" applyProtection="1">
      <alignment horizontal="center" vertical="center" wrapText="1" shrinkToFit="1"/>
    </xf>
    <xf numFmtId="0" fontId="9" fillId="2" borderId="62" xfId="0" applyFont="1" applyFill="1" applyBorder="1" applyAlignment="1" applyProtection="1">
      <alignment horizontal="center" vertical="center" wrapText="1" shrinkToFit="1"/>
    </xf>
    <xf numFmtId="0" fontId="9" fillId="2" borderId="35" xfId="0" applyFont="1" applyFill="1" applyBorder="1" applyAlignment="1" applyProtection="1">
      <alignment horizontal="center" vertical="center" wrapText="1" shrinkToFit="1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17" fillId="0" borderId="50" xfId="0" applyFont="1" applyBorder="1" applyAlignment="1" applyProtection="1">
      <alignment horizontal="left" vertical="center" wrapText="1" shrinkToFit="1"/>
    </xf>
    <xf numFmtId="0" fontId="17" fillId="0" borderId="0" xfId="0" applyFont="1" applyAlignment="1" applyProtection="1">
      <alignment horizontal="left" vertical="center" wrapText="1" shrinkToFit="1"/>
    </xf>
    <xf numFmtId="0" fontId="17" fillId="0" borderId="0" xfId="0" applyFont="1" applyBorder="1" applyAlignment="1" applyProtection="1">
      <alignment horizontal="left" vertical="center" wrapText="1" shrinkToFit="1"/>
    </xf>
    <xf numFmtId="0" fontId="9" fillId="0" borderId="4" xfId="0" applyFont="1" applyBorder="1" applyAlignment="1" applyProtection="1">
      <alignment horizontal="right" shrinkToFit="1"/>
    </xf>
    <xf numFmtId="0" fontId="16" fillId="2" borderId="27" xfId="0" applyFont="1" applyFill="1" applyBorder="1" applyAlignment="1" applyProtection="1">
      <alignment horizontal="center" vertical="center" wrapText="1" shrinkToFit="1"/>
    </xf>
    <xf numFmtId="0" fontId="16" fillId="2" borderId="77" xfId="0" applyFont="1" applyFill="1" applyBorder="1" applyAlignment="1" applyProtection="1">
      <alignment horizontal="center" vertical="center" wrapText="1" shrinkToFit="1"/>
    </xf>
    <xf numFmtId="0" fontId="9" fillId="2" borderId="48" xfId="0" applyFont="1" applyFill="1" applyBorder="1" applyAlignment="1" applyProtection="1">
      <alignment horizontal="center" vertical="center" wrapText="1" shrinkToFit="1"/>
    </xf>
    <xf numFmtId="0" fontId="9" fillId="2" borderId="38" xfId="0" applyFont="1" applyFill="1" applyBorder="1" applyAlignment="1" applyProtection="1">
      <alignment horizontal="center" vertical="center" wrapText="1" shrinkToFit="1"/>
    </xf>
    <xf numFmtId="0" fontId="6" fillId="6" borderId="12" xfId="3" applyFont="1" applyFill="1" applyBorder="1" applyAlignment="1" applyProtection="1">
      <alignment horizontal="center" vertical="center" wrapText="1"/>
    </xf>
    <xf numFmtId="0" fontId="6" fillId="6" borderId="13" xfId="3" applyFont="1" applyFill="1" applyBorder="1" applyAlignment="1" applyProtection="1">
      <alignment horizontal="center" vertical="center" wrapText="1"/>
    </xf>
    <xf numFmtId="0" fontId="6" fillId="6" borderId="11" xfId="3" applyFont="1" applyFill="1" applyBorder="1" applyAlignment="1" applyProtection="1">
      <alignment horizontal="center" vertical="center" wrapText="1"/>
    </xf>
    <xf numFmtId="0" fontId="6" fillId="2" borderId="61" xfId="6" applyFont="1" applyFill="1" applyBorder="1" applyAlignment="1" applyProtection="1">
      <alignment horizontal="center" vertical="center" textRotation="90" wrapText="1"/>
    </xf>
    <xf numFmtId="0" fontId="6" fillId="2" borderId="62" xfId="6" applyFont="1" applyFill="1" applyBorder="1" applyAlignment="1" applyProtection="1">
      <alignment horizontal="center" vertical="center" textRotation="90" wrapText="1"/>
    </xf>
    <xf numFmtId="0" fontId="6" fillId="2" borderId="12" xfId="6" applyFont="1" applyFill="1" applyBorder="1" applyAlignment="1" applyProtection="1">
      <alignment horizontal="center" vertical="center" shrinkToFit="1"/>
    </xf>
    <xf numFmtId="0" fontId="6" fillId="2" borderId="13" xfId="6" applyFont="1" applyFill="1" applyBorder="1" applyAlignment="1" applyProtection="1">
      <alignment horizontal="center" vertical="center" shrinkToFit="1"/>
    </xf>
    <xf numFmtId="0" fontId="6" fillId="2" borderId="11" xfId="6" applyFont="1" applyFill="1" applyBorder="1" applyAlignment="1" applyProtection="1">
      <alignment horizontal="center" vertical="center" shrinkToFit="1"/>
    </xf>
    <xf numFmtId="0" fontId="6" fillId="2" borderId="78" xfId="6" applyFont="1" applyFill="1" applyBorder="1" applyAlignment="1" applyProtection="1">
      <alignment horizontal="center" vertical="center" textRotation="90" wrapText="1"/>
    </xf>
    <xf numFmtId="0" fontId="6" fillId="2" borderId="79" xfId="6" applyFont="1" applyFill="1" applyBorder="1" applyAlignment="1" applyProtection="1">
      <alignment horizontal="center" vertical="center" textRotation="90" wrapText="1"/>
    </xf>
    <xf numFmtId="0" fontId="5" fillId="0" borderId="52" xfId="0" applyFont="1" applyBorder="1" applyAlignment="1" applyProtection="1">
      <alignment horizontal="center" vertical="center" wrapText="1" shrinkToFit="1"/>
      <protection locked="0"/>
    </xf>
    <xf numFmtId="0" fontId="5" fillId="0" borderId="23" xfId="0" applyFont="1" applyBorder="1" applyAlignment="1" applyProtection="1">
      <alignment horizontal="center" vertical="center" wrapText="1" shrinkToFit="1"/>
      <protection locked="0"/>
    </xf>
    <xf numFmtId="0" fontId="5" fillId="0" borderId="21" xfId="0" applyFont="1" applyBorder="1" applyAlignment="1" applyProtection="1">
      <alignment horizontal="center" vertical="center" wrapText="1" shrinkToFit="1"/>
      <protection locked="0"/>
    </xf>
    <xf numFmtId="0" fontId="5" fillId="0" borderId="60" xfId="0" applyFont="1" applyBorder="1" applyAlignment="1" applyProtection="1">
      <alignment horizontal="center" vertical="center" wrapText="1" shrinkToFit="1"/>
      <protection locked="0"/>
    </xf>
    <xf numFmtId="0" fontId="5" fillId="0" borderId="61" xfId="0" applyFont="1" applyBorder="1" applyAlignment="1" applyProtection="1">
      <alignment horizontal="center" vertical="center" wrapText="1" shrinkToFit="1"/>
      <protection locked="0"/>
    </xf>
    <xf numFmtId="0" fontId="5" fillId="0" borderId="20" xfId="0" applyFont="1" applyBorder="1" applyAlignment="1" applyProtection="1">
      <alignment horizontal="center" vertical="center" wrapText="1" shrinkToFit="1"/>
      <protection locked="0"/>
    </xf>
    <xf numFmtId="0" fontId="5" fillId="0" borderId="51" xfId="0" applyFont="1" applyBorder="1" applyAlignment="1" applyProtection="1">
      <alignment horizontal="center" vertical="center" wrapText="1" shrinkToFit="1"/>
      <protection locked="0"/>
    </xf>
    <xf numFmtId="0" fontId="5" fillId="0" borderId="62" xfId="0" applyFont="1" applyBorder="1" applyAlignment="1" applyProtection="1">
      <alignment horizontal="center" vertical="center" wrapText="1" shrinkToFit="1"/>
      <protection locked="0"/>
    </xf>
    <xf numFmtId="0" fontId="5" fillId="0" borderId="35" xfId="0" applyFont="1" applyBorder="1" applyAlignment="1" applyProtection="1">
      <alignment horizontal="center" vertical="center" wrapText="1" shrinkToFit="1"/>
      <protection locked="0"/>
    </xf>
    <xf numFmtId="164" fontId="4" fillId="0" borderId="36" xfId="3" applyNumberFormat="1" applyFont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41" xfId="3" applyNumberFormat="1" applyFont="1" applyBorder="1" applyAlignment="1" applyProtection="1">
      <alignment horizontal="left"/>
    </xf>
    <xf numFmtId="0" fontId="17" fillId="0" borderId="0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Font="1" applyFill="1" applyBorder="1" applyAlignment="1" applyProtection="1">
      <alignment horizontal="center" vertical="center"/>
    </xf>
    <xf numFmtId="0" fontId="5" fillId="0" borderId="52" xfId="0" applyNumberFormat="1" applyFont="1" applyBorder="1" applyAlignment="1" applyProtection="1">
      <alignment horizontal="center" vertical="center" wrapText="1" shrinkToFit="1"/>
    </xf>
    <xf numFmtId="0" fontId="5" fillId="0" borderId="23" xfId="0" applyNumberFormat="1" applyFont="1" applyBorder="1" applyAlignment="1" applyProtection="1">
      <alignment horizontal="center" vertical="center" wrapText="1" shrinkToFit="1"/>
    </xf>
    <xf numFmtId="0" fontId="5" fillId="0" borderId="21" xfId="0" applyNumberFormat="1" applyFont="1" applyBorder="1" applyAlignment="1" applyProtection="1">
      <alignment horizontal="center" vertical="center" wrapText="1" shrinkToFit="1"/>
    </xf>
    <xf numFmtId="0" fontId="5" fillId="0" borderId="55" xfId="0" applyNumberFormat="1" applyFont="1" applyBorder="1" applyAlignment="1" applyProtection="1">
      <alignment horizontal="center" vertical="center" wrapText="1" shrinkToFit="1"/>
    </xf>
    <xf numFmtId="0" fontId="5" fillId="0" borderId="53" xfId="0" applyNumberFormat="1" applyFont="1" applyBorder="1" applyAlignment="1" applyProtection="1">
      <alignment horizontal="center" vertical="center" wrapText="1" shrinkToFit="1"/>
    </xf>
    <xf numFmtId="0" fontId="5" fillId="0" borderId="56" xfId="0" applyNumberFormat="1" applyFont="1" applyBorder="1" applyAlignment="1" applyProtection="1">
      <alignment horizontal="center" vertical="center" wrapText="1" shrinkToFit="1"/>
    </xf>
    <xf numFmtId="0" fontId="5" fillId="0" borderId="60" xfId="0" applyNumberFormat="1" applyFont="1" applyBorder="1" applyAlignment="1" applyProtection="1">
      <alignment horizontal="center" vertical="center" wrapText="1" shrinkToFit="1"/>
    </xf>
    <xf numFmtId="0" fontId="5" fillId="0" borderId="61" xfId="0" applyNumberFormat="1" applyFont="1" applyBorder="1" applyAlignment="1" applyProtection="1">
      <alignment horizontal="center" vertical="center" wrapText="1" shrinkToFit="1"/>
    </xf>
    <xf numFmtId="0" fontId="5" fillId="0" borderId="20" xfId="0" applyNumberFormat="1" applyFont="1" applyBorder="1" applyAlignment="1" applyProtection="1">
      <alignment horizontal="center" vertical="center" wrapText="1" shrinkToFit="1"/>
    </xf>
    <xf numFmtId="0" fontId="5" fillId="0" borderId="51" xfId="0" applyNumberFormat="1" applyFont="1" applyBorder="1" applyAlignment="1" applyProtection="1">
      <alignment horizontal="center" vertical="center" wrapText="1" shrinkToFit="1"/>
    </xf>
    <xf numFmtId="0" fontId="5" fillId="0" borderId="62" xfId="0" applyNumberFormat="1" applyFont="1" applyBorder="1" applyAlignment="1" applyProtection="1">
      <alignment horizontal="center" vertical="center" wrapText="1" shrinkToFit="1"/>
    </xf>
    <xf numFmtId="0" fontId="5" fillId="0" borderId="35" xfId="0" applyNumberFormat="1" applyFont="1" applyBorder="1" applyAlignment="1" applyProtection="1">
      <alignment horizontal="center" vertical="center" wrapText="1" shrinkToFit="1"/>
    </xf>
    <xf numFmtId="0" fontId="9" fillId="0" borderId="4" xfId="0" applyFont="1" applyBorder="1" applyAlignment="1" applyProtection="1">
      <alignment horizontal="center" shrinkToFit="1"/>
    </xf>
    <xf numFmtId="0" fontId="17" fillId="0" borderId="55" xfId="0" applyNumberFormat="1" applyFont="1" applyFill="1" applyBorder="1" applyAlignment="1" applyProtection="1">
      <alignment horizontal="center" vertical="center" wrapText="1" shrinkToFit="1"/>
    </xf>
    <xf numFmtId="0" fontId="17" fillId="0" borderId="53" xfId="0" applyNumberFormat="1" applyFont="1" applyFill="1" applyBorder="1" applyAlignment="1" applyProtection="1">
      <alignment horizontal="center" vertical="center" wrapText="1" shrinkToFit="1"/>
    </xf>
    <xf numFmtId="0" fontId="17" fillId="0" borderId="56" xfId="0" applyNumberFormat="1" applyFont="1" applyFill="1" applyBorder="1" applyAlignment="1" applyProtection="1">
      <alignment horizontal="center" vertical="center" wrapText="1" shrinkToFit="1"/>
    </xf>
    <xf numFmtId="0" fontId="4" fillId="0" borderId="29" xfId="3" applyFont="1" applyBorder="1" applyAlignment="1" applyProtection="1">
      <alignment horizontal="center"/>
      <protection locked="0"/>
    </xf>
    <xf numFmtId="0" fontId="4" fillId="0" borderId="30" xfId="3" applyFont="1" applyBorder="1" applyAlignment="1" applyProtection="1">
      <alignment horizontal="center"/>
      <protection locked="0"/>
    </xf>
    <xf numFmtId="0" fontId="4" fillId="0" borderId="31" xfId="3" applyFont="1" applyBorder="1" applyAlignment="1" applyProtection="1">
      <alignment horizontal="center"/>
      <protection locked="0"/>
    </xf>
    <xf numFmtId="0" fontId="5" fillId="3" borderId="51" xfId="3" applyFont="1" applyFill="1" applyBorder="1" applyAlignment="1" applyProtection="1">
      <alignment horizontal="center" vertical="center" shrinkToFit="1"/>
    </xf>
    <xf numFmtId="0" fontId="5" fillId="3" borderId="62" xfId="3" applyFont="1" applyFill="1" applyBorder="1" applyAlignment="1" applyProtection="1">
      <alignment horizontal="center" vertical="center" shrinkToFit="1"/>
    </xf>
    <xf numFmtId="0" fontId="20" fillId="3" borderId="0" xfId="3" applyFont="1" applyFill="1" applyBorder="1" applyAlignment="1" applyProtection="1">
      <alignment horizontal="center" vertical="center" shrinkToFit="1"/>
    </xf>
    <xf numFmtId="0" fontId="3" fillId="3" borderId="0" xfId="3" applyFont="1" applyFill="1" applyBorder="1" applyAlignment="1" applyProtection="1">
      <alignment horizontal="center" vertical="center" shrinkToFit="1"/>
    </xf>
    <xf numFmtId="0" fontId="5" fillId="3" borderId="65" xfId="3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22" fillId="2" borderId="54" xfId="3" applyFont="1" applyFill="1" applyBorder="1" applyAlignment="1" applyProtection="1">
      <alignment horizontal="center" vertical="center" shrinkToFit="1"/>
    </xf>
    <xf numFmtId="0" fontId="22" fillId="2" borderId="33" xfId="3" applyFont="1" applyFill="1" applyBorder="1" applyAlignment="1" applyProtection="1">
      <alignment horizontal="center" vertical="center" shrinkToFit="1"/>
    </xf>
    <xf numFmtId="0" fontId="22" fillId="2" borderId="34" xfId="3" applyFont="1" applyFill="1" applyBorder="1" applyAlignment="1" applyProtection="1">
      <alignment horizontal="center" vertical="center" shrinkToFit="1"/>
    </xf>
    <xf numFmtId="0" fontId="5" fillId="3" borderId="55" xfId="3" applyFont="1" applyFill="1" applyBorder="1" applyAlignment="1" applyProtection="1">
      <alignment horizontal="center" vertical="center" shrinkToFit="1"/>
    </xf>
    <xf numFmtId="0" fontId="5" fillId="3" borderId="53" xfId="3" applyFont="1" applyFill="1" applyBorder="1" applyAlignment="1" applyProtection="1">
      <alignment horizontal="center" vertical="center" shrinkToFit="1"/>
    </xf>
    <xf numFmtId="0" fontId="5" fillId="3" borderId="56" xfId="3" applyFont="1" applyFill="1" applyBorder="1" applyAlignment="1" applyProtection="1">
      <alignment horizontal="center" vertical="center" shrinkToFit="1"/>
    </xf>
    <xf numFmtId="0" fontId="6" fillId="2" borderId="26" xfId="3" applyFont="1" applyFill="1" applyBorder="1" applyAlignment="1" applyProtection="1">
      <alignment horizontal="center" vertical="center"/>
    </xf>
    <xf numFmtId="0" fontId="6" fillId="2" borderId="23" xfId="3" applyFont="1" applyFill="1" applyBorder="1" applyAlignment="1" applyProtection="1">
      <alignment horizontal="center" vertical="center"/>
    </xf>
    <xf numFmtId="0" fontId="6" fillId="2" borderId="27" xfId="3" applyFont="1" applyFill="1" applyBorder="1" applyAlignment="1" applyProtection="1">
      <alignment horizontal="center" vertical="center"/>
    </xf>
    <xf numFmtId="0" fontId="29" fillId="2" borderId="69" xfId="3" applyFont="1" applyFill="1" applyBorder="1" applyAlignment="1" applyProtection="1">
      <alignment horizontal="center" vertical="center" wrapText="1" shrinkToFit="1"/>
    </xf>
    <xf numFmtId="0" fontId="29" fillId="2" borderId="71" xfId="3" applyFont="1" applyFill="1" applyBorder="1" applyAlignment="1" applyProtection="1">
      <alignment horizontal="center" vertical="center" wrapText="1" shrinkToFit="1"/>
    </xf>
    <xf numFmtId="0" fontId="29" fillId="2" borderId="73" xfId="3" applyFont="1" applyFill="1" applyBorder="1" applyAlignment="1" applyProtection="1">
      <alignment horizontal="center" vertical="center" wrapText="1" shrinkToFit="1"/>
    </xf>
    <xf numFmtId="0" fontId="20" fillId="2" borderId="69" xfId="3" applyFont="1" applyFill="1" applyBorder="1" applyAlignment="1" applyProtection="1">
      <alignment horizontal="center" vertical="center" shrinkToFit="1"/>
    </xf>
    <xf numFmtId="0" fontId="20" fillId="2" borderId="71" xfId="3" applyFont="1" applyFill="1" applyBorder="1" applyAlignment="1" applyProtection="1">
      <alignment horizontal="center" vertical="center" shrinkToFit="1"/>
    </xf>
    <xf numFmtId="0" fontId="20" fillId="2" borderId="73" xfId="3" applyFont="1" applyFill="1" applyBorder="1" applyAlignment="1" applyProtection="1">
      <alignment horizontal="center" vertical="center" shrinkToFit="1"/>
    </xf>
    <xf numFmtId="0" fontId="27" fillId="2" borderId="19" xfId="3" applyFont="1" applyFill="1" applyBorder="1" applyAlignment="1" applyProtection="1">
      <alignment horizontal="center" vertical="center"/>
    </xf>
    <xf numFmtId="0" fontId="27" fillId="2" borderId="26" xfId="3" applyFont="1" applyFill="1" applyBorder="1" applyAlignment="1" applyProtection="1">
      <alignment horizontal="center" vertical="center"/>
    </xf>
    <xf numFmtId="0" fontId="27" fillId="2" borderId="23" xfId="3" applyFont="1" applyFill="1" applyBorder="1" applyAlignment="1" applyProtection="1">
      <alignment horizontal="center" vertical="center"/>
    </xf>
    <xf numFmtId="0" fontId="27" fillId="2" borderId="27" xfId="3" applyFont="1" applyFill="1" applyBorder="1" applyAlignment="1" applyProtection="1">
      <alignment horizontal="center" vertical="center"/>
    </xf>
    <xf numFmtId="0" fontId="5" fillId="3" borderId="60" xfId="3" applyFont="1" applyFill="1" applyBorder="1" applyAlignment="1" applyProtection="1">
      <alignment horizontal="center" vertical="center" shrinkToFit="1"/>
    </xf>
    <xf numFmtId="0" fontId="5" fillId="3" borderId="61" xfId="3" applyFont="1" applyFill="1" applyBorder="1" applyAlignment="1" applyProtection="1">
      <alignment horizontal="center" vertical="center" shrinkToFit="1"/>
    </xf>
    <xf numFmtId="0" fontId="5" fillId="3" borderId="20" xfId="3" applyFont="1" applyFill="1" applyBorder="1" applyAlignment="1" applyProtection="1">
      <alignment horizontal="center" vertical="center" shrinkToFit="1"/>
    </xf>
    <xf numFmtId="0" fontId="5" fillId="3" borderId="35" xfId="3" applyFont="1" applyFill="1" applyBorder="1" applyAlignment="1" applyProtection="1">
      <alignment horizontal="center" vertical="center" shrinkToFit="1"/>
    </xf>
    <xf numFmtId="0" fontId="5" fillId="2" borderId="70" xfId="3" applyFont="1" applyFill="1" applyBorder="1" applyAlignment="1" applyProtection="1">
      <alignment horizontal="center" vertical="center" wrapText="1" shrinkToFit="1"/>
    </xf>
    <xf numFmtId="0" fontId="5" fillId="2" borderId="72" xfId="3" applyFont="1" applyFill="1" applyBorder="1" applyAlignment="1" applyProtection="1">
      <alignment horizontal="center" vertical="center" wrapText="1" shrinkToFit="1"/>
    </xf>
    <xf numFmtId="0" fontId="5" fillId="2" borderId="38" xfId="3" applyFont="1" applyFill="1" applyBorder="1" applyAlignment="1" applyProtection="1">
      <alignment horizontal="center" vertical="center" wrapText="1" shrinkToFit="1"/>
    </xf>
    <xf numFmtId="0" fontId="6" fillId="3" borderId="69" xfId="3" applyFont="1" applyFill="1" applyBorder="1" applyAlignment="1" applyProtection="1">
      <alignment horizontal="center" vertical="center" shrinkToFit="1"/>
    </xf>
    <xf numFmtId="0" fontId="6" fillId="3" borderId="71" xfId="3" applyFont="1" applyFill="1" applyBorder="1" applyAlignment="1" applyProtection="1">
      <alignment horizontal="center" vertical="center" shrinkToFit="1"/>
    </xf>
    <xf numFmtId="0" fontId="6" fillId="3" borderId="73" xfId="3" applyFont="1" applyFill="1" applyBorder="1" applyAlignment="1" applyProtection="1">
      <alignment horizontal="center" vertical="center" shrinkToFit="1"/>
    </xf>
    <xf numFmtId="0" fontId="13" fillId="3" borderId="70" xfId="3" applyFont="1" applyFill="1" applyBorder="1" applyAlignment="1" applyProtection="1">
      <alignment horizontal="center" vertical="center"/>
    </xf>
    <xf numFmtId="0" fontId="13" fillId="3" borderId="72" xfId="3" applyFont="1" applyFill="1" applyBorder="1" applyAlignment="1" applyProtection="1">
      <alignment horizontal="center" vertical="center"/>
    </xf>
    <xf numFmtId="0" fontId="13" fillId="3" borderId="38" xfId="3" applyFont="1" applyFill="1" applyBorder="1" applyAlignment="1" applyProtection="1">
      <alignment horizontal="center" vertical="center"/>
    </xf>
    <xf numFmtId="0" fontId="6" fillId="2" borderId="37" xfId="3" applyFont="1" applyFill="1" applyBorder="1" applyAlignment="1" applyProtection="1">
      <alignment horizontal="center" vertical="center" shrinkToFit="1"/>
    </xf>
    <xf numFmtId="0" fontId="6" fillId="2" borderId="34" xfId="3" applyFont="1" applyFill="1" applyBorder="1" applyAlignment="1" applyProtection="1">
      <alignment horizontal="center" vertical="center" shrinkToFit="1"/>
    </xf>
    <xf numFmtId="0" fontId="6" fillId="2" borderId="57" xfId="0" applyFont="1" applyFill="1" applyBorder="1" applyAlignment="1" applyProtection="1">
      <alignment horizontal="center" vertical="center" wrapText="1" shrinkToFit="1"/>
    </xf>
    <xf numFmtId="0" fontId="6" fillId="2" borderId="83" xfId="0" applyFont="1" applyFill="1" applyBorder="1" applyAlignment="1" applyProtection="1">
      <alignment horizontal="center" vertical="center" wrapText="1" shrinkToFit="1"/>
    </xf>
    <xf numFmtId="0" fontId="9" fillId="3" borderId="50" xfId="3" applyFont="1" applyFill="1" applyBorder="1" applyAlignment="1" applyProtection="1">
      <alignment horizontal="left" vertical="center"/>
    </xf>
    <xf numFmtId="0" fontId="9" fillId="3" borderId="0" xfId="3" applyFont="1" applyFill="1" applyBorder="1" applyAlignment="1" applyProtection="1">
      <alignment horizontal="left" vertical="center"/>
    </xf>
    <xf numFmtId="38" fontId="18" fillId="2" borderId="43" xfId="1" quotePrefix="1" applyNumberFormat="1" applyFont="1" applyFill="1" applyBorder="1" applyAlignment="1" applyProtection="1">
      <alignment horizontal="center" vertical="center" wrapText="1" shrinkToFit="1"/>
    </xf>
    <xf numFmtId="0" fontId="18" fillId="2" borderId="59" xfId="1" applyNumberFormat="1" applyFont="1" applyFill="1" applyBorder="1" applyAlignment="1" applyProtection="1">
      <alignment horizontal="center" vertical="center" wrapText="1" shrinkToFit="1"/>
    </xf>
    <xf numFmtId="0" fontId="18" fillId="2" borderId="45" xfId="1" applyNumberFormat="1" applyFont="1" applyFill="1" applyBorder="1" applyAlignment="1" applyProtection="1">
      <alignment horizontal="center" vertical="center" wrapText="1" shrinkToFit="1"/>
    </xf>
    <xf numFmtId="0" fontId="18" fillId="2" borderId="46" xfId="1" applyNumberFormat="1" applyFont="1" applyFill="1" applyBorder="1" applyAlignment="1" applyProtection="1">
      <alignment horizontal="center" vertical="center" wrapText="1" shrinkToFit="1"/>
    </xf>
    <xf numFmtId="1" fontId="18" fillId="2" borderId="44" xfId="1" applyNumberFormat="1" applyFont="1" applyFill="1" applyBorder="1" applyAlignment="1" applyProtection="1">
      <alignment horizontal="center" vertical="center" wrapText="1" shrinkToFit="1"/>
    </xf>
    <xf numFmtId="1" fontId="6" fillId="0" borderId="41" xfId="0" applyNumberFormat="1" applyFont="1" applyBorder="1" applyAlignment="1" applyProtection="1">
      <alignment horizontal="center" vertical="top" shrinkToFit="1"/>
    </xf>
    <xf numFmtId="165" fontId="13" fillId="2" borderId="15" xfId="3" quotePrefix="1" applyNumberFormat="1" applyFont="1" applyFill="1" applyBorder="1" applyAlignment="1" applyProtection="1">
      <alignment horizontal="center" vertical="center" shrinkToFit="1"/>
    </xf>
    <xf numFmtId="0" fontId="13" fillId="2" borderId="53" xfId="3" applyNumberFormat="1" applyFont="1" applyFill="1" applyBorder="1" applyAlignment="1" applyProtection="1">
      <alignment horizontal="center" vertical="center" shrinkToFit="1"/>
    </xf>
    <xf numFmtId="0" fontId="13" fillId="2" borderId="17" xfId="3" applyNumberFormat="1" applyFont="1" applyFill="1" applyBorder="1" applyAlignment="1" applyProtection="1">
      <alignment horizontal="center" vertical="center" shrinkToFit="1"/>
    </xf>
    <xf numFmtId="0" fontId="13" fillId="2" borderId="18" xfId="3" applyNumberFormat="1" applyFont="1" applyFill="1" applyBorder="1" applyAlignment="1" applyProtection="1">
      <alignment horizontal="center" vertical="center" shrinkToFit="1"/>
    </xf>
    <xf numFmtId="0" fontId="13" fillId="2" borderId="16" xfId="3" applyNumberFormat="1" applyFont="1" applyFill="1" applyBorder="1" applyAlignment="1" applyProtection="1">
      <alignment horizontal="center" vertical="center" shrinkToFit="1"/>
    </xf>
    <xf numFmtId="165" fontId="13" fillId="5" borderId="15" xfId="3" quotePrefix="1" applyNumberFormat="1" applyFont="1" applyFill="1" applyBorder="1" applyAlignment="1" applyProtection="1">
      <alignment horizontal="center" vertical="center" shrinkToFit="1"/>
    </xf>
    <xf numFmtId="165" fontId="13" fillId="5" borderId="16" xfId="3" applyNumberFormat="1" applyFont="1" applyFill="1" applyBorder="1" applyAlignment="1" applyProtection="1">
      <alignment horizontal="center" vertical="center" shrinkToFit="1"/>
    </xf>
    <xf numFmtId="165" fontId="13" fillId="5" borderId="17" xfId="3" applyNumberFormat="1" applyFont="1" applyFill="1" applyBorder="1" applyAlignment="1" applyProtection="1">
      <alignment horizontal="center" vertical="center" shrinkToFit="1"/>
    </xf>
    <xf numFmtId="165" fontId="13" fillId="5" borderId="77" xfId="3" applyNumberFormat="1" applyFont="1" applyFill="1" applyBorder="1" applyAlignment="1" applyProtection="1">
      <alignment horizontal="center" vertical="center" shrinkToFit="1"/>
    </xf>
    <xf numFmtId="165" fontId="13" fillId="5" borderId="22" xfId="3" applyNumberFormat="1" applyFont="1" applyFill="1" applyBorder="1" applyAlignment="1" applyProtection="1">
      <alignment horizontal="center" vertical="center" shrinkToFit="1"/>
    </xf>
    <xf numFmtId="0" fontId="13" fillId="5" borderId="53" xfId="3" applyNumberFormat="1" applyFont="1" applyFill="1" applyBorder="1" applyAlignment="1" applyProtection="1">
      <alignment horizontal="center" vertical="center" shrinkToFit="1"/>
    </xf>
    <xf numFmtId="0" fontId="13" fillId="5" borderId="17" xfId="3" applyNumberFormat="1" applyFont="1" applyFill="1" applyBorder="1" applyAlignment="1" applyProtection="1">
      <alignment horizontal="center" vertical="center" shrinkToFit="1"/>
    </xf>
    <xf numFmtId="0" fontId="13" fillId="5" borderId="18" xfId="3" applyNumberFormat="1" applyFont="1" applyFill="1" applyBorder="1" applyAlignment="1" applyProtection="1">
      <alignment horizontal="center" vertical="center" shrinkToFit="1"/>
    </xf>
    <xf numFmtId="0" fontId="13" fillId="5" borderId="16" xfId="3" applyNumberFormat="1" applyFont="1" applyFill="1" applyBorder="1" applyAlignment="1" applyProtection="1">
      <alignment horizontal="center" vertical="center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3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E38"/>
  <sheetViews>
    <sheetView showGridLines="0" zoomScaleNormal="100" zoomScaleSheetLayoutView="100" workbookViewId="0">
      <selection activeCell="V11" sqref="V11"/>
    </sheetView>
  </sheetViews>
  <sheetFormatPr defaultColWidth="9.28515625" defaultRowHeight="17.25" x14ac:dyDescent="0.2"/>
  <cols>
    <col min="1" max="1" width="0.85546875" style="50" customWidth="1"/>
    <col min="2" max="3" width="4.85546875" style="50" customWidth="1"/>
    <col min="4" max="4" width="4.85546875" style="82" customWidth="1"/>
    <col min="5" max="5" width="4.85546875" style="84" customWidth="1"/>
    <col min="6" max="14" width="4.85546875" style="50" customWidth="1"/>
    <col min="15" max="17" width="4.85546875" style="84" customWidth="1"/>
    <col min="18" max="26" width="4.85546875" style="50" customWidth="1"/>
    <col min="27" max="27" width="4.85546875" style="84" customWidth="1"/>
    <col min="28" max="28" width="4.85546875" style="82" customWidth="1"/>
    <col min="29" max="29" width="9.85546875" style="50" customWidth="1"/>
    <col min="30" max="30" width="3.5703125" style="50" customWidth="1"/>
    <col min="31" max="31" width="0.7109375" style="50" customWidth="1"/>
    <col min="32" max="16384" width="9.28515625" style="50"/>
  </cols>
  <sheetData>
    <row r="1" spans="1:31" ht="5.25" customHeight="1" thickTop="1" thickBot="1" x14ac:dyDescent="0.25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</row>
    <row r="2" spans="1:31" ht="25.5" customHeight="1" x14ac:dyDescent="0.2">
      <c r="A2" s="1"/>
      <c r="B2" s="177" t="s">
        <v>58</v>
      </c>
      <c r="C2" s="178"/>
      <c r="D2" s="178"/>
      <c r="E2" s="178"/>
      <c r="F2" s="179"/>
      <c r="G2" s="10"/>
      <c r="H2" s="180" t="s">
        <v>54</v>
      </c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Z2" s="182" t="s">
        <v>11</v>
      </c>
      <c r="AA2" s="183"/>
      <c r="AB2" s="183"/>
      <c r="AC2" s="183"/>
      <c r="AD2" s="184"/>
      <c r="AE2" s="2"/>
    </row>
    <row r="3" spans="1:31" ht="22.5" customHeight="1" thickBot="1" x14ac:dyDescent="0.25">
      <c r="A3" s="1"/>
      <c r="B3" s="185"/>
      <c r="C3" s="186"/>
      <c r="D3" s="186"/>
      <c r="E3" s="186"/>
      <c r="F3" s="187"/>
      <c r="G3" s="10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Z3" s="188"/>
      <c r="AA3" s="189"/>
      <c r="AB3" s="189"/>
      <c r="AC3" s="189"/>
      <c r="AD3" s="190"/>
      <c r="AE3" s="2"/>
    </row>
    <row r="4" spans="1:31" ht="5.0999999999999996" customHeight="1" thickBot="1" x14ac:dyDescent="0.25">
      <c r="A4" s="1"/>
      <c r="F4" s="10"/>
      <c r="G4" s="10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Z4" s="191"/>
      <c r="AA4" s="191"/>
      <c r="AB4" s="191"/>
      <c r="AC4" s="191"/>
      <c r="AD4" s="191"/>
      <c r="AE4" s="2"/>
    </row>
    <row r="5" spans="1:31" ht="24.75" customHeight="1" x14ac:dyDescent="0.2">
      <c r="A5" s="1"/>
      <c r="B5" s="177" t="s">
        <v>12</v>
      </c>
      <c r="C5" s="178"/>
      <c r="D5" s="178"/>
      <c r="E5" s="178"/>
      <c r="F5" s="179"/>
      <c r="G5" s="11"/>
      <c r="H5" s="11"/>
      <c r="I5" s="206"/>
      <c r="J5" s="207"/>
      <c r="K5" s="208"/>
      <c r="L5" s="223" t="s">
        <v>0</v>
      </c>
      <c r="M5" s="225"/>
      <c r="N5" s="225"/>
      <c r="O5" s="225"/>
      <c r="P5" s="83"/>
      <c r="Q5" s="209"/>
      <c r="R5" s="210"/>
      <c r="S5" s="211"/>
      <c r="T5" s="223" t="s">
        <v>7</v>
      </c>
      <c r="U5" s="224"/>
      <c r="V5" s="224"/>
      <c r="W5" s="224"/>
      <c r="X5" s="11"/>
      <c r="Y5" s="11"/>
      <c r="Z5" s="182" t="s">
        <v>55</v>
      </c>
      <c r="AA5" s="183"/>
      <c r="AB5" s="183"/>
      <c r="AC5" s="183"/>
      <c r="AD5" s="184"/>
      <c r="AE5" s="2"/>
    </row>
    <row r="6" spans="1:31" ht="5.0999999999999996" customHeight="1" x14ac:dyDescent="0.2">
      <c r="A6" s="1"/>
      <c r="B6" s="241"/>
      <c r="C6" s="242"/>
      <c r="D6" s="242"/>
      <c r="E6" s="242"/>
      <c r="F6" s="24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X6" s="11"/>
      <c r="Y6" s="11"/>
      <c r="Z6" s="244"/>
      <c r="AA6" s="245"/>
      <c r="AB6" s="245"/>
      <c r="AC6" s="245"/>
      <c r="AD6" s="246"/>
      <c r="AE6" s="2"/>
    </row>
    <row r="7" spans="1:31" ht="23.25" customHeight="1" thickBot="1" x14ac:dyDescent="0.25">
      <c r="A7" s="1"/>
      <c r="B7" s="185"/>
      <c r="C7" s="186"/>
      <c r="D7" s="186"/>
      <c r="E7" s="186"/>
      <c r="F7" s="187"/>
      <c r="H7" s="203" t="s">
        <v>5</v>
      </c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5"/>
      <c r="Y7" s="11"/>
      <c r="Z7" s="247"/>
      <c r="AA7" s="248"/>
      <c r="AB7" s="248"/>
      <c r="AC7" s="248"/>
      <c r="AD7" s="249"/>
      <c r="AE7" s="2"/>
    </row>
    <row r="8" spans="1:31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1:31" s="6" customFormat="1" ht="17.25" customHeight="1" x14ac:dyDescent="0.2">
      <c r="A9" s="4"/>
      <c r="B9" s="192">
        <v>6</v>
      </c>
      <c r="C9" s="193"/>
      <c r="D9" s="194"/>
      <c r="E9" s="195">
        <v>5</v>
      </c>
      <c r="F9" s="193"/>
      <c r="G9" s="196">
        <v>4</v>
      </c>
      <c r="H9" s="197"/>
      <c r="I9" s="197"/>
      <c r="J9" s="198"/>
      <c r="K9" s="196">
        <v>3</v>
      </c>
      <c r="L9" s="198"/>
      <c r="M9" s="196">
        <v>2</v>
      </c>
      <c r="N9" s="197"/>
      <c r="O9" s="197"/>
      <c r="P9" s="197"/>
      <c r="Q9" s="197"/>
      <c r="R9" s="198"/>
      <c r="S9" s="153">
        <v>1</v>
      </c>
      <c r="T9" s="166"/>
      <c r="U9" s="167"/>
      <c r="V9" s="167"/>
      <c r="W9" s="167"/>
      <c r="X9" s="167"/>
      <c r="Y9" s="167"/>
      <c r="Z9" s="167"/>
      <c r="AA9" s="167"/>
      <c r="AB9" s="168"/>
      <c r="AC9" s="25"/>
      <c r="AD9" s="26"/>
      <c r="AE9" s="5"/>
    </row>
    <row r="10" spans="1:31" s="6" customFormat="1" ht="42" customHeight="1" x14ac:dyDescent="0.2">
      <c r="A10" s="7"/>
      <c r="B10" s="199" t="s">
        <v>29</v>
      </c>
      <c r="C10" s="200"/>
      <c r="D10" s="201"/>
      <c r="E10" s="202" t="s">
        <v>30</v>
      </c>
      <c r="F10" s="201"/>
      <c r="G10" s="231" t="s">
        <v>25</v>
      </c>
      <c r="H10" s="232"/>
      <c r="I10" s="232"/>
      <c r="J10" s="233"/>
      <c r="K10" s="231" t="s">
        <v>31</v>
      </c>
      <c r="L10" s="233"/>
      <c r="M10" s="234" t="s">
        <v>26</v>
      </c>
      <c r="N10" s="236" t="s">
        <v>57</v>
      </c>
      <c r="O10" s="237"/>
      <c r="P10" s="237"/>
      <c r="Q10" s="237"/>
      <c r="R10" s="238"/>
      <c r="S10" s="239" t="s">
        <v>60</v>
      </c>
      <c r="T10" s="172" t="s">
        <v>23</v>
      </c>
      <c r="U10" s="169" t="s">
        <v>24</v>
      </c>
      <c r="V10" s="170"/>
      <c r="W10" s="170"/>
      <c r="X10" s="170"/>
      <c r="Y10" s="170"/>
      <c r="Z10" s="170"/>
      <c r="AA10" s="170"/>
      <c r="AB10" s="171"/>
      <c r="AC10" s="227" t="s">
        <v>14</v>
      </c>
      <c r="AD10" s="229" t="s">
        <v>2</v>
      </c>
      <c r="AE10" s="5"/>
    </row>
    <row r="11" spans="1:31" s="47" customFormat="1" ht="120.75" customHeight="1" thickBot="1" x14ac:dyDescent="0.25">
      <c r="A11" s="45"/>
      <c r="B11" s="154" t="s">
        <v>32</v>
      </c>
      <c r="C11" s="155" t="s">
        <v>33</v>
      </c>
      <c r="D11" s="156" t="s">
        <v>34</v>
      </c>
      <c r="E11" s="100" t="s">
        <v>35</v>
      </c>
      <c r="F11" s="108" t="s">
        <v>36</v>
      </c>
      <c r="G11" s="157" t="s">
        <v>56</v>
      </c>
      <c r="H11" s="158" t="s">
        <v>27</v>
      </c>
      <c r="I11" s="158" t="s">
        <v>28</v>
      </c>
      <c r="J11" s="159" t="s">
        <v>37</v>
      </c>
      <c r="K11" s="160" t="s">
        <v>38</v>
      </c>
      <c r="L11" s="161" t="s">
        <v>39</v>
      </c>
      <c r="M11" s="235"/>
      <c r="N11" s="162" t="s">
        <v>40</v>
      </c>
      <c r="O11" s="163" t="s">
        <v>41</v>
      </c>
      <c r="P11" s="155" t="s">
        <v>42</v>
      </c>
      <c r="Q11" s="155" t="s">
        <v>43</v>
      </c>
      <c r="R11" s="164" t="s">
        <v>44</v>
      </c>
      <c r="S11" s="240"/>
      <c r="T11" s="173"/>
      <c r="U11" s="162" t="s">
        <v>45</v>
      </c>
      <c r="V11" s="155" t="s">
        <v>46</v>
      </c>
      <c r="W11" s="155" t="s">
        <v>47</v>
      </c>
      <c r="X11" s="155" t="s">
        <v>48</v>
      </c>
      <c r="Y11" s="155" t="s">
        <v>49</v>
      </c>
      <c r="Z11" s="155" t="s">
        <v>50</v>
      </c>
      <c r="AA11" s="155" t="s">
        <v>51</v>
      </c>
      <c r="AB11" s="165" t="s">
        <v>52</v>
      </c>
      <c r="AC11" s="228"/>
      <c r="AD11" s="230"/>
      <c r="AE11" s="46"/>
    </row>
    <row r="12" spans="1:31" s="6" customFormat="1" ht="21" x14ac:dyDescent="0.2">
      <c r="A12" s="4"/>
      <c r="B12" s="27"/>
      <c r="C12" s="30"/>
      <c r="D12" s="93"/>
      <c r="E12" s="96"/>
      <c r="F12" s="101"/>
      <c r="G12" s="32"/>
      <c r="H12" s="92"/>
      <c r="I12" s="30"/>
      <c r="J12" s="94"/>
      <c r="K12" s="32"/>
      <c r="L12" s="94"/>
      <c r="M12" s="86"/>
      <c r="N12" s="29"/>
      <c r="O12" s="30"/>
      <c r="P12" s="30"/>
      <c r="Q12" s="30"/>
      <c r="R12" s="93"/>
      <c r="S12" s="102"/>
      <c r="T12" s="49"/>
      <c r="U12" s="29"/>
      <c r="V12" s="30"/>
      <c r="W12" s="30"/>
      <c r="X12" s="92"/>
      <c r="Y12" s="30"/>
      <c r="Z12" s="30"/>
      <c r="AA12" s="30"/>
      <c r="AB12" s="93"/>
      <c r="AC12" s="89"/>
      <c r="AD12" s="48">
        <v>1</v>
      </c>
      <c r="AE12" s="5"/>
    </row>
    <row r="13" spans="1:31" s="6" customFormat="1" ht="21" x14ac:dyDescent="0.2">
      <c r="A13" s="4"/>
      <c r="B13" s="31"/>
      <c r="C13" s="30"/>
      <c r="D13" s="93"/>
      <c r="E13" s="96"/>
      <c r="F13" s="28"/>
      <c r="G13" s="32"/>
      <c r="H13" s="30"/>
      <c r="I13" s="30"/>
      <c r="J13" s="93"/>
      <c r="K13" s="32"/>
      <c r="L13" s="93"/>
      <c r="M13" s="86"/>
      <c r="N13" s="32"/>
      <c r="O13" s="30"/>
      <c r="P13" s="30"/>
      <c r="Q13" s="30"/>
      <c r="R13" s="93"/>
      <c r="S13" s="86"/>
      <c r="T13" s="49"/>
      <c r="U13" s="32"/>
      <c r="V13" s="30"/>
      <c r="W13" s="30"/>
      <c r="X13" s="30"/>
      <c r="Y13" s="30"/>
      <c r="Z13" s="30"/>
      <c r="AA13" s="30"/>
      <c r="AB13" s="93"/>
      <c r="AC13" s="90"/>
      <c r="AD13" s="13">
        <f>AD12+1</f>
        <v>2</v>
      </c>
      <c r="AE13" s="5"/>
    </row>
    <row r="14" spans="1:31" s="6" customFormat="1" ht="23.25" x14ac:dyDescent="0.2">
      <c r="A14" s="4"/>
      <c r="B14" s="31"/>
      <c r="C14" s="30"/>
      <c r="D14" s="93"/>
      <c r="E14" s="96"/>
      <c r="F14" s="28"/>
      <c r="G14" s="32"/>
      <c r="H14" s="30"/>
      <c r="I14" s="30"/>
      <c r="J14" s="93"/>
      <c r="K14" s="32"/>
      <c r="L14" s="93"/>
      <c r="M14" s="86"/>
      <c r="N14" s="32"/>
      <c r="O14" s="30"/>
      <c r="P14" s="30"/>
      <c r="Q14" s="30"/>
      <c r="R14" s="93"/>
      <c r="S14" s="86"/>
      <c r="T14" s="49"/>
      <c r="U14" s="32"/>
      <c r="V14" s="30"/>
      <c r="W14" s="30"/>
      <c r="X14" s="30"/>
      <c r="Y14" s="30"/>
      <c r="Z14" s="30"/>
      <c r="AA14" s="30"/>
      <c r="AB14" s="93"/>
      <c r="AC14" s="91"/>
      <c r="AD14" s="14">
        <f t="shared" ref="AD14:AD26" si="0">AD13+1</f>
        <v>3</v>
      </c>
      <c r="AE14" s="5"/>
    </row>
    <row r="15" spans="1:31" s="6" customFormat="1" ht="21" x14ac:dyDescent="0.2">
      <c r="A15" s="4"/>
      <c r="B15" s="31"/>
      <c r="C15" s="30"/>
      <c r="D15" s="93"/>
      <c r="E15" s="96"/>
      <c r="F15" s="28"/>
      <c r="G15" s="32"/>
      <c r="H15" s="30"/>
      <c r="I15" s="30"/>
      <c r="J15" s="93"/>
      <c r="K15" s="32"/>
      <c r="L15" s="93"/>
      <c r="M15" s="86"/>
      <c r="N15" s="32"/>
      <c r="O15" s="30"/>
      <c r="P15" s="30"/>
      <c r="Q15" s="30"/>
      <c r="R15" s="93"/>
      <c r="S15" s="86"/>
      <c r="T15" s="49"/>
      <c r="U15" s="32"/>
      <c r="V15" s="30"/>
      <c r="W15" s="30"/>
      <c r="X15" s="30"/>
      <c r="Y15" s="30"/>
      <c r="Z15" s="30"/>
      <c r="AA15" s="30"/>
      <c r="AB15" s="93"/>
      <c r="AC15" s="90"/>
      <c r="AD15" s="14">
        <f t="shared" si="0"/>
        <v>4</v>
      </c>
      <c r="AE15" s="5"/>
    </row>
    <row r="16" spans="1:31" s="6" customFormat="1" ht="21" x14ac:dyDescent="0.2">
      <c r="A16" s="4"/>
      <c r="B16" s="31"/>
      <c r="C16" s="30"/>
      <c r="D16" s="93"/>
      <c r="E16" s="96"/>
      <c r="F16" s="28"/>
      <c r="G16" s="32"/>
      <c r="H16" s="30"/>
      <c r="I16" s="30"/>
      <c r="J16" s="93"/>
      <c r="K16" s="32"/>
      <c r="L16" s="93"/>
      <c r="M16" s="86"/>
      <c r="N16" s="32"/>
      <c r="O16" s="30"/>
      <c r="P16" s="30"/>
      <c r="Q16" s="30"/>
      <c r="R16" s="93"/>
      <c r="S16" s="86"/>
      <c r="T16" s="49"/>
      <c r="U16" s="32"/>
      <c r="V16" s="30"/>
      <c r="W16" s="30"/>
      <c r="X16" s="30"/>
      <c r="Y16" s="30"/>
      <c r="Z16" s="30"/>
      <c r="AA16" s="30"/>
      <c r="AB16" s="93"/>
      <c r="AC16" s="90"/>
      <c r="AD16" s="14">
        <f t="shared" si="0"/>
        <v>5</v>
      </c>
      <c r="AE16" s="5"/>
    </row>
    <row r="17" spans="1:31" s="6" customFormat="1" ht="21" x14ac:dyDescent="0.2">
      <c r="A17" s="4"/>
      <c r="B17" s="31"/>
      <c r="C17" s="30"/>
      <c r="D17" s="93"/>
      <c r="E17" s="96"/>
      <c r="F17" s="28"/>
      <c r="G17" s="32"/>
      <c r="H17" s="30"/>
      <c r="I17" s="30"/>
      <c r="J17" s="93"/>
      <c r="K17" s="32"/>
      <c r="L17" s="93"/>
      <c r="M17" s="86"/>
      <c r="N17" s="32"/>
      <c r="O17" s="30"/>
      <c r="P17" s="30"/>
      <c r="Q17" s="30"/>
      <c r="R17" s="93"/>
      <c r="S17" s="86"/>
      <c r="T17" s="49"/>
      <c r="U17" s="32"/>
      <c r="V17" s="30"/>
      <c r="W17" s="30"/>
      <c r="X17" s="30"/>
      <c r="Y17" s="30"/>
      <c r="Z17" s="30"/>
      <c r="AA17" s="30"/>
      <c r="AB17" s="93"/>
      <c r="AC17" s="90"/>
      <c r="AD17" s="14">
        <f t="shared" si="0"/>
        <v>6</v>
      </c>
      <c r="AE17" s="5"/>
    </row>
    <row r="18" spans="1:31" s="6" customFormat="1" ht="21" x14ac:dyDescent="0.2">
      <c r="A18" s="4"/>
      <c r="B18" s="31"/>
      <c r="C18" s="30"/>
      <c r="D18" s="93"/>
      <c r="E18" s="96"/>
      <c r="F18" s="28"/>
      <c r="G18" s="32"/>
      <c r="H18" s="30"/>
      <c r="I18" s="30"/>
      <c r="J18" s="93"/>
      <c r="K18" s="32"/>
      <c r="L18" s="93"/>
      <c r="M18" s="86"/>
      <c r="N18" s="32"/>
      <c r="O18" s="30"/>
      <c r="P18" s="30"/>
      <c r="Q18" s="30"/>
      <c r="R18" s="93"/>
      <c r="S18" s="86"/>
      <c r="T18" s="49"/>
      <c r="U18" s="32"/>
      <c r="V18" s="30"/>
      <c r="W18" s="30"/>
      <c r="X18" s="30"/>
      <c r="Y18" s="30"/>
      <c r="Z18" s="30"/>
      <c r="AA18" s="30"/>
      <c r="AB18" s="93"/>
      <c r="AC18" s="90"/>
      <c r="AD18" s="14">
        <f t="shared" si="0"/>
        <v>7</v>
      </c>
      <c r="AE18" s="5"/>
    </row>
    <row r="19" spans="1:31" s="6" customFormat="1" ht="21" x14ac:dyDescent="0.2">
      <c r="A19" s="4"/>
      <c r="B19" s="31"/>
      <c r="C19" s="30"/>
      <c r="D19" s="93"/>
      <c r="E19" s="96"/>
      <c r="F19" s="28"/>
      <c r="G19" s="32"/>
      <c r="H19" s="30"/>
      <c r="I19" s="30"/>
      <c r="J19" s="93"/>
      <c r="K19" s="32"/>
      <c r="L19" s="93"/>
      <c r="M19" s="86"/>
      <c r="N19" s="32"/>
      <c r="O19" s="30"/>
      <c r="P19" s="30"/>
      <c r="Q19" s="30"/>
      <c r="R19" s="93"/>
      <c r="S19" s="86"/>
      <c r="T19" s="49"/>
      <c r="U19" s="32"/>
      <c r="V19" s="30"/>
      <c r="W19" s="30"/>
      <c r="X19" s="30"/>
      <c r="Y19" s="30"/>
      <c r="Z19" s="30"/>
      <c r="AA19" s="30"/>
      <c r="AB19" s="93"/>
      <c r="AC19" s="90"/>
      <c r="AD19" s="14">
        <f t="shared" si="0"/>
        <v>8</v>
      </c>
      <c r="AE19" s="5"/>
    </row>
    <row r="20" spans="1:31" s="6" customFormat="1" ht="21.75" thickBot="1" x14ac:dyDescent="0.25">
      <c r="A20" s="4"/>
      <c r="B20" s="31"/>
      <c r="C20" s="30"/>
      <c r="D20" s="93"/>
      <c r="E20" s="96"/>
      <c r="F20" s="28"/>
      <c r="G20" s="32"/>
      <c r="H20" s="30"/>
      <c r="I20" s="30"/>
      <c r="J20" s="93"/>
      <c r="K20" s="32"/>
      <c r="L20" s="93"/>
      <c r="M20" s="86"/>
      <c r="N20" s="32"/>
      <c r="O20" s="30"/>
      <c r="P20" s="30"/>
      <c r="Q20" s="30"/>
      <c r="R20" s="93"/>
      <c r="S20" s="86"/>
      <c r="T20" s="49"/>
      <c r="U20" s="32"/>
      <c r="V20" s="30"/>
      <c r="W20" s="30"/>
      <c r="X20" s="30"/>
      <c r="Y20" s="30"/>
      <c r="Z20" s="30"/>
      <c r="AA20" s="30"/>
      <c r="AB20" s="93"/>
      <c r="AC20" s="90"/>
      <c r="AD20" s="14">
        <f t="shared" si="0"/>
        <v>9</v>
      </c>
      <c r="AE20" s="5"/>
    </row>
    <row r="21" spans="1:31" s="6" customFormat="1" ht="27" hidden="1" customHeight="1" x14ac:dyDescent="0.2">
      <c r="A21" s="4"/>
      <c r="B21" s="31"/>
      <c r="C21" s="30"/>
      <c r="D21" s="93"/>
      <c r="E21" s="96"/>
      <c r="F21" s="28"/>
      <c r="G21" s="32"/>
      <c r="H21" s="30"/>
      <c r="I21" s="30"/>
      <c r="J21" s="93"/>
      <c r="K21" s="32"/>
      <c r="L21" s="93"/>
      <c r="M21" s="86"/>
      <c r="N21" s="32"/>
      <c r="O21" s="30"/>
      <c r="P21" s="30"/>
      <c r="Q21" s="30"/>
      <c r="R21" s="93"/>
      <c r="S21" s="86"/>
      <c r="T21" s="49"/>
      <c r="U21" s="32"/>
      <c r="V21" s="30"/>
      <c r="W21" s="30"/>
      <c r="X21" s="30"/>
      <c r="Y21" s="30"/>
      <c r="Z21" s="30"/>
      <c r="AA21" s="30"/>
      <c r="AB21" s="93"/>
      <c r="AC21" s="90"/>
      <c r="AD21" s="14">
        <f t="shared" si="0"/>
        <v>10</v>
      </c>
      <c r="AE21" s="5"/>
    </row>
    <row r="22" spans="1:31" s="6" customFormat="1" ht="27" hidden="1" customHeight="1" x14ac:dyDescent="0.2">
      <c r="A22" s="4"/>
      <c r="B22" s="12"/>
      <c r="C22" s="103"/>
      <c r="D22" s="104"/>
      <c r="E22" s="97"/>
      <c r="F22" s="40"/>
      <c r="G22" s="39"/>
      <c r="H22" s="41"/>
      <c r="I22" s="41"/>
      <c r="J22" s="37"/>
      <c r="K22" s="39"/>
      <c r="L22" s="37"/>
      <c r="M22" s="44"/>
      <c r="N22" s="39"/>
      <c r="O22" s="41"/>
      <c r="P22" s="41"/>
      <c r="Q22" s="41"/>
      <c r="R22" s="37"/>
      <c r="S22" s="44"/>
      <c r="T22" s="38"/>
      <c r="U22" s="39"/>
      <c r="V22" s="41"/>
      <c r="W22" s="30"/>
      <c r="X22" s="41"/>
      <c r="Y22" s="41"/>
      <c r="Z22" s="30"/>
      <c r="AA22" s="30"/>
      <c r="AB22" s="93"/>
      <c r="AC22" s="90"/>
      <c r="AD22" s="14">
        <f t="shared" si="0"/>
        <v>11</v>
      </c>
      <c r="AE22" s="5"/>
    </row>
    <row r="23" spans="1:31" s="6" customFormat="1" ht="27" hidden="1" customHeight="1" x14ac:dyDescent="0.2">
      <c r="A23" s="4"/>
      <c r="B23" s="12"/>
      <c r="C23" s="103"/>
      <c r="D23" s="104"/>
      <c r="E23" s="97"/>
      <c r="F23" s="40"/>
      <c r="G23" s="39"/>
      <c r="H23" s="41"/>
      <c r="I23" s="41"/>
      <c r="J23" s="37"/>
      <c r="K23" s="39"/>
      <c r="L23" s="37"/>
      <c r="M23" s="44"/>
      <c r="N23" s="39"/>
      <c r="O23" s="41"/>
      <c r="P23" s="41"/>
      <c r="Q23" s="41"/>
      <c r="R23" s="37"/>
      <c r="S23" s="44"/>
      <c r="T23" s="38"/>
      <c r="U23" s="39"/>
      <c r="V23" s="41"/>
      <c r="W23" s="30"/>
      <c r="X23" s="41"/>
      <c r="Y23" s="41"/>
      <c r="Z23" s="30"/>
      <c r="AA23" s="30"/>
      <c r="AB23" s="93"/>
      <c r="AC23" s="90"/>
      <c r="AD23" s="14">
        <f t="shared" si="0"/>
        <v>12</v>
      </c>
      <c r="AE23" s="5"/>
    </row>
    <row r="24" spans="1:31" s="6" customFormat="1" ht="27" hidden="1" customHeight="1" x14ac:dyDescent="0.2">
      <c r="A24" s="4"/>
      <c r="B24" s="12"/>
      <c r="C24" s="103"/>
      <c r="D24" s="104"/>
      <c r="E24" s="97"/>
      <c r="F24" s="40"/>
      <c r="G24" s="39"/>
      <c r="H24" s="41"/>
      <c r="I24" s="41"/>
      <c r="J24" s="37"/>
      <c r="K24" s="39"/>
      <c r="L24" s="37"/>
      <c r="M24" s="44"/>
      <c r="N24" s="39"/>
      <c r="O24" s="41"/>
      <c r="P24" s="41"/>
      <c r="Q24" s="41"/>
      <c r="R24" s="37"/>
      <c r="S24" s="44"/>
      <c r="T24" s="38"/>
      <c r="U24" s="39"/>
      <c r="V24" s="41"/>
      <c r="W24" s="30"/>
      <c r="X24" s="41"/>
      <c r="Y24" s="41"/>
      <c r="Z24" s="30"/>
      <c r="AA24" s="30"/>
      <c r="AB24" s="93"/>
      <c r="AC24" s="90"/>
      <c r="AD24" s="14">
        <f t="shared" si="0"/>
        <v>13</v>
      </c>
      <c r="AE24" s="5"/>
    </row>
    <row r="25" spans="1:31" s="6" customFormat="1" ht="27" hidden="1" customHeight="1" x14ac:dyDescent="0.2">
      <c r="A25" s="4"/>
      <c r="B25" s="12"/>
      <c r="C25" s="103"/>
      <c r="D25" s="104"/>
      <c r="E25" s="97"/>
      <c r="F25" s="40"/>
      <c r="G25" s="39"/>
      <c r="H25" s="41"/>
      <c r="I25" s="41"/>
      <c r="J25" s="37"/>
      <c r="K25" s="39"/>
      <c r="L25" s="37"/>
      <c r="M25" s="44"/>
      <c r="N25" s="39"/>
      <c r="O25" s="41"/>
      <c r="P25" s="41"/>
      <c r="Q25" s="41"/>
      <c r="R25" s="37"/>
      <c r="S25" s="44"/>
      <c r="T25" s="38"/>
      <c r="U25" s="39"/>
      <c r="V25" s="41"/>
      <c r="W25" s="30"/>
      <c r="X25" s="41"/>
      <c r="Y25" s="41"/>
      <c r="Z25" s="30"/>
      <c r="AA25" s="30"/>
      <c r="AB25" s="93"/>
      <c r="AC25" s="90"/>
      <c r="AD25" s="14">
        <f t="shared" si="0"/>
        <v>14</v>
      </c>
      <c r="AE25" s="5"/>
    </row>
    <row r="26" spans="1:31" s="6" customFormat="1" ht="27" hidden="1" customHeight="1" thickBot="1" x14ac:dyDescent="0.25">
      <c r="A26" s="4"/>
      <c r="B26" s="12"/>
      <c r="C26" s="103"/>
      <c r="D26" s="104"/>
      <c r="E26" s="97"/>
      <c r="F26" s="40"/>
      <c r="G26" s="39"/>
      <c r="H26" s="41"/>
      <c r="I26" s="41"/>
      <c r="J26" s="37"/>
      <c r="K26" s="39"/>
      <c r="L26" s="37"/>
      <c r="M26" s="44"/>
      <c r="N26" s="39"/>
      <c r="O26" s="41"/>
      <c r="P26" s="41"/>
      <c r="Q26" s="41"/>
      <c r="R26" s="37"/>
      <c r="S26" s="44"/>
      <c r="T26" s="38"/>
      <c r="U26" s="39"/>
      <c r="V26" s="41"/>
      <c r="W26" s="30"/>
      <c r="X26" s="41"/>
      <c r="Y26" s="41"/>
      <c r="Z26" s="30"/>
      <c r="AA26" s="30"/>
      <c r="AB26" s="93"/>
      <c r="AC26" s="90"/>
      <c r="AD26" s="14">
        <f t="shared" si="0"/>
        <v>15</v>
      </c>
      <c r="AE26" s="5"/>
    </row>
    <row r="27" spans="1:31" s="6" customFormat="1" ht="27" customHeight="1" x14ac:dyDescent="0.2">
      <c r="A27" s="4"/>
      <c r="B27" s="15">
        <f t="shared" ref="B27" si="1">SUM(B12:B26)</f>
        <v>0</v>
      </c>
      <c r="C27" s="20">
        <f t="shared" ref="C27:AA27" si="2">SUM(C12:C26)</f>
        <v>0</v>
      </c>
      <c r="D27" s="18">
        <f t="shared" si="2"/>
        <v>0</v>
      </c>
      <c r="E27" s="98">
        <f t="shared" si="2"/>
        <v>0</v>
      </c>
      <c r="F27" s="16">
        <f t="shared" si="2"/>
        <v>0</v>
      </c>
      <c r="G27" s="19">
        <f t="shared" si="2"/>
        <v>0</v>
      </c>
      <c r="H27" s="20">
        <f t="shared" si="2"/>
        <v>0</v>
      </c>
      <c r="I27" s="20">
        <f t="shared" si="2"/>
        <v>0</v>
      </c>
      <c r="J27" s="18">
        <f t="shared" si="2"/>
        <v>0</v>
      </c>
      <c r="K27" s="19">
        <f t="shared" si="2"/>
        <v>0</v>
      </c>
      <c r="L27" s="18">
        <f t="shared" si="2"/>
        <v>0</v>
      </c>
      <c r="M27" s="87">
        <f t="shared" si="2"/>
        <v>0</v>
      </c>
      <c r="N27" s="19">
        <f t="shared" si="2"/>
        <v>0</v>
      </c>
      <c r="O27" s="20">
        <f t="shared" si="2"/>
        <v>0</v>
      </c>
      <c r="P27" s="20">
        <f t="shared" si="2"/>
        <v>0</v>
      </c>
      <c r="Q27" s="20">
        <f t="shared" si="2"/>
        <v>0</v>
      </c>
      <c r="R27" s="18">
        <f t="shared" si="2"/>
        <v>0</v>
      </c>
      <c r="S27" s="87">
        <f t="shared" si="2"/>
        <v>0</v>
      </c>
      <c r="T27" s="17">
        <f t="shared" si="2"/>
        <v>0</v>
      </c>
      <c r="U27" s="19">
        <f t="shared" si="2"/>
        <v>0</v>
      </c>
      <c r="V27" s="20">
        <f t="shared" si="2"/>
        <v>0</v>
      </c>
      <c r="W27" s="20">
        <f t="shared" si="2"/>
        <v>0</v>
      </c>
      <c r="X27" s="20">
        <f t="shared" si="2"/>
        <v>0</v>
      </c>
      <c r="Y27" s="20">
        <f t="shared" si="2"/>
        <v>0</v>
      </c>
      <c r="Z27" s="20">
        <f t="shared" si="2"/>
        <v>0</v>
      </c>
      <c r="AA27" s="20">
        <f t="shared" si="2"/>
        <v>0</v>
      </c>
      <c r="AB27" s="18">
        <f t="shared" ref="AB27" si="3">SUM(AB12:AB26)</f>
        <v>0</v>
      </c>
      <c r="AC27" s="213" t="s">
        <v>4</v>
      </c>
      <c r="AD27" s="214"/>
      <c r="AE27" s="5"/>
    </row>
    <row r="28" spans="1:31" s="6" customFormat="1" ht="27" customHeight="1" x14ac:dyDescent="0.2">
      <c r="A28" s="4"/>
      <c r="B28" s="36"/>
      <c r="C28" s="41"/>
      <c r="D28" s="37"/>
      <c r="E28" s="99"/>
      <c r="F28" s="40"/>
      <c r="G28" s="39"/>
      <c r="H28" s="41"/>
      <c r="I28" s="41"/>
      <c r="J28" s="37"/>
      <c r="K28" s="39"/>
      <c r="L28" s="37"/>
      <c r="M28" s="44"/>
      <c r="N28" s="39"/>
      <c r="O28" s="41"/>
      <c r="P28" s="41"/>
      <c r="Q28" s="41"/>
      <c r="R28" s="37"/>
      <c r="S28" s="44"/>
      <c r="T28" s="38"/>
      <c r="U28" s="39"/>
      <c r="V28" s="41"/>
      <c r="W28" s="41"/>
      <c r="X28" s="41"/>
      <c r="Y28" s="41"/>
      <c r="Z28" s="41"/>
      <c r="AA28" s="41"/>
      <c r="AB28" s="37"/>
      <c r="AC28" s="215" t="s">
        <v>3</v>
      </c>
      <c r="AD28" s="216"/>
      <c r="AE28" s="5"/>
    </row>
    <row r="29" spans="1:31" s="6" customFormat="1" ht="27" customHeight="1" thickBot="1" x14ac:dyDescent="0.25">
      <c r="A29" s="1"/>
      <c r="B29" s="322" t="s">
        <v>61</v>
      </c>
      <c r="C29" s="23">
        <f t="shared" ref="C29:AB29" si="4">IF(SUM(C27:C28)=0,0,IF(C28=0,1*100.0001,IF(C27=0,1*-100.0001,(C27/C28*100-100))))</f>
        <v>0</v>
      </c>
      <c r="D29" s="21">
        <f t="shared" si="4"/>
        <v>0</v>
      </c>
      <c r="E29" s="22">
        <f t="shared" si="4"/>
        <v>0</v>
      </c>
      <c r="F29" s="21">
        <f t="shared" si="4"/>
        <v>0</v>
      </c>
      <c r="G29" s="22">
        <f t="shared" si="4"/>
        <v>0</v>
      </c>
      <c r="H29" s="23">
        <f t="shared" si="4"/>
        <v>0</v>
      </c>
      <c r="I29" s="23">
        <f t="shared" si="4"/>
        <v>0</v>
      </c>
      <c r="J29" s="21">
        <f t="shared" si="4"/>
        <v>0</v>
      </c>
      <c r="K29" s="22">
        <f t="shared" si="4"/>
        <v>0</v>
      </c>
      <c r="L29" s="21">
        <f t="shared" si="4"/>
        <v>0</v>
      </c>
      <c r="M29" s="88">
        <f t="shared" si="4"/>
        <v>0</v>
      </c>
      <c r="N29" s="22">
        <f t="shared" si="4"/>
        <v>0</v>
      </c>
      <c r="O29" s="23">
        <f t="shared" si="4"/>
        <v>0</v>
      </c>
      <c r="P29" s="23">
        <f t="shared" si="4"/>
        <v>0</v>
      </c>
      <c r="Q29" s="23">
        <f t="shared" si="4"/>
        <v>0</v>
      </c>
      <c r="R29" s="21">
        <f t="shared" si="4"/>
        <v>0</v>
      </c>
      <c r="S29" s="88">
        <f t="shared" si="4"/>
        <v>0</v>
      </c>
      <c r="T29" s="323">
        <f t="shared" ref="T29:AA29" si="5">T27-T28</f>
        <v>0</v>
      </c>
      <c r="U29" s="324">
        <f t="shared" si="5"/>
        <v>0</v>
      </c>
      <c r="V29" s="325">
        <f t="shared" si="5"/>
        <v>0</v>
      </c>
      <c r="W29" s="325">
        <f t="shared" si="5"/>
        <v>0</v>
      </c>
      <c r="X29" s="325">
        <f t="shared" si="5"/>
        <v>0</v>
      </c>
      <c r="Y29" s="325">
        <f t="shared" si="5"/>
        <v>0</v>
      </c>
      <c r="Z29" s="325">
        <f t="shared" si="5"/>
        <v>0</v>
      </c>
      <c r="AA29" s="325">
        <f t="shared" si="5"/>
        <v>0</v>
      </c>
      <c r="AB29" s="326">
        <f>AB27-AB28</f>
        <v>0</v>
      </c>
      <c r="AC29" s="217" t="s">
        <v>10</v>
      </c>
      <c r="AD29" s="218"/>
      <c r="AE29" s="5"/>
    </row>
    <row r="30" spans="1:31" s="6" customFormat="1" ht="3.75" customHeight="1" thickBot="1" x14ac:dyDescent="0.55000000000000004">
      <c r="A30" s="8"/>
      <c r="B30" s="219"/>
      <c r="C30" s="219"/>
      <c r="D30" s="219"/>
      <c r="E30" s="219"/>
      <c r="F30" s="219"/>
      <c r="G30" s="219"/>
      <c r="H30" s="220"/>
      <c r="I30" s="220"/>
      <c r="J30" s="220"/>
      <c r="K30" s="221"/>
      <c r="L30" s="221"/>
      <c r="M30" s="221"/>
      <c r="N30" s="222"/>
      <c r="O30" s="222"/>
      <c r="P30" s="222"/>
      <c r="Q30" s="222"/>
      <c r="R30" s="222"/>
      <c r="S30" s="222"/>
      <c r="T30" s="43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9"/>
    </row>
    <row r="31" spans="1:31" ht="18" thickTop="1" x14ac:dyDescent="0.2"/>
    <row r="38" spans="10:13" x14ac:dyDescent="0.2">
      <c r="J38" s="212"/>
      <c r="K38" s="212"/>
      <c r="L38" s="212"/>
      <c r="M38" s="212"/>
    </row>
  </sheetData>
  <sheetProtection algorithmName="SHA-512" hashValue="jjw5z0r+Y9TwZlnzApjuEI4yzD3rDPaSsrgzdlyLNQ1729KaPl5KF3M4ONV+pfSInUJqycDkL1c4g1BFy0O1pQ==" saltValue="Hx1ztjQrQmG731iN2Ta4eg==" spinCount="100000" sheet="1" formatCells="0" formatColumns="0" formatRows="0" insertColumns="0" insertRows="0" insertHyperlinks="0" deleteColumns="0" deleteRows="0" sort="0" autoFilter="0" pivotTables="0"/>
  <mergeCells count="43">
    <mergeCell ref="B30:G30"/>
    <mergeCell ref="H30:J30"/>
    <mergeCell ref="K30:M30"/>
    <mergeCell ref="N30:S30"/>
    <mergeCell ref="T5:W5"/>
    <mergeCell ref="L5:O5"/>
    <mergeCell ref="U30:AD30"/>
    <mergeCell ref="AC10:AC11"/>
    <mergeCell ref="AD10:AD11"/>
    <mergeCell ref="G10:J10"/>
    <mergeCell ref="K10:L10"/>
    <mergeCell ref="M10:M11"/>
    <mergeCell ref="N10:R10"/>
    <mergeCell ref="S10:S11"/>
    <mergeCell ref="B6:F7"/>
    <mergeCell ref="Z6:AD7"/>
    <mergeCell ref="Z5:AD5"/>
    <mergeCell ref="J38:K38"/>
    <mergeCell ref="L38:M38"/>
    <mergeCell ref="AC27:AD27"/>
    <mergeCell ref="AC28:AD28"/>
    <mergeCell ref="AC29:AD29"/>
    <mergeCell ref="E10:F10"/>
    <mergeCell ref="H7:X7"/>
    <mergeCell ref="B5:F5"/>
    <mergeCell ref="I5:K5"/>
    <mergeCell ref="Q5:S5"/>
    <mergeCell ref="U9:AB9"/>
    <mergeCell ref="U10:AB10"/>
    <mergeCell ref="T10:T11"/>
    <mergeCell ref="A1:AE1"/>
    <mergeCell ref="B2:F2"/>
    <mergeCell ref="H2:X4"/>
    <mergeCell ref="Z2:AD2"/>
    <mergeCell ref="B3:F3"/>
    <mergeCell ref="Z3:AD3"/>
    <mergeCell ref="Z4:AD4"/>
    <mergeCell ref="B9:D9"/>
    <mergeCell ref="E9:F9"/>
    <mergeCell ref="G9:J9"/>
    <mergeCell ref="K9:L9"/>
    <mergeCell ref="M9:R9"/>
    <mergeCell ref="B10:D10"/>
  </mergeCells>
  <conditionalFormatting sqref="T29:AB29">
    <cfRule type="cellIs" dxfId="3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K39"/>
  <sheetViews>
    <sheetView showGridLines="0" tabSelected="1" zoomScaleNormal="100" zoomScaleSheetLayoutView="100" workbookViewId="0">
      <selection activeCell="AC13" sqref="AC13"/>
    </sheetView>
  </sheetViews>
  <sheetFormatPr defaultColWidth="9.28515625" defaultRowHeight="17.25" x14ac:dyDescent="0.2"/>
  <cols>
    <col min="1" max="1" width="0.85546875" style="24" customWidth="1"/>
    <col min="2" max="3" width="4.85546875" style="24" customWidth="1"/>
    <col min="4" max="4" width="4.85546875" style="82" customWidth="1"/>
    <col min="5" max="5" width="4.85546875" style="84" customWidth="1"/>
    <col min="6" max="14" width="4.85546875" style="24" customWidth="1"/>
    <col min="15" max="17" width="4.85546875" style="84" customWidth="1"/>
    <col min="18" max="26" width="4.85546875" style="24" customWidth="1"/>
    <col min="27" max="27" width="4.85546875" style="84" customWidth="1"/>
    <col min="28" max="28" width="4.85546875" style="82" customWidth="1"/>
    <col min="29" max="29" width="9.85546875" style="24" customWidth="1"/>
    <col min="30" max="30" width="3.5703125" style="24" customWidth="1"/>
    <col min="31" max="31" width="0.7109375" style="24" customWidth="1"/>
    <col min="32" max="16384" width="9.28515625" style="24"/>
  </cols>
  <sheetData>
    <row r="1" spans="1:63" ht="5.25" customHeight="1" thickTop="1" thickBot="1" x14ac:dyDescent="0.25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</row>
    <row r="2" spans="1:63" ht="24" customHeight="1" x14ac:dyDescent="0.2">
      <c r="A2" s="1"/>
      <c r="B2" s="177" t="s">
        <v>58</v>
      </c>
      <c r="C2" s="178"/>
      <c r="D2" s="178"/>
      <c r="E2" s="178"/>
      <c r="F2" s="179"/>
      <c r="G2" s="10"/>
      <c r="H2" s="180" t="s">
        <v>54</v>
      </c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50"/>
      <c r="Z2" s="182" t="s">
        <v>11</v>
      </c>
      <c r="AA2" s="183"/>
      <c r="AB2" s="183"/>
      <c r="AC2" s="183"/>
      <c r="AD2" s="184"/>
      <c r="AE2" s="2"/>
    </row>
    <row r="3" spans="1:63" ht="24" customHeight="1" thickBot="1" x14ac:dyDescent="0.25">
      <c r="A3" s="1"/>
      <c r="B3" s="262">
        <f>'Sabiqa Month'!B3:F3</f>
        <v>0</v>
      </c>
      <c r="C3" s="263"/>
      <c r="D3" s="263"/>
      <c r="E3" s="263"/>
      <c r="F3" s="264"/>
      <c r="G3" s="10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50"/>
      <c r="Z3" s="272">
        <f>'Sabiqa Month'!Z3</f>
        <v>0</v>
      </c>
      <c r="AA3" s="273"/>
      <c r="AB3" s="273"/>
      <c r="AC3" s="273"/>
      <c r="AD3" s="274"/>
      <c r="AE3" s="2"/>
    </row>
    <row r="4" spans="1:63" ht="5.0999999999999996" customHeight="1" thickBot="1" x14ac:dyDescent="0.25">
      <c r="A4" s="1"/>
      <c r="F4" s="10"/>
      <c r="G4" s="10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50"/>
      <c r="Z4" s="191"/>
      <c r="AA4" s="191"/>
      <c r="AB4" s="191"/>
      <c r="AC4" s="191"/>
      <c r="AD4" s="191"/>
      <c r="AE4" s="2"/>
    </row>
    <row r="5" spans="1:63" ht="24" customHeight="1" x14ac:dyDescent="0.2">
      <c r="A5" s="1"/>
      <c r="B5" s="177" t="s">
        <v>12</v>
      </c>
      <c r="C5" s="178"/>
      <c r="D5" s="178"/>
      <c r="E5" s="178"/>
      <c r="F5" s="179"/>
      <c r="G5" s="11"/>
      <c r="H5" s="11"/>
      <c r="I5" s="206"/>
      <c r="J5" s="207"/>
      <c r="K5" s="208"/>
      <c r="L5" s="223" t="s">
        <v>0</v>
      </c>
      <c r="M5" s="225"/>
      <c r="N5" s="225"/>
      <c r="O5" s="83"/>
      <c r="P5" s="83"/>
      <c r="Q5" s="83"/>
      <c r="R5" s="209"/>
      <c r="S5" s="210"/>
      <c r="T5" s="211"/>
      <c r="U5" s="224" t="s">
        <v>7</v>
      </c>
      <c r="V5" s="224"/>
      <c r="W5" s="224"/>
      <c r="X5" s="11"/>
      <c r="Y5" s="11"/>
      <c r="Z5" s="182" t="s">
        <v>55</v>
      </c>
      <c r="AA5" s="183"/>
      <c r="AB5" s="183"/>
      <c r="AC5" s="183"/>
      <c r="AD5" s="184"/>
      <c r="AE5" s="2"/>
      <c r="AH5" s="181"/>
    </row>
    <row r="6" spans="1:63" ht="5.0999999999999996" customHeight="1" x14ac:dyDescent="0.2">
      <c r="A6" s="1"/>
      <c r="B6" s="259">
        <f>'Sabiqa Month'!B6:F7</f>
        <v>0</v>
      </c>
      <c r="C6" s="260"/>
      <c r="D6" s="260"/>
      <c r="E6" s="260"/>
      <c r="F6" s="26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X6" s="11"/>
      <c r="Y6" s="11"/>
      <c r="Z6" s="265">
        <f>'Sabiqa Month'!Z6:AD7</f>
        <v>0</v>
      </c>
      <c r="AA6" s="266"/>
      <c r="AB6" s="266"/>
      <c r="AC6" s="266"/>
      <c r="AD6" s="267"/>
      <c r="AE6" s="2"/>
      <c r="AH6" s="181"/>
    </row>
    <row r="7" spans="1:63" ht="22.35" customHeight="1" thickBot="1" x14ac:dyDescent="0.25">
      <c r="A7" s="1"/>
      <c r="B7" s="262"/>
      <c r="C7" s="263"/>
      <c r="D7" s="263"/>
      <c r="E7" s="263"/>
      <c r="F7" s="264"/>
      <c r="H7" s="203" t="s">
        <v>5</v>
      </c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5"/>
      <c r="Y7" s="11"/>
      <c r="Z7" s="268"/>
      <c r="AA7" s="269"/>
      <c r="AB7" s="269"/>
      <c r="AC7" s="269"/>
      <c r="AD7" s="270"/>
      <c r="AE7" s="2"/>
      <c r="AH7" s="181"/>
    </row>
    <row r="8" spans="1:63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1:63" s="6" customFormat="1" ht="14.25" customHeight="1" x14ac:dyDescent="0.2">
      <c r="A9" s="4"/>
      <c r="B9" s="192">
        <v>6</v>
      </c>
      <c r="C9" s="193"/>
      <c r="D9" s="194"/>
      <c r="E9" s="195">
        <v>5</v>
      </c>
      <c r="F9" s="193"/>
      <c r="G9" s="196">
        <v>4</v>
      </c>
      <c r="H9" s="197"/>
      <c r="I9" s="197"/>
      <c r="J9" s="198"/>
      <c r="K9" s="196">
        <v>3</v>
      </c>
      <c r="L9" s="198"/>
      <c r="M9" s="196">
        <v>2</v>
      </c>
      <c r="N9" s="197"/>
      <c r="O9" s="197"/>
      <c r="P9" s="197"/>
      <c r="Q9" s="197"/>
      <c r="R9" s="198"/>
      <c r="S9" s="153">
        <v>1</v>
      </c>
      <c r="T9" s="166"/>
      <c r="U9" s="167"/>
      <c r="V9" s="167"/>
      <c r="W9" s="167"/>
      <c r="X9" s="167"/>
      <c r="Y9" s="167"/>
      <c r="Z9" s="167"/>
      <c r="AA9" s="167"/>
      <c r="AB9" s="168"/>
      <c r="AC9" s="25"/>
      <c r="AD9" s="26"/>
      <c r="AE9" s="5"/>
    </row>
    <row r="10" spans="1:63" s="6" customFormat="1" ht="38.25" customHeight="1" x14ac:dyDescent="0.2">
      <c r="A10" s="7"/>
      <c r="B10" s="199" t="s">
        <v>29</v>
      </c>
      <c r="C10" s="200"/>
      <c r="D10" s="201"/>
      <c r="E10" s="202" t="s">
        <v>30</v>
      </c>
      <c r="F10" s="201"/>
      <c r="G10" s="231" t="s">
        <v>25</v>
      </c>
      <c r="H10" s="232"/>
      <c r="I10" s="232"/>
      <c r="J10" s="233"/>
      <c r="K10" s="231" t="s">
        <v>31</v>
      </c>
      <c r="L10" s="233"/>
      <c r="M10" s="234" t="s">
        <v>26</v>
      </c>
      <c r="N10" s="236" t="s">
        <v>57</v>
      </c>
      <c r="O10" s="237"/>
      <c r="P10" s="237"/>
      <c r="Q10" s="237"/>
      <c r="R10" s="238"/>
      <c r="S10" s="239" t="s">
        <v>60</v>
      </c>
      <c r="T10" s="172" t="s">
        <v>23</v>
      </c>
      <c r="U10" s="169" t="s">
        <v>24</v>
      </c>
      <c r="V10" s="170"/>
      <c r="W10" s="170"/>
      <c r="X10" s="170"/>
      <c r="Y10" s="170"/>
      <c r="Z10" s="170"/>
      <c r="AA10" s="170"/>
      <c r="AB10" s="171"/>
      <c r="AC10" s="227" t="s">
        <v>14</v>
      </c>
      <c r="AD10" s="229" t="s">
        <v>2</v>
      </c>
      <c r="AE10" s="5"/>
    </row>
    <row r="11" spans="1:63" s="47" customFormat="1" ht="106.5" thickBot="1" x14ac:dyDescent="0.25">
      <c r="A11" s="45"/>
      <c r="B11" s="154" t="s">
        <v>32</v>
      </c>
      <c r="C11" s="155" t="s">
        <v>33</v>
      </c>
      <c r="D11" s="156" t="s">
        <v>34</v>
      </c>
      <c r="E11" s="100" t="s">
        <v>35</v>
      </c>
      <c r="F11" s="108" t="s">
        <v>36</v>
      </c>
      <c r="G11" s="157" t="s">
        <v>56</v>
      </c>
      <c r="H11" s="158" t="s">
        <v>27</v>
      </c>
      <c r="I11" s="158" t="s">
        <v>28</v>
      </c>
      <c r="J11" s="159" t="s">
        <v>37</v>
      </c>
      <c r="K11" s="160" t="s">
        <v>38</v>
      </c>
      <c r="L11" s="161" t="s">
        <v>39</v>
      </c>
      <c r="M11" s="235"/>
      <c r="N11" s="162" t="s">
        <v>40</v>
      </c>
      <c r="O11" s="163" t="s">
        <v>41</v>
      </c>
      <c r="P11" s="155" t="s">
        <v>42</v>
      </c>
      <c r="Q11" s="155" t="s">
        <v>43</v>
      </c>
      <c r="R11" s="164" t="s">
        <v>44</v>
      </c>
      <c r="S11" s="240"/>
      <c r="T11" s="173"/>
      <c r="U11" s="162" t="s">
        <v>45</v>
      </c>
      <c r="V11" s="155" t="s">
        <v>46</v>
      </c>
      <c r="W11" s="155" t="s">
        <v>47</v>
      </c>
      <c r="X11" s="155" t="s">
        <v>48</v>
      </c>
      <c r="Y11" s="155" t="s">
        <v>49</v>
      </c>
      <c r="Z11" s="155" t="s">
        <v>50</v>
      </c>
      <c r="AA11" s="155" t="s">
        <v>51</v>
      </c>
      <c r="AB11" s="165" t="s">
        <v>52</v>
      </c>
      <c r="AC11" s="228"/>
      <c r="AD11" s="230"/>
      <c r="AE11" s="46"/>
    </row>
    <row r="12" spans="1:63" s="6" customFormat="1" ht="21" customHeight="1" x14ac:dyDescent="0.2">
      <c r="A12" s="4"/>
      <c r="B12" s="27"/>
      <c r="C12" s="30"/>
      <c r="D12" s="93"/>
      <c r="E12" s="32"/>
      <c r="F12" s="94"/>
      <c r="G12" s="32"/>
      <c r="H12" s="92"/>
      <c r="I12" s="30"/>
      <c r="J12" s="94"/>
      <c r="K12" s="96"/>
      <c r="L12" s="92"/>
      <c r="M12" s="28"/>
      <c r="N12" s="29"/>
      <c r="O12" s="30"/>
      <c r="P12" s="30"/>
      <c r="Q12" s="30"/>
      <c r="R12" s="93"/>
      <c r="S12" s="102"/>
      <c r="T12" s="49"/>
      <c r="U12" s="29"/>
      <c r="V12" s="30"/>
      <c r="W12" s="30"/>
      <c r="X12" s="92"/>
      <c r="Y12" s="30"/>
      <c r="Z12" s="30"/>
      <c r="AA12" s="30"/>
      <c r="AB12" s="93"/>
      <c r="AC12" s="118">
        <f>'Sabiqa Month'!AC12</f>
        <v>0</v>
      </c>
      <c r="AD12" s="48">
        <v>1</v>
      </c>
      <c r="AE12" s="5"/>
    </row>
    <row r="13" spans="1:63" s="6" customFormat="1" ht="21" customHeight="1" x14ac:dyDescent="0.2">
      <c r="A13" s="4"/>
      <c r="B13" s="31"/>
      <c r="C13" s="30"/>
      <c r="D13" s="93"/>
      <c r="E13" s="32"/>
      <c r="F13" s="93"/>
      <c r="G13" s="32"/>
      <c r="H13" s="30"/>
      <c r="I13" s="30"/>
      <c r="J13" s="93"/>
      <c r="K13" s="96"/>
      <c r="L13" s="30"/>
      <c r="M13" s="28"/>
      <c r="N13" s="32"/>
      <c r="O13" s="30"/>
      <c r="P13" s="30"/>
      <c r="Q13" s="30"/>
      <c r="R13" s="93"/>
      <c r="S13" s="86"/>
      <c r="T13" s="49"/>
      <c r="U13" s="32"/>
      <c r="V13" s="30"/>
      <c r="W13" s="30"/>
      <c r="X13" s="30"/>
      <c r="Y13" s="30"/>
      <c r="Z13" s="30"/>
      <c r="AA13" s="30"/>
      <c r="AB13" s="93"/>
      <c r="AC13" s="119">
        <f>'Sabiqa Month'!AC13</f>
        <v>0</v>
      </c>
      <c r="AD13" s="13">
        <f>AD12+1</f>
        <v>2</v>
      </c>
      <c r="AE13" s="5"/>
    </row>
    <row r="14" spans="1:63" s="6" customFormat="1" ht="21" customHeight="1" x14ac:dyDescent="0.2">
      <c r="A14" s="4"/>
      <c r="B14" s="31"/>
      <c r="C14" s="30"/>
      <c r="D14" s="93"/>
      <c r="E14" s="32"/>
      <c r="F14" s="93"/>
      <c r="G14" s="32"/>
      <c r="H14" s="30"/>
      <c r="I14" s="30"/>
      <c r="J14" s="93"/>
      <c r="K14" s="96"/>
      <c r="L14" s="30"/>
      <c r="M14" s="28"/>
      <c r="N14" s="32"/>
      <c r="O14" s="30"/>
      <c r="P14" s="30"/>
      <c r="Q14" s="30"/>
      <c r="R14" s="93"/>
      <c r="S14" s="86"/>
      <c r="T14" s="49"/>
      <c r="U14" s="32"/>
      <c r="V14" s="30"/>
      <c r="W14" s="30"/>
      <c r="X14" s="30"/>
      <c r="Y14" s="30"/>
      <c r="Z14" s="30"/>
      <c r="AA14" s="30"/>
      <c r="AB14" s="93"/>
      <c r="AC14" s="120">
        <f>'Sabiqa Month'!AC14</f>
        <v>0</v>
      </c>
      <c r="AD14" s="14">
        <f t="shared" ref="AD14:AD26" si="0">AD13+1</f>
        <v>3</v>
      </c>
      <c r="AE14" s="5"/>
    </row>
    <row r="15" spans="1:63" s="6" customFormat="1" ht="21" customHeight="1" x14ac:dyDescent="0.2">
      <c r="A15" s="4"/>
      <c r="B15" s="31"/>
      <c r="C15" s="30"/>
      <c r="D15" s="93"/>
      <c r="E15" s="32"/>
      <c r="F15" s="93"/>
      <c r="G15" s="32"/>
      <c r="H15" s="30"/>
      <c r="I15" s="30"/>
      <c r="J15" s="93"/>
      <c r="K15" s="96"/>
      <c r="L15" s="30"/>
      <c r="M15" s="28"/>
      <c r="N15" s="32"/>
      <c r="O15" s="30"/>
      <c r="P15" s="30"/>
      <c r="Q15" s="30"/>
      <c r="R15" s="93"/>
      <c r="S15" s="86"/>
      <c r="T15" s="49"/>
      <c r="U15" s="32"/>
      <c r="V15" s="30"/>
      <c r="W15" s="30"/>
      <c r="X15" s="30"/>
      <c r="Y15" s="30"/>
      <c r="Z15" s="30"/>
      <c r="AA15" s="30"/>
      <c r="AB15" s="93"/>
      <c r="AC15" s="119">
        <f>'Sabiqa Month'!AC15</f>
        <v>0</v>
      </c>
      <c r="AD15" s="14">
        <f t="shared" si="0"/>
        <v>4</v>
      </c>
      <c r="AE15" s="5"/>
    </row>
    <row r="16" spans="1:63" s="6" customFormat="1" ht="21" customHeight="1" x14ac:dyDescent="0.2">
      <c r="A16" s="4"/>
      <c r="B16" s="31"/>
      <c r="C16" s="30"/>
      <c r="D16" s="93"/>
      <c r="E16" s="32"/>
      <c r="F16" s="93"/>
      <c r="G16" s="32"/>
      <c r="H16" s="30"/>
      <c r="I16" s="30"/>
      <c r="J16" s="93"/>
      <c r="K16" s="96"/>
      <c r="L16" s="30"/>
      <c r="M16" s="28"/>
      <c r="N16" s="32"/>
      <c r="O16" s="30"/>
      <c r="P16" s="30"/>
      <c r="Q16" s="30"/>
      <c r="R16" s="93"/>
      <c r="S16" s="86"/>
      <c r="T16" s="49"/>
      <c r="U16" s="32"/>
      <c r="V16" s="30"/>
      <c r="W16" s="30"/>
      <c r="X16" s="30"/>
      <c r="Y16" s="30"/>
      <c r="Z16" s="30"/>
      <c r="AA16" s="30"/>
      <c r="AB16" s="93"/>
      <c r="AC16" s="119">
        <f>'Sabiqa Month'!AC16</f>
        <v>0</v>
      </c>
      <c r="AD16" s="14">
        <f t="shared" si="0"/>
        <v>5</v>
      </c>
      <c r="AE16" s="5"/>
      <c r="AH16" s="255"/>
      <c r="AI16" s="255"/>
      <c r="AJ16" s="255"/>
      <c r="AK16" s="255"/>
      <c r="AL16" s="255"/>
      <c r="AM16" s="255"/>
      <c r="AN16" s="255"/>
      <c r="AO16" s="255"/>
      <c r="AP16" s="255"/>
      <c r="AQ16" s="255"/>
      <c r="AR16" s="255"/>
      <c r="AS16" s="255"/>
      <c r="AT16" s="255"/>
      <c r="AU16" s="255"/>
      <c r="AV16" s="255"/>
      <c r="AW16" s="255"/>
      <c r="AX16" s="255"/>
      <c r="AY16" s="255"/>
      <c r="AZ16" s="255"/>
      <c r="BA16" s="255"/>
      <c r="BB16" s="33"/>
      <c r="BC16" s="33"/>
      <c r="BD16" s="33"/>
      <c r="BE16" s="33"/>
      <c r="BF16" s="254"/>
      <c r="BG16" s="254"/>
      <c r="BH16" s="254"/>
      <c r="BI16" s="254"/>
      <c r="BJ16" s="254"/>
      <c r="BK16" s="254"/>
    </row>
    <row r="17" spans="1:63" s="6" customFormat="1" ht="21" customHeight="1" x14ac:dyDescent="0.2">
      <c r="A17" s="4"/>
      <c r="B17" s="31"/>
      <c r="C17" s="30"/>
      <c r="D17" s="93"/>
      <c r="E17" s="32"/>
      <c r="F17" s="93"/>
      <c r="G17" s="32"/>
      <c r="H17" s="30"/>
      <c r="I17" s="30"/>
      <c r="J17" s="93"/>
      <c r="K17" s="96"/>
      <c r="L17" s="30"/>
      <c r="M17" s="28"/>
      <c r="N17" s="32"/>
      <c r="O17" s="30"/>
      <c r="P17" s="30"/>
      <c r="Q17" s="30"/>
      <c r="R17" s="93"/>
      <c r="S17" s="86"/>
      <c r="T17" s="49"/>
      <c r="U17" s="32"/>
      <c r="V17" s="30"/>
      <c r="W17" s="30"/>
      <c r="X17" s="30"/>
      <c r="Y17" s="30"/>
      <c r="Z17" s="30"/>
      <c r="AA17" s="30"/>
      <c r="AB17" s="93"/>
      <c r="AC17" s="119">
        <f>'Sabiqa Month'!AC17</f>
        <v>0</v>
      </c>
      <c r="AD17" s="14">
        <f t="shared" si="0"/>
        <v>6</v>
      </c>
      <c r="AE17" s="5"/>
      <c r="AH17" s="255"/>
      <c r="AI17" s="255"/>
      <c r="AJ17" s="255"/>
      <c r="AK17" s="255"/>
      <c r="AL17" s="255"/>
      <c r="AM17" s="255"/>
      <c r="AN17" s="255"/>
      <c r="AO17" s="255"/>
      <c r="AP17" s="255"/>
      <c r="AQ17" s="255"/>
      <c r="AR17" s="255"/>
      <c r="AS17" s="255"/>
      <c r="AT17" s="255"/>
      <c r="AU17" s="255"/>
      <c r="AV17" s="255"/>
      <c r="AW17" s="255"/>
      <c r="AX17" s="255"/>
      <c r="AY17" s="255"/>
      <c r="AZ17" s="255"/>
      <c r="BA17" s="255"/>
      <c r="BB17" s="33"/>
      <c r="BC17" s="33"/>
      <c r="BD17" s="33"/>
      <c r="BE17" s="33"/>
      <c r="BF17" s="251"/>
      <c r="BG17" s="251"/>
      <c r="BH17" s="251"/>
      <c r="BI17" s="251"/>
      <c r="BJ17" s="251"/>
      <c r="BK17" s="251"/>
    </row>
    <row r="18" spans="1:63" s="6" customFormat="1" ht="21" customHeight="1" x14ac:dyDescent="0.2">
      <c r="A18" s="4"/>
      <c r="B18" s="31"/>
      <c r="C18" s="30"/>
      <c r="D18" s="93"/>
      <c r="E18" s="32"/>
      <c r="F18" s="93"/>
      <c r="G18" s="32"/>
      <c r="H18" s="30"/>
      <c r="I18" s="30"/>
      <c r="J18" s="93"/>
      <c r="K18" s="96"/>
      <c r="L18" s="30"/>
      <c r="M18" s="28"/>
      <c r="N18" s="32"/>
      <c r="O18" s="30"/>
      <c r="P18" s="30"/>
      <c r="Q18" s="30"/>
      <c r="R18" s="93"/>
      <c r="S18" s="86"/>
      <c r="T18" s="49"/>
      <c r="U18" s="32"/>
      <c r="V18" s="30"/>
      <c r="W18" s="30"/>
      <c r="X18" s="30"/>
      <c r="Y18" s="30"/>
      <c r="Z18" s="30"/>
      <c r="AA18" s="30"/>
      <c r="AB18" s="93"/>
      <c r="AC18" s="119">
        <f>'Sabiqa Month'!AC18</f>
        <v>0</v>
      </c>
      <c r="AD18" s="14">
        <f t="shared" si="0"/>
        <v>7</v>
      </c>
      <c r="AE18" s="5"/>
      <c r="AH18" s="255"/>
      <c r="AI18" s="255"/>
      <c r="AJ18" s="255"/>
      <c r="AK18" s="255"/>
      <c r="AL18" s="255"/>
      <c r="AM18" s="255"/>
      <c r="AN18" s="255"/>
      <c r="AO18" s="255"/>
      <c r="AP18" s="255"/>
      <c r="AQ18" s="255"/>
      <c r="AR18" s="255"/>
      <c r="AS18" s="255"/>
      <c r="AT18" s="255"/>
      <c r="AU18" s="255"/>
      <c r="AV18" s="255"/>
      <c r="AW18" s="255"/>
      <c r="AX18" s="255"/>
      <c r="AY18" s="255"/>
      <c r="AZ18" s="255"/>
      <c r="BA18" s="255"/>
      <c r="BB18" s="33"/>
      <c r="BC18" s="33"/>
      <c r="BD18" s="33"/>
      <c r="BE18" s="33"/>
      <c r="BF18" s="33"/>
      <c r="BG18" s="33"/>
      <c r="BH18" s="33"/>
      <c r="BI18" s="33"/>
      <c r="BJ18" s="33"/>
      <c r="BK18" s="33"/>
    </row>
    <row r="19" spans="1:63" s="6" customFormat="1" ht="21" customHeight="1" x14ac:dyDescent="0.2">
      <c r="A19" s="4"/>
      <c r="B19" s="31"/>
      <c r="C19" s="30"/>
      <c r="D19" s="93"/>
      <c r="E19" s="32"/>
      <c r="F19" s="93"/>
      <c r="G19" s="32"/>
      <c r="H19" s="30"/>
      <c r="I19" s="30"/>
      <c r="J19" s="93"/>
      <c r="K19" s="96"/>
      <c r="L19" s="30"/>
      <c r="M19" s="28"/>
      <c r="N19" s="32"/>
      <c r="O19" s="30"/>
      <c r="P19" s="30"/>
      <c r="Q19" s="30"/>
      <c r="R19" s="93"/>
      <c r="S19" s="86"/>
      <c r="T19" s="49"/>
      <c r="U19" s="32"/>
      <c r="V19" s="30"/>
      <c r="W19" s="30"/>
      <c r="X19" s="30"/>
      <c r="Y19" s="30"/>
      <c r="Z19" s="30"/>
      <c r="AA19" s="30"/>
      <c r="AB19" s="93"/>
      <c r="AC19" s="119">
        <f>'Sabiqa Month'!AC19</f>
        <v>0</v>
      </c>
      <c r="AD19" s="14">
        <f t="shared" si="0"/>
        <v>8</v>
      </c>
      <c r="AE19" s="5"/>
      <c r="AH19" s="256"/>
      <c r="AI19" s="256"/>
      <c r="AJ19" s="256"/>
      <c r="AK19" s="256"/>
      <c r="AL19" s="257"/>
      <c r="AM19" s="257"/>
      <c r="AN19" s="257"/>
      <c r="AO19" s="257"/>
      <c r="AP19" s="35"/>
      <c r="AQ19" s="35"/>
      <c r="AR19" s="35"/>
      <c r="AS19" s="35"/>
      <c r="AT19" s="258"/>
      <c r="AU19" s="258"/>
      <c r="AV19" s="258"/>
      <c r="AW19" s="258"/>
      <c r="AX19" s="257"/>
      <c r="AY19" s="257"/>
      <c r="AZ19" s="257"/>
      <c r="BA19" s="257"/>
      <c r="BB19" s="34"/>
      <c r="BC19" s="34"/>
      <c r="BD19" s="34"/>
      <c r="BE19" s="34"/>
      <c r="BF19" s="254"/>
      <c r="BG19" s="254"/>
      <c r="BH19" s="254"/>
      <c r="BI19" s="254"/>
      <c r="BJ19" s="254"/>
      <c r="BK19" s="254"/>
    </row>
    <row r="20" spans="1:63" s="6" customFormat="1" ht="21" customHeight="1" thickBot="1" x14ac:dyDescent="0.25">
      <c r="A20" s="4"/>
      <c r="B20" s="31"/>
      <c r="C20" s="30"/>
      <c r="D20" s="93"/>
      <c r="E20" s="32"/>
      <c r="F20" s="93"/>
      <c r="G20" s="32"/>
      <c r="H20" s="30"/>
      <c r="I20" s="30"/>
      <c r="J20" s="93"/>
      <c r="K20" s="96"/>
      <c r="L20" s="30"/>
      <c r="M20" s="28"/>
      <c r="N20" s="32"/>
      <c r="O20" s="30"/>
      <c r="P20" s="30"/>
      <c r="Q20" s="30"/>
      <c r="R20" s="93"/>
      <c r="S20" s="86"/>
      <c r="T20" s="49"/>
      <c r="U20" s="32"/>
      <c r="V20" s="30"/>
      <c r="W20" s="30"/>
      <c r="X20" s="30"/>
      <c r="Y20" s="30"/>
      <c r="Z20" s="30"/>
      <c r="AA20" s="30"/>
      <c r="AB20" s="93"/>
      <c r="AC20" s="119">
        <f>'Sabiqa Month'!AC20</f>
        <v>0</v>
      </c>
      <c r="AD20" s="14">
        <f t="shared" si="0"/>
        <v>9</v>
      </c>
      <c r="AE20" s="5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3"/>
      <c r="BA20" s="33"/>
      <c r="BB20" s="34"/>
      <c r="BC20" s="34"/>
      <c r="BD20" s="34"/>
      <c r="BE20" s="34"/>
      <c r="BF20" s="251"/>
      <c r="BG20" s="251"/>
      <c r="BH20" s="251"/>
      <c r="BI20" s="251"/>
      <c r="BJ20" s="251"/>
      <c r="BK20" s="251"/>
    </row>
    <row r="21" spans="1:63" s="6" customFormat="1" ht="27" hidden="1" customHeight="1" x14ac:dyDescent="0.2">
      <c r="A21" s="4"/>
      <c r="B21" s="31"/>
      <c r="C21" s="30"/>
      <c r="D21" s="93"/>
      <c r="E21" s="32"/>
      <c r="F21" s="93"/>
      <c r="G21" s="32"/>
      <c r="H21" s="30"/>
      <c r="I21" s="30"/>
      <c r="J21" s="93"/>
      <c r="K21" s="96"/>
      <c r="L21" s="30"/>
      <c r="M21" s="28"/>
      <c r="N21" s="32"/>
      <c r="O21" s="30"/>
      <c r="P21" s="30"/>
      <c r="Q21" s="30"/>
      <c r="R21" s="93"/>
      <c r="S21" s="86"/>
      <c r="T21" s="49"/>
      <c r="U21" s="32"/>
      <c r="V21" s="30"/>
      <c r="W21" s="30"/>
      <c r="X21" s="30"/>
      <c r="Y21" s="30"/>
      <c r="Z21" s="30"/>
      <c r="AA21" s="30"/>
      <c r="AB21" s="93"/>
      <c r="AC21" s="119">
        <f>'Sabiqa Month'!AC21</f>
        <v>0</v>
      </c>
      <c r="AD21" s="14">
        <f t="shared" si="0"/>
        <v>10</v>
      </c>
      <c r="AE21" s="5"/>
      <c r="AH21" s="252"/>
      <c r="AI21" s="252"/>
      <c r="AJ21" s="252"/>
      <c r="AK21" s="252"/>
      <c r="AL21" s="252"/>
      <c r="AM21" s="252"/>
      <c r="AN21" s="252"/>
      <c r="AO21" s="252"/>
      <c r="AP21" s="252"/>
      <c r="AQ21" s="252"/>
      <c r="AR21" s="252"/>
      <c r="AS21" s="252"/>
      <c r="AT21" s="252"/>
      <c r="AU21" s="252"/>
      <c r="AV21" s="252"/>
      <c r="AW21" s="252"/>
      <c r="AX21" s="252"/>
      <c r="AY21" s="252"/>
      <c r="AZ21" s="252"/>
      <c r="BA21" s="252"/>
      <c r="BB21" s="252"/>
      <c r="BC21" s="34"/>
      <c r="BD21" s="34"/>
      <c r="BE21" s="34"/>
      <c r="BF21" s="251"/>
      <c r="BG21" s="251"/>
      <c r="BH21" s="251"/>
      <c r="BI21" s="251"/>
      <c r="BJ21" s="251"/>
      <c r="BK21" s="251"/>
    </row>
    <row r="22" spans="1:63" s="6" customFormat="1" ht="27" hidden="1" customHeight="1" x14ac:dyDescent="0.2">
      <c r="A22" s="4"/>
      <c r="B22" s="12"/>
      <c r="C22" s="103"/>
      <c r="D22" s="104"/>
      <c r="E22" s="95"/>
      <c r="F22" s="37"/>
      <c r="G22" s="39"/>
      <c r="H22" s="41"/>
      <c r="I22" s="41"/>
      <c r="J22" s="37"/>
      <c r="K22" s="99"/>
      <c r="L22" s="41"/>
      <c r="M22" s="40"/>
      <c r="N22" s="39"/>
      <c r="O22" s="41"/>
      <c r="P22" s="41"/>
      <c r="Q22" s="41"/>
      <c r="R22" s="37"/>
      <c r="S22" s="44"/>
      <c r="T22" s="38"/>
      <c r="U22" s="39"/>
      <c r="V22" s="41"/>
      <c r="W22" s="30"/>
      <c r="X22" s="41"/>
      <c r="Y22" s="41"/>
      <c r="Z22" s="30"/>
      <c r="AA22" s="30"/>
      <c r="AB22" s="93"/>
      <c r="AC22" s="119">
        <f>'Sabiqa Month'!AC22</f>
        <v>0</v>
      </c>
      <c r="AD22" s="14">
        <f t="shared" si="0"/>
        <v>11</v>
      </c>
      <c r="AE22" s="5"/>
    </row>
    <row r="23" spans="1:63" s="6" customFormat="1" ht="27" hidden="1" customHeight="1" x14ac:dyDescent="0.2">
      <c r="A23" s="4"/>
      <c r="B23" s="12"/>
      <c r="C23" s="103"/>
      <c r="D23" s="104"/>
      <c r="E23" s="95"/>
      <c r="F23" s="37"/>
      <c r="G23" s="39"/>
      <c r="H23" s="41"/>
      <c r="I23" s="41"/>
      <c r="J23" s="37"/>
      <c r="K23" s="99"/>
      <c r="L23" s="41"/>
      <c r="M23" s="40"/>
      <c r="N23" s="39"/>
      <c r="O23" s="41"/>
      <c r="P23" s="41"/>
      <c r="Q23" s="41"/>
      <c r="R23" s="37"/>
      <c r="S23" s="44"/>
      <c r="T23" s="38"/>
      <c r="U23" s="39"/>
      <c r="V23" s="41"/>
      <c r="W23" s="30"/>
      <c r="X23" s="41"/>
      <c r="Y23" s="41"/>
      <c r="Z23" s="30"/>
      <c r="AA23" s="30"/>
      <c r="AB23" s="93"/>
      <c r="AC23" s="119">
        <f>'Sabiqa Month'!AC23</f>
        <v>0</v>
      </c>
      <c r="AD23" s="14">
        <f t="shared" si="0"/>
        <v>12</v>
      </c>
      <c r="AE23" s="5"/>
    </row>
    <row r="24" spans="1:63" s="6" customFormat="1" ht="27" hidden="1" customHeight="1" x14ac:dyDescent="0.2">
      <c r="A24" s="4"/>
      <c r="B24" s="12"/>
      <c r="C24" s="103"/>
      <c r="D24" s="104"/>
      <c r="E24" s="95"/>
      <c r="F24" s="37"/>
      <c r="G24" s="39"/>
      <c r="H24" s="41"/>
      <c r="I24" s="41"/>
      <c r="J24" s="37"/>
      <c r="K24" s="99"/>
      <c r="L24" s="41"/>
      <c r="M24" s="40"/>
      <c r="N24" s="39"/>
      <c r="O24" s="41"/>
      <c r="P24" s="41"/>
      <c r="Q24" s="41"/>
      <c r="R24" s="37"/>
      <c r="S24" s="44"/>
      <c r="T24" s="38"/>
      <c r="U24" s="39"/>
      <c r="V24" s="41"/>
      <c r="W24" s="30"/>
      <c r="X24" s="41"/>
      <c r="Y24" s="41"/>
      <c r="Z24" s="30"/>
      <c r="AA24" s="30"/>
      <c r="AB24" s="93"/>
      <c r="AC24" s="119">
        <f>'Sabiqa Month'!AC24</f>
        <v>0</v>
      </c>
      <c r="AD24" s="14">
        <f t="shared" si="0"/>
        <v>13</v>
      </c>
      <c r="AE24" s="5"/>
    </row>
    <row r="25" spans="1:63" s="6" customFormat="1" ht="27" hidden="1" customHeight="1" x14ac:dyDescent="0.2">
      <c r="A25" s="4"/>
      <c r="B25" s="12"/>
      <c r="C25" s="103"/>
      <c r="D25" s="104"/>
      <c r="E25" s="95"/>
      <c r="F25" s="37"/>
      <c r="G25" s="39"/>
      <c r="H25" s="41"/>
      <c r="I25" s="41"/>
      <c r="J25" s="37"/>
      <c r="K25" s="99"/>
      <c r="L25" s="41"/>
      <c r="M25" s="40"/>
      <c r="N25" s="39"/>
      <c r="O25" s="41"/>
      <c r="P25" s="41"/>
      <c r="Q25" s="41"/>
      <c r="R25" s="37"/>
      <c r="S25" s="44"/>
      <c r="T25" s="38"/>
      <c r="U25" s="39"/>
      <c r="V25" s="41"/>
      <c r="W25" s="30"/>
      <c r="X25" s="41"/>
      <c r="Y25" s="41"/>
      <c r="Z25" s="30"/>
      <c r="AA25" s="30"/>
      <c r="AB25" s="93"/>
      <c r="AC25" s="119">
        <f>'Sabiqa Month'!AC25</f>
        <v>0</v>
      </c>
      <c r="AD25" s="14">
        <f t="shared" si="0"/>
        <v>14</v>
      </c>
      <c r="AE25" s="5"/>
    </row>
    <row r="26" spans="1:63" s="6" customFormat="1" ht="27" hidden="1" customHeight="1" thickBot="1" x14ac:dyDescent="0.25">
      <c r="A26" s="4"/>
      <c r="B26" s="12"/>
      <c r="C26" s="103"/>
      <c r="D26" s="104"/>
      <c r="E26" s="95"/>
      <c r="F26" s="37"/>
      <c r="G26" s="39"/>
      <c r="H26" s="41"/>
      <c r="I26" s="41"/>
      <c r="J26" s="37"/>
      <c r="K26" s="99"/>
      <c r="L26" s="41"/>
      <c r="M26" s="40"/>
      <c r="N26" s="39"/>
      <c r="O26" s="41"/>
      <c r="P26" s="41"/>
      <c r="Q26" s="41"/>
      <c r="R26" s="37"/>
      <c r="S26" s="44"/>
      <c r="T26" s="38"/>
      <c r="U26" s="39"/>
      <c r="V26" s="41"/>
      <c r="W26" s="30"/>
      <c r="X26" s="41"/>
      <c r="Y26" s="41"/>
      <c r="Z26" s="30"/>
      <c r="AA26" s="30"/>
      <c r="AB26" s="93"/>
      <c r="AC26" s="119">
        <f>'Sabiqa Month'!AC26</f>
        <v>0</v>
      </c>
      <c r="AD26" s="14">
        <f t="shared" si="0"/>
        <v>15</v>
      </c>
      <c r="AE26" s="5"/>
    </row>
    <row r="27" spans="1:63" s="6" customFormat="1" ht="23.25" customHeight="1" x14ac:dyDescent="0.2">
      <c r="A27" s="4"/>
      <c r="B27" s="15">
        <f t="shared" ref="B27:C27" si="1">SUM(B12:B26)</f>
        <v>0</v>
      </c>
      <c r="C27" s="20">
        <f t="shared" si="1"/>
        <v>0</v>
      </c>
      <c r="D27" s="18">
        <f t="shared" ref="D27:AA27" si="2">SUM(D12:D26)</f>
        <v>0</v>
      </c>
      <c r="E27" s="19">
        <f t="shared" si="2"/>
        <v>0</v>
      </c>
      <c r="F27" s="18">
        <f t="shared" si="2"/>
        <v>0</v>
      </c>
      <c r="G27" s="19">
        <f t="shared" si="2"/>
        <v>0</v>
      </c>
      <c r="H27" s="20">
        <f t="shared" si="2"/>
        <v>0</v>
      </c>
      <c r="I27" s="20">
        <f t="shared" si="2"/>
        <v>0</v>
      </c>
      <c r="J27" s="18">
        <f t="shared" si="2"/>
        <v>0</v>
      </c>
      <c r="K27" s="98">
        <f t="shared" si="2"/>
        <v>0</v>
      </c>
      <c r="L27" s="20">
        <f t="shared" si="2"/>
        <v>0</v>
      </c>
      <c r="M27" s="16">
        <f t="shared" si="2"/>
        <v>0</v>
      </c>
      <c r="N27" s="19">
        <f t="shared" si="2"/>
        <v>0</v>
      </c>
      <c r="O27" s="20">
        <f t="shared" si="2"/>
        <v>0</v>
      </c>
      <c r="P27" s="20">
        <f t="shared" si="2"/>
        <v>0</v>
      </c>
      <c r="Q27" s="20">
        <f t="shared" si="2"/>
        <v>0</v>
      </c>
      <c r="R27" s="18">
        <f t="shared" si="2"/>
        <v>0</v>
      </c>
      <c r="S27" s="87">
        <f t="shared" si="2"/>
        <v>0</v>
      </c>
      <c r="T27" s="17">
        <f t="shared" si="2"/>
        <v>0</v>
      </c>
      <c r="U27" s="19">
        <f t="shared" si="2"/>
        <v>0</v>
      </c>
      <c r="V27" s="20">
        <f t="shared" si="2"/>
        <v>0</v>
      </c>
      <c r="W27" s="20">
        <f t="shared" si="2"/>
        <v>0</v>
      </c>
      <c r="X27" s="20">
        <f t="shared" si="2"/>
        <v>0</v>
      </c>
      <c r="Y27" s="20">
        <f t="shared" si="2"/>
        <v>0</v>
      </c>
      <c r="Z27" s="20">
        <f t="shared" si="2"/>
        <v>0</v>
      </c>
      <c r="AA27" s="20">
        <f t="shared" si="2"/>
        <v>0</v>
      </c>
      <c r="AB27" s="18">
        <f t="shared" ref="AB27" si="3">SUM(AB12:AB26)</f>
        <v>0</v>
      </c>
      <c r="AC27" s="213" t="s">
        <v>4</v>
      </c>
      <c r="AD27" s="214"/>
      <c r="AE27" s="5"/>
    </row>
    <row r="28" spans="1:63" s="6" customFormat="1" ht="23.25" customHeight="1" x14ac:dyDescent="0.2">
      <c r="A28" s="4"/>
      <c r="B28" s="36"/>
      <c r="C28" s="41"/>
      <c r="D28" s="37"/>
      <c r="E28" s="39"/>
      <c r="F28" s="37"/>
      <c r="G28" s="39"/>
      <c r="H28" s="41"/>
      <c r="I28" s="41"/>
      <c r="J28" s="37"/>
      <c r="K28" s="99"/>
      <c r="L28" s="41"/>
      <c r="M28" s="40"/>
      <c r="N28" s="39"/>
      <c r="O28" s="41"/>
      <c r="P28" s="41"/>
      <c r="Q28" s="41"/>
      <c r="R28" s="37"/>
      <c r="S28" s="44"/>
      <c r="T28" s="38"/>
      <c r="U28" s="39"/>
      <c r="V28" s="41"/>
      <c r="W28" s="41"/>
      <c r="X28" s="41"/>
      <c r="Y28" s="41"/>
      <c r="Z28" s="41"/>
      <c r="AA28" s="41"/>
      <c r="AB28" s="37"/>
      <c r="AC28" s="215" t="s">
        <v>3</v>
      </c>
      <c r="AD28" s="216"/>
      <c r="AE28" s="5"/>
    </row>
    <row r="29" spans="1:63" s="6" customFormat="1" ht="23.25" customHeight="1" thickBot="1" x14ac:dyDescent="0.25">
      <c r="A29" s="4"/>
      <c r="B29" s="322" t="s">
        <v>61</v>
      </c>
      <c r="C29" s="23">
        <f t="shared" ref="C29:AB29" si="4">IF(SUM(C27:C28)=0,0,IF(C28=0,1*100.0001,IF(C27=0,1*-100.0001,(C27/C28*100-100))))</f>
        <v>0</v>
      </c>
      <c r="D29" s="21">
        <f t="shared" si="4"/>
        <v>0</v>
      </c>
      <c r="E29" s="22">
        <f t="shared" si="4"/>
        <v>0</v>
      </c>
      <c r="F29" s="21">
        <f t="shared" si="4"/>
        <v>0</v>
      </c>
      <c r="G29" s="22">
        <f t="shared" si="4"/>
        <v>0</v>
      </c>
      <c r="H29" s="23">
        <f t="shared" si="4"/>
        <v>0</v>
      </c>
      <c r="I29" s="23">
        <f t="shared" si="4"/>
        <v>0</v>
      </c>
      <c r="J29" s="21">
        <f t="shared" si="4"/>
        <v>0</v>
      </c>
      <c r="K29" s="22">
        <f t="shared" si="4"/>
        <v>0</v>
      </c>
      <c r="L29" s="21">
        <f t="shared" si="4"/>
        <v>0</v>
      </c>
      <c r="M29" s="88">
        <f t="shared" si="4"/>
        <v>0</v>
      </c>
      <c r="N29" s="22">
        <f t="shared" si="4"/>
        <v>0</v>
      </c>
      <c r="O29" s="23">
        <f t="shared" si="4"/>
        <v>0</v>
      </c>
      <c r="P29" s="23">
        <f t="shared" si="4"/>
        <v>0</v>
      </c>
      <c r="Q29" s="23">
        <f t="shared" si="4"/>
        <v>0</v>
      </c>
      <c r="R29" s="21">
        <f t="shared" si="4"/>
        <v>0</v>
      </c>
      <c r="S29" s="88">
        <f t="shared" si="4"/>
        <v>0</v>
      </c>
      <c r="T29" s="323">
        <f t="shared" ref="T29:AA29" si="5">T27-T28</f>
        <v>0</v>
      </c>
      <c r="U29" s="324">
        <f t="shared" si="5"/>
        <v>0</v>
      </c>
      <c r="V29" s="325">
        <f t="shared" si="5"/>
        <v>0</v>
      </c>
      <c r="W29" s="325">
        <f t="shared" si="5"/>
        <v>0</v>
      </c>
      <c r="X29" s="325">
        <f t="shared" si="5"/>
        <v>0</v>
      </c>
      <c r="Y29" s="325">
        <f t="shared" si="5"/>
        <v>0</v>
      </c>
      <c r="Z29" s="325">
        <f t="shared" si="5"/>
        <v>0</v>
      </c>
      <c r="AA29" s="325">
        <f t="shared" si="5"/>
        <v>0</v>
      </c>
      <c r="AB29" s="326">
        <f>AB27-AB28</f>
        <v>0</v>
      </c>
      <c r="AC29" s="217" t="s">
        <v>10</v>
      </c>
      <c r="AD29" s="218"/>
      <c r="AE29" s="5"/>
    </row>
    <row r="30" spans="1:63" s="6" customFormat="1" ht="23.25" customHeight="1" x14ac:dyDescent="0.5">
      <c r="A30" s="4"/>
      <c r="B30" s="250"/>
      <c r="C30" s="250"/>
      <c r="D30" s="250"/>
      <c r="E30" s="250"/>
      <c r="F30" s="250"/>
      <c r="G30" s="253" t="s">
        <v>1</v>
      </c>
      <c r="H30" s="253"/>
      <c r="I30" s="253"/>
      <c r="J30" s="253"/>
      <c r="K30" s="42"/>
      <c r="L30" s="42"/>
      <c r="M30" s="42"/>
      <c r="N30" s="42"/>
      <c r="O30" s="42"/>
      <c r="P30" s="42"/>
      <c r="Q30" s="327" t="s">
        <v>59</v>
      </c>
      <c r="R30" s="327"/>
      <c r="S30" s="327"/>
      <c r="T30" s="327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5"/>
    </row>
    <row r="31" spans="1:63" s="6" customFormat="1" ht="24" customHeight="1" thickBot="1" x14ac:dyDescent="0.7">
      <c r="A31" s="8"/>
      <c r="B31" s="219" t="s">
        <v>8</v>
      </c>
      <c r="C31" s="219"/>
      <c r="D31" s="219"/>
      <c r="E31" s="219"/>
      <c r="F31" s="219"/>
      <c r="G31" s="219"/>
      <c r="H31" s="220">
        <v>44591</v>
      </c>
      <c r="I31" s="220"/>
      <c r="J31" s="220"/>
      <c r="K31" s="220"/>
      <c r="L31" s="221" t="s">
        <v>6</v>
      </c>
      <c r="M31" s="221"/>
      <c r="N31" s="221"/>
      <c r="O31" s="221"/>
      <c r="P31" s="222" t="s">
        <v>9</v>
      </c>
      <c r="Q31" s="222"/>
      <c r="R31" s="222"/>
      <c r="S31" s="222"/>
      <c r="T31" s="271" t="s">
        <v>13</v>
      </c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9"/>
    </row>
    <row r="32" spans="1:63" ht="18" thickTop="1" x14ac:dyDescent="0.2"/>
    <row r="39" spans="10:13" x14ac:dyDescent="0.2">
      <c r="J39" s="212"/>
      <c r="K39" s="212"/>
      <c r="L39" s="212"/>
      <c r="M39" s="212"/>
    </row>
  </sheetData>
  <sheetProtection algorithmName="SHA-512" hashValue="y6WUfKvddbnfiyKPA21DFZlIe1PZjvAK23+IW6D7QRsFe0e+AU1IjLzT6D9pMEpFC2qIMnhBtUbYFnW53PfHlg==" saltValue="BtLCVpMRi07rBaSsL79E0w==" spinCount="100000" sheet="1" formatCells="0" formatColumns="0" formatRows="0" insertColumns="0" insertRows="0" insertHyperlinks="0" deleteColumns="0" deleteRows="0" sort="0" autoFilter="0" pivotTables="0"/>
  <mergeCells count="57">
    <mergeCell ref="Z4:AD4"/>
    <mergeCell ref="B5:F5"/>
    <mergeCell ref="I5:K5"/>
    <mergeCell ref="L5:N5"/>
    <mergeCell ref="R5:T5"/>
    <mergeCell ref="U5:W5"/>
    <mergeCell ref="H2:X4"/>
    <mergeCell ref="A1:AE1"/>
    <mergeCell ref="B2:F2"/>
    <mergeCell ref="Z2:AD2"/>
    <mergeCell ref="B3:F3"/>
    <mergeCell ref="Z3:AD3"/>
    <mergeCell ref="N10:R10"/>
    <mergeCell ref="S10:S11"/>
    <mergeCell ref="Q30:AD30"/>
    <mergeCell ref="T31:AD31"/>
    <mergeCell ref="AH5:AH7"/>
    <mergeCell ref="Z5:AD5"/>
    <mergeCell ref="B6:F7"/>
    <mergeCell ref="Z6:AD7"/>
    <mergeCell ref="H7:X7"/>
    <mergeCell ref="B9:D9"/>
    <mergeCell ref="E9:F9"/>
    <mergeCell ref="G9:J9"/>
    <mergeCell ref="K9:L9"/>
    <mergeCell ref="M9:R9"/>
    <mergeCell ref="BF19:BK19"/>
    <mergeCell ref="AC10:AC11"/>
    <mergeCell ref="AD10:AD11"/>
    <mergeCell ref="AH16:BA18"/>
    <mergeCell ref="BF16:BK16"/>
    <mergeCell ref="BF17:BK17"/>
    <mergeCell ref="AH19:AK19"/>
    <mergeCell ref="AL19:AO19"/>
    <mergeCell ref="AT19:AW19"/>
    <mergeCell ref="AX19:BA19"/>
    <mergeCell ref="BF20:BK21"/>
    <mergeCell ref="AH21:BB21"/>
    <mergeCell ref="AC27:AD27"/>
    <mergeCell ref="AC28:AD28"/>
    <mergeCell ref="AC29:AD29"/>
    <mergeCell ref="U9:AB9"/>
    <mergeCell ref="U10:AB10"/>
    <mergeCell ref="J39:K39"/>
    <mergeCell ref="L39:M39"/>
    <mergeCell ref="B30:F30"/>
    <mergeCell ref="B31:G31"/>
    <mergeCell ref="G30:J30"/>
    <mergeCell ref="P31:S31"/>
    <mergeCell ref="L31:O31"/>
    <mergeCell ref="H31:K31"/>
    <mergeCell ref="T10:T11"/>
    <mergeCell ref="B10:D10"/>
    <mergeCell ref="E10:F10"/>
    <mergeCell ref="G10:J10"/>
    <mergeCell ref="K10:L10"/>
    <mergeCell ref="M10:M11"/>
  </mergeCells>
  <conditionalFormatting sqref="B6:F7 B3:F3 Z6:AD7 Z3:AD3">
    <cfRule type="cellIs" dxfId="32" priority="3" operator="equal">
      <formula>0</formula>
    </cfRule>
  </conditionalFormatting>
  <conditionalFormatting sqref="AC12:AC26">
    <cfRule type="cellIs" dxfId="31" priority="2" operator="equal">
      <formula>0</formula>
    </cfRule>
  </conditionalFormatting>
  <conditionalFormatting sqref="T29:AB29">
    <cfRule type="cellIs" dxfId="29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F77"/>
  <sheetViews>
    <sheetView showGridLines="0" zoomScaleNormal="100" zoomScaleSheetLayoutView="115" workbookViewId="0">
      <selection activeCell="AI14" sqref="AI14"/>
    </sheetView>
  </sheetViews>
  <sheetFormatPr defaultColWidth="9.140625" defaultRowHeight="17.25" x14ac:dyDescent="0.4"/>
  <cols>
    <col min="1" max="1" width="1" style="51" customWidth="1"/>
    <col min="2" max="28" width="4.5703125" style="51" customWidth="1"/>
    <col min="29" max="29" width="6.7109375" style="51" customWidth="1"/>
    <col min="30" max="30" width="11.7109375" style="51" customWidth="1"/>
    <col min="31" max="31" width="3.140625" style="51" bestFit="1" customWidth="1"/>
    <col min="32" max="32" width="0.85546875" style="51" customWidth="1"/>
    <col min="33" max="16384" width="9.140625" style="51"/>
  </cols>
  <sheetData>
    <row r="1" spans="1:32" ht="4.5" customHeight="1" thickTop="1" thickBot="1" x14ac:dyDescent="0.45">
      <c r="A1" s="275"/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7"/>
    </row>
    <row r="2" spans="1:32" ht="27.6" customHeight="1" x14ac:dyDescent="0.4">
      <c r="A2" s="52"/>
      <c r="B2" s="177" t="s">
        <v>58</v>
      </c>
      <c r="C2" s="178"/>
      <c r="D2" s="178"/>
      <c r="E2" s="178"/>
      <c r="F2" s="179"/>
      <c r="G2" s="53"/>
      <c r="H2" s="280" t="s">
        <v>53</v>
      </c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55"/>
      <c r="AC2" s="284" t="s">
        <v>11</v>
      </c>
      <c r="AD2" s="285"/>
      <c r="AE2" s="286"/>
      <c r="AF2" s="56"/>
    </row>
    <row r="3" spans="1:32" ht="27.6" customHeight="1" thickBot="1" x14ac:dyDescent="0.45">
      <c r="A3" s="52"/>
      <c r="B3" s="278">
        <f>'Mojuda Month'!B3:F3</f>
        <v>0</v>
      </c>
      <c r="C3" s="279"/>
      <c r="D3" s="279"/>
      <c r="E3" s="279"/>
      <c r="F3" s="279"/>
      <c r="G3" s="57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58"/>
      <c r="AC3" s="287">
        <f>'Mojuda Month'!Z3</f>
        <v>0</v>
      </c>
      <c r="AD3" s="288"/>
      <c r="AE3" s="289"/>
      <c r="AF3" s="56"/>
    </row>
    <row r="4" spans="1:32" s="63" customFormat="1" ht="3.75" customHeight="1" thickBot="1" x14ac:dyDescent="0.65">
      <c r="A4" s="59"/>
      <c r="B4" s="61"/>
      <c r="C4" s="109"/>
      <c r="D4" s="109"/>
      <c r="E4" s="109"/>
      <c r="F4" s="109"/>
      <c r="G4" s="55"/>
      <c r="H4" s="55"/>
      <c r="I4" s="55"/>
      <c r="J4" s="55"/>
      <c r="K4" s="55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1"/>
      <c r="Y4" s="111"/>
      <c r="Z4" s="58"/>
      <c r="AA4" s="58"/>
      <c r="AB4" s="58"/>
      <c r="AC4" s="60"/>
      <c r="AD4" s="61"/>
      <c r="AE4" s="109"/>
      <c r="AF4" s="62"/>
    </row>
    <row r="5" spans="1:32" ht="26.25" customHeight="1" x14ac:dyDescent="0.4">
      <c r="A5" s="52"/>
      <c r="B5" s="177" t="s">
        <v>12</v>
      </c>
      <c r="C5" s="178"/>
      <c r="D5" s="178"/>
      <c r="E5" s="178"/>
      <c r="F5" s="179"/>
      <c r="G5" s="53"/>
      <c r="H5" s="54"/>
      <c r="I5" s="55"/>
      <c r="J5" s="299">
        <f>'Mojuda Month'!I5</f>
        <v>0</v>
      </c>
      <c r="K5" s="299"/>
      <c r="L5" s="299"/>
      <c r="M5" s="320" t="s">
        <v>15</v>
      </c>
      <c r="N5" s="321"/>
      <c r="O5" s="321"/>
      <c r="P5" s="321"/>
      <c r="Q5" s="85"/>
      <c r="R5" s="85"/>
      <c r="S5" s="85"/>
      <c r="T5" s="300">
        <f>'Sabiqa Month'!I5</f>
        <v>0</v>
      </c>
      <c r="U5" s="301"/>
      <c r="V5" s="302"/>
      <c r="W5" s="320" t="s">
        <v>16</v>
      </c>
      <c r="X5" s="321"/>
      <c r="Y5" s="321"/>
      <c r="Z5" s="321"/>
      <c r="AA5" s="64"/>
      <c r="AB5" s="64"/>
      <c r="AC5" s="284" t="s">
        <v>55</v>
      </c>
      <c r="AD5" s="285"/>
      <c r="AE5" s="286"/>
      <c r="AF5" s="56"/>
    </row>
    <row r="6" spans="1:32" ht="4.5" customHeight="1" x14ac:dyDescent="0.4">
      <c r="A6" s="52"/>
      <c r="B6" s="282">
        <f>'Mojuda Month'!B6:F7</f>
        <v>0</v>
      </c>
      <c r="C6" s="283"/>
      <c r="D6" s="283"/>
      <c r="E6" s="283"/>
      <c r="F6" s="283"/>
      <c r="G6" s="57"/>
      <c r="H6" s="58"/>
      <c r="I6" s="55"/>
      <c r="J6" s="55"/>
      <c r="K6" s="55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3"/>
      <c r="Z6" s="64"/>
      <c r="AA6" s="64"/>
      <c r="AB6" s="64"/>
      <c r="AC6" s="303">
        <f>'Mojuda Month'!Z6</f>
        <v>0</v>
      </c>
      <c r="AD6" s="304"/>
      <c r="AE6" s="305"/>
      <c r="AF6" s="56"/>
    </row>
    <row r="7" spans="1:32" ht="24" customHeight="1" thickBot="1" x14ac:dyDescent="0.45">
      <c r="A7" s="52"/>
      <c r="B7" s="278"/>
      <c r="C7" s="279"/>
      <c r="D7" s="279"/>
      <c r="E7" s="279"/>
      <c r="F7" s="279"/>
      <c r="G7" s="57"/>
      <c r="H7" s="58"/>
      <c r="I7" s="290" t="s">
        <v>17</v>
      </c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2"/>
      <c r="AA7" s="64"/>
      <c r="AB7" s="64"/>
      <c r="AC7" s="278"/>
      <c r="AD7" s="279"/>
      <c r="AE7" s="306"/>
      <c r="AF7" s="56"/>
    </row>
    <row r="8" spans="1:32" ht="3.75" customHeight="1" thickBot="1" x14ac:dyDescent="0.45">
      <c r="A8" s="52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65"/>
    </row>
    <row r="9" spans="1:32" ht="15" customHeight="1" x14ac:dyDescent="0.4">
      <c r="A9" s="52"/>
      <c r="B9" s="192">
        <v>6</v>
      </c>
      <c r="C9" s="193"/>
      <c r="D9" s="194"/>
      <c r="E9" s="195">
        <v>5</v>
      </c>
      <c r="F9" s="193"/>
      <c r="G9" s="196">
        <v>4</v>
      </c>
      <c r="H9" s="197"/>
      <c r="I9" s="197"/>
      <c r="J9" s="198"/>
      <c r="K9" s="196">
        <v>3</v>
      </c>
      <c r="L9" s="198"/>
      <c r="M9" s="196">
        <v>2</v>
      </c>
      <c r="N9" s="197"/>
      <c r="O9" s="197"/>
      <c r="P9" s="197"/>
      <c r="Q9" s="197"/>
      <c r="R9" s="198"/>
      <c r="S9" s="153">
        <v>1</v>
      </c>
      <c r="T9" s="166"/>
      <c r="U9" s="167"/>
      <c r="V9" s="167"/>
      <c r="W9" s="167"/>
      <c r="X9" s="167"/>
      <c r="Y9" s="167"/>
      <c r="Z9" s="167"/>
      <c r="AA9" s="167"/>
      <c r="AB9" s="168"/>
      <c r="AC9" s="293" t="s">
        <v>18</v>
      </c>
      <c r="AD9" s="296" t="s">
        <v>20</v>
      </c>
      <c r="AE9" s="307" t="s">
        <v>19</v>
      </c>
      <c r="AF9" s="56"/>
    </row>
    <row r="10" spans="1:32" ht="37.5" customHeight="1" x14ac:dyDescent="0.4">
      <c r="A10" s="52"/>
      <c r="B10" s="199" t="s">
        <v>29</v>
      </c>
      <c r="C10" s="200"/>
      <c r="D10" s="201"/>
      <c r="E10" s="202" t="s">
        <v>30</v>
      </c>
      <c r="F10" s="201"/>
      <c r="G10" s="231" t="s">
        <v>25</v>
      </c>
      <c r="H10" s="232"/>
      <c r="I10" s="232"/>
      <c r="J10" s="233"/>
      <c r="K10" s="231" t="s">
        <v>31</v>
      </c>
      <c r="L10" s="233"/>
      <c r="M10" s="234" t="s">
        <v>26</v>
      </c>
      <c r="N10" s="236" t="s">
        <v>57</v>
      </c>
      <c r="O10" s="237"/>
      <c r="P10" s="237"/>
      <c r="Q10" s="237"/>
      <c r="R10" s="238"/>
      <c r="S10" s="239" t="s">
        <v>60</v>
      </c>
      <c r="T10" s="172" t="s">
        <v>23</v>
      </c>
      <c r="U10" s="169" t="s">
        <v>24</v>
      </c>
      <c r="V10" s="170"/>
      <c r="W10" s="170"/>
      <c r="X10" s="170"/>
      <c r="Y10" s="170"/>
      <c r="Z10" s="170"/>
      <c r="AA10" s="170"/>
      <c r="AB10" s="171"/>
      <c r="AC10" s="294"/>
      <c r="AD10" s="297"/>
      <c r="AE10" s="308"/>
      <c r="AF10" s="56"/>
    </row>
    <row r="11" spans="1:32" ht="106.5" thickBot="1" x14ac:dyDescent="0.45">
      <c r="A11" s="52"/>
      <c r="B11" s="154" t="s">
        <v>32</v>
      </c>
      <c r="C11" s="155" t="s">
        <v>33</v>
      </c>
      <c r="D11" s="156" t="s">
        <v>34</v>
      </c>
      <c r="E11" s="100" t="s">
        <v>35</v>
      </c>
      <c r="F11" s="108" t="s">
        <v>36</v>
      </c>
      <c r="G11" s="157" t="s">
        <v>56</v>
      </c>
      <c r="H11" s="158" t="s">
        <v>27</v>
      </c>
      <c r="I11" s="158" t="s">
        <v>28</v>
      </c>
      <c r="J11" s="159" t="s">
        <v>37</v>
      </c>
      <c r="K11" s="160" t="s">
        <v>38</v>
      </c>
      <c r="L11" s="161" t="s">
        <v>39</v>
      </c>
      <c r="M11" s="235"/>
      <c r="N11" s="162" t="s">
        <v>40</v>
      </c>
      <c r="O11" s="163" t="s">
        <v>41</v>
      </c>
      <c r="P11" s="155" t="s">
        <v>42</v>
      </c>
      <c r="Q11" s="155" t="s">
        <v>43</v>
      </c>
      <c r="R11" s="164" t="s">
        <v>44</v>
      </c>
      <c r="S11" s="240"/>
      <c r="T11" s="173"/>
      <c r="U11" s="162" t="s">
        <v>45</v>
      </c>
      <c r="V11" s="155" t="s">
        <v>46</v>
      </c>
      <c r="W11" s="155" t="s">
        <v>47</v>
      </c>
      <c r="X11" s="155" t="s">
        <v>48</v>
      </c>
      <c r="Y11" s="155" t="s">
        <v>49</v>
      </c>
      <c r="Z11" s="155" t="s">
        <v>50</v>
      </c>
      <c r="AA11" s="155" t="s">
        <v>51</v>
      </c>
      <c r="AB11" s="165" t="s">
        <v>52</v>
      </c>
      <c r="AC11" s="295"/>
      <c r="AD11" s="298"/>
      <c r="AE11" s="309"/>
      <c r="AF11" s="56"/>
    </row>
    <row r="12" spans="1:32" s="66" customFormat="1" ht="4.1500000000000004" customHeight="1" thickBot="1" x14ac:dyDescent="0.45">
      <c r="A12" s="7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8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9"/>
      <c r="Z12" s="69"/>
      <c r="AA12" s="69"/>
      <c r="AB12" s="70"/>
      <c r="AC12" s="70"/>
      <c r="AD12" s="71"/>
      <c r="AE12" s="72"/>
      <c r="AF12" s="73"/>
    </row>
    <row r="13" spans="1:32" ht="23.45" customHeight="1" x14ac:dyDescent="0.4">
      <c r="A13" s="52"/>
      <c r="B13" s="121">
        <f>'Sabiqa Month'!B12</f>
        <v>0</v>
      </c>
      <c r="C13" s="122">
        <f>'Sabiqa Month'!C12</f>
        <v>0</v>
      </c>
      <c r="D13" s="123">
        <f>'Sabiqa Month'!D12</f>
        <v>0</v>
      </c>
      <c r="E13" s="124">
        <f>'Sabiqa Month'!E12</f>
        <v>0</v>
      </c>
      <c r="F13" s="123">
        <f>'Sabiqa Month'!F12</f>
        <v>0</v>
      </c>
      <c r="G13" s="124">
        <f>'Sabiqa Month'!G12</f>
        <v>0</v>
      </c>
      <c r="H13" s="122">
        <f>'Sabiqa Month'!H12</f>
        <v>0</v>
      </c>
      <c r="I13" s="122">
        <f>'Sabiqa Month'!I12</f>
        <v>0</v>
      </c>
      <c r="J13" s="123">
        <f>'Sabiqa Month'!J12</f>
        <v>0</v>
      </c>
      <c r="K13" s="124">
        <f>'Sabiqa Month'!K12</f>
        <v>0</v>
      </c>
      <c r="L13" s="123">
        <f>'Sabiqa Month'!L12</f>
        <v>0</v>
      </c>
      <c r="M13" s="125">
        <f>'Sabiqa Month'!M12</f>
        <v>0</v>
      </c>
      <c r="N13" s="124">
        <f>'Sabiqa Month'!N12</f>
        <v>0</v>
      </c>
      <c r="O13" s="122">
        <f>'Sabiqa Month'!O12</f>
        <v>0</v>
      </c>
      <c r="P13" s="122">
        <f>'Sabiqa Month'!P12</f>
        <v>0</v>
      </c>
      <c r="Q13" s="122">
        <f>'Sabiqa Month'!Q12</f>
        <v>0</v>
      </c>
      <c r="R13" s="123">
        <f>'Sabiqa Month'!R12</f>
        <v>0</v>
      </c>
      <c r="S13" s="126">
        <f>'Sabiqa Month'!S12</f>
        <v>0</v>
      </c>
      <c r="T13" s="127">
        <f>'Sabiqa Month'!T12</f>
        <v>0</v>
      </c>
      <c r="U13" s="124">
        <f>'Sabiqa Month'!U12</f>
        <v>0</v>
      </c>
      <c r="V13" s="122">
        <f>'Sabiqa Month'!V12</f>
        <v>0</v>
      </c>
      <c r="W13" s="122">
        <f>'Sabiqa Month'!W12</f>
        <v>0</v>
      </c>
      <c r="X13" s="122">
        <f>'Sabiqa Month'!X12</f>
        <v>0</v>
      </c>
      <c r="Y13" s="122">
        <f>'Sabiqa Month'!Y12</f>
        <v>0</v>
      </c>
      <c r="Z13" s="122">
        <f>'Sabiqa Month'!Z12</f>
        <v>0</v>
      </c>
      <c r="AA13" s="122">
        <f>'Sabiqa Month'!AA12</f>
        <v>0</v>
      </c>
      <c r="AB13" s="128">
        <f>'Sabiqa Month'!AB12</f>
        <v>0</v>
      </c>
      <c r="AC13" s="115">
        <f>T5</f>
        <v>0</v>
      </c>
      <c r="AD13" s="310">
        <f>'Mojuda Month'!AC12</f>
        <v>0</v>
      </c>
      <c r="AE13" s="313">
        <v>1</v>
      </c>
      <c r="AF13" s="56"/>
    </row>
    <row r="14" spans="1:32" ht="23.45" customHeight="1" x14ac:dyDescent="0.4">
      <c r="A14" s="52"/>
      <c r="B14" s="129">
        <f>'Mojuda Month'!B12</f>
        <v>0</v>
      </c>
      <c r="C14" s="130">
        <f>'Mojuda Month'!C12</f>
        <v>0</v>
      </c>
      <c r="D14" s="131">
        <f>'Mojuda Month'!D12</f>
        <v>0</v>
      </c>
      <c r="E14" s="132">
        <f>'Mojuda Month'!E12</f>
        <v>0</v>
      </c>
      <c r="F14" s="131">
        <f>'Mojuda Month'!F12</f>
        <v>0</v>
      </c>
      <c r="G14" s="132">
        <f>'Mojuda Month'!G12</f>
        <v>0</v>
      </c>
      <c r="H14" s="130">
        <f>'Mojuda Month'!H12</f>
        <v>0</v>
      </c>
      <c r="I14" s="130">
        <f>'Mojuda Month'!I12</f>
        <v>0</v>
      </c>
      <c r="J14" s="131">
        <f>'Mojuda Month'!J12</f>
        <v>0</v>
      </c>
      <c r="K14" s="132">
        <f>'Mojuda Month'!K12</f>
        <v>0</v>
      </c>
      <c r="L14" s="131">
        <f>'Mojuda Month'!L12</f>
        <v>0</v>
      </c>
      <c r="M14" s="133">
        <f>'Mojuda Month'!M12</f>
        <v>0</v>
      </c>
      <c r="N14" s="132">
        <f>'Mojuda Month'!N12</f>
        <v>0</v>
      </c>
      <c r="O14" s="130">
        <f>'Mojuda Month'!O12</f>
        <v>0</v>
      </c>
      <c r="P14" s="130">
        <f>'Mojuda Month'!P12</f>
        <v>0</v>
      </c>
      <c r="Q14" s="130">
        <f>'Mojuda Month'!Q12</f>
        <v>0</v>
      </c>
      <c r="R14" s="131">
        <f>'Mojuda Month'!R12</f>
        <v>0</v>
      </c>
      <c r="S14" s="134">
        <f>'Mojuda Month'!S12</f>
        <v>0</v>
      </c>
      <c r="T14" s="135">
        <f>'Mojuda Month'!T12</f>
        <v>0</v>
      </c>
      <c r="U14" s="132">
        <f>'Mojuda Month'!U12</f>
        <v>0</v>
      </c>
      <c r="V14" s="130">
        <f>'Mojuda Month'!V12</f>
        <v>0</v>
      </c>
      <c r="W14" s="130">
        <f>'Mojuda Month'!W12</f>
        <v>0</v>
      </c>
      <c r="X14" s="130">
        <f>'Mojuda Month'!X12</f>
        <v>0</v>
      </c>
      <c r="Y14" s="130">
        <f>'Mojuda Month'!Y12</f>
        <v>0</v>
      </c>
      <c r="Z14" s="130">
        <f>'Mojuda Month'!Z12</f>
        <v>0</v>
      </c>
      <c r="AA14" s="130">
        <f>'Mojuda Month'!AA12</f>
        <v>0</v>
      </c>
      <c r="AB14" s="136">
        <f>'Mojuda Month'!AB12</f>
        <v>0</v>
      </c>
      <c r="AC14" s="116">
        <f>J5</f>
        <v>0</v>
      </c>
      <c r="AD14" s="311"/>
      <c r="AE14" s="314">
        <f>AE13+1</f>
        <v>2</v>
      </c>
      <c r="AF14" s="56"/>
    </row>
    <row r="15" spans="1:32" ht="23.45" customHeight="1" thickBot="1" x14ac:dyDescent="0.45">
      <c r="A15" s="52"/>
      <c r="B15" s="328" t="s">
        <v>61</v>
      </c>
      <c r="C15" s="137">
        <f t="shared" ref="B15:AA15" si="0">IF(SUM(C13:C14)=0,0,IF(C13=0,1*100.0001,IF(C14=0,1*-100.0001,(C14/C13*100-100))))</f>
        <v>0</v>
      </c>
      <c r="D15" s="138">
        <f t="shared" si="0"/>
        <v>0</v>
      </c>
      <c r="E15" s="139">
        <f t="shared" si="0"/>
        <v>0</v>
      </c>
      <c r="F15" s="138">
        <f t="shared" si="0"/>
        <v>0</v>
      </c>
      <c r="G15" s="139">
        <f t="shared" si="0"/>
        <v>0</v>
      </c>
      <c r="H15" s="137">
        <f t="shared" si="0"/>
        <v>0</v>
      </c>
      <c r="I15" s="137">
        <f t="shared" si="0"/>
        <v>0</v>
      </c>
      <c r="J15" s="138">
        <f t="shared" si="0"/>
        <v>0</v>
      </c>
      <c r="K15" s="139">
        <f t="shared" si="0"/>
        <v>0</v>
      </c>
      <c r="L15" s="138">
        <f t="shared" si="0"/>
        <v>0</v>
      </c>
      <c r="M15" s="140">
        <f t="shared" si="0"/>
        <v>0</v>
      </c>
      <c r="N15" s="139">
        <f t="shared" si="0"/>
        <v>0</v>
      </c>
      <c r="O15" s="137">
        <f t="shared" si="0"/>
        <v>0</v>
      </c>
      <c r="P15" s="137">
        <f t="shared" si="0"/>
        <v>0</v>
      </c>
      <c r="Q15" s="137">
        <f t="shared" si="0"/>
        <v>0</v>
      </c>
      <c r="R15" s="138">
        <f t="shared" si="0"/>
        <v>0</v>
      </c>
      <c r="S15" s="141">
        <f t="shared" si="0"/>
        <v>0</v>
      </c>
      <c r="T15" s="329">
        <f t="shared" si="0"/>
        <v>0</v>
      </c>
      <c r="U15" s="330">
        <f t="shared" si="0"/>
        <v>0</v>
      </c>
      <c r="V15" s="331">
        <f t="shared" si="0"/>
        <v>0</v>
      </c>
      <c r="W15" s="331">
        <f t="shared" si="0"/>
        <v>0</v>
      </c>
      <c r="X15" s="331">
        <f t="shared" si="0"/>
        <v>0</v>
      </c>
      <c r="Y15" s="331">
        <f t="shared" si="0"/>
        <v>0</v>
      </c>
      <c r="Z15" s="331">
        <f t="shared" si="0"/>
        <v>0</v>
      </c>
      <c r="AA15" s="331">
        <f t="shared" si="0"/>
        <v>0</v>
      </c>
      <c r="AB15" s="332">
        <f>AB14-AB13</f>
        <v>0</v>
      </c>
      <c r="AC15" s="117" t="s">
        <v>21</v>
      </c>
      <c r="AD15" s="312"/>
      <c r="AE15" s="315">
        <f t="shared" ref="AE15:AE19" si="1">AE14+1</f>
        <v>3</v>
      </c>
      <c r="AF15" s="56"/>
    </row>
    <row r="16" spans="1:32" s="66" customFormat="1" ht="4.1500000000000004" customHeight="1" thickBot="1" x14ac:dyDescent="0.45">
      <c r="A16" s="77"/>
      <c r="B16" s="142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74"/>
      <c r="AD16" s="75"/>
      <c r="AE16" s="76"/>
      <c r="AF16" s="73"/>
    </row>
    <row r="17" spans="1:32" ht="23.45" customHeight="1" x14ac:dyDescent="0.4">
      <c r="A17" s="52"/>
      <c r="B17" s="121">
        <f>'Sabiqa Month'!B13</f>
        <v>0</v>
      </c>
      <c r="C17" s="122">
        <f>'Sabiqa Month'!C13</f>
        <v>0</v>
      </c>
      <c r="D17" s="123">
        <f>'Sabiqa Month'!D13</f>
        <v>0</v>
      </c>
      <c r="E17" s="124">
        <f>'Sabiqa Month'!E13</f>
        <v>0</v>
      </c>
      <c r="F17" s="123">
        <f>'Sabiqa Month'!F13</f>
        <v>0</v>
      </c>
      <c r="G17" s="124">
        <f>'Sabiqa Month'!G13</f>
        <v>0</v>
      </c>
      <c r="H17" s="122">
        <f>'Sabiqa Month'!H13</f>
        <v>0</v>
      </c>
      <c r="I17" s="122">
        <f>'Sabiqa Month'!I13</f>
        <v>0</v>
      </c>
      <c r="J17" s="123">
        <f>'Sabiqa Month'!J13</f>
        <v>0</v>
      </c>
      <c r="K17" s="124">
        <f>'Sabiqa Month'!K13</f>
        <v>0</v>
      </c>
      <c r="L17" s="123">
        <f>'Sabiqa Month'!L13</f>
        <v>0</v>
      </c>
      <c r="M17" s="125">
        <f>'Sabiqa Month'!M13</f>
        <v>0</v>
      </c>
      <c r="N17" s="124">
        <f>'Sabiqa Month'!N13</f>
        <v>0</v>
      </c>
      <c r="O17" s="122">
        <f>'Sabiqa Month'!O13</f>
        <v>0</v>
      </c>
      <c r="P17" s="122">
        <f>'Sabiqa Month'!P13</f>
        <v>0</v>
      </c>
      <c r="Q17" s="122">
        <f>'Sabiqa Month'!Q13</f>
        <v>0</v>
      </c>
      <c r="R17" s="123">
        <f>'Sabiqa Month'!R13</f>
        <v>0</v>
      </c>
      <c r="S17" s="126">
        <f>'Sabiqa Month'!S13</f>
        <v>0</v>
      </c>
      <c r="T17" s="127">
        <f>'Sabiqa Month'!T13</f>
        <v>0</v>
      </c>
      <c r="U17" s="124">
        <f>'Sabiqa Month'!U13</f>
        <v>0</v>
      </c>
      <c r="V17" s="122">
        <f>'Sabiqa Month'!V13</f>
        <v>0</v>
      </c>
      <c r="W17" s="122">
        <f>'Sabiqa Month'!W13</f>
        <v>0</v>
      </c>
      <c r="X17" s="122">
        <f>'Sabiqa Month'!X13</f>
        <v>0</v>
      </c>
      <c r="Y17" s="122">
        <f>'Sabiqa Month'!Y13</f>
        <v>0</v>
      </c>
      <c r="Z17" s="122">
        <f>'Sabiqa Month'!Z13</f>
        <v>0</v>
      </c>
      <c r="AA17" s="122">
        <f>'Sabiqa Month'!AA13</f>
        <v>0</v>
      </c>
      <c r="AB17" s="128">
        <f>'Sabiqa Month'!AB13</f>
        <v>0</v>
      </c>
      <c r="AC17" s="115">
        <f>AC13</f>
        <v>0</v>
      </c>
      <c r="AD17" s="310">
        <f>'Mojuda Month'!AC13</f>
        <v>0</v>
      </c>
      <c r="AE17" s="313">
        <v>2</v>
      </c>
      <c r="AF17" s="56"/>
    </row>
    <row r="18" spans="1:32" ht="23.45" customHeight="1" x14ac:dyDescent="0.4">
      <c r="A18" s="52"/>
      <c r="B18" s="129">
        <f>'Mojuda Month'!B13</f>
        <v>0</v>
      </c>
      <c r="C18" s="130">
        <f>'Mojuda Month'!C13</f>
        <v>0</v>
      </c>
      <c r="D18" s="131">
        <f>'Mojuda Month'!D13</f>
        <v>0</v>
      </c>
      <c r="E18" s="132">
        <f>'Mojuda Month'!E13</f>
        <v>0</v>
      </c>
      <c r="F18" s="131">
        <f>'Mojuda Month'!F13</f>
        <v>0</v>
      </c>
      <c r="G18" s="132">
        <f>'Mojuda Month'!G13</f>
        <v>0</v>
      </c>
      <c r="H18" s="130">
        <f>'Mojuda Month'!H13</f>
        <v>0</v>
      </c>
      <c r="I18" s="130">
        <f>'Mojuda Month'!I13</f>
        <v>0</v>
      </c>
      <c r="J18" s="131">
        <f>'Mojuda Month'!J13</f>
        <v>0</v>
      </c>
      <c r="K18" s="132">
        <f>'Mojuda Month'!K13</f>
        <v>0</v>
      </c>
      <c r="L18" s="131">
        <f>'Mojuda Month'!L13</f>
        <v>0</v>
      </c>
      <c r="M18" s="133">
        <f>'Mojuda Month'!M13</f>
        <v>0</v>
      </c>
      <c r="N18" s="132">
        <f>'Mojuda Month'!N13</f>
        <v>0</v>
      </c>
      <c r="O18" s="130">
        <f>'Mojuda Month'!O13</f>
        <v>0</v>
      </c>
      <c r="P18" s="130">
        <f>'Mojuda Month'!P13</f>
        <v>0</v>
      </c>
      <c r="Q18" s="130">
        <f>'Mojuda Month'!Q13</f>
        <v>0</v>
      </c>
      <c r="R18" s="131">
        <f>'Mojuda Month'!R13</f>
        <v>0</v>
      </c>
      <c r="S18" s="134">
        <f>'Mojuda Month'!S13</f>
        <v>0</v>
      </c>
      <c r="T18" s="135">
        <f>'Mojuda Month'!T13</f>
        <v>0</v>
      </c>
      <c r="U18" s="132">
        <f>'Mojuda Month'!U13</f>
        <v>0</v>
      </c>
      <c r="V18" s="130">
        <f>'Mojuda Month'!V13</f>
        <v>0</v>
      </c>
      <c r="W18" s="130">
        <f>'Mojuda Month'!W13</f>
        <v>0</v>
      </c>
      <c r="X18" s="130">
        <f>'Mojuda Month'!X13</f>
        <v>0</v>
      </c>
      <c r="Y18" s="130">
        <f>'Mojuda Month'!Y13</f>
        <v>0</v>
      </c>
      <c r="Z18" s="130">
        <f>'Mojuda Month'!Z13</f>
        <v>0</v>
      </c>
      <c r="AA18" s="130">
        <f>'Mojuda Month'!AA13</f>
        <v>0</v>
      </c>
      <c r="AB18" s="136">
        <f>'Mojuda Month'!AB13</f>
        <v>0</v>
      </c>
      <c r="AC18" s="116">
        <f>AC14</f>
        <v>0</v>
      </c>
      <c r="AD18" s="311"/>
      <c r="AE18" s="314">
        <f t="shared" si="1"/>
        <v>3</v>
      </c>
      <c r="AF18" s="56"/>
    </row>
    <row r="19" spans="1:32" ht="23.45" customHeight="1" thickBot="1" x14ac:dyDescent="0.45">
      <c r="A19" s="52"/>
      <c r="B19" s="328" t="s">
        <v>61</v>
      </c>
      <c r="C19" s="137">
        <f t="shared" ref="C19:AB19" si="2">IF(SUM(C17:C18)=0,0,IF(C17=0,1*100.0001,IF(C18=0,1*-100.0001,(C18/C17*100-100))))</f>
        <v>0</v>
      </c>
      <c r="D19" s="138">
        <f t="shared" si="2"/>
        <v>0</v>
      </c>
      <c r="E19" s="139">
        <f t="shared" si="2"/>
        <v>0</v>
      </c>
      <c r="F19" s="138">
        <f t="shared" si="2"/>
        <v>0</v>
      </c>
      <c r="G19" s="139">
        <f t="shared" si="2"/>
        <v>0</v>
      </c>
      <c r="H19" s="137">
        <f t="shared" si="2"/>
        <v>0</v>
      </c>
      <c r="I19" s="137">
        <f t="shared" si="2"/>
        <v>0</v>
      </c>
      <c r="J19" s="138">
        <f t="shared" si="2"/>
        <v>0</v>
      </c>
      <c r="K19" s="139">
        <f t="shared" si="2"/>
        <v>0</v>
      </c>
      <c r="L19" s="138">
        <f t="shared" si="2"/>
        <v>0</v>
      </c>
      <c r="M19" s="140">
        <f t="shared" si="2"/>
        <v>0</v>
      </c>
      <c r="N19" s="139">
        <f t="shared" si="2"/>
        <v>0</v>
      </c>
      <c r="O19" s="137">
        <f t="shared" si="2"/>
        <v>0</v>
      </c>
      <c r="P19" s="137">
        <f t="shared" si="2"/>
        <v>0</v>
      </c>
      <c r="Q19" s="137">
        <f t="shared" si="2"/>
        <v>0</v>
      </c>
      <c r="R19" s="138">
        <f t="shared" si="2"/>
        <v>0</v>
      </c>
      <c r="S19" s="141">
        <f t="shared" si="2"/>
        <v>0</v>
      </c>
      <c r="T19" s="329">
        <f t="shared" si="2"/>
        <v>0</v>
      </c>
      <c r="U19" s="330">
        <f t="shared" si="2"/>
        <v>0</v>
      </c>
      <c r="V19" s="331">
        <f t="shared" si="2"/>
        <v>0</v>
      </c>
      <c r="W19" s="331">
        <f t="shared" si="2"/>
        <v>0</v>
      </c>
      <c r="X19" s="331">
        <f t="shared" si="2"/>
        <v>0</v>
      </c>
      <c r="Y19" s="331">
        <f t="shared" si="2"/>
        <v>0</v>
      </c>
      <c r="Z19" s="331">
        <f t="shared" si="2"/>
        <v>0</v>
      </c>
      <c r="AA19" s="331">
        <f t="shared" si="2"/>
        <v>0</v>
      </c>
      <c r="AB19" s="332">
        <f>AB18-AB17</f>
        <v>0</v>
      </c>
      <c r="AC19" s="117" t="str">
        <f>AC15</f>
        <v>ترقی/تنزلی</v>
      </c>
      <c r="AD19" s="312"/>
      <c r="AE19" s="315">
        <f t="shared" si="1"/>
        <v>4</v>
      </c>
      <c r="AF19" s="56"/>
    </row>
    <row r="20" spans="1:32" s="66" customFormat="1" ht="4.1500000000000004" customHeight="1" thickBot="1" x14ac:dyDescent="0.45">
      <c r="A20" s="77"/>
      <c r="B20" s="142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74"/>
      <c r="AD20" s="75"/>
      <c r="AE20" s="76"/>
      <c r="AF20" s="73"/>
    </row>
    <row r="21" spans="1:32" ht="23.45" customHeight="1" x14ac:dyDescent="0.4">
      <c r="A21" s="52"/>
      <c r="B21" s="121">
        <f>'Sabiqa Month'!B14</f>
        <v>0</v>
      </c>
      <c r="C21" s="122">
        <f>'Sabiqa Month'!C14</f>
        <v>0</v>
      </c>
      <c r="D21" s="123">
        <f>'Sabiqa Month'!D14</f>
        <v>0</v>
      </c>
      <c r="E21" s="124">
        <f>'Sabiqa Month'!E14</f>
        <v>0</v>
      </c>
      <c r="F21" s="123">
        <f>'Sabiqa Month'!F14</f>
        <v>0</v>
      </c>
      <c r="G21" s="124">
        <f>'Sabiqa Month'!G14</f>
        <v>0</v>
      </c>
      <c r="H21" s="122">
        <f>'Sabiqa Month'!H14</f>
        <v>0</v>
      </c>
      <c r="I21" s="122">
        <f>'Sabiqa Month'!I14</f>
        <v>0</v>
      </c>
      <c r="J21" s="123">
        <f>'Sabiqa Month'!J14</f>
        <v>0</v>
      </c>
      <c r="K21" s="124">
        <f>'Sabiqa Month'!K14</f>
        <v>0</v>
      </c>
      <c r="L21" s="123">
        <f>'Sabiqa Month'!L14</f>
        <v>0</v>
      </c>
      <c r="M21" s="125">
        <f>'Sabiqa Month'!M14</f>
        <v>0</v>
      </c>
      <c r="N21" s="124">
        <f>'Sabiqa Month'!N14</f>
        <v>0</v>
      </c>
      <c r="O21" s="122">
        <f>'Sabiqa Month'!O14</f>
        <v>0</v>
      </c>
      <c r="P21" s="122">
        <f>'Sabiqa Month'!P14</f>
        <v>0</v>
      </c>
      <c r="Q21" s="122">
        <f>'Sabiqa Month'!Q14</f>
        <v>0</v>
      </c>
      <c r="R21" s="123">
        <f>'Sabiqa Month'!R14</f>
        <v>0</v>
      </c>
      <c r="S21" s="126">
        <f>'Sabiqa Month'!S14</f>
        <v>0</v>
      </c>
      <c r="T21" s="127">
        <f>'Sabiqa Month'!T14</f>
        <v>0</v>
      </c>
      <c r="U21" s="124">
        <f>'Sabiqa Month'!U14</f>
        <v>0</v>
      </c>
      <c r="V21" s="122">
        <f>'Sabiqa Month'!V14</f>
        <v>0</v>
      </c>
      <c r="W21" s="122">
        <f>'Sabiqa Month'!W14</f>
        <v>0</v>
      </c>
      <c r="X21" s="122">
        <f>'Sabiqa Month'!X14</f>
        <v>0</v>
      </c>
      <c r="Y21" s="122">
        <f>'Sabiqa Month'!Y14</f>
        <v>0</v>
      </c>
      <c r="Z21" s="122">
        <f>'Sabiqa Month'!Z14</f>
        <v>0</v>
      </c>
      <c r="AA21" s="122">
        <f>'Sabiqa Month'!AA14</f>
        <v>0</v>
      </c>
      <c r="AB21" s="128">
        <f>'Sabiqa Month'!AB14</f>
        <v>0</v>
      </c>
      <c r="AC21" s="115">
        <f t="shared" ref="AC21:AC23" si="3">AC17</f>
        <v>0</v>
      </c>
      <c r="AD21" s="310">
        <f>'Mojuda Month'!AC14</f>
        <v>0</v>
      </c>
      <c r="AE21" s="313">
        <v>3</v>
      </c>
      <c r="AF21" s="56"/>
    </row>
    <row r="22" spans="1:32" ht="23.45" customHeight="1" x14ac:dyDescent="0.4">
      <c r="A22" s="52"/>
      <c r="B22" s="129">
        <f>'Mojuda Month'!B14</f>
        <v>0</v>
      </c>
      <c r="C22" s="130">
        <f>'Mojuda Month'!C14</f>
        <v>0</v>
      </c>
      <c r="D22" s="131">
        <f>'Mojuda Month'!D14</f>
        <v>0</v>
      </c>
      <c r="E22" s="132">
        <f>'Mojuda Month'!E14</f>
        <v>0</v>
      </c>
      <c r="F22" s="131">
        <f>'Mojuda Month'!F14</f>
        <v>0</v>
      </c>
      <c r="G22" s="132">
        <f>'Mojuda Month'!G14</f>
        <v>0</v>
      </c>
      <c r="H22" s="130">
        <f>'Mojuda Month'!H14</f>
        <v>0</v>
      </c>
      <c r="I22" s="130">
        <f>'Mojuda Month'!I14</f>
        <v>0</v>
      </c>
      <c r="J22" s="131">
        <f>'Mojuda Month'!J14</f>
        <v>0</v>
      </c>
      <c r="K22" s="132">
        <f>'Mojuda Month'!K14</f>
        <v>0</v>
      </c>
      <c r="L22" s="131">
        <f>'Mojuda Month'!L14</f>
        <v>0</v>
      </c>
      <c r="M22" s="133">
        <f>'Mojuda Month'!M14</f>
        <v>0</v>
      </c>
      <c r="N22" s="132">
        <f>'Mojuda Month'!N14</f>
        <v>0</v>
      </c>
      <c r="O22" s="130">
        <f>'Mojuda Month'!O14</f>
        <v>0</v>
      </c>
      <c r="P22" s="130">
        <f>'Mojuda Month'!P14</f>
        <v>0</v>
      </c>
      <c r="Q22" s="130">
        <f>'Mojuda Month'!Q14</f>
        <v>0</v>
      </c>
      <c r="R22" s="131">
        <f>'Mojuda Month'!R14</f>
        <v>0</v>
      </c>
      <c r="S22" s="134">
        <f>'Mojuda Month'!S14</f>
        <v>0</v>
      </c>
      <c r="T22" s="135">
        <f>'Mojuda Month'!T14</f>
        <v>0</v>
      </c>
      <c r="U22" s="132">
        <f>'Mojuda Month'!U14</f>
        <v>0</v>
      </c>
      <c r="V22" s="130">
        <f>'Mojuda Month'!V14</f>
        <v>0</v>
      </c>
      <c r="W22" s="130">
        <f>'Mojuda Month'!W14</f>
        <v>0</v>
      </c>
      <c r="X22" s="130">
        <f>'Mojuda Month'!X14</f>
        <v>0</v>
      </c>
      <c r="Y22" s="130">
        <f>'Mojuda Month'!Y14</f>
        <v>0</v>
      </c>
      <c r="Z22" s="130">
        <f>'Mojuda Month'!Z14</f>
        <v>0</v>
      </c>
      <c r="AA22" s="130">
        <f>'Mojuda Month'!AA14</f>
        <v>0</v>
      </c>
      <c r="AB22" s="136">
        <f>'Mojuda Month'!AB14</f>
        <v>0</v>
      </c>
      <c r="AC22" s="116">
        <f t="shared" si="3"/>
        <v>0</v>
      </c>
      <c r="AD22" s="311"/>
      <c r="AE22" s="314"/>
      <c r="AF22" s="56"/>
    </row>
    <row r="23" spans="1:32" ht="23.45" customHeight="1" thickBot="1" x14ac:dyDescent="0.45">
      <c r="A23" s="52"/>
      <c r="B23" s="328" t="s">
        <v>61</v>
      </c>
      <c r="C23" s="137">
        <f t="shared" ref="C23:AB23" si="4">IF(SUM(C21:C22)=0,0,IF(C21=0,1*100.0001,IF(C22=0,1*-100.0001,(C22/C21*100-100))))</f>
        <v>0</v>
      </c>
      <c r="D23" s="138">
        <f t="shared" si="4"/>
        <v>0</v>
      </c>
      <c r="E23" s="139">
        <f t="shared" si="4"/>
        <v>0</v>
      </c>
      <c r="F23" s="138">
        <f t="shared" si="4"/>
        <v>0</v>
      </c>
      <c r="G23" s="139">
        <f t="shared" si="4"/>
        <v>0</v>
      </c>
      <c r="H23" s="137">
        <f t="shared" si="4"/>
        <v>0</v>
      </c>
      <c r="I23" s="137">
        <f t="shared" si="4"/>
        <v>0</v>
      </c>
      <c r="J23" s="138">
        <f t="shared" si="4"/>
        <v>0</v>
      </c>
      <c r="K23" s="139">
        <f t="shared" si="4"/>
        <v>0</v>
      </c>
      <c r="L23" s="138">
        <f t="shared" si="4"/>
        <v>0</v>
      </c>
      <c r="M23" s="140">
        <f t="shared" si="4"/>
        <v>0</v>
      </c>
      <c r="N23" s="139">
        <f t="shared" si="4"/>
        <v>0</v>
      </c>
      <c r="O23" s="137">
        <f t="shared" si="4"/>
        <v>0</v>
      </c>
      <c r="P23" s="137">
        <f t="shared" si="4"/>
        <v>0</v>
      </c>
      <c r="Q23" s="137">
        <f t="shared" si="4"/>
        <v>0</v>
      </c>
      <c r="R23" s="138">
        <f t="shared" si="4"/>
        <v>0</v>
      </c>
      <c r="S23" s="141">
        <f t="shared" si="4"/>
        <v>0</v>
      </c>
      <c r="T23" s="329">
        <f t="shared" si="4"/>
        <v>0</v>
      </c>
      <c r="U23" s="330">
        <f t="shared" si="4"/>
        <v>0</v>
      </c>
      <c r="V23" s="331">
        <f t="shared" si="4"/>
        <v>0</v>
      </c>
      <c r="W23" s="331">
        <f t="shared" si="4"/>
        <v>0</v>
      </c>
      <c r="X23" s="331">
        <f t="shared" si="4"/>
        <v>0</v>
      </c>
      <c r="Y23" s="331">
        <f t="shared" si="4"/>
        <v>0</v>
      </c>
      <c r="Z23" s="331">
        <f t="shared" si="4"/>
        <v>0</v>
      </c>
      <c r="AA23" s="331">
        <f t="shared" si="4"/>
        <v>0</v>
      </c>
      <c r="AB23" s="332">
        <f>AB22-AB21</f>
        <v>0</v>
      </c>
      <c r="AC23" s="117" t="str">
        <f t="shared" si="3"/>
        <v>ترقی/تنزلی</v>
      </c>
      <c r="AD23" s="312"/>
      <c r="AE23" s="315"/>
      <c r="AF23" s="56"/>
    </row>
    <row r="24" spans="1:32" s="66" customFormat="1" ht="4.1500000000000004" customHeight="1" thickBot="1" x14ac:dyDescent="0.45">
      <c r="A24" s="77"/>
      <c r="B24" s="142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74"/>
      <c r="AD24" s="75"/>
      <c r="AE24" s="76"/>
      <c r="AF24" s="73"/>
    </row>
    <row r="25" spans="1:32" ht="23.45" customHeight="1" x14ac:dyDescent="0.4">
      <c r="A25" s="52"/>
      <c r="B25" s="121">
        <f>'Sabiqa Month'!B15</f>
        <v>0</v>
      </c>
      <c r="C25" s="122">
        <f>'Sabiqa Month'!C15</f>
        <v>0</v>
      </c>
      <c r="D25" s="123">
        <f>'Sabiqa Month'!D15</f>
        <v>0</v>
      </c>
      <c r="E25" s="124">
        <f>'Sabiqa Month'!E15</f>
        <v>0</v>
      </c>
      <c r="F25" s="123">
        <f>'Sabiqa Month'!F15</f>
        <v>0</v>
      </c>
      <c r="G25" s="124">
        <f>'Sabiqa Month'!G15</f>
        <v>0</v>
      </c>
      <c r="H25" s="122">
        <f>'Sabiqa Month'!H15</f>
        <v>0</v>
      </c>
      <c r="I25" s="122">
        <f>'Sabiqa Month'!I15</f>
        <v>0</v>
      </c>
      <c r="J25" s="123">
        <f>'Sabiqa Month'!J15</f>
        <v>0</v>
      </c>
      <c r="K25" s="124">
        <f>'Sabiqa Month'!K15</f>
        <v>0</v>
      </c>
      <c r="L25" s="123">
        <f>'Sabiqa Month'!L15</f>
        <v>0</v>
      </c>
      <c r="M25" s="125">
        <f>'Sabiqa Month'!M15</f>
        <v>0</v>
      </c>
      <c r="N25" s="124">
        <f>'Sabiqa Month'!N15</f>
        <v>0</v>
      </c>
      <c r="O25" s="122">
        <f>'Sabiqa Month'!O15</f>
        <v>0</v>
      </c>
      <c r="P25" s="122">
        <f>'Sabiqa Month'!P15</f>
        <v>0</v>
      </c>
      <c r="Q25" s="122">
        <f>'Sabiqa Month'!Q15</f>
        <v>0</v>
      </c>
      <c r="R25" s="123">
        <f>'Sabiqa Month'!R15</f>
        <v>0</v>
      </c>
      <c r="S25" s="126">
        <f>'Sabiqa Month'!S15</f>
        <v>0</v>
      </c>
      <c r="T25" s="127">
        <f>'Sabiqa Month'!T15</f>
        <v>0</v>
      </c>
      <c r="U25" s="124">
        <f>'Sabiqa Month'!U15</f>
        <v>0</v>
      </c>
      <c r="V25" s="122">
        <f>'Sabiqa Month'!V15</f>
        <v>0</v>
      </c>
      <c r="W25" s="122">
        <f>'Sabiqa Month'!W15</f>
        <v>0</v>
      </c>
      <c r="X25" s="122">
        <f>'Sabiqa Month'!X15</f>
        <v>0</v>
      </c>
      <c r="Y25" s="122">
        <f>'Sabiqa Month'!Y15</f>
        <v>0</v>
      </c>
      <c r="Z25" s="122">
        <f>'Sabiqa Month'!Z15</f>
        <v>0</v>
      </c>
      <c r="AA25" s="122">
        <f>'Sabiqa Month'!AA15</f>
        <v>0</v>
      </c>
      <c r="AB25" s="128">
        <f>'Sabiqa Month'!AB15</f>
        <v>0</v>
      </c>
      <c r="AC25" s="115">
        <f t="shared" ref="AC25:AC27" si="5">AC21</f>
        <v>0</v>
      </c>
      <c r="AD25" s="310">
        <f>'Mojuda Month'!AC15</f>
        <v>0</v>
      </c>
      <c r="AE25" s="313">
        <v>4</v>
      </c>
      <c r="AF25" s="56"/>
    </row>
    <row r="26" spans="1:32" ht="23.45" customHeight="1" x14ac:dyDescent="0.4">
      <c r="A26" s="52"/>
      <c r="B26" s="129">
        <f>'Mojuda Month'!B15</f>
        <v>0</v>
      </c>
      <c r="C26" s="130">
        <f>'Mojuda Month'!C15</f>
        <v>0</v>
      </c>
      <c r="D26" s="131">
        <f>'Mojuda Month'!D15</f>
        <v>0</v>
      </c>
      <c r="E26" s="132">
        <f>'Mojuda Month'!E15</f>
        <v>0</v>
      </c>
      <c r="F26" s="131">
        <f>'Mojuda Month'!F15</f>
        <v>0</v>
      </c>
      <c r="G26" s="132">
        <f>'Mojuda Month'!G15</f>
        <v>0</v>
      </c>
      <c r="H26" s="130">
        <f>'Mojuda Month'!H15</f>
        <v>0</v>
      </c>
      <c r="I26" s="130">
        <f>'Mojuda Month'!I15</f>
        <v>0</v>
      </c>
      <c r="J26" s="131">
        <f>'Mojuda Month'!J15</f>
        <v>0</v>
      </c>
      <c r="K26" s="132">
        <f>'Mojuda Month'!K15</f>
        <v>0</v>
      </c>
      <c r="L26" s="131">
        <f>'Mojuda Month'!L15</f>
        <v>0</v>
      </c>
      <c r="M26" s="133">
        <f>'Mojuda Month'!M15</f>
        <v>0</v>
      </c>
      <c r="N26" s="132">
        <f>'Mojuda Month'!N15</f>
        <v>0</v>
      </c>
      <c r="O26" s="130">
        <f>'Mojuda Month'!O15</f>
        <v>0</v>
      </c>
      <c r="P26" s="130">
        <f>'Mojuda Month'!P15</f>
        <v>0</v>
      </c>
      <c r="Q26" s="130">
        <f>'Mojuda Month'!Q15</f>
        <v>0</v>
      </c>
      <c r="R26" s="131">
        <f>'Mojuda Month'!R15</f>
        <v>0</v>
      </c>
      <c r="S26" s="134">
        <f>'Mojuda Month'!S15</f>
        <v>0</v>
      </c>
      <c r="T26" s="135">
        <f>'Mojuda Month'!T15</f>
        <v>0</v>
      </c>
      <c r="U26" s="132">
        <f>'Mojuda Month'!U15</f>
        <v>0</v>
      </c>
      <c r="V26" s="130">
        <f>'Mojuda Month'!V15</f>
        <v>0</v>
      </c>
      <c r="W26" s="130">
        <f>'Mojuda Month'!W15</f>
        <v>0</v>
      </c>
      <c r="X26" s="130">
        <f>'Mojuda Month'!X15</f>
        <v>0</v>
      </c>
      <c r="Y26" s="130">
        <f>'Mojuda Month'!Y15</f>
        <v>0</v>
      </c>
      <c r="Z26" s="130">
        <f>'Mojuda Month'!Z15</f>
        <v>0</v>
      </c>
      <c r="AA26" s="130">
        <f>'Mojuda Month'!AA15</f>
        <v>0</v>
      </c>
      <c r="AB26" s="136">
        <f>'Mojuda Month'!AB15</f>
        <v>0</v>
      </c>
      <c r="AC26" s="116">
        <f t="shared" si="5"/>
        <v>0</v>
      </c>
      <c r="AD26" s="311"/>
      <c r="AE26" s="314"/>
      <c r="AF26" s="56"/>
    </row>
    <row r="27" spans="1:32" ht="23.45" customHeight="1" thickBot="1" x14ac:dyDescent="0.45">
      <c r="A27" s="52"/>
      <c r="B27" s="328" t="s">
        <v>61</v>
      </c>
      <c r="C27" s="137">
        <f t="shared" ref="C27:AB27" si="6">IF(SUM(C25:C26)=0,0,IF(C25=0,1*100.0001,IF(C26=0,1*-100.0001,(C26/C25*100-100))))</f>
        <v>0</v>
      </c>
      <c r="D27" s="138">
        <f t="shared" si="6"/>
        <v>0</v>
      </c>
      <c r="E27" s="139">
        <f t="shared" si="6"/>
        <v>0</v>
      </c>
      <c r="F27" s="138">
        <f t="shared" si="6"/>
        <v>0</v>
      </c>
      <c r="G27" s="139">
        <f t="shared" si="6"/>
        <v>0</v>
      </c>
      <c r="H27" s="137">
        <f t="shared" si="6"/>
        <v>0</v>
      </c>
      <c r="I27" s="137">
        <f t="shared" si="6"/>
        <v>0</v>
      </c>
      <c r="J27" s="138">
        <f t="shared" si="6"/>
        <v>0</v>
      </c>
      <c r="K27" s="139">
        <f t="shared" si="6"/>
        <v>0</v>
      </c>
      <c r="L27" s="138">
        <f t="shared" si="6"/>
        <v>0</v>
      </c>
      <c r="M27" s="140">
        <f t="shared" si="6"/>
        <v>0</v>
      </c>
      <c r="N27" s="139">
        <f t="shared" si="6"/>
        <v>0</v>
      </c>
      <c r="O27" s="137">
        <f t="shared" si="6"/>
        <v>0</v>
      </c>
      <c r="P27" s="137">
        <f t="shared" si="6"/>
        <v>0</v>
      </c>
      <c r="Q27" s="137">
        <f t="shared" si="6"/>
        <v>0</v>
      </c>
      <c r="R27" s="138">
        <f t="shared" si="6"/>
        <v>0</v>
      </c>
      <c r="S27" s="141">
        <f t="shared" si="6"/>
        <v>0</v>
      </c>
      <c r="T27" s="329">
        <f t="shared" si="6"/>
        <v>0</v>
      </c>
      <c r="U27" s="330">
        <f t="shared" si="6"/>
        <v>0</v>
      </c>
      <c r="V27" s="331">
        <f t="shared" si="6"/>
        <v>0</v>
      </c>
      <c r="W27" s="331">
        <f t="shared" si="6"/>
        <v>0</v>
      </c>
      <c r="X27" s="331">
        <f t="shared" si="6"/>
        <v>0</v>
      </c>
      <c r="Y27" s="331">
        <f t="shared" si="6"/>
        <v>0</v>
      </c>
      <c r="Z27" s="331">
        <f t="shared" si="6"/>
        <v>0</v>
      </c>
      <c r="AA27" s="331">
        <f t="shared" si="6"/>
        <v>0</v>
      </c>
      <c r="AB27" s="332">
        <f>AB26-AB25</f>
        <v>0</v>
      </c>
      <c r="AC27" s="117" t="str">
        <f t="shared" si="5"/>
        <v>ترقی/تنزلی</v>
      </c>
      <c r="AD27" s="312"/>
      <c r="AE27" s="315"/>
      <c r="AF27" s="56"/>
    </row>
    <row r="28" spans="1:32" s="66" customFormat="1" ht="4.1500000000000004" customHeight="1" thickBot="1" x14ac:dyDescent="0.45">
      <c r="A28" s="77"/>
      <c r="B28" s="142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74"/>
      <c r="AD28" s="75"/>
      <c r="AE28" s="76"/>
      <c r="AF28" s="73"/>
    </row>
    <row r="29" spans="1:32" ht="23.45" customHeight="1" x14ac:dyDescent="0.4">
      <c r="A29" s="52"/>
      <c r="B29" s="121">
        <f>'Sabiqa Month'!B16</f>
        <v>0</v>
      </c>
      <c r="C29" s="122">
        <f>'Sabiqa Month'!C16</f>
        <v>0</v>
      </c>
      <c r="D29" s="123">
        <f>'Sabiqa Month'!D16</f>
        <v>0</v>
      </c>
      <c r="E29" s="124">
        <f>'Sabiqa Month'!E16</f>
        <v>0</v>
      </c>
      <c r="F29" s="123">
        <f>'Sabiqa Month'!F16</f>
        <v>0</v>
      </c>
      <c r="G29" s="124">
        <f>'Sabiqa Month'!G16</f>
        <v>0</v>
      </c>
      <c r="H29" s="122">
        <f>'Sabiqa Month'!H16</f>
        <v>0</v>
      </c>
      <c r="I29" s="122">
        <f>'Sabiqa Month'!I16</f>
        <v>0</v>
      </c>
      <c r="J29" s="123">
        <f>'Sabiqa Month'!J16</f>
        <v>0</v>
      </c>
      <c r="K29" s="124">
        <f>'Sabiqa Month'!K16</f>
        <v>0</v>
      </c>
      <c r="L29" s="123">
        <f>'Sabiqa Month'!L16</f>
        <v>0</v>
      </c>
      <c r="M29" s="125">
        <f>'Sabiqa Month'!M16</f>
        <v>0</v>
      </c>
      <c r="N29" s="124">
        <f>'Sabiqa Month'!N16</f>
        <v>0</v>
      </c>
      <c r="O29" s="122">
        <f>'Sabiqa Month'!O16</f>
        <v>0</v>
      </c>
      <c r="P29" s="122">
        <f>'Sabiqa Month'!P16</f>
        <v>0</v>
      </c>
      <c r="Q29" s="122">
        <f>'Sabiqa Month'!Q16</f>
        <v>0</v>
      </c>
      <c r="R29" s="123">
        <f>'Sabiqa Month'!R16</f>
        <v>0</v>
      </c>
      <c r="S29" s="126">
        <f>'Sabiqa Month'!S16</f>
        <v>0</v>
      </c>
      <c r="T29" s="127">
        <f>'Sabiqa Month'!T16</f>
        <v>0</v>
      </c>
      <c r="U29" s="124">
        <f>'Sabiqa Month'!U16</f>
        <v>0</v>
      </c>
      <c r="V29" s="122">
        <f>'Sabiqa Month'!V16</f>
        <v>0</v>
      </c>
      <c r="W29" s="122">
        <f>'Sabiqa Month'!W16</f>
        <v>0</v>
      </c>
      <c r="X29" s="122">
        <f>'Sabiqa Month'!X16</f>
        <v>0</v>
      </c>
      <c r="Y29" s="122">
        <f>'Sabiqa Month'!Y16</f>
        <v>0</v>
      </c>
      <c r="Z29" s="122">
        <f>'Sabiqa Month'!Z16</f>
        <v>0</v>
      </c>
      <c r="AA29" s="122">
        <f>'Sabiqa Month'!AA16</f>
        <v>0</v>
      </c>
      <c r="AB29" s="128">
        <f>'Sabiqa Month'!AB16</f>
        <v>0</v>
      </c>
      <c r="AC29" s="115">
        <f t="shared" ref="AC29:AC31" si="7">AC25</f>
        <v>0</v>
      </c>
      <c r="AD29" s="310">
        <f>'Mojuda Month'!AC16</f>
        <v>0</v>
      </c>
      <c r="AE29" s="313">
        <v>5</v>
      </c>
      <c r="AF29" s="56"/>
    </row>
    <row r="30" spans="1:32" ht="23.45" customHeight="1" x14ac:dyDescent="0.4">
      <c r="A30" s="52"/>
      <c r="B30" s="129">
        <f>'Mojuda Month'!B16</f>
        <v>0</v>
      </c>
      <c r="C30" s="130">
        <f>'Mojuda Month'!C16</f>
        <v>0</v>
      </c>
      <c r="D30" s="131">
        <f>'Mojuda Month'!D16</f>
        <v>0</v>
      </c>
      <c r="E30" s="132">
        <f>'Mojuda Month'!E16</f>
        <v>0</v>
      </c>
      <c r="F30" s="131">
        <f>'Mojuda Month'!F16</f>
        <v>0</v>
      </c>
      <c r="G30" s="132">
        <f>'Mojuda Month'!G16</f>
        <v>0</v>
      </c>
      <c r="H30" s="130">
        <f>'Mojuda Month'!H16</f>
        <v>0</v>
      </c>
      <c r="I30" s="130">
        <f>'Mojuda Month'!I16</f>
        <v>0</v>
      </c>
      <c r="J30" s="131">
        <f>'Mojuda Month'!J16</f>
        <v>0</v>
      </c>
      <c r="K30" s="132">
        <f>'Mojuda Month'!K16</f>
        <v>0</v>
      </c>
      <c r="L30" s="131">
        <f>'Mojuda Month'!L16</f>
        <v>0</v>
      </c>
      <c r="M30" s="133">
        <f>'Mojuda Month'!M16</f>
        <v>0</v>
      </c>
      <c r="N30" s="132">
        <f>'Mojuda Month'!N16</f>
        <v>0</v>
      </c>
      <c r="O30" s="130">
        <f>'Mojuda Month'!O16</f>
        <v>0</v>
      </c>
      <c r="P30" s="130">
        <f>'Mojuda Month'!P16</f>
        <v>0</v>
      </c>
      <c r="Q30" s="130">
        <f>'Mojuda Month'!Q16</f>
        <v>0</v>
      </c>
      <c r="R30" s="131">
        <f>'Mojuda Month'!R16</f>
        <v>0</v>
      </c>
      <c r="S30" s="134">
        <f>'Mojuda Month'!S16</f>
        <v>0</v>
      </c>
      <c r="T30" s="135">
        <f>'Mojuda Month'!T16</f>
        <v>0</v>
      </c>
      <c r="U30" s="132">
        <f>'Mojuda Month'!U16</f>
        <v>0</v>
      </c>
      <c r="V30" s="130">
        <f>'Mojuda Month'!V16</f>
        <v>0</v>
      </c>
      <c r="W30" s="130">
        <f>'Mojuda Month'!W16</f>
        <v>0</v>
      </c>
      <c r="X30" s="130">
        <f>'Mojuda Month'!X16</f>
        <v>0</v>
      </c>
      <c r="Y30" s="130">
        <f>'Mojuda Month'!Y16</f>
        <v>0</v>
      </c>
      <c r="Z30" s="130">
        <f>'Mojuda Month'!Z16</f>
        <v>0</v>
      </c>
      <c r="AA30" s="130">
        <f>'Mojuda Month'!AA16</f>
        <v>0</v>
      </c>
      <c r="AB30" s="136">
        <f>'Mojuda Month'!AB16</f>
        <v>0</v>
      </c>
      <c r="AC30" s="116">
        <f t="shared" si="7"/>
        <v>0</v>
      </c>
      <c r="AD30" s="311"/>
      <c r="AE30" s="314"/>
      <c r="AF30" s="56"/>
    </row>
    <row r="31" spans="1:32" ht="23.45" customHeight="1" thickBot="1" x14ac:dyDescent="0.45">
      <c r="A31" s="52"/>
      <c r="B31" s="328" t="s">
        <v>61</v>
      </c>
      <c r="C31" s="137">
        <f t="shared" ref="C31:AB31" si="8">IF(SUM(C29:C30)=0,0,IF(C29=0,1*100.0001,IF(C30=0,1*-100.0001,(C30/C29*100-100))))</f>
        <v>0</v>
      </c>
      <c r="D31" s="138">
        <f t="shared" si="8"/>
        <v>0</v>
      </c>
      <c r="E31" s="139">
        <f t="shared" si="8"/>
        <v>0</v>
      </c>
      <c r="F31" s="138">
        <f t="shared" si="8"/>
        <v>0</v>
      </c>
      <c r="G31" s="139">
        <f t="shared" si="8"/>
        <v>0</v>
      </c>
      <c r="H31" s="137">
        <f t="shared" si="8"/>
        <v>0</v>
      </c>
      <c r="I31" s="137">
        <f t="shared" si="8"/>
        <v>0</v>
      </c>
      <c r="J31" s="138">
        <f t="shared" si="8"/>
        <v>0</v>
      </c>
      <c r="K31" s="139">
        <f t="shared" si="8"/>
        <v>0</v>
      </c>
      <c r="L31" s="138">
        <f t="shared" si="8"/>
        <v>0</v>
      </c>
      <c r="M31" s="140">
        <f t="shared" si="8"/>
        <v>0</v>
      </c>
      <c r="N31" s="139">
        <f t="shared" si="8"/>
        <v>0</v>
      </c>
      <c r="O31" s="137">
        <f t="shared" si="8"/>
        <v>0</v>
      </c>
      <c r="P31" s="137">
        <f t="shared" si="8"/>
        <v>0</v>
      </c>
      <c r="Q31" s="137">
        <f t="shared" si="8"/>
        <v>0</v>
      </c>
      <c r="R31" s="138">
        <f t="shared" si="8"/>
        <v>0</v>
      </c>
      <c r="S31" s="141">
        <f t="shared" si="8"/>
        <v>0</v>
      </c>
      <c r="T31" s="329">
        <f t="shared" si="8"/>
        <v>0</v>
      </c>
      <c r="U31" s="330">
        <f t="shared" si="8"/>
        <v>0</v>
      </c>
      <c r="V31" s="331">
        <f t="shared" si="8"/>
        <v>0</v>
      </c>
      <c r="W31" s="331">
        <f t="shared" si="8"/>
        <v>0</v>
      </c>
      <c r="X31" s="331">
        <f t="shared" si="8"/>
        <v>0</v>
      </c>
      <c r="Y31" s="331">
        <f t="shared" si="8"/>
        <v>0</v>
      </c>
      <c r="Z31" s="331">
        <f t="shared" si="8"/>
        <v>0</v>
      </c>
      <c r="AA31" s="331">
        <f t="shared" si="8"/>
        <v>0</v>
      </c>
      <c r="AB31" s="332">
        <f>AB30-AB29</f>
        <v>0</v>
      </c>
      <c r="AC31" s="117" t="str">
        <f t="shared" si="7"/>
        <v>ترقی/تنزلی</v>
      </c>
      <c r="AD31" s="312"/>
      <c r="AE31" s="315"/>
      <c r="AF31" s="56"/>
    </row>
    <row r="32" spans="1:32" s="66" customFormat="1" ht="4.1500000000000004" customHeight="1" thickBot="1" x14ac:dyDescent="0.45">
      <c r="A32" s="77"/>
      <c r="B32" s="142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74"/>
      <c r="AD32" s="75"/>
      <c r="AE32" s="76"/>
      <c r="AF32" s="73"/>
    </row>
    <row r="33" spans="1:32" ht="23.45" customHeight="1" x14ac:dyDescent="0.4">
      <c r="A33" s="52"/>
      <c r="B33" s="121">
        <f>'Sabiqa Month'!B17</f>
        <v>0</v>
      </c>
      <c r="C33" s="122">
        <f>'Sabiqa Month'!C17</f>
        <v>0</v>
      </c>
      <c r="D33" s="123">
        <f>'Sabiqa Month'!D17</f>
        <v>0</v>
      </c>
      <c r="E33" s="124">
        <f>'Sabiqa Month'!E17</f>
        <v>0</v>
      </c>
      <c r="F33" s="123">
        <f>'Sabiqa Month'!F17</f>
        <v>0</v>
      </c>
      <c r="G33" s="124">
        <f>'Sabiqa Month'!G17</f>
        <v>0</v>
      </c>
      <c r="H33" s="122">
        <f>'Sabiqa Month'!H17</f>
        <v>0</v>
      </c>
      <c r="I33" s="122">
        <f>'Sabiqa Month'!I17</f>
        <v>0</v>
      </c>
      <c r="J33" s="123">
        <f>'Sabiqa Month'!J17</f>
        <v>0</v>
      </c>
      <c r="K33" s="124">
        <f>'Sabiqa Month'!K17</f>
        <v>0</v>
      </c>
      <c r="L33" s="123">
        <f>'Sabiqa Month'!L17</f>
        <v>0</v>
      </c>
      <c r="M33" s="125">
        <f>'Sabiqa Month'!M17</f>
        <v>0</v>
      </c>
      <c r="N33" s="124">
        <f>'Sabiqa Month'!N17</f>
        <v>0</v>
      </c>
      <c r="O33" s="122">
        <f>'Sabiqa Month'!O17</f>
        <v>0</v>
      </c>
      <c r="P33" s="122">
        <f>'Sabiqa Month'!P17</f>
        <v>0</v>
      </c>
      <c r="Q33" s="122">
        <f>'Sabiqa Month'!Q17</f>
        <v>0</v>
      </c>
      <c r="R33" s="123">
        <f>'Sabiqa Month'!R17</f>
        <v>0</v>
      </c>
      <c r="S33" s="126">
        <f>'Sabiqa Month'!S17</f>
        <v>0</v>
      </c>
      <c r="T33" s="127">
        <f>'Sabiqa Month'!T17</f>
        <v>0</v>
      </c>
      <c r="U33" s="124">
        <f>'Sabiqa Month'!U17</f>
        <v>0</v>
      </c>
      <c r="V33" s="122">
        <f>'Sabiqa Month'!V17</f>
        <v>0</v>
      </c>
      <c r="W33" s="122">
        <f>'Sabiqa Month'!W17</f>
        <v>0</v>
      </c>
      <c r="X33" s="122">
        <f>'Sabiqa Month'!X17</f>
        <v>0</v>
      </c>
      <c r="Y33" s="122">
        <f>'Sabiqa Month'!Y17</f>
        <v>0</v>
      </c>
      <c r="Z33" s="122">
        <f>'Sabiqa Month'!Z17</f>
        <v>0</v>
      </c>
      <c r="AA33" s="122">
        <f>'Sabiqa Month'!AA17</f>
        <v>0</v>
      </c>
      <c r="AB33" s="128">
        <f>'Sabiqa Month'!AB17</f>
        <v>0</v>
      </c>
      <c r="AC33" s="115">
        <f t="shared" ref="AC33:AC35" si="9">AC29</f>
        <v>0</v>
      </c>
      <c r="AD33" s="310">
        <f>'Mojuda Month'!AC17</f>
        <v>0</v>
      </c>
      <c r="AE33" s="313">
        <v>6</v>
      </c>
      <c r="AF33" s="56"/>
    </row>
    <row r="34" spans="1:32" ht="23.45" customHeight="1" x14ac:dyDescent="0.4">
      <c r="A34" s="52"/>
      <c r="B34" s="129">
        <f>'Mojuda Month'!B17</f>
        <v>0</v>
      </c>
      <c r="C34" s="130">
        <f>'Mojuda Month'!C17</f>
        <v>0</v>
      </c>
      <c r="D34" s="131">
        <f>'Mojuda Month'!D17</f>
        <v>0</v>
      </c>
      <c r="E34" s="132">
        <f>'Mojuda Month'!E17</f>
        <v>0</v>
      </c>
      <c r="F34" s="131">
        <f>'Mojuda Month'!F17</f>
        <v>0</v>
      </c>
      <c r="G34" s="132">
        <f>'Mojuda Month'!G17</f>
        <v>0</v>
      </c>
      <c r="H34" s="130">
        <f>'Mojuda Month'!H17</f>
        <v>0</v>
      </c>
      <c r="I34" s="130">
        <f>'Mojuda Month'!I17</f>
        <v>0</v>
      </c>
      <c r="J34" s="131">
        <f>'Mojuda Month'!J17</f>
        <v>0</v>
      </c>
      <c r="K34" s="132">
        <f>'Mojuda Month'!K17</f>
        <v>0</v>
      </c>
      <c r="L34" s="131">
        <f>'Mojuda Month'!L17</f>
        <v>0</v>
      </c>
      <c r="M34" s="133">
        <f>'Mojuda Month'!M17</f>
        <v>0</v>
      </c>
      <c r="N34" s="132">
        <f>'Mojuda Month'!N17</f>
        <v>0</v>
      </c>
      <c r="O34" s="130">
        <f>'Mojuda Month'!O17</f>
        <v>0</v>
      </c>
      <c r="P34" s="130">
        <f>'Mojuda Month'!P17</f>
        <v>0</v>
      </c>
      <c r="Q34" s="130">
        <f>'Mojuda Month'!Q17</f>
        <v>0</v>
      </c>
      <c r="R34" s="131">
        <f>'Mojuda Month'!R17</f>
        <v>0</v>
      </c>
      <c r="S34" s="134">
        <f>'Mojuda Month'!S17</f>
        <v>0</v>
      </c>
      <c r="T34" s="135">
        <f>'Mojuda Month'!T17</f>
        <v>0</v>
      </c>
      <c r="U34" s="132">
        <f>'Mojuda Month'!U17</f>
        <v>0</v>
      </c>
      <c r="V34" s="130">
        <f>'Mojuda Month'!V17</f>
        <v>0</v>
      </c>
      <c r="W34" s="130">
        <f>'Mojuda Month'!W17</f>
        <v>0</v>
      </c>
      <c r="X34" s="130">
        <f>'Mojuda Month'!X17</f>
        <v>0</v>
      </c>
      <c r="Y34" s="130">
        <f>'Mojuda Month'!Y17</f>
        <v>0</v>
      </c>
      <c r="Z34" s="130">
        <f>'Mojuda Month'!Z17</f>
        <v>0</v>
      </c>
      <c r="AA34" s="130">
        <f>'Mojuda Month'!AA17</f>
        <v>0</v>
      </c>
      <c r="AB34" s="136">
        <f>'Mojuda Month'!AB17</f>
        <v>0</v>
      </c>
      <c r="AC34" s="116">
        <f t="shared" si="9"/>
        <v>0</v>
      </c>
      <c r="AD34" s="311"/>
      <c r="AE34" s="314"/>
      <c r="AF34" s="56"/>
    </row>
    <row r="35" spans="1:32" ht="23.45" customHeight="1" thickBot="1" x14ac:dyDescent="0.45">
      <c r="A35" s="52"/>
      <c r="B35" s="328" t="s">
        <v>61</v>
      </c>
      <c r="C35" s="137">
        <f t="shared" ref="C35:AB35" si="10">IF(SUM(C33:C34)=0,0,IF(C33=0,1*100.0001,IF(C34=0,1*-100.0001,(C34/C33*100-100))))</f>
        <v>0</v>
      </c>
      <c r="D35" s="138">
        <f t="shared" si="10"/>
        <v>0</v>
      </c>
      <c r="E35" s="139">
        <f t="shared" si="10"/>
        <v>0</v>
      </c>
      <c r="F35" s="138">
        <f t="shared" si="10"/>
        <v>0</v>
      </c>
      <c r="G35" s="139">
        <f t="shared" si="10"/>
        <v>0</v>
      </c>
      <c r="H35" s="137">
        <f t="shared" si="10"/>
        <v>0</v>
      </c>
      <c r="I35" s="137">
        <f t="shared" si="10"/>
        <v>0</v>
      </c>
      <c r="J35" s="138">
        <f t="shared" si="10"/>
        <v>0</v>
      </c>
      <c r="K35" s="139">
        <f t="shared" si="10"/>
        <v>0</v>
      </c>
      <c r="L35" s="138">
        <f t="shared" si="10"/>
        <v>0</v>
      </c>
      <c r="M35" s="140">
        <f t="shared" si="10"/>
        <v>0</v>
      </c>
      <c r="N35" s="139">
        <f t="shared" si="10"/>
        <v>0</v>
      </c>
      <c r="O35" s="137">
        <f t="shared" si="10"/>
        <v>0</v>
      </c>
      <c r="P35" s="137">
        <f t="shared" si="10"/>
        <v>0</v>
      </c>
      <c r="Q35" s="137">
        <f t="shared" si="10"/>
        <v>0</v>
      </c>
      <c r="R35" s="138">
        <f t="shared" si="10"/>
        <v>0</v>
      </c>
      <c r="S35" s="141">
        <f t="shared" si="10"/>
        <v>0</v>
      </c>
      <c r="T35" s="329">
        <f t="shared" si="10"/>
        <v>0</v>
      </c>
      <c r="U35" s="330">
        <f t="shared" si="10"/>
        <v>0</v>
      </c>
      <c r="V35" s="331">
        <f t="shared" si="10"/>
        <v>0</v>
      </c>
      <c r="W35" s="331">
        <f t="shared" si="10"/>
        <v>0</v>
      </c>
      <c r="X35" s="331">
        <f t="shared" si="10"/>
        <v>0</v>
      </c>
      <c r="Y35" s="331">
        <f t="shared" si="10"/>
        <v>0</v>
      </c>
      <c r="Z35" s="331">
        <f t="shared" si="10"/>
        <v>0</v>
      </c>
      <c r="AA35" s="331">
        <f t="shared" si="10"/>
        <v>0</v>
      </c>
      <c r="AB35" s="332">
        <f>AB34-AB33</f>
        <v>0</v>
      </c>
      <c r="AC35" s="117" t="str">
        <f t="shared" si="9"/>
        <v>ترقی/تنزلی</v>
      </c>
      <c r="AD35" s="312"/>
      <c r="AE35" s="315"/>
      <c r="AF35" s="56"/>
    </row>
    <row r="36" spans="1:32" s="66" customFormat="1" ht="4.1500000000000004" customHeight="1" thickBot="1" x14ac:dyDescent="0.45">
      <c r="A36" s="77"/>
      <c r="B36" s="142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74"/>
      <c r="AD36" s="75"/>
      <c r="AE36" s="76"/>
      <c r="AF36" s="73"/>
    </row>
    <row r="37" spans="1:32" ht="23.45" customHeight="1" x14ac:dyDescent="0.4">
      <c r="A37" s="52"/>
      <c r="B37" s="121">
        <f>'Sabiqa Month'!B18</f>
        <v>0</v>
      </c>
      <c r="C37" s="122">
        <f>'Sabiqa Month'!C18</f>
        <v>0</v>
      </c>
      <c r="D37" s="123">
        <f>'Sabiqa Month'!D18</f>
        <v>0</v>
      </c>
      <c r="E37" s="124">
        <f>'Sabiqa Month'!E18</f>
        <v>0</v>
      </c>
      <c r="F37" s="123">
        <f>'Sabiqa Month'!F18</f>
        <v>0</v>
      </c>
      <c r="G37" s="124">
        <f>'Sabiqa Month'!G18</f>
        <v>0</v>
      </c>
      <c r="H37" s="122">
        <f>'Sabiqa Month'!H18</f>
        <v>0</v>
      </c>
      <c r="I37" s="122">
        <f>'Sabiqa Month'!I18</f>
        <v>0</v>
      </c>
      <c r="J37" s="123">
        <f>'Sabiqa Month'!J18</f>
        <v>0</v>
      </c>
      <c r="K37" s="124">
        <f>'Sabiqa Month'!K18</f>
        <v>0</v>
      </c>
      <c r="L37" s="123">
        <f>'Sabiqa Month'!L18</f>
        <v>0</v>
      </c>
      <c r="M37" s="125">
        <f>'Sabiqa Month'!M18</f>
        <v>0</v>
      </c>
      <c r="N37" s="124">
        <f>'Sabiqa Month'!N18</f>
        <v>0</v>
      </c>
      <c r="O37" s="122">
        <f>'Sabiqa Month'!O18</f>
        <v>0</v>
      </c>
      <c r="P37" s="122">
        <f>'Sabiqa Month'!P18</f>
        <v>0</v>
      </c>
      <c r="Q37" s="122">
        <f>'Sabiqa Month'!Q18</f>
        <v>0</v>
      </c>
      <c r="R37" s="123">
        <f>'Sabiqa Month'!R18</f>
        <v>0</v>
      </c>
      <c r="S37" s="126">
        <f>'Sabiqa Month'!S18</f>
        <v>0</v>
      </c>
      <c r="T37" s="127">
        <f>'Sabiqa Month'!T18</f>
        <v>0</v>
      </c>
      <c r="U37" s="124">
        <f>'Sabiqa Month'!U18</f>
        <v>0</v>
      </c>
      <c r="V37" s="122">
        <f>'Sabiqa Month'!V18</f>
        <v>0</v>
      </c>
      <c r="W37" s="122">
        <f>'Sabiqa Month'!W18</f>
        <v>0</v>
      </c>
      <c r="X37" s="122">
        <f>'Sabiqa Month'!X18</f>
        <v>0</v>
      </c>
      <c r="Y37" s="122">
        <f>'Sabiqa Month'!Y18</f>
        <v>0</v>
      </c>
      <c r="Z37" s="122">
        <f>'Sabiqa Month'!Z18</f>
        <v>0</v>
      </c>
      <c r="AA37" s="122">
        <f>'Sabiqa Month'!AA18</f>
        <v>0</v>
      </c>
      <c r="AB37" s="128">
        <f>'Sabiqa Month'!AB18</f>
        <v>0</v>
      </c>
      <c r="AC37" s="115">
        <f t="shared" ref="AC37:AC39" si="11">AC33</f>
        <v>0</v>
      </c>
      <c r="AD37" s="310">
        <f>'Mojuda Month'!AC18</f>
        <v>0</v>
      </c>
      <c r="AE37" s="313">
        <v>7</v>
      </c>
      <c r="AF37" s="56"/>
    </row>
    <row r="38" spans="1:32" ht="23.45" customHeight="1" x14ac:dyDescent="0.4">
      <c r="A38" s="52"/>
      <c r="B38" s="129">
        <f>'Mojuda Month'!B18</f>
        <v>0</v>
      </c>
      <c r="C38" s="130">
        <f>'Mojuda Month'!C18</f>
        <v>0</v>
      </c>
      <c r="D38" s="131">
        <f>'Mojuda Month'!D18</f>
        <v>0</v>
      </c>
      <c r="E38" s="132">
        <f>'Mojuda Month'!E18</f>
        <v>0</v>
      </c>
      <c r="F38" s="131">
        <f>'Mojuda Month'!F18</f>
        <v>0</v>
      </c>
      <c r="G38" s="132">
        <f>'Mojuda Month'!G18</f>
        <v>0</v>
      </c>
      <c r="H38" s="130">
        <f>'Mojuda Month'!H18</f>
        <v>0</v>
      </c>
      <c r="I38" s="130">
        <f>'Mojuda Month'!I18</f>
        <v>0</v>
      </c>
      <c r="J38" s="131">
        <f>'Mojuda Month'!J18</f>
        <v>0</v>
      </c>
      <c r="K38" s="132">
        <f>'Mojuda Month'!K18</f>
        <v>0</v>
      </c>
      <c r="L38" s="131">
        <f>'Mojuda Month'!L18</f>
        <v>0</v>
      </c>
      <c r="M38" s="133">
        <f>'Mojuda Month'!M18</f>
        <v>0</v>
      </c>
      <c r="N38" s="132">
        <f>'Mojuda Month'!N18</f>
        <v>0</v>
      </c>
      <c r="O38" s="130">
        <f>'Mojuda Month'!O18</f>
        <v>0</v>
      </c>
      <c r="P38" s="130">
        <f>'Mojuda Month'!P18</f>
        <v>0</v>
      </c>
      <c r="Q38" s="130">
        <f>'Mojuda Month'!Q18</f>
        <v>0</v>
      </c>
      <c r="R38" s="131">
        <f>'Mojuda Month'!R18</f>
        <v>0</v>
      </c>
      <c r="S38" s="134">
        <f>'Mojuda Month'!S18</f>
        <v>0</v>
      </c>
      <c r="T38" s="135">
        <f>'Mojuda Month'!T18</f>
        <v>0</v>
      </c>
      <c r="U38" s="132">
        <f>'Mojuda Month'!U18</f>
        <v>0</v>
      </c>
      <c r="V38" s="130">
        <f>'Mojuda Month'!V18</f>
        <v>0</v>
      </c>
      <c r="W38" s="130">
        <f>'Mojuda Month'!W18</f>
        <v>0</v>
      </c>
      <c r="X38" s="130">
        <f>'Mojuda Month'!X18</f>
        <v>0</v>
      </c>
      <c r="Y38" s="130">
        <f>'Mojuda Month'!Y18</f>
        <v>0</v>
      </c>
      <c r="Z38" s="130">
        <f>'Mojuda Month'!Z18</f>
        <v>0</v>
      </c>
      <c r="AA38" s="130">
        <f>'Mojuda Month'!AA18</f>
        <v>0</v>
      </c>
      <c r="AB38" s="136">
        <f>'Mojuda Month'!AB18</f>
        <v>0</v>
      </c>
      <c r="AC38" s="116">
        <f t="shared" si="11"/>
        <v>0</v>
      </c>
      <c r="AD38" s="311"/>
      <c r="AE38" s="314"/>
      <c r="AF38" s="56"/>
    </row>
    <row r="39" spans="1:32" ht="23.45" customHeight="1" thickBot="1" x14ac:dyDescent="0.45">
      <c r="A39" s="52"/>
      <c r="B39" s="328" t="s">
        <v>61</v>
      </c>
      <c r="C39" s="137">
        <f t="shared" ref="C39:AB39" si="12">IF(SUM(C37:C38)=0,0,IF(C37=0,1*100.0001,IF(C38=0,1*-100.0001,(C38/C37*100-100))))</f>
        <v>0</v>
      </c>
      <c r="D39" s="138">
        <f t="shared" si="12"/>
        <v>0</v>
      </c>
      <c r="E39" s="139">
        <f t="shared" si="12"/>
        <v>0</v>
      </c>
      <c r="F39" s="138">
        <f t="shared" si="12"/>
        <v>0</v>
      </c>
      <c r="G39" s="139">
        <f t="shared" si="12"/>
        <v>0</v>
      </c>
      <c r="H39" s="137">
        <f t="shared" si="12"/>
        <v>0</v>
      </c>
      <c r="I39" s="137">
        <f t="shared" si="12"/>
        <v>0</v>
      </c>
      <c r="J39" s="138">
        <f t="shared" si="12"/>
        <v>0</v>
      </c>
      <c r="K39" s="139">
        <f t="shared" si="12"/>
        <v>0</v>
      </c>
      <c r="L39" s="138">
        <f t="shared" si="12"/>
        <v>0</v>
      </c>
      <c r="M39" s="140">
        <f t="shared" si="12"/>
        <v>0</v>
      </c>
      <c r="N39" s="139">
        <f t="shared" si="12"/>
        <v>0</v>
      </c>
      <c r="O39" s="137">
        <f t="shared" si="12"/>
        <v>0</v>
      </c>
      <c r="P39" s="137">
        <f t="shared" si="12"/>
        <v>0</v>
      </c>
      <c r="Q39" s="137">
        <f t="shared" si="12"/>
        <v>0</v>
      </c>
      <c r="R39" s="138">
        <f t="shared" si="12"/>
        <v>0</v>
      </c>
      <c r="S39" s="141">
        <f t="shared" si="12"/>
        <v>0</v>
      </c>
      <c r="T39" s="329">
        <f t="shared" si="12"/>
        <v>0</v>
      </c>
      <c r="U39" s="330">
        <f t="shared" si="12"/>
        <v>0</v>
      </c>
      <c r="V39" s="331">
        <f t="shared" si="12"/>
        <v>0</v>
      </c>
      <c r="W39" s="331">
        <f t="shared" si="12"/>
        <v>0</v>
      </c>
      <c r="X39" s="331">
        <f t="shared" si="12"/>
        <v>0</v>
      </c>
      <c r="Y39" s="331">
        <f t="shared" si="12"/>
        <v>0</v>
      </c>
      <c r="Z39" s="331">
        <f t="shared" si="12"/>
        <v>0</v>
      </c>
      <c r="AA39" s="331">
        <f t="shared" si="12"/>
        <v>0</v>
      </c>
      <c r="AB39" s="332">
        <f>AB38-AB37</f>
        <v>0</v>
      </c>
      <c r="AC39" s="117" t="str">
        <f t="shared" si="11"/>
        <v>ترقی/تنزلی</v>
      </c>
      <c r="AD39" s="312"/>
      <c r="AE39" s="315"/>
      <c r="AF39" s="56"/>
    </row>
    <row r="40" spans="1:32" s="66" customFormat="1" ht="4.1500000000000004" customHeight="1" thickBot="1" x14ac:dyDescent="0.45">
      <c r="A40" s="77"/>
      <c r="B40" s="142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74"/>
      <c r="AD40" s="75"/>
      <c r="AE40" s="76"/>
      <c r="AF40" s="73"/>
    </row>
    <row r="41" spans="1:32" ht="21" x14ac:dyDescent="0.4">
      <c r="A41" s="52"/>
      <c r="B41" s="121">
        <f>'Sabiqa Month'!B19</f>
        <v>0</v>
      </c>
      <c r="C41" s="122">
        <f>'Sabiqa Month'!C19</f>
        <v>0</v>
      </c>
      <c r="D41" s="123">
        <f>'Sabiqa Month'!D19</f>
        <v>0</v>
      </c>
      <c r="E41" s="124">
        <f>'Sabiqa Month'!E19</f>
        <v>0</v>
      </c>
      <c r="F41" s="123">
        <f>'Sabiqa Month'!F19</f>
        <v>0</v>
      </c>
      <c r="G41" s="124">
        <f>'Sabiqa Month'!G19</f>
        <v>0</v>
      </c>
      <c r="H41" s="122">
        <f>'Sabiqa Month'!H19</f>
        <v>0</v>
      </c>
      <c r="I41" s="122">
        <f>'Sabiqa Month'!I19</f>
        <v>0</v>
      </c>
      <c r="J41" s="123">
        <f>'Sabiqa Month'!J19</f>
        <v>0</v>
      </c>
      <c r="K41" s="124">
        <f>'Sabiqa Month'!K19</f>
        <v>0</v>
      </c>
      <c r="L41" s="123">
        <f>'Sabiqa Month'!L19</f>
        <v>0</v>
      </c>
      <c r="M41" s="125">
        <f>'Sabiqa Month'!M19</f>
        <v>0</v>
      </c>
      <c r="N41" s="124">
        <f>'Sabiqa Month'!N19</f>
        <v>0</v>
      </c>
      <c r="O41" s="122">
        <f>'Sabiqa Month'!O19</f>
        <v>0</v>
      </c>
      <c r="P41" s="122">
        <f>'Sabiqa Month'!P19</f>
        <v>0</v>
      </c>
      <c r="Q41" s="122">
        <f>'Sabiqa Month'!Q19</f>
        <v>0</v>
      </c>
      <c r="R41" s="123">
        <f>'Sabiqa Month'!R19</f>
        <v>0</v>
      </c>
      <c r="S41" s="126">
        <f>'Sabiqa Month'!S19</f>
        <v>0</v>
      </c>
      <c r="T41" s="127">
        <f>'Sabiqa Month'!T19</f>
        <v>0</v>
      </c>
      <c r="U41" s="124">
        <f>'Sabiqa Month'!U19</f>
        <v>0</v>
      </c>
      <c r="V41" s="122">
        <f>'Sabiqa Month'!V19</f>
        <v>0</v>
      </c>
      <c r="W41" s="122">
        <f>'Sabiqa Month'!W19</f>
        <v>0</v>
      </c>
      <c r="X41" s="122">
        <f>'Sabiqa Month'!X19</f>
        <v>0</v>
      </c>
      <c r="Y41" s="122">
        <f>'Sabiqa Month'!Y19</f>
        <v>0</v>
      </c>
      <c r="Z41" s="122">
        <f>'Sabiqa Month'!Z19</f>
        <v>0</v>
      </c>
      <c r="AA41" s="122">
        <f>'Sabiqa Month'!AA19</f>
        <v>0</v>
      </c>
      <c r="AB41" s="128">
        <f>'Sabiqa Month'!AB19</f>
        <v>0</v>
      </c>
      <c r="AC41" s="115">
        <f t="shared" ref="AC41:AC43" si="13">AC37</f>
        <v>0</v>
      </c>
      <c r="AD41" s="310">
        <f>'Mojuda Month'!AC19</f>
        <v>0</v>
      </c>
      <c r="AE41" s="313">
        <v>8</v>
      </c>
      <c r="AF41" s="56"/>
    </row>
    <row r="42" spans="1:32" ht="21" x14ac:dyDescent="0.4">
      <c r="A42" s="52"/>
      <c r="B42" s="129">
        <f>'Mojuda Month'!B19</f>
        <v>0</v>
      </c>
      <c r="C42" s="130">
        <f>'Mojuda Month'!C19</f>
        <v>0</v>
      </c>
      <c r="D42" s="131">
        <f>'Mojuda Month'!D19</f>
        <v>0</v>
      </c>
      <c r="E42" s="132">
        <f>'Mojuda Month'!E19</f>
        <v>0</v>
      </c>
      <c r="F42" s="131">
        <f>'Mojuda Month'!F19</f>
        <v>0</v>
      </c>
      <c r="G42" s="132">
        <f>'Mojuda Month'!G19</f>
        <v>0</v>
      </c>
      <c r="H42" s="130">
        <f>'Mojuda Month'!H19</f>
        <v>0</v>
      </c>
      <c r="I42" s="130">
        <f>'Mojuda Month'!I19</f>
        <v>0</v>
      </c>
      <c r="J42" s="131">
        <f>'Mojuda Month'!J19</f>
        <v>0</v>
      </c>
      <c r="K42" s="132">
        <f>'Mojuda Month'!K19</f>
        <v>0</v>
      </c>
      <c r="L42" s="131">
        <f>'Mojuda Month'!L19</f>
        <v>0</v>
      </c>
      <c r="M42" s="133">
        <f>'Mojuda Month'!M19</f>
        <v>0</v>
      </c>
      <c r="N42" s="132">
        <f>'Mojuda Month'!N19</f>
        <v>0</v>
      </c>
      <c r="O42" s="130">
        <f>'Mojuda Month'!O19</f>
        <v>0</v>
      </c>
      <c r="P42" s="130">
        <f>'Mojuda Month'!P19</f>
        <v>0</v>
      </c>
      <c r="Q42" s="130">
        <f>'Mojuda Month'!Q19</f>
        <v>0</v>
      </c>
      <c r="R42" s="131">
        <f>'Mojuda Month'!R19</f>
        <v>0</v>
      </c>
      <c r="S42" s="134">
        <f>'Mojuda Month'!S19</f>
        <v>0</v>
      </c>
      <c r="T42" s="135">
        <f>'Mojuda Month'!T19</f>
        <v>0</v>
      </c>
      <c r="U42" s="132">
        <f>'Mojuda Month'!U19</f>
        <v>0</v>
      </c>
      <c r="V42" s="130">
        <f>'Mojuda Month'!V19</f>
        <v>0</v>
      </c>
      <c r="W42" s="130">
        <f>'Mojuda Month'!W19</f>
        <v>0</v>
      </c>
      <c r="X42" s="130">
        <f>'Mojuda Month'!X19</f>
        <v>0</v>
      </c>
      <c r="Y42" s="130">
        <f>'Mojuda Month'!Y19</f>
        <v>0</v>
      </c>
      <c r="Z42" s="130">
        <f>'Mojuda Month'!Z19</f>
        <v>0</v>
      </c>
      <c r="AA42" s="130">
        <f>'Mojuda Month'!AA19</f>
        <v>0</v>
      </c>
      <c r="AB42" s="136">
        <f>'Mojuda Month'!AB19</f>
        <v>0</v>
      </c>
      <c r="AC42" s="116">
        <f t="shared" si="13"/>
        <v>0</v>
      </c>
      <c r="AD42" s="311"/>
      <c r="AE42" s="314"/>
      <c r="AF42" s="56"/>
    </row>
    <row r="43" spans="1:32" ht="21.75" thickBot="1" x14ac:dyDescent="0.45">
      <c r="A43" s="52"/>
      <c r="B43" s="328" t="s">
        <v>61</v>
      </c>
      <c r="C43" s="137">
        <f t="shared" ref="C43:AB43" si="14">IF(SUM(C41:C42)=0,0,IF(C41=0,1*100.0001,IF(C42=0,1*-100.0001,(C42/C41*100-100))))</f>
        <v>0</v>
      </c>
      <c r="D43" s="138">
        <f t="shared" si="14"/>
        <v>0</v>
      </c>
      <c r="E43" s="139">
        <f t="shared" si="14"/>
        <v>0</v>
      </c>
      <c r="F43" s="138">
        <f t="shared" si="14"/>
        <v>0</v>
      </c>
      <c r="G43" s="139">
        <f t="shared" si="14"/>
        <v>0</v>
      </c>
      <c r="H43" s="137">
        <f t="shared" si="14"/>
        <v>0</v>
      </c>
      <c r="I43" s="137">
        <f t="shared" si="14"/>
        <v>0</v>
      </c>
      <c r="J43" s="138">
        <f t="shared" si="14"/>
        <v>0</v>
      </c>
      <c r="K43" s="139">
        <f t="shared" si="14"/>
        <v>0</v>
      </c>
      <c r="L43" s="138">
        <f t="shared" si="14"/>
        <v>0</v>
      </c>
      <c r="M43" s="140">
        <f t="shared" si="14"/>
        <v>0</v>
      </c>
      <c r="N43" s="139">
        <f t="shared" si="14"/>
        <v>0</v>
      </c>
      <c r="O43" s="137">
        <f t="shared" si="14"/>
        <v>0</v>
      </c>
      <c r="P43" s="137">
        <f t="shared" si="14"/>
        <v>0</v>
      </c>
      <c r="Q43" s="137">
        <f t="shared" si="14"/>
        <v>0</v>
      </c>
      <c r="R43" s="138">
        <f t="shared" si="14"/>
        <v>0</v>
      </c>
      <c r="S43" s="141">
        <f t="shared" si="14"/>
        <v>0</v>
      </c>
      <c r="T43" s="329">
        <f t="shared" si="14"/>
        <v>0</v>
      </c>
      <c r="U43" s="330">
        <f t="shared" si="14"/>
        <v>0</v>
      </c>
      <c r="V43" s="331">
        <f t="shared" si="14"/>
        <v>0</v>
      </c>
      <c r="W43" s="331">
        <f t="shared" si="14"/>
        <v>0</v>
      </c>
      <c r="X43" s="331">
        <f t="shared" si="14"/>
        <v>0</v>
      </c>
      <c r="Y43" s="331">
        <f t="shared" si="14"/>
        <v>0</v>
      </c>
      <c r="Z43" s="331">
        <f t="shared" si="14"/>
        <v>0</v>
      </c>
      <c r="AA43" s="331">
        <f t="shared" si="14"/>
        <v>0</v>
      </c>
      <c r="AB43" s="332">
        <f>AB42-AB41</f>
        <v>0</v>
      </c>
      <c r="AC43" s="117" t="str">
        <f t="shared" si="13"/>
        <v>ترقی/تنزلی</v>
      </c>
      <c r="AD43" s="312"/>
      <c r="AE43" s="315"/>
      <c r="AF43" s="56"/>
    </row>
    <row r="44" spans="1:32" s="66" customFormat="1" ht="4.1500000000000004" customHeight="1" thickBot="1" x14ac:dyDescent="0.45">
      <c r="A44" s="77"/>
      <c r="B44" s="142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74"/>
      <c r="AD44" s="75"/>
      <c r="AE44" s="76"/>
      <c r="AF44" s="73"/>
    </row>
    <row r="45" spans="1:32" ht="21" x14ac:dyDescent="0.4">
      <c r="A45" s="52"/>
      <c r="B45" s="121">
        <f>'Sabiqa Month'!B20</f>
        <v>0</v>
      </c>
      <c r="C45" s="122">
        <f>'Sabiqa Month'!C20</f>
        <v>0</v>
      </c>
      <c r="D45" s="123">
        <f>'Sabiqa Month'!D20</f>
        <v>0</v>
      </c>
      <c r="E45" s="124">
        <f>'Sabiqa Month'!E20</f>
        <v>0</v>
      </c>
      <c r="F45" s="123">
        <f>'Sabiqa Month'!F20</f>
        <v>0</v>
      </c>
      <c r="G45" s="124">
        <f>'Sabiqa Month'!G20</f>
        <v>0</v>
      </c>
      <c r="H45" s="122">
        <f>'Sabiqa Month'!H20</f>
        <v>0</v>
      </c>
      <c r="I45" s="122">
        <f>'Sabiqa Month'!I20</f>
        <v>0</v>
      </c>
      <c r="J45" s="123">
        <f>'Sabiqa Month'!J20</f>
        <v>0</v>
      </c>
      <c r="K45" s="124">
        <f>'Sabiqa Month'!K20</f>
        <v>0</v>
      </c>
      <c r="L45" s="123">
        <f>'Sabiqa Month'!L20</f>
        <v>0</v>
      </c>
      <c r="M45" s="125">
        <f>'Sabiqa Month'!M20</f>
        <v>0</v>
      </c>
      <c r="N45" s="124">
        <f>'Sabiqa Month'!N20</f>
        <v>0</v>
      </c>
      <c r="O45" s="122">
        <f>'Sabiqa Month'!O20</f>
        <v>0</v>
      </c>
      <c r="P45" s="122">
        <f>'Sabiqa Month'!P20</f>
        <v>0</v>
      </c>
      <c r="Q45" s="122">
        <f>'Sabiqa Month'!Q20</f>
        <v>0</v>
      </c>
      <c r="R45" s="123">
        <f>'Sabiqa Month'!R20</f>
        <v>0</v>
      </c>
      <c r="S45" s="126">
        <f>'Sabiqa Month'!S20</f>
        <v>0</v>
      </c>
      <c r="T45" s="127">
        <f>'Sabiqa Month'!T20</f>
        <v>0</v>
      </c>
      <c r="U45" s="124">
        <f>'Sabiqa Month'!U20</f>
        <v>0</v>
      </c>
      <c r="V45" s="122">
        <f>'Sabiqa Month'!V20</f>
        <v>0</v>
      </c>
      <c r="W45" s="122">
        <f>'Sabiqa Month'!W20</f>
        <v>0</v>
      </c>
      <c r="X45" s="122">
        <f>'Sabiqa Month'!X20</f>
        <v>0</v>
      </c>
      <c r="Y45" s="122">
        <f>'Sabiqa Month'!Y20</f>
        <v>0</v>
      </c>
      <c r="Z45" s="122">
        <f>'Sabiqa Month'!Z20</f>
        <v>0</v>
      </c>
      <c r="AA45" s="122">
        <f>'Sabiqa Month'!AA20</f>
        <v>0</v>
      </c>
      <c r="AB45" s="128">
        <f>'Sabiqa Month'!AB20</f>
        <v>0</v>
      </c>
      <c r="AC45" s="115">
        <f t="shared" ref="AC45:AC47" si="15">AC41</f>
        <v>0</v>
      </c>
      <c r="AD45" s="310">
        <f>'Mojuda Month'!AC20</f>
        <v>0</v>
      </c>
      <c r="AE45" s="313">
        <v>9</v>
      </c>
      <c r="AF45" s="56"/>
    </row>
    <row r="46" spans="1:32" ht="21" x14ac:dyDescent="0.4">
      <c r="A46" s="52"/>
      <c r="B46" s="129">
        <f>'Mojuda Month'!B20</f>
        <v>0</v>
      </c>
      <c r="C46" s="130">
        <f>'Mojuda Month'!C20</f>
        <v>0</v>
      </c>
      <c r="D46" s="131">
        <f>'Mojuda Month'!D20</f>
        <v>0</v>
      </c>
      <c r="E46" s="132">
        <f>'Mojuda Month'!E20</f>
        <v>0</v>
      </c>
      <c r="F46" s="131">
        <f>'Mojuda Month'!F20</f>
        <v>0</v>
      </c>
      <c r="G46" s="132">
        <f>'Mojuda Month'!G20</f>
        <v>0</v>
      </c>
      <c r="H46" s="130">
        <f>'Mojuda Month'!H20</f>
        <v>0</v>
      </c>
      <c r="I46" s="130">
        <f>'Mojuda Month'!I20</f>
        <v>0</v>
      </c>
      <c r="J46" s="131">
        <f>'Mojuda Month'!J20</f>
        <v>0</v>
      </c>
      <c r="K46" s="132">
        <f>'Mojuda Month'!K20</f>
        <v>0</v>
      </c>
      <c r="L46" s="131">
        <f>'Mojuda Month'!L20</f>
        <v>0</v>
      </c>
      <c r="M46" s="133">
        <f>'Mojuda Month'!M20</f>
        <v>0</v>
      </c>
      <c r="N46" s="132">
        <f>'Mojuda Month'!N20</f>
        <v>0</v>
      </c>
      <c r="O46" s="130">
        <f>'Mojuda Month'!O20</f>
        <v>0</v>
      </c>
      <c r="P46" s="130">
        <f>'Mojuda Month'!P20</f>
        <v>0</v>
      </c>
      <c r="Q46" s="130">
        <f>'Mojuda Month'!Q20</f>
        <v>0</v>
      </c>
      <c r="R46" s="131">
        <f>'Mojuda Month'!R20</f>
        <v>0</v>
      </c>
      <c r="S46" s="134">
        <f>'Mojuda Month'!S20</f>
        <v>0</v>
      </c>
      <c r="T46" s="135">
        <f>'Mojuda Month'!T20</f>
        <v>0</v>
      </c>
      <c r="U46" s="132">
        <f>'Mojuda Month'!U20</f>
        <v>0</v>
      </c>
      <c r="V46" s="130">
        <f>'Mojuda Month'!V20</f>
        <v>0</v>
      </c>
      <c r="W46" s="130">
        <f>'Mojuda Month'!W20</f>
        <v>0</v>
      </c>
      <c r="X46" s="130">
        <f>'Mojuda Month'!X20</f>
        <v>0</v>
      </c>
      <c r="Y46" s="130">
        <f>'Mojuda Month'!Y20</f>
        <v>0</v>
      </c>
      <c r="Z46" s="130">
        <f>'Mojuda Month'!Z20</f>
        <v>0</v>
      </c>
      <c r="AA46" s="130">
        <f>'Mojuda Month'!AA20</f>
        <v>0</v>
      </c>
      <c r="AB46" s="136">
        <f>'Mojuda Month'!AB20</f>
        <v>0</v>
      </c>
      <c r="AC46" s="116">
        <f t="shared" si="15"/>
        <v>0</v>
      </c>
      <c r="AD46" s="311"/>
      <c r="AE46" s="314"/>
      <c r="AF46" s="56"/>
    </row>
    <row r="47" spans="1:32" ht="21.75" thickBot="1" x14ac:dyDescent="0.45">
      <c r="A47" s="52"/>
      <c r="B47" s="328" t="s">
        <v>61</v>
      </c>
      <c r="C47" s="137">
        <f t="shared" ref="C47:AB47" si="16">IF(SUM(C45:C46)=0,0,IF(C45=0,1*100.0001,IF(C46=0,1*-100.0001,(C46/C45*100-100))))</f>
        <v>0</v>
      </c>
      <c r="D47" s="138">
        <f t="shared" si="16"/>
        <v>0</v>
      </c>
      <c r="E47" s="139">
        <f t="shared" si="16"/>
        <v>0</v>
      </c>
      <c r="F47" s="138">
        <f t="shared" si="16"/>
        <v>0</v>
      </c>
      <c r="G47" s="139">
        <f t="shared" si="16"/>
        <v>0</v>
      </c>
      <c r="H47" s="137">
        <f t="shared" si="16"/>
        <v>0</v>
      </c>
      <c r="I47" s="137">
        <f t="shared" si="16"/>
        <v>0</v>
      </c>
      <c r="J47" s="138">
        <f t="shared" si="16"/>
        <v>0</v>
      </c>
      <c r="K47" s="139">
        <f t="shared" si="16"/>
        <v>0</v>
      </c>
      <c r="L47" s="138">
        <f t="shared" si="16"/>
        <v>0</v>
      </c>
      <c r="M47" s="140">
        <f t="shared" si="16"/>
        <v>0</v>
      </c>
      <c r="N47" s="139">
        <f t="shared" si="16"/>
        <v>0</v>
      </c>
      <c r="O47" s="137">
        <f t="shared" si="16"/>
        <v>0</v>
      </c>
      <c r="P47" s="137">
        <f t="shared" si="16"/>
        <v>0</v>
      </c>
      <c r="Q47" s="137">
        <f t="shared" si="16"/>
        <v>0</v>
      </c>
      <c r="R47" s="138">
        <f t="shared" si="16"/>
        <v>0</v>
      </c>
      <c r="S47" s="141">
        <f t="shared" si="16"/>
        <v>0</v>
      </c>
      <c r="T47" s="329">
        <f t="shared" si="16"/>
        <v>0</v>
      </c>
      <c r="U47" s="330">
        <f t="shared" si="16"/>
        <v>0</v>
      </c>
      <c r="V47" s="331">
        <f t="shared" si="16"/>
        <v>0</v>
      </c>
      <c r="W47" s="331">
        <f t="shared" si="16"/>
        <v>0</v>
      </c>
      <c r="X47" s="331">
        <f t="shared" si="16"/>
        <v>0</v>
      </c>
      <c r="Y47" s="331">
        <f t="shared" si="16"/>
        <v>0</v>
      </c>
      <c r="Z47" s="331">
        <f t="shared" si="16"/>
        <v>0</v>
      </c>
      <c r="AA47" s="331">
        <f t="shared" si="16"/>
        <v>0</v>
      </c>
      <c r="AB47" s="332">
        <f>AB46-AB45</f>
        <v>0</v>
      </c>
      <c r="AC47" s="117" t="str">
        <f t="shared" si="15"/>
        <v>ترقی/تنزلی</v>
      </c>
      <c r="AD47" s="312"/>
      <c r="AE47" s="315"/>
      <c r="AF47" s="56"/>
    </row>
    <row r="48" spans="1:32" s="66" customFormat="1" ht="4.1500000000000004" hidden="1" customHeight="1" thickBot="1" x14ac:dyDescent="0.45">
      <c r="A48" s="77"/>
      <c r="B48" s="142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74"/>
      <c r="AD48" s="75"/>
      <c r="AE48" s="76"/>
      <c r="AF48" s="73"/>
    </row>
    <row r="49" spans="1:32" ht="23.45" hidden="1" customHeight="1" x14ac:dyDescent="0.4">
      <c r="A49" s="52"/>
      <c r="B49" s="121">
        <f>'Sabiqa Month'!B21</f>
        <v>0</v>
      </c>
      <c r="C49" s="122">
        <f>'Sabiqa Month'!C21</f>
        <v>0</v>
      </c>
      <c r="D49" s="123">
        <f>'Sabiqa Month'!D21</f>
        <v>0</v>
      </c>
      <c r="E49" s="124">
        <f>'Sabiqa Month'!E21</f>
        <v>0</v>
      </c>
      <c r="F49" s="123">
        <f>'Sabiqa Month'!F21</f>
        <v>0</v>
      </c>
      <c r="G49" s="124">
        <f>'Sabiqa Month'!G21</f>
        <v>0</v>
      </c>
      <c r="H49" s="122">
        <f>'Sabiqa Month'!H21</f>
        <v>0</v>
      </c>
      <c r="I49" s="122">
        <f>'Sabiqa Month'!I21</f>
        <v>0</v>
      </c>
      <c r="J49" s="123">
        <f>'Sabiqa Month'!J21</f>
        <v>0</v>
      </c>
      <c r="K49" s="124">
        <f>'Sabiqa Month'!K21</f>
        <v>0</v>
      </c>
      <c r="L49" s="123">
        <f>'Sabiqa Month'!L21</f>
        <v>0</v>
      </c>
      <c r="M49" s="125">
        <f>'Sabiqa Month'!M21</f>
        <v>0</v>
      </c>
      <c r="N49" s="124">
        <f>'Sabiqa Month'!N21</f>
        <v>0</v>
      </c>
      <c r="O49" s="122">
        <f>'Sabiqa Month'!O21</f>
        <v>0</v>
      </c>
      <c r="P49" s="122">
        <f>'Sabiqa Month'!P21</f>
        <v>0</v>
      </c>
      <c r="Q49" s="122">
        <f>'Sabiqa Month'!Q21</f>
        <v>0</v>
      </c>
      <c r="R49" s="123">
        <f>'Sabiqa Month'!R21</f>
        <v>0</v>
      </c>
      <c r="S49" s="126">
        <f>'Sabiqa Month'!S21</f>
        <v>0</v>
      </c>
      <c r="T49" s="127">
        <f>'Sabiqa Month'!T21</f>
        <v>0</v>
      </c>
      <c r="U49" s="124">
        <f>'Sabiqa Month'!U21</f>
        <v>0</v>
      </c>
      <c r="V49" s="122">
        <f>'Sabiqa Month'!V21</f>
        <v>0</v>
      </c>
      <c r="W49" s="122">
        <f>'Sabiqa Month'!W21</f>
        <v>0</v>
      </c>
      <c r="X49" s="122">
        <f>'Sabiqa Month'!X21</f>
        <v>0</v>
      </c>
      <c r="Y49" s="122">
        <f>'Sabiqa Month'!Y21</f>
        <v>0</v>
      </c>
      <c r="Z49" s="122">
        <f>'Sabiqa Month'!Z21</f>
        <v>0</v>
      </c>
      <c r="AA49" s="122">
        <f>'Sabiqa Month'!AA21</f>
        <v>0</v>
      </c>
      <c r="AB49" s="128">
        <f>'Sabiqa Month'!AB21</f>
        <v>0</v>
      </c>
      <c r="AC49" s="115">
        <f t="shared" ref="AC49:AC51" si="17">AC45</f>
        <v>0</v>
      </c>
      <c r="AD49" s="310">
        <f>'Mojuda Month'!AC21</f>
        <v>0</v>
      </c>
      <c r="AE49" s="313">
        <v>10</v>
      </c>
      <c r="AF49" s="56"/>
    </row>
    <row r="50" spans="1:32" ht="23.45" hidden="1" customHeight="1" x14ac:dyDescent="0.4">
      <c r="A50" s="52"/>
      <c r="B50" s="129">
        <f>'Mojuda Month'!B21</f>
        <v>0</v>
      </c>
      <c r="C50" s="130">
        <f>'Mojuda Month'!C21</f>
        <v>0</v>
      </c>
      <c r="D50" s="131">
        <f>'Mojuda Month'!D21</f>
        <v>0</v>
      </c>
      <c r="E50" s="132">
        <f>'Mojuda Month'!E21</f>
        <v>0</v>
      </c>
      <c r="F50" s="131">
        <f>'Mojuda Month'!F21</f>
        <v>0</v>
      </c>
      <c r="G50" s="132">
        <f>'Mojuda Month'!G21</f>
        <v>0</v>
      </c>
      <c r="H50" s="130">
        <f>'Mojuda Month'!H21</f>
        <v>0</v>
      </c>
      <c r="I50" s="130">
        <f>'Mojuda Month'!I21</f>
        <v>0</v>
      </c>
      <c r="J50" s="131">
        <f>'Mojuda Month'!J21</f>
        <v>0</v>
      </c>
      <c r="K50" s="132">
        <f>'Mojuda Month'!K21</f>
        <v>0</v>
      </c>
      <c r="L50" s="131">
        <f>'Mojuda Month'!L21</f>
        <v>0</v>
      </c>
      <c r="M50" s="133">
        <f>'Mojuda Month'!M21</f>
        <v>0</v>
      </c>
      <c r="N50" s="132">
        <f>'Mojuda Month'!N21</f>
        <v>0</v>
      </c>
      <c r="O50" s="130">
        <f>'Mojuda Month'!O21</f>
        <v>0</v>
      </c>
      <c r="P50" s="130">
        <f>'Mojuda Month'!P21</f>
        <v>0</v>
      </c>
      <c r="Q50" s="130">
        <f>'Mojuda Month'!Q21</f>
        <v>0</v>
      </c>
      <c r="R50" s="131">
        <f>'Mojuda Month'!R21</f>
        <v>0</v>
      </c>
      <c r="S50" s="134">
        <f>'Mojuda Month'!S21</f>
        <v>0</v>
      </c>
      <c r="T50" s="135">
        <f>'Mojuda Month'!T21</f>
        <v>0</v>
      </c>
      <c r="U50" s="132">
        <f>'Mojuda Month'!U21</f>
        <v>0</v>
      </c>
      <c r="V50" s="130">
        <f>'Mojuda Month'!V21</f>
        <v>0</v>
      </c>
      <c r="W50" s="130">
        <f>'Mojuda Month'!W21</f>
        <v>0</v>
      </c>
      <c r="X50" s="130">
        <f>'Mojuda Month'!X21</f>
        <v>0</v>
      </c>
      <c r="Y50" s="130">
        <f>'Mojuda Month'!Y21</f>
        <v>0</v>
      </c>
      <c r="Z50" s="130">
        <f>'Mojuda Month'!Z21</f>
        <v>0</v>
      </c>
      <c r="AA50" s="130">
        <f>'Mojuda Month'!AA21</f>
        <v>0</v>
      </c>
      <c r="AB50" s="136">
        <f>'Mojuda Month'!AB21</f>
        <v>0</v>
      </c>
      <c r="AC50" s="116">
        <f t="shared" si="17"/>
        <v>0</v>
      </c>
      <c r="AD50" s="311"/>
      <c r="AE50" s="314"/>
      <c r="AF50" s="56"/>
    </row>
    <row r="51" spans="1:32" ht="23.45" hidden="1" customHeight="1" thickBot="1" x14ac:dyDescent="0.45">
      <c r="A51" s="52"/>
      <c r="B51" s="328" t="s">
        <v>61</v>
      </c>
      <c r="C51" s="137">
        <f t="shared" ref="C51:AB51" si="18">IF(SUM(C49:C50)=0,0,IF(C49=0,1*100.0001,IF(C50=0,1*-100.0001,(C50/C49*100-100))))</f>
        <v>0</v>
      </c>
      <c r="D51" s="138">
        <f t="shared" si="18"/>
        <v>0</v>
      </c>
      <c r="E51" s="139">
        <f t="shared" si="18"/>
        <v>0</v>
      </c>
      <c r="F51" s="138">
        <f t="shared" si="18"/>
        <v>0</v>
      </c>
      <c r="G51" s="139">
        <f t="shared" si="18"/>
        <v>0</v>
      </c>
      <c r="H51" s="137">
        <f t="shared" si="18"/>
        <v>0</v>
      </c>
      <c r="I51" s="137">
        <f t="shared" si="18"/>
        <v>0</v>
      </c>
      <c r="J51" s="138">
        <f t="shared" si="18"/>
        <v>0</v>
      </c>
      <c r="K51" s="139">
        <f t="shared" si="18"/>
        <v>0</v>
      </c>
      <c r="L51" s="138">
        <f t="shared" si="18"/>
        <v>0</v>
      </c>
      <c r="M51" s="140">
        <f t="shared" si="18"/>
        <v>0</v>
      </c>
      <c r="N51" s="139">
        <f t="shared" si="18"/>
        <v>0</v>
      </c>
      <c r="O51" s="137">
        <f t="shared" si="18"/>
        <v>0</v>
      </c>
      <c r="P51" s="137">
        <f t="shared" si="18"/>
        <v>0</v>
      </c>
      <c r="Q51" s="137">
        <f t="shared" si="18"/>
        <v>0</v>
      </c>
      <c r="R51" s="138">
        <f t="shared" si="18"/>
        <v>0</v>
      </c>
      <c r="S51" s="141">
        <f t="shared" si="18"/>
        <v>0</v>
      </c>
      <c r="T51" s="329">
        <f t="shared" si="18"/>
        <v>0</v>
      </c>
      <c r="U51" s="330">
        <f t="shared" si="18"/>
        <v>0</v>
      </c>
      <c r="V51" s="331">
        <f t="shared" si="18"/>
        <v>0</v>
      </c>
      <c r="W51" s="331">
        <f t="shared" si="18"/>
        <v>0</v>
      </c>
      <c r="X51" s="331">
        <f t="shared" si="18"/>
        <v>0</v>
      </c>
      <c r="Y51" s="331">
        <f t="shared" si="18"/>
        <v>0</v>
      </c>
      <c r="Z51" s="331">
        <f t="shared" si="18"/>
        <v>0</v>
      </c>
      <c r="AA51" s="331">
        <f t="shared" si="18"/>
        <v>0</v>
      </c>
      <c r="AB51" s="332">
        <f>AB50-AB49</f>
        <v>0</v>
      </c>
      <c r="AC51" s="117" t="str">
        <f t="shared" si="17"/>
        <v>ترقی/تنزلی</v>
      </c>
      <c r="AD51" s="312"/>
      <c r="AE51" s="315"/>
      <c r="AF51" s="56"/>
    </row>
    <row r="52" spans="1:32" s="66" customFormat="1" ht="4.1500000000000004" hidden="1" customHeight="1" thickBot="1" x14ac:dyDescent="0.45">
      <c r="A52" s="77"/>
      <c r="B52" s="142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74"/>
      <c r="AD52" s="75"/>
      <c r="AE52" s="76"/>
      <c r="AF52" s="73"/>
    </row>
    <row r="53" spans="1:32" ht="23.45" hidden="1" customHeight="1" x14ac:dyDescent="0.4">
      <c r="A53" s="52"/>
      <c r="B53" s="121">
        <f>'Sabiqa Month'!B22</f>
        <v>0</v>
      </c>
      <c r="C53" s="122">
        <f>'Sabiqa Month'!C22</f>
        <v>0</v>
      </c>
      <c r="D53" s="123">
        <f>'Sabiqa Month'!D22</f>
        <v>0</v>
      </c>
      <c r="E53" s="124">
        <f>'Sabiqa Month'!E22</f>
        <v>0</v>
      </c>
      <c r="F53" s="123">
        <f>'Sabiqa Month'!F22</f>
        <v>0</v>
      </c>
      <c r="G53" s="124">
        <f>'Sabiqa Month'!G22</f>
        <v>0</v>
      </c>
      <c r="H53" s="122">
        <f>'Sabiqa Month'!H22</f>
        <v>0</v>
      </c>
      <c r="I53" s="122">
        <f>'Sabiqa Month'!I22</f>
        <v>0</v>
      </c>
      <c r="J53" s="123">
        <f>'Sabiqa Month'!J22</f>
        <v>0</v>
      </c>
      <c r="K53" s="124">
        <f>'Sabiqa Month'!K22</f>
        <v>0</v>
      </c>
      <c r="L53" s="123">
        <f>'Sabiqa Month'!L22</f>
        <v>0</v>
      </c>
      <c r="M53" s="125">
        <f>'Sabiqa Month'!M22</f>
        <v>0</v>
      </c>
      <c r="N53" s="124">
        <f>'Sabiqa Month'!N22</f>
        <v>0</v>
      </c>
      <c r="O53" s="122">
        <f>'Sabiqa Month'!O22</f>
        <v>0</v>
      </c>
      <c r="P53" s="122">
        <f>'Sabiqa Month'!P22</f>
        <v>0</v>
      </c>
      <c r="Q53" s="122">
        <f>'Sabiqa Month'!Q22</f>
        <v>0</v>
      </c>
      <c r="R53" s="123">
        <f>'Sabiqa Month'!R22</f>
        <v>0</v>
      </c>
      <c r="S53" s="126">
        <f>'Sabiqa Month'!S22</f>
        <v>0</v>
      </c>
      <c r="T53" s="127">
        <f>'Sabiqa Month'!T22</f>
        <v>0</v>
      </c>
      <c r="U53" s="124">
        <f>'Sabiqa Month'!U22</f>
        <v>0</v>
      </c>
      <c r="V53" s="122">
        <f>'Sabiqa Month'!V22</f>
        <v>0</v>
      </c>
      <c r="W53" s="122">
        <f>'Sabiqa Month'!W22</f>
        <v>0</v>
      </c>
      <c r="X53" s="122">
        <f>'Sabiqa Month'!X22</f>
        <v>0</v>
      </c>
      <c r="Y53" s="122">
        <f>'Sabiqa Month'!Y22</f>
        <v>0</v>
      </c>
      <c r="Z53" s="122">
        <f>'Sabiqa Month'!Z22</f>
        <v>0</v>
      </c>
      <c r="AA53" s="122">
        <f>'Sabiqa Month'!AA22</f>
        <v>0</v>
      </c>
      <c r="AB53" s="128">
        <f>'Sabiqa Month'!AB22</f>
        <v>0</v>
      </c>
      <c r="AC53" s="115">
        <f t="shared" ref="AC53:AC55" si="19">AC49</f>
        <v>0</v>
      </c>
      <c r="AD53" s="310">
        <f>'Mojuda Month'!AC22</f>
        <v>0</v>
      </c>
      <c r="AE53" s="313">
        <v>11</v>
      </c>
      <c r="AF53" s="56"/>
    </row>
    <row r="54" spans="1:32" ht="23.45" hidden="1" customHeight="1" x14ac:dyDescent="0.4">
      <c r="A54" s="52"/>
      <c r="B54" s="129">
        <f>'Mojuda Month'!B22</f>
        <v>0</v>
      </c>
      <c r="C54" s="130">
        <f>'Mojuda Month'!C22</f>
        <v>0</v>
      </c>
      <c r="D54" s="131">
        <f>'Mojuda Month'!D22</f>
        <v>0</v>
      </c>
      <c r="E54" s="132">
        <f>'Mojuda Month'!E22</f>
        <v>0</v>
      </c>
      <c r="F54" s="131">
        <f>'Mojuda Month'!F22</f>
        <v>0</v>
      </c>
      <c r="G54" s="132">
        <f>'Mojuda Month'!G22</f>
        <v>0</v>
      </c>
      <c r="H54" s="130">
        <f>'Mojuda Month'!H22</f>
        <v>0</v>
      </c>
      <c r="I54" s="130">
        <f>'Mojuda Month'!I22</f>
        <v>0</v>
      </c>
      <c r="J54" s="131">
        <f>'Mojuda Month'!J22</f>
        <v>0</v>
      </c>
      <c r="K54" s="132">
        <f>'Mojuda Month'!K22</f>
        <v>0</v>
      </c>
      <c r="L54" s="131">
        <f>'Mojuda Month'!L22</f>
        <v>0</v>
      </c>
      <c r="M54" s="133">
        <f>'Mojuda Month'!M22</f>
        <v>0</v>
      </c>
      <c r="N54" s="132">
        <f>'Mojuda Month'!N22</f>
        <v>0</v>
      </c>
      <c r="O54" s="130">
        <f>'Mojuda Month'!O22</f>
        <v>0</v>
      </c>
      <c r="P54" s="130">
        <f>'Mojuda Month'!P22</f>
        <v>0</v>
      </c>
      <c r="Q54" s="130">
        <f>'Mojuda Month'!Q22</f>
        <v>0</v>
      </c>
      <c r="R54" s="131">
        <f>'Mojuda Month'!R22</f>
        <v>0</v>
      </c>
      <c r="S54" s="134">
        <f>'Mojuda Month'!S22</f>
        <v>0</v>
      </c>
      <c r="T54" s="135">
        <f>'Mojuda Month'!T22</f>
        <v>0</v>
      </c>
      <c r="U54" s="132">
        <f>'Mojuda Month'!U22</f>
        <v>0</v>
      </c>
      <c r="V54" s="130">
        <f>'Mojuda Month'!V22</f>
        <v>0</v>
      </c>
      <c r="W54" s="130">
        <f>'Mojuda Month'!W22</f>
        <v>0</v>
      </c>
      <c r="X54" s="130">
        <f>'Mojuda Month'!X22</f>
        <v>0</v>
      </c>
      <c r="Y54" s="130">
        <f>'Mojuda Month'!Y22</f>
        <v>0</v>
      </c>
      <c r="Z54" s="130">
        <f>'Mojuda Month'!Z22</f>
        <v>0</v>
      </c>
      <c r="AA54" s="130">
        <f>'Mojuda Month'!AA22</f>
        <v>0</v>
      </c>
      <c r="AB54" s="136">
        <f>'Mojuda Month'!AB22</f>
        <v>0</v>
      </c>
      <c r="AC54" s="116">
        <f t="shared" si="19"/>
        <v>0</v>
      </c>
      <c r="AD54" s="311"/>
      <c r="AE54" s="314"/>
      <c r="AF54" s="56"/>
    </row>
    <row r="55" spans="1:32" ht="23.45" hidden="1" customHeight="1" thickBot="1" x14ac:dyDescent="0.45">
      <c r="A55" s="52"/>
      <c r="B55" s="328" t="s">
        <v>61</v>
      </c>
      <c r="C55" s="137">
        <f t="shared" ref="C55:AB55" si="20">IF(SUM(C53:C54)=0,0,IF(C53=0,1*100.0001,IF(C54=0,1*-100.0001,(C54/C53*100-100))))</f>
        <v>0</v>
      </c>
      <c r="D55" s="138">
        <f t="shared" si="20"/>
        <v>0</v>
      </c>
      <c r="E55" s="139">
        <f t="shared" si="20"/>
        <v>0</v>
      </c>
      <c r="F55" s="138">
        <f t="shared" si="20"/>
        <v>0</v>
      </c>
      <c r="G55" s="139">
        <f t="shared" si="20"/>
        <v>0</v>
      </c>
      <c r="H55" s="137">
        <f t="shared" si="20"/>
        <v>0</v>
      </c>
      <c r="I55" s="137">
        <f t="shared" si="20"/>
        <v>0</v>
      </c>
      <c r="J55" s="138">
        <f t="shared" si="20"/>
        <v>0</v>
      </c>
      <c r="K55" s="139">
        <f t="shared" si="20"/>
        <v>0</v>
      </c>
      <c r="L55" s="138">
        <f t="shared" si="20"/>
        <v>0</v>
      </c>
      <c r="M55" s="140">
        <f t="shared" si="20"/>
        <v>0</v>
      </c>
      <c r="N55" s="139">
        <f t="shared" si="20"/>
        <v>0</v>
      </c>
      <c r="O55" s="137">
        <f t="shared" si="20"/>
        <v>0</v>
      </c>
      <c r="P55" s="137">
        <f t="shared" si="20"/>
        <v>0</v>
      </c>
      <c r="Q55" s="137">
        <f t="shared" si="20"/>
        <v>0</v>
      </c>
      <c r="R55" s="138">
        <f t="shared" si="20"/>
        <v>0</v>
      </c>
      <c r="S55" s="141">
        <f t="shared" si="20"/>
        <v>0</v>
      </c>
      <c r="T55" s="329">
        <f t="shared" si="20"/>
        <v>0</v>
      </c>
      <c r="U55" s="330">
        <f t="shared" si="20"/>
        <v>0</v>
      </c>
      <c r="V55" s="331">
        <f t="shared" si="20"/>
        <v>0</v>
      </c>
      <c r="W55" s="331">
        <f t="shared" si="20"/>
        <v>0</v>
      </c>
      <c r="X55" s="331">
        <f t="shared" si="20"/>
        <v>0</v>
      </c>
      <c r="Y55" s="331">
        <f t="shared" si="20"/>
        <v>0</v>
      </c>
      <c r="Z55" s="331">
        <f t="shared" si="20"/>
        <v>0</v>
      </c>
      <c r="AA55" s="331">
        <f t="shared" si="20"/>
        <v>0</v>
      </c>
      <c r="AB55" s="332">
        <f>AB54-AB53</f>
        <v>0</v>
      </c>
      <c r="AC55" s="117" t="str">
        <f t="shared" si="19"/>
        <v>ترقی/تنزلی</v>
      </c>
      <c r="AD55" s="312"/>
      <c r="AE55" s="315"/>
      <c r="AF55" s="56"/>
    </row>
    <row r="56" spans="1:32" s="66" customFormat="1" ht="4.1500000000000004" hidden="1" customHeight="1" thickBot="1" x14ac:dyDescent="0.45">
      <c r="A56" s="77"/>
      <c r="B56" s="142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74"/>
      <c r="AD56" s="75"/>
      <c r="AE56" s="76"/>
      <c r="AF56" s="73"/>
    </row>
    <row r="57" spans="1:32" ht="23.45" hidden="1" customHeight="1" x14ac:dyDescent="0.4">
      <c r="A57" s="52"/>
      <c r="B57" s="121">
        <f>'Sabiqa Month'!B23</f>
        <v>0</v>
      </c>
      <c r="C57" s="122">
        <f>'Sabiqa Month'!C23</f>
        <v>0</v>
      </c>
      <c r="D57" s="123">
        <f>'Sabiqa Month'!D23</f>
        <v>0</v>
      </c>
      <c r="E57" s="124">
        <f>'Sabiqa Month'!E23</f>
        <v>0</v>
      </c>
      <c r="F57" s="123">
        <f>'Sabiqa Month'!F23</f>
        <v>0</v>
      </c>
      <c r="G57" s="124">
        <f>'Sabiqa Month'!G23</f>
        <v>0</v>
      </c>
      <c r="H57" s="122">
        <f>'Sabiqa Month'!H23</f>
        <v>0</v>
      </c>
      <c r="I57" s="122">
        <f>'Sabiqa Month'!I23</f>
        <v>0</v>
      </c>
      <c r="J57" s="123">
        <f>'Sabiqa Month'!J23</f>
        <v>0</v>
      </c>
      <c r="K57" s="124">
        <f>'Sabiqa Month'!K23</f>
        <v>0</v>
      </c>
      <c r="L57" s="123">
        <f>'Sabiqa Month'!L23</f>
        <v>0</v>
      </c>
      <c r="M57" s="125">
        <f>'Sabiqa Month'!M23</f>
        <v>0</v>
      </c>
      <c r="N57" s="124">
        <f>'Sabiqa Month'!N23</f>
        <v>0</v>
      </c>
      <c r="O57" s="122">
        <f>'Sabiqa Month'!O23</f>
        <v>0</v>
      </c>
      <c r="P57" s="122">
        <f>'Sabiqa Month'!P23</f>
        <v>0</v>
      </c>
      <c r="Q57" s="122">
        <f>'Sabiqa Month'!Q23</f>
        <v>0</v>
      </c>
      <c r="R57" s="123">
        <f>'Sabiqa Month'!R23</f>
        <v>0</v>
      </c>
      <c r="S57" s="126">
        <f>'Sabiqa Month'!S23</f>
        <v>0</v>
      </c>
      <c r="T57" s="127">
        <f>'Sabiqa Month'!T23</f>
        <v>0</v>
      </c>
      <c r="U57" s="124">
        <f>'Sabiqa Month'!U23</f>
        <v>0</v>
      </c>
      <c r="V57" s="122">
        <f>'Sabiqa Month'!V23</f>
        <v>0</v>
      </c>
      <c r="W57" s="122">
        <f>'Sabiqa Month'!W23</f>
        <v>0</v>
      </c>
      <c r="X57" s="122">
        <f>'Sabiqa Month'!X23</f>
        <v>0</v>
      </c>
      <c r="Y57" s="122">
        <f>'Sabiqa Month'!Y23</f>
        <v>0</v>
      </c>
      <c r="Z57" s="122">
        <f>'Sabiqa Month'!Z23</f>
        <v>0</v>
      </c>
      <c r="AA57" s="122">
        <f>'Sabiqa Month'!AA23</f>
        <v>0</v>
      </c>
      <c r="AB57" s="128">
        <f>'Sabiqa Month'!AB23</f>
        <v>0</v>
      </c>
      <c r="AC57" s="115">
        <f t="shared" ref="AC57:AC59" si="21">AC53</f>
        <v>0</v>
      </c>
      <c r="AD57" s="310">
        <f>'Mojuda Month'!AC23</f>
        <v>0</v>
      </c>
      <c r="AE57" s="313">
        <v>12</v>
      </c>
      <c r="AF57" s="56"/>
    </row>
    <row r="58" spans="1:32" ht="23.45" hidden="1" customHeight="1" x14ac:dyDescent="0.4">
      <c r="A58" s="52"/>
      <c r="B58" s="129">
        <f>'Mojuda Month'!B23</f>
        <v>0</v>
      </c>
      <c r="C58" s="130">
        <f>'Mojuda Month'!C23</f>
        <v>0</v>
      </c>
      <c r="D58" s="131">
        <f>'Mojuda Month'!D23</f>
        <v>0</v>
      </c>
      <c r="E58" s="132">
        <f>'Mojuda Month'!E23</f>
        <v>0</v>
      </c>
      <c r="F58" s="131">
        <f>'Mojuda Month'!F23</f>
        <v>0</v>
      </c>
      <c r="G58" s="132">
        <f>'Mojuda Month'!G23</f>
        <v>0</v>
      </c>
      <c r="H58" s="130">
        <f>'Mojuda Month'!H23</f>
        <v>0</v>
      </c>
      <c r="I58" s="130">
        <f>'Mojuda Month'!I23</f>
        <v>0</v>
      </c>
      <c r="J58" s="131">
        <f>'Mojuda Month'!J23</f>
        <v>0</v>
      </c>
      <c r="K58" s="132">
        <f>'Mojuda Month'!K23</f>
        <v>0</v>
      </c>
      <c r="L58" s="131">
        <f>'Mojuda Month'!L23</f>
        <v>0</v>
      </c>
      <c r="M58" s="133">
        <f>'Mojuda Month'!M23</f>
        <v>0</v>
      </c>
      <c r="N58" s="132">
        <f>'Mojuda Month'!N23</f>
        <v>0</v>
      </c>
      <c r="O58" s="130">
        <f>'Mojuda Month'!O23</f>
        <v>0</v>
      </c>
      <c r="P58" s="130">
        <f>'Mojuda Month'!P23</f>
        <v>0</v>
      </c>
      <c r="Q58" s="130">
        <f>'Mojuda Month'!Q23</f>
        <v>0</v>
      </c>
      <c r="R58" s="131">
        <f>'Mojuda Month'!R23</f>
        <v>0</v>
      </c>
      <c r="S58" s="134">
        <f>'Mojuda Month'!S23</f>
        <v>0</v>
      </c>
      <c r="T58" s="135">
        <f>'Mojuda Month'!T23</f>
        <v>0</v>
      </c>
      <c r="U58" s="132">
        <f>'Mojuda Month'!U23</f>
        <v>0</v>
      </c>
      <c r="V58" s="130">
        <f>'Mojuda Month'!V23</f>
        <v>0</v>
      </c>
      <c r="W58" s="130">
        <f>'Mojuda Month'!W23</f>
        <v>0</v>
      </c>
      <c r="X58" s="130">
        <f>'Mojuda Month'!X23</f>
        <v>0</v>
      </c>
      <c r="Y58" s="130">
        <f>'Mojuda Month'!Y23</f>
        <v>0</v>
      </c>
      <c r="Z58" s="130">
        <f>'Mojuda Month'!Z23</f>
        <v>0</v>
      </c>
      <c r="AA58" s="130">
        <f>'Mojuda Month'!AA23</f>
        <v>0</v>
      </c>
      <c r="AB58" s="136">
        <f>'Mojuda Month'!AB23</f>
        <v>0</v>
      </c>
      <c r="AC58" s="116">
        <f t="shared" si="21"/>
        <v>0</v>
      </c>
      <c r="AD58" s="311"/>
      <c r="AE58" s="314"/>
      <c r="AF58" s="56"/>
    </row>
    <row r="59" spans="1:32" ht="23.45" hidden="1" customHeight="1" thickBot="1" x14ac:dyDescent="0.45">
      <c r="A59" s="52"/>
      <c r="B59" s="328" t="s">
        <v>61</v>
      </c>
      <c r="C59" s="137">
        <f t="shared" ref="C59:AB59" si="22">IF(SUM(C57:C58)=0,0,IF(C57=0,1*100.0001,IF(C58=0,1*-100.0001,(C58/C57*100-100))))</f>
        <v>0</v>
      </c>
      <c r="D59" s="138">
        <f t="shared" si="22"/>
        <v>0</v>
      </c>
      <c r="E59" s="139">
        <f t="shared" si="22"/>
        <v>0</v>
      </c>
      <c r="F59" s="138">
        <f t="shared" si="22"/>
        <v>0</v>
      </c>
      <c r="G59" s="139">
        <f t="shared" si="22"/>
        <v>0</v>
      </c>
      <c r="H59" s="137">
        <f t="shared" si="22"/>
        <v>0</v>
      </c>
      <c r="I59" s="137">
        <f t="shared" si="22"/>
        <v>0</v>
      </c>
      <c r="J59" s="138">
        <f t="shared" si="22"/>
        <v>0</v>
      </c>
      <c r="K59" s="139">
        <f t="shared" si="22"/>
        <v>0</v>
      </c>
      <c r="L59" s="138">
        <f t="shared" si="22"/>
        <v>0</v>
      </c>
      <c r="M59" s="140">
        <f t="shared" si="22"/>
        <v>0</v>
      </c>
      <c r="N59" s="139">
        <f t="shared" si="22"/>
        <v>0</v>
      </c>
      <c r="O59" s="137">
        <f t="shared" si="22"/>
        <v>0</v>
      </c>
      <c r="P59" s="137">
        <f t="shared" si="22"/>
        <v>0</v>
      </c>
      <c r="Q59" s="137">
        <f t="shared" si="22"/>
        <v>0</v>
      </c>
      <c r="R59" s="138">
        <f t="shared" si="22"/>
        <v>0</v>
      </c>
      <c r="S59" s="141">
        <f t="shared" si="22"/>
        <v>0</v>
      </c>
      <c r="T59" s="329">
        <f t="shared" si="22"/>
        <v>0</v>
      </c>
      <c r="U59" s="330">
        <f t="shared" si="22"/>
        <v>0</v>
      </c>
      <c r="V59" s="331">
        <f t="shared" si="22"/>
        <v>0</v>
      </c>
      <c r="W59" s="331">
        <f t="shared" si="22"/>
        <v>0</v>
      </c>
      <c r="X59" s="331">
        <f t="shared" si="22"/>
        <v>0</v>
      </c>
      <c r="Y59" s="331">
        <f t="shared" si="22"/>
        <v>0</v>
      </c>
      <c r="Z59" s="331">
        <f t="shared" si="22"/>
        <v>0</v>
      </c>
      <c r="AA59" s="331">
        <f t="shared" si="22"/>
        <v>0</v>
      </c>
      <c r="AB59" s="332">
        <f>AB58-AB57</f>
        <v>0</v>
      </c>
      <c r="AC59" s="117" t="str">
        <f t="shared" si="21"/>
        <v>ترقی/تنزلی</v>
      </c>
      <c r="AD59" s="312"/>
      <c r="AE59" s="315"/>
      <c r="AF59" s="56"/>
    </row>
    <row r="60" spans="1:32" s="66" customFormat="1" ht="4.1500000000000004" hidden="1" customHeight="1" thickBot="1" x14ac:dyDescent="0.45">
      <c r="A60" s="77"/>
      <c r="B60" s="142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74"/>
      <c r="AD60" s="75"/>
      <c r="AE60" s="76"/>
      <c r="AF60" s="73"/>
    </row>
    <row r="61" spans="1:32" ht="23.45" hidden="1" customHeight="1" x14ac:dyDescent="0.4">
      <c r="A61" s="52"/>
      <c r="B61" s="121">
        <f>'Sabiqa Month'!B24</f>
        <v>0</v>
      </c>
      <c r="C61" s="122">
        <f>'Sabiqa Month'!C24</f>
        <v>0</v>
      </c>
      <c r="D61" s="123">
        <f>'Sabiqa Month'!D24</f>
        <v>0</v>
      </c>
      <c r="E61" s="124">
        <f>'Sabiqa Month'!E24</f>
        <v>0</v>
      </c>
      <c r="F61" s="123">
        <f>'Sabiqa Month'!F24</f>
        <v>0</v>
      </c>
      <c r="G61" s="124">
        <f>'Sabiqa Month'!G24</f>
        <v>0</v>
      </c>
      <c r="H61" s="122">
        <f>'Sabiqa Month'!H24</f>
        <v>0</v>
      </c>
      <c r="I61" s="122">
        <f>'Sabiqa Month'!I24</f>
        <v>0</v>
      </c>
      <c r="J61" s="123">
        <f>'Sabiqa Month'!J24</f>
        <v>0</v>
      </c>
      <c r="K61" s="124">
        <f>'Sabiqa Month'!K24</f>
        <v>0</v>
      </c>
      <c r="L61" s="123">
        <f>'Sabiqa Month'!L24</f>
        <v>0</v>
      </c>
      <c r="M61" s="125">
        <f>'Sabiqa Month'!M24</f>
        <v>0</v>
      </c>
      <c r="N61" s="124">
        <f>'Sabiqa Month'!N24</f>
        <v>0</v>
      </c>
      <c r="O61" s="122">
        <f>'Sabiqa Month'!O24</f>
        <v>0</v>
      </c>
      <c r="P61" s="122">
        <f>'Sabiqa Month'!P24</f>
        <v>0</v>
      </c>
      <c r="Q61" s="122">
        <f>'Sabiqa Month'!Q24</f>
        <v>0</v>
      </c>
      <c r="R61" s="123">
        <f>'Sabiqa Month'!R24</f>
        <v>0</v>
      </c>
      <c r="S61" s="126">
        <f>'Sabiqa Month'!S24</f>
        <v>0</v>
      </c>
      <c r="T61" s="127">
        <f>'Sabiqa Month'!T24</f>
        <v>0</v>
      </c>
      <c r="U61" s="124">
        <f>'Sabiqa Month'!U24</f>
        <v>0</v>
      </c>
      <c r="V61" s="122">
        <f>'Sabiqa Month'!V24</f>
        <v>0</v>
      </c>
      <c r="W61" s="122">
        <f>'Sabiqa Month'!W24</f>
        <v>0</v>
      </c>
      <c r="X61" s="122">
        <f>'Sabiqa Month'!X24</f>
        <v>0</v>
      </c>
      <c r="Y61" s="122">
        <f>'Sabiqa Month'!Y24</f>
        <v>0</v>
      </c>
      <c r="Z61" s="122">
        <f>'Sabiqa Month'!Z24</f>
        <v>0</v>
      </c>
      <c r="AA61" s="122">
        <f>'Sabiqa Month'!AA24</f>
        <v>0</v>
      </c>
      <c r="AB61" s="128">
        <f>'Sabiqa Month'!AB24</f>
        <v>0</v>
      </c>
      <c r="AC61" s="115">
        <f t="shared" ref="AC61:AC63" si="23">AC57</f>
        <v>0</v>
      </c>
      <c r="AD61" s="310">
        <f>'Mojuda Month'!AC24</f>
        <v>0</v>
      </c>
      <c r="AE61" s="313">
        <v>13</v>
      </c>
      <c r="AF61" s="56"/>
    </row>
    <row r="62" spans="1:32" ht="23.45" hidden="1" customHeight="1" x14ac:dyDescent="0.4">
      <c r="A62" s="52"/>
      <c r="B62" s="129">
        <f>'Mojuda Month'!B24</f>
        <v>0</v>
      </c>
      <c r="C62" s="130">
        <f>'Mojuda Month'!C24</f>
        <v>0</v>
      </c>
      <c r="D62" s="131">
        <f>'Mojuda Month'!D24</f>
        <v>0</v>
      </c>
      <c r="E62" s="132">
        <f>'Mojuda Month'!E24</f>
        <v>0</v>
      </c>
      <c r="F62" s="131">
        <f>'Mojuda Month'!F24</f>
        <v>0</v>
      </c>
      <c r="G62" s="132">
        <f>'Mojuda Month'!G24</f>
        <v>0</v>
      </c>
      <c r="H62" s="130">
        <f>'Mojuda Month'!H24</f>
        <v>0</v>
      </c>
      <c r="I62" s="130">
        <f>'Mojuda Month'!I24</f>
        <v>0</v>
      </c>
      <c r="J62" s="131">
        <f>'Mojuda Month'!J24</f>
        <v>0</v>
      </c>
      <c r="K62" s="132">
        <f>'Mojuda Month'!K24</f>
        <v>0</v>
      </c>
      <c r="L62" s="131">
        <f>'Mojuda Month'!L24</f>
        <v>0</v>
      </c>
      <c r="M62" s="133">
        <f>'Mojuda Month'!M24</f>
        <v>0</v>
      </c>
      <c r="N62" s="132">
        <f>'Mojuda Month'!N24</f>
        <v>0</v>
      </c>
      <c r="O62" s="130">
        <f>'Mojuda Month'!O24</f>
        <v>0</v>
      </c>
      <c r="P62" s="130">
        <f>'Mojuda Month'!P24</f>
        <v>0</v>
      </c>
      <c r="Q62" s="130">
        <f>'Mojuda Month'!Q24</f>
        <v>0</v>
      </c>
      <c r="R62" s="131">
        <f>'Mojuda Month'!R24</f>
        <v>0</v>
      </c>
      <c r="S62" s="134">
        <f>'Mojuda Month'!S24</f>
        <v>0</v>
      </c>
      <c r="T62" s="135">
        <f>'Mojuda Month'!T24</f>
        <v>0</v>
      </c>
      <c r="U62" s="132">
        <f>'Mojuda Month'!U24</f>
        <v>0</v>
      </c>
      <c r="V62" s="130">
        <f>'Mojuda Month'!V24</f>
        <v>0</v>
      </c>
      <c r="W62" s="130">
        <f>'Mojuda Month'!W24</f>
        <v>0</v>
      </c>
      <c r="X62" s="130">
        <f>'Mojuda Month'!X24</f>
        <v>0</v>
      </c>
      <c r="Y62" s="130">
        <f>'Mojuda Month'!Y24</f>
        <v>0</v>
      </c>
      <c r="Z62" s="130">
        <f>'Mojuda Month'!Z24</f>
        <v>0</v>
      </c>
      <c r="AA62" s="130">
        <f>'Mojuda Month'!AA24</f>
        <v>0</v>
      </c>
      <c r="AB62" s="136">
        <f>'Mojuda Month'!AB24</f>
        <v>0</v>
      </c>
      <c r="AC62" s="116">
        <f t="shared" si="23"/>
        <v>0</v>
      </c>
      <c r="AD62" s="311"/>
      <c r="AE62" s="314"/>
      <c r="AF62" s="56"/>
    </row>
    <row r="63" spans="1:32" ht="23.45" hidden="1" customHeight="1" thickBot="1" x14ac:dyDescent="0.45">
      <c r="A63" s="52"/>
      <c r="B63" s="328" t="s">
        <v>61</v>
      </c>
      <c r="C63" s="137">
        <f t="shared" ref="C63:AB63" si="24">IF(SUM(C61:C62)=0,0,IF(C61=0,1*100.0001,IF(C62=0,1*-100.0001,(C62/C61*100-100))))</f>
        <v>0</v>
      </c>
      <c r="D63" s="138">
        <f t="shared" si="24"/>
        <v>0</v>
      </c>
      <c r="E63" s="139">
        <f t="shared" si="24"/>
        <v>0</v>
      </c>
      <c r="F63" s="138">
        <f t="shared" si="24"/>
        <v>0</v>
      </c>
      <c r="G63" s="139">
        <f t="shared" si="24"/>
        <v>0</v>
      </c>
      <c r="H63" s="137">
        <f t="shared" si="24"/>
        <v>0</v>
      </c>
      <c r="I63" s="137">
        <f t="shared" si="24"/>
        <v>0</v>
      </c>
      <c r="J63" s="138">
        <f t="shared" si="24"/>
        <v>0</v>
      </c>
      <c r="K63" s="139">
        <f t="shared" si="24"/>
        <v>0</v>
      </c>
      <c r="L63" s="138">
        <f t="shared" si="24"/>
        <v>0</v>
      </c>
      <c r="M63" s="140">
        <f t="shared" si="24"/>
        <v>0</v>
      </c>
      <c r="N63" s="139">
        <f t="shared" si="24"/>
        <v>0</v>
      </c>
      <c r="O63" s="137">
        <f t="shared" si="24"/>
        <v>0</v>
      </c>
      <c r="P63" s="137">
        <f t="shared" si="24"/>
        <v>0</v>
      </c>
      <c r="Q63" s="137">
        <f t="shared" si="24"/>
        <v>0</v>
      </c>
      <c r="R63" s="138">
        <f t="shared" si="24"/>
        <v>0</v>
      </c>
      <c r="S63" s="141">
        <f t="shared" si="24"/>
        <v>0</v>
      </c>
      <c r="T63" s="329">
        <f t="shared" si="24"/>
        <v>0</v>
      </c>
      <c r="U63" s="330">
        <f t="shared" si="24"/>
        <v>0</v>
      </c>
      <c r="V63" s="331">
        <f t="shared" si="24"/>
        <v>0</v>
      </c>
      <c r="W63" s="331">
        <f t="shared" si="24"/>
        <v>0</v>
      </c>
      <c r="X63" s="331">
        <f t="shared" si="24"/>
        <v>0</v>
      </c>
      <c r="Y63" s="331">
        <f t="shared" si="24"/>
        <v>0</v>
      </c>
      <c r="Z63" s="331">
        <f t="shared" si="24"/>
        <v>0</v>
      </c>
      <c r="AA63" s="331">
        <f t="shared" si="24"/>
        <v>0</v>
      </c>
      <c r="AB63" s="332">
        <f>AB62-AB61</f>
        <v>0</v>
      </c>
      <c r="AC63" s="117" t="str">
        <f t="shared" si="23"/>
        <v>ترقی/تنزلی</v>
      </c>
      <c r="AD63" s="312"/>
      <c r="AE63" s="315"/>
      <c r="AF63" s="56"/>
    </row>
    <row r="64" spans="1:32" s="66" customFormat="1" ht="3.75" hidden="1" customHeight="1" thickBot="1" x14ac:dyDescent="0.45">
      <c r="A64" s="77"/>
      <c r="B64" s="142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74"/>
      <c r="AD64" s="75"/>
      <c r="AE64" s="76"/>
      <c r="AF64" s="73"/>
    </row>
    <row r="65" spans="1:32" ht="23.25" hidden="1" customHeight="1" x14ac:dyDescent="0.4">
      <c r="A65" s="52"/>
      <c r="B65" s="121">
        <f>'Sabiqa Month'!B25</f>
        <v>0</v>
      </c>
      <c r="C65" s="122">
        <f>'Sabiqa Month'!C25</f>
        <v>0</v>
      </c>
      <c r="D65" s="123">
        <f>'Sabiqa Month'!D25</f>
        <v>0</v>
      </c>
      <c r="E65" s="124">
        <f>'Sabiqa Month'!E25</f>
        <v>0</v>
      </c>
      <c r="F65" s="123">
        <f>'Sabiqa Month'!F25</f>
        <v>0</v>
      </c>
      <c r="G65" s="124">
        <f>'Sabiqa Month'!G25</f>
        <v>0</v>
      </c>
      <c r="H65" s="122">
        <f>'Sabiqa Month'!H25</f>
        <v>0</v>
      </c>
      <c r="I65" s="122">
        <f>'Sabiqa Month'!I25</f>
        <v>0</v>
      </c>
      <c r="J65" s="123">
        <f>'Sabiqa Month'!J25</f>
        <v>0</v>
      </c>
      <c r="K65" s="124">
        <f>'Sabiqa Month'!K25</f>
        <v>0</v>
      </c>
      <c r="L65" s="123">
        <f>'Sabiqa Month'!L25</f>
        <v>0</v>
      </c>
      <c r="M65" s="125">
        <f>'Sabiqa Month'!M25</f>
        <v>0</v>
      </c>
      <c r="N65" s="124">
        <f>'Sabiqa Month'!N25</f>
        <v>0</v>
      </c>
      <c r="O65" s="122">
        <f>'Sabiqa Month'!O25</f>
        <v>0</v>
      </c>
      <c r="P65" s="122">
        <f>'Sabiqa Month'!P25</f>
        <v>0</v>
      </c>
      <c r="Q65" s="122">
        <f>'Sabiqa Month'!Q25</f>
        <v>0</v>
      </c>
      <c r="R65" s="123">
        <f>'Sabiqa Month'!R25</f>
        <v>0</v>
      </c>
      <c r="S65" s="126">
        <f>'Sabiqa Month'!S25</f>
        <v>0</v>
      </c>
      <c r="T65" s="127">
        <f>'Sabiqa Month'!T25</f>
        <v>0</v>
      </c>
      <c r="U65" s="124">
        <f>'Sabiqa Month'!U25</f>
        <v>0</v>
      </c>
      <c r="V65" s="122">
        <f>'Sabiqa Month'!V25</f>
        <v>0</v>
      </c>
      <c r="W65" s="122">
        <f>'Sabiqa Month'!W25</f>
        <v>0</v>
      </c>
      <c r="X65" s="122">
        <f>'Sabiqa Month'!X25</f>
        <v>0</v>
      </c>
      <c r="Y65" s="122">
        <f>'Sabiqa Month'!Y25</f>
        <v>0</v>
      </c>
      <c r="Z65" s="122">
        <f>'Sabiqa Month'!Z25</f>
        <v>0</v>
      </c>
      <c r="AA65" s="122">
        <f>'Sabiqa Month'!AA25</f>
        <v>0</v>
      </c>
      <c r="AB65" s="128">
        <f>'Sabiqa Month'!AB25</f>
        <v>0</v>
      </c>
      <c r="AC65" s="115">
        <f t="shared" ref="AC65:AC67" si="25">AC61</f>
        <v>0</v>
      </c>
      <c r="AD65" s="310">
        <f>'Mojuda Month'!AC25</f>
        <v>0</v>
      </c>
      <c r="AE65" s="313">
        <v>14</v>
      </c>
      <c r="AF65" s="56"/>
    </row>
    <row r="66" spans="1:32" ht="23.25" hidden="1" customHeight="1" x14ac:dyDescent="0.4">
      <c r="A66" s="52"/>
      <c r="B66" s="129">
        <f>'Mojuda Month'!B25</f>
        <v>0</v>
      </c>
      <c r="C66" s="130">
        <f>'Mojuda Month'!C25</f>
        <v>0</v>
      </c>
      <c r="D66" s="131">
        <f>'Mojuda Month'!D25</f>
        <v>0</v>
      </c>
      <c r="E66" s="132">
        <f>'Mojuda Month'!E25</f>
        <v>0</v>
      </c>
      <c r="F66" s="131">
        <f>'Mojuda Month'!F25</f>
        <v>0</v>
      </c>
      <c r="G66" s="132">
        <f>'Mojuda Month'!G25</f>
        <v>0</v>
      </c>
      <c r="H66" s="130">
        <f>'Mojuda Month'!H25</f>
        <v>0</v>
      </c>
      <c r="I66" s="130">
        <f>'Mojuda Month'!I25</f>
        <v>0</v>
      </c>
      <c r="J66" s="131">
        <f>'Mojuda Month'!J25</f>
        <v>0</v>
      </c>
      <c r="K66" s="132">
        <f>'Mojuda Month'!K25</f>
        <v>0</v>
      </c>
      <c r="L66" s="131">
        <f>'Mojuda Month'!L25</f>
        <v>0</v>
      </c>
      <c r="M66" s="133">
        <f>'Mojuda Month'!M25</f>
        <v>0</v>
      </c>
      <c r="N66" s="132">
        <f>'Mojuda Month'!N25</f>
        <v>0</v>
      </c>
      <c r="O66" s="130">
        <f>'Mojuda Month'!O25</f>
        <v>0</v>
      </c>
      <c r="P66" s="130">
        <f>'Mojuda Month'!P25</f>
        <v>0</v>
      </c>
      <c r="Q66" s="130">
        <f>'Mojuda Month'!Q25</f>
        <v>0</v>
      </c>
      <c r="R66" s="131">
        <f>'Mojuda Month'!R25</f>
        <v>0</v>
      </c>
      <c r="S66" s="134">
        <f>'Mojuda Month'!S25</f>
        <v>0</v>
      </c>
      <c r="T66" s="135">
        <f>'Mojuda Month'!T25</f>
        <v>0</v>
      </c>
      <c r="U66" s="132">
        <f>'Mojuda Month'!U25</f>
        <v>0</v>
      </c>
      <c r="V66" s="130">
        <f>'Mojuda Month'!V25</f>
        <v>0</v>
      </c>
      <c r="W66" s="130">
        <f>'Mojuda Month'!W25</f>
        <v>0</v>
      </c>
      <c r="X66" s="130">
        <f>'Mojuda Month'!X25</f>
        <v>0</v>
      </c>
      <c r="Y66" s="130">
        <f>'Mojuda Month'!Y25</f>
        <v>0</v>
      </c>
      <c r="Z66" s="130">
        <f>'Mojuda Month'!Z25</f>
        <v>0</v>
      </c>
      <c r="AA66" s="130">
        <f>'Mojuda Month'!AA25</f>
        <v>0</v>
      </c>
      <c r="AB66" s="136">
        <f>'Mojuda Month'!AB25</f>
        <v>0</v>
      </c>
      <c r="AC66" s="116">
        <f t="shared" si="25"/>
        <v>0</v>
      </c>
      <c r="AD66" s="311"/>
      <c r="AE66" s="314"/>
      <c r="AF66" s="56"/>
    </row>
    <row r="67" spans="1:32" ht="23.25" hidden="1" customHeight="1" thickBot="1" x14ac:dyDescent="0.45">
      <c r="A67" s="52"/>
      <c r="B67" s="328" t="s">
        <v>61</v>
      </c>
      <c r="C67" s="137">
        <f t="shared" ref="C67:AB67" si="26">IF(SUM(C65:C66)=0,0,IF(C65=0,1*100.0001,IF(C66=0,1*-100.0001,(C66/C65*100-100))))</f>
        <v>0</v>
      </c>
      <c r="D67" s="138">
        <f t="shared" si="26"/>
        <v>0</v>
      </c>
      <c r="E67" s="139">
        <f t="shared" si="26"/>
        <v>0</v>
      </c>
      <c r="F67" s="138">
        <f t="shared" si="26"/>
        <v>0</v>
      </c>
      <c r="G67" s="139">
        <f t="shared" si="26"/>
        <v>0</v>
      </c>
      <c r="H67" s="137">
        <f t="shared" si="26"/>
        <v>0</v>
      </c>
      <c r="I67" s="137">
        <f t="shared" si="26"/>
        <v>0</v>
      </c>
      <c r="J67" s="138">
        <f t="shared" si="26"/>
        <v>0</v>
      </c>
      <c r="K67" s="139">
        <f t="shared" si="26"/>
        <v>0</v>
      </c>
      <c r="L67" s="138">
        <f t="shared" si="26"/>
        <v>0</v>
      </c>
      <c r="M67" s="140">
        <f t="shared" si="26"/>
        <v>0</v>
      </c>
      <c r="N67" s="139">
        <f t="shared" si="26"/>
        <v>0</v>
      </c>
      <c r="O67" s="137">
        <f t="shared" si="26"/>
        <v>0</v>
      </c>
      <c r="P67" s="137">
        <f t="shared" si="26"/>
        <v>0</v>
      </c>
      <c r="Q67" s="137">
        <f t="shared" si="26"/>
        <v>0</v>
      </c>
      <c r="R67" s="138">
        <f t="shared" si="26"/>
        <v>0</v>
      </c>
      <c r="S67" s="141">
        <f t="shared" si="26"/>
        <v>0</v>
      </c>
      <c r="T67" s="329">
        <f t="shared" si="26"/>
        <v>0</v>
      </c>
      <c r="U67" s="330">
        <f t="shared" si="26"/>
        <v>0</v>
      </c>
      <c r="V67" s="331">
        <f t="shared" si="26"/>
        <v>0</v>
      </c>
      <c r="W67" s="331">
        <f t="shared" si="26"/>
        <v>0</v>
      </c>
      <c r="X67" s="331">
        <f t="shared" si="26"/>
        <v>0</v>
      </c>
      <c r="Y67" s="331">
        <f t="shared" si="26"/>
        <v>0</v>
      </c>
      <c r="Z67" s="331">
        <f t="shared" si="26"/>
        <v>0</v>
      </c>
      <c r="AA67" s="331">
        <f t="shared" si="26"/>
        <v>0</v>
      </c>
      <c r="AB67" s="332">
        <f>AB66-AB65</f>
        <v>0</v>
      </c>
      <c r="AC67" s="117" t="str">
        <f t="shared" si="25"/>
        <v>ترقی/تنزلی</v>
      </c>
      <c r="AD67" s="312"/>
      <c r="AE67" s="315"/>
      <c r="AF67" s="56"/>
    </row>
    <row r="68" spans="1:32" s="66" customFormat="1" ht="4.1500000000000004" hidden="1" customHeight="1" thickBot="1" x14ac:dyDescent="0.45">
      <c r="A68" s="77"/>
      <c r="B68" s="142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74"/>
      <c r="AD68" s="75"/>
      <c r="AE68" s="76"/>
      <c r="AF68" s="73"/>
    </row>
    <row r="69" spans="1:32" ht="23.25" hidden="1" customHeight="1" x14ac:dyDescent="0.4">
      <c r="A69" s="52"/>
      <c r="B69" s="121">
        <f>'Sabiqa Month'!B26</f>
        <v>0</v>
      </c>
      <c r="C69" s="122">
        <f>'Sabiqa Month'!C26</f>
        <v>0</v>
      </c>
      <c r="D69" s="123">
        <f>'Sabiqa Month'!D26</f>
        <v>0</v>
      </c>
      <c r="E69" s="124">
        <f>'Sabiqa Month'!E26</f>
        <v>0</v>
      </c>
      <c r="F69" s="123">
        <f>'Sabiqa Month'!F26</f>
        <v>0</v>
      </c>
      <c r="G69" s="124">
        <f>'Sabiqa Month'!G26</f>
        <v>0</v>
      </c>
      <c r="H69" s="122">
        <f>'Sabiqa Month'!H26</f>
        <v>0</v>
      </c>
      <c r="I69" s="122">
        <f>'Sabiqa Month'!I26</f>
        <v>0</v>
      </c>
      <c r="J69" s="123">
        <f>'Sabiqa Month'!J26</f>
        <v>0</v>
      </c>
      <c r="K69" s="124">
        <f>'Sabiqa Month'!K26</f>
        <v>0</v>
      </c>
      <c r="L69" s="123">
        <f>'Sabiqa Month'!L26</f>
        <v>0</v>
      </c>
      <c r="M69" s="125">
        <f>'Sabiqa Month'!M26</f>
        <v>0</v>
      </c>
      <c r="N69" s="124">
        <f>'Sabiqa Month'!N26</f>
        <v>0</v>
      </c>
      <c r="O69" s="122">
        <f>'Sabiqa Month'!O26</f>
        <v>0</v>
      </c>
      <c r="P69" s="122">
        <f>'Sabiqa Month'!P26</f>
        <v>0</v>
      </c>
      <c r="Q69" s="122">
        <f>'Sabiqa Month'!Q26</f>
        <v>0</v>
      </c>
      <c r="R69" s="123">
        <f>'Sabiqa Month'!R26</f>
        <v>0</v>
      </c>
      <c r="S69" s="126">
        <f>'Sabiqa Month'!S26</f>
        <v>0</v>
      </c>
      <c r="T69" s="127">
        <f>'Sabiqa Month'!T26</f>
        <v>0</v>
      </c>
      <c r="U69" s="124">
        <f>'Sabiqa Month'!U26</f>
        <v>0</v>
      </c>
      <c r="V69" s="122">
        <f>'Sabiqa Month'!V26</f>
        <v>0</v>
      </c>
      <c r="W69" s="122">
        <f>'Sabiqa Month'!W26</f>
        <v>0</v>
      </c>
      <c r="X69" s="122">
        <f>'Sabiqa Month'!X26</f>
        <v>0</v>
      </c>
      <c r="Y69" s="122">
        <f>'Sabiqa Month'!Y26</f>
        <v>0</v>
      </c>
      <c r="Z69" s="122">
        <f>'Sabiqa Month'!Z26</f>
        <v>0</v>
      </c>
      <c r="AA69" s="122">
        <f>'Sabiqa Month'!AA26</f>
        <v>0</v>
      </c>
      <c r="AB69" s="128">
        <f>'Sabiqa Month'!AB26</f>
        <v>0</v>
      </c>
      <c r="AC69" s="115">
        <f t="shared" ref="AC69:AC71" si="27">AC65</f>
        <v>0</v>
      </c>
      <c r="AD69" s="310">
        <f>'Mojuda Month'!AC26</f>
        <v>0</v>
      </c>
      <c r="AE69" s="313">
        <v>15</v>
      </c>
      <c r="AF69" s="56"/>
    </row>
    <row r="70" spans="1:32" ht="23.25" hidden="1" customHeight="1" x14ac:dyDescent="0.4">
      <c r="A70" s="52"/>
      <c r="B70" s="129">
        <f>'Mojuda Month'!B26</f>
        <v>0</v>
      </c>
      <c r="C70" s="130">
        <f>'Mojuda Month'!C26</f>
        <v>0</v>
      </c>
      <c r="D70" s="131">
        <f>'Mojuda Month'!D26</f>
        <v>0</v>
      </c>
      <c r="E70" s="132">
        <f>'Mojuda Month'!E26</f>
        <v>0</v>
      </c>
      <c r="F70" s="131">
        <f>'Mojuda Month'!F26</f>
        <v>0</v>
      </c>
      <c r="G70" s="132">
        <f>'Mojuda Month'!G26</f>
        <v>0</v>
      </c>
      <c r="H70" s="130">
        <f>'Mojuda Month'!H26</f>
        <v>0</v>
      </c>
      <c r="I70" s="130">
        <f>'Mojuda Month'!I26</f>
        <v>0</v>
      </c>
      <c r="J70" s="131">
        <f>'Mojuda Month'!J26</f>
        <v>0</v>
      </c>
      <c r="K70" s="132">
        <f>'Mojuda Month'!K26</f>
        <v>0</v>
      </c>
      <c r="L70" s="131">
        <f>'Mojuda Month'!L26</f>
        <v>0</v>
      </c>
      <c r="M70" s="133">
        <f>'Mojuda Month'!M26</f>
        <v>0</v>
      </c>
      <c r="N70" s="132">
        <f>'Mojuda Month'!N26</f>
        <v>0</v>
      </c>
      <c r="O70" s="130">
        <f>'Mojuda Month'!O26</f>
        <v>0</v>
      </c>
      <c r="P70" s="130">
        <f>'Mojuda Month'!P26</f>
        <v>0</v>
      </c>
      <c r="Q70" s="130">
        <f>'Mojuda Month'!Q26</f>
        <v>0</v>
      </c>
      <c r="R70" s="131">
        <f>'Mojuda Month'!R26</f>
        <v>0</v>
      </c>
      <c r="S70" s="134">
        <f>'Mojuda Month'!S26</f>
        <v>0</v>
      </c>
      <c r="T70" s="135">
        <f>'Mojuda Month'!T26</f>
        <v>0</v>
      </c>
      <c r="U70" s="132">
        <f>'Mojuda Month'!U26</f>
        <v>0</v>
      </c>
      <c r="V70" s="130">
        <f>'Mojuda Month'!V26</f>
        <v>0</v>
      </c>
      <c r="W70" s="130">
        <f>'Mojuda Month'!W26</f>
        <v>0</v>
      </c>
      <c r="X70" s="130">
        <f>'Mojuda Month'!X26</f>
        <v>0</v>
      </c>
      <c r="Y70" s="130">
        <f>'Mojuda Month'!Y26</f>
        <v>0</v>
      </c>
      <c r="Z70" s="130">
        <f>'Mojuda Month'!Z26</f>
        <v>0</v>
      </c>
      <c r="AA70" s="130">
        <f>'Mojuda Month'!AA26</f>
        <v>0</v>
      </c>
      <c r="AB70" s="136">
        <f>'Mojuda Month'!AB26</f>
        <v>0</v>
      </c>
      <c r="AC70" s="116">
        <f t="shared" si="27"/>
        <v>0</v>
      </c>
      <c r="AD70" s="311"/>
      <c r="AE70" s="314"/>
      <c r="AF70" s="56"/>
    </row>
    <row r="71" spans="1:32" ht="23.25" hidden="1" customHeight="1" thickBot="1" x14ac:dyDescent="0.45">
      <c r="A71" s="52"/>
      <c r="B71" s="328" t="s">
        <v>61</v>
      </c>
      <c r="C71" s="137">
        <f t="shared" ref="C71:AB71" si="28">IF(SUM(C69:C70)=0,0,IF(C69=0,1*100.0001,IF(C70=0,1*-100.0001,(C70/C69*100-100))))</f>
        <v>0</v>
      </c>
      <c r="D71" s="138">
        <f t="shared" si="28"/>
        <v>0</v>
      </c>
      <c r="E71" s="139">
        <f t="shared" si="28"/>
        <v>0</v>
      </c>
      <c r="F71" s="138">
        <f t="shared" si="28"/>
        <v>0</v>
      </c>
      <c r="G71" s="139">
        <f t="shared" si="28"/>
        <v>0</v>
      </c>
      <c r="H71" s="137">
        <f t="shared" si="28"/>
        <v>0</v>
      </c>
      <c r="I71" s="137">
        <f t="shared" si="28"/>
        <v>0</v>
      </c>
      <c r="J71" s="138">
        <f t="shared" si="28"/>
        <v>0</v>
      </c>
      <c r="K71" s="139">
        <f t="shared" si="28"/>
        <v>0</v>
      </c>
      <c r="L71" s="138">
        <f t="shared" si="28"/>
        <v>0</v>
      </c>
      <c r="M71" s="140">
        <f t="shared" si="28"/>
        <v>0</v>
      </c>
      <c r="N71" s="139">
        <f t="shared" si="28"/>
        <v>0</v>
      </c>
      <c r="O71" s="137">
        <f t="shared" si="28"/>
        <v>0</v>
      </c>
      <c r="P71" s="137">
        <f t="shared" si="28"/>
        <v>0</v>
      </c>
      <c r="Q71" s="137">
        <f t="shared" si="28"/>
        <v>0</v>
      </c>
      <c r="R71" s="138">
        <f t="shared" si="28"/>
        <v>0</v>
      </c>
      <c r="S71" s="141">
        <f t="shared" si="28"/>
        <v>0</v>
      </c>
      <c r="T71" s="329">
        <f t="shared" si="28"/>
        <v>0</v>
      </c>
      <c r="U71" s="330">
        <f t="shared" si="28"/>
        <v>0</v>
      </c>
      <c r="V71" s="331">
        <f t="shared" si="28"/>
        <v>0</v>
      </c>
      <c r="W71" s="331">
        <f t="shared" si="28"/>
        <v>0</v>
      </c>
      <c r="X71" s="331">
        <f t="shared" si="28"/>
        <v>0</v>
      </c>
      <c r="Y71" s="331">
        <f t="shared" si="28"/>
        <v>0</v>
      </c>
      <c r="Z71" s="331">
        <f t="shared" si="28"/>
        <v>0</v>
      </c>
      <c r="AA71" s="331">
        <f t="shared" si="28"/>
        <v>0</v>
      </c>
      <c r="AB71" s="332">
        <f>AB70-AB69</f>
        <v>0</v>
      </c>
      <c r="AC71" s="117" t="str">
        <f t="shared" si="27"/>
        <v>ترقی/تنزلی</v>
      </c>
      <c r="AD71" s="312"/>
      <c r="AE71" s="315"/>
      <c r="AF71" s="56"/>
    </row>
    <row r="72" spans="1:32" s="66" customFormat="1" ht="4.1500000000000004" customHeight="1" thickBot="1" x14ac:dyDescent="0.45">
      <c r="A72" s="77"/>
      <c r="B72" s="142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74"/>
      <c r="AD72" s="75"/>
      <c r="AE72" s="76"/>
      <c r="AF72" s="73"/>
    </row>
    <row r="73" spans="1:32" ht="21.75" x14ac:dyDescent="0.4">
      <c r="A73" s="52"/>
      <c r="B73" s="144">
        <f t="shared" ref="B73:AA73" si="29">B13+B17+B21+B25+B29+B33+B37+B41+B45+B49+B53+B57+B61+B65+B69</f>
        <v>0</v>
      </c>
      <c r="C73" s="145">
        <f t="shared" si="29"/>
        <v>0</v>
      </c>
      <c r="D73" s="146">
        <f t="shared" si="29"/>
        <v>0</v>
      </c>
      <c r="E73" s="147">
        <f t="shared" si="29"/>
        <v>0</v>
      </c>
      <c r="F73" s="146">
        <f t="shared" si="29"/>
        <v>0</v>
      </c>
      <c r="G73" s="147">
        <f t="shared" si="29"/>
        <v>0</v>
      </c>
      <c r="H73" s="145">
        <f t="shared" si="29"/>
        <v>0</v>
      </c>
      <c r="I73" s="145">
        <f t="shared" si="29"/>
        <v>0</v>
      </c>
      <c r="J73" s="146">
        <f t="shared" si="29"/>
        <v>0</v>
      </c>
      <c r="K73" s="147">
        <f t="shared" si="29"/>
        <v>0</v>
      </c>
      <c r="L73" s="146">
        <f t="shared" si="29"/>
        <v>0</v>
      </c>
      <c r="M73" s="148">
        <f t="shared" si="29"/>
        <v>0</v>
      </c>
      <c r="N73" s="147">
        <f t="shared" si="29"/>
        <v>0</v>
      </c>
      <c r="O73" s="145">
        <f t="shared" si="29"/>
        <v>0</v>
      </c>
      <c r="P73" s="145">
        <f t="shared" si="29"/>
        <v>0</v>
      </c>
      <c r="Q73" s="145">
        <f t="shared" si="29"/>
        <v>0</v>
      </c>
      <c r="R73" s="146">
        <f t="shared" si="29"/>
        <v>0</v>
      </c>
      <c r="S73" s="149">
        <f t="shared" si="29"/>
        <v>0</v>
      </c>
      <c r="T73" s="148">
        <f t="shared" si="29"/>
        <v>0</v>
      </c>
      <c r="U73" s="147">
        <f t="shared" si="29"/>
        <v>0</v>
      </c>
      <c r="V73" s="145">
        <f t="shared" si="29"/>
        <v>0</v>
      </c>
      <c r="W73" s="145">
        <f t="shared" si="29"/>
        <v>0</v>
      </c>
      <c r="X73" s="145">
        <f t="shared" si="29"/>
        <v>0</v>
      </c>
      <c r="Y73" s="145">
        <f t="shared" si="29"/>
        <v>0</v>
      </c>
      <c r="Z73" s="145">
        <f t="shared" si="29"/>
        <v>0</v>
      </c>
      <c r="AA73" s="150">
        <f t="shared" si="29"/>
        <v>0</v>
      </c>
      <c r="AB73" s="146">
        <f t="shared" ref="AB73" si="30">AB13+AB17+AB21+AB25+AB29+AB33+AB37+AB41+AB45+AB49+AB53+AB57+AB61+AB65+AB69</f>
        <v>0</v>
      </c>
      <c r="AC73" s="105">
        <f>AC69</f>
        <v>0</v>
      </c>
      <c r="AD73" s="316" t="s">
        <v>22</v>
      </c>
      <c r="AE73" s="317"/>
      <c r="AF73" s="56"/>
    </row>
    <row r="74" spans="1:32" ht="21.75" x14ac:dyDescent="0.4">
      <c r="A74" s="52"/>
      <c r="B74" s="151">
        <f t="shared" ref="B74:AA74" si="31">B14+B18+B22+B26+B30+B34+B38+B42+B46+B50+B54+B58+B62+B66+B70</f>
        <v>0</v>
      </c>
      <c r="C74" s="130">
        <f t="shared" si="31"/>
        <v>0</v>
      </c>
      <c r="D74" s="131">
        <f t="shared" si="31"/>
        <v>0</v>
      </c>
      <c r="E74" s="132">
        <f t="shared" si="31"/>
        <v>0</v>
      </c>
      <c r="F74" s="131">
        <f t="shared" si="31"/>
        <v>0</v>
      </c>
      <c r="G74" s="132">
        <f t="shared" si="31"/>
        <v>0</v>
      </c>
      <c r="H74" s="130">
        <f t="shared" si="31"/>
        <v>0</v>
      </c>
      <c r="I74" s="130">
        <f t="shared" si="31"/>
        <v>0</v>
      </c>
      <c r="J74" s="131">
        <f t="shared" si="31"/>
        <v>0</v>
      </c>
      <c r="K74" s="132">
        <f t="shared" si="31"/>
        <v>0</v>
      </c>
      <c r="L74" s="131">
        <f t="shared" si="31"/>
        <v>0</v>
      </c>
      <c r="M74" s="135">
        <f t="shared" si="31"/>
        <v>0</v>
      </c>
      <c r="N74" s="132">
        <f t="shared" si="31"/>
        <v>0</v>
      </c>
      <c r="O74" s="130">
        <f t="shared" si="31"/>
        <v>0</v>
      </c>
      <c r="P74" s="130">
        <f t="shared" si="31"/>
        <v>0</v>
      </c>
      <c r="Q74" s="130">
        <f t="shared" si="31"/>
        <v>0</v>
      </c>
      <c r="R74" s="131">
        <f t="shared" si="31"/>
        <v>0</v>
      </c>
      <c r="S74" s="134">
        <f t="shared" si="31"/>
        <v>0</v>
      </c>
      <c r="T74" s="135">
        <f t="shared" si="31"/>
        <v>0</v>
      </c>
      <c r="U74" s="132">
        <f t="shared" si="31"/>
        <v>0</v>
      </c>
      <c r="V74" s="130">
        <f t="shared" si="31"/>
        <v>0</v>
      </c>
      <c r="W74" s="130">
        <f t="shared" si="31"/>
        <v>0</v>
      </c>
      <c r="X74" s="130">
        <f t="shared" si="31"/>
        <v>0</v>
      </c>
      <c r="Y74" s="130">
        <f t="shared" si="31"/>
        <v>0</v>
      </c>
      <c r="Z74" s="130">
        <f t="shared" si="31"/>
        <v>0</v>
      </c>
      <c r="AA74" s="130">
        <f t="shared" si="31"/>
        <v>0</v>
      </c>
      <c r="AB74" s="131">
        <f t="shared" ref="AB74" si="32">AB14+AB18+AB22+AB26+AB30+AB34+AB38+AB42+AB46+AB50+AB54+AB58+AB62+AB66+AB70</f>
        <v>0</v>
      </c>
      <c r="AC74" s="106">
        <f>AC70</f>
        <v>0</v>
      </c>
      <c r="AD74" s="318" t="s">
        <v>4</v>
      </c>
      <c r="AE74" s="319"/>
      <c r="AF74" s="56"/>
    </row>
    <row r="75" spans="1:32" ht="21.75" thickBot="1" x14ac:dyDescent="0.45">
      <c r="A75" s="52"/>
      <c r="B75" s="333" t="s">
        <v>61</v>
      </c>
      <c r="C75" s="152">
        <f t="shared" ref="C75:AB75" si="33">IF(SUM(C73:C74)=0,0,IF(C73=0,1*100.0001,IF(C74=0,1*-100.0001,(C74/C73*100-100))))</f>
        <v>0</v>
      </c>
      <c r="D75" s="334">
        <f t="shared" si="33"/>
        <v>0</v>
      </c>
      <c r="E75" s="335">
        <f t="shared" si="33"/>
        <v>0</v>
      </c>
      <c r="F75" s="334">
        <f t="shared" si="33"/>
        <v>0</v>
      </c>
      <c r="G75" s="335">
        <f t="shared" si="33"/>
        <v>0</v>
      </c>
      <c r="H75" s="152">
        <f t="shared" si="33"/>
        <v>0</v>
      </c>
      <c r="I75" s="152">
        <f t="shared" si="33"/>
        <v>0</v>
      </c>
      <c r="J75" s="334">
        <f t="shared" si="33"/>
        <v>0</v>
      </c>
      <c r="K75" s="335">
        <f t="shared" si="33"/>
        <v>0</v>
      </c>
      <c r="L75" s="334">
        <f t="shared" si="33"/>
        <v>0</v>
      </c>
      <c r="M75" s="336">
        <f t="shared" si="33"/>
        <v>0</v>
      </c>
      <c r="N75" s="335">
        <f t="shared" si="33"/>
        <v>0</v>
      </c>
      <c r="O75" s="152">
        <f t="shared" si="33"/>
        <v>0</v>
      </c>
      <c r="P75" s="152">
        <f t="shared" si="33"/>
        <v>0</v>
      </c>
      <c r="Q75" s="152">
        <f t="shared" si="33"/>
        <v>0</v>
      </c>
      <c r="R75" s="334">
        <f t="shared" si="33"/>
        <v>0</v>
      </c>
      <c r="S75" s="337">
        <f t="shared" si="33"/>
        <v>0</v>
      </c>
      <c r="T75" s="338">
        <f t="shared" si="33"/>
        <v>0</v>
      </c>
      <c r="U75" s="339">
        <f t="shared" si="33"/>
        <v>0</v>
      </c>
      <c r="V75" s="340">
        <f t="shared" si="33"/>
        <v>0</v>
      </c>
      <c r="W75" s="340">
        <f t="shared" si="33"/>
        <v>0</v>
      </c>
      <c r="X75" s="340">
        <f t="shared" si="33"/>
        <v>0</v>
      </c>
      <c r="Y75" s="340">
        <f t="shared" si="33"/>
        <v>0</v>
      </c>
      <c r="Z75" s="340">
        <f t="shared" si="33"/>
        <v>0</v>
      </c>
      <c r="AA75" s="340">
        <f t="shared" si="33"/>
        <v>0</v>
      </c>
      <c r="AB75" s="341">
        <f>AB74-AB73</f>
        <v>0</v>
      </c>
      <c r="AC75" s="107" t="str">
        <f>AC71</f>
        <v>ترقی/تنزلی</v>
      </c>
      <c r="AD75" s="217" t="s">
        <v>10</v>
      </c>
      <c r="AE75" s="218"/>
      <c r="AF75" s="56"/>
    </row>
    <row r="76" spans="1:32" ht="4.5" customHeight="1" thickBot="1" x14ac:dyDescent="0.45">
      <c r="A76" s="78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81"/>
      <c r="AD76" s="79"/>
      <c r="AE76" s="79"/>
      <c r="AF76" s="80"/>
    </row>
    <row r="77" spans="1:32" ht="18" thickTop="1" x14ac:dyDescent="0.4"/>
  </sheetData>
  <sheetProtection algorithmName="SHA-512" hashValue="CfsCUxpBM+o7JvR7PzORxoxtZSOgp6KBYtpLx8QVh09XksviCiF+PAG5gr831FA35POiLvMjXjAx++MZJLi3Hg==" saltValue="cDx0OgbfZtIky8tv+wtG+w==" spinCount="100000" sheet="1" formatCells="0" formatColumns="0" formatRows="0" insertColumns="0" insertRows="0" insertHyperlinks="0" deleteColumns="0" deleteRows="0" sort="0" autoFilter="0" pivotTables="0"/>
  <mergeCells count="66">
    <mergeCell ref="U9:AB9"/>
    <mergeCell ref="U10:AB10"/>
    <mergeCell ref="G10:J10"/>
    <mergeCell ref="K10:L10"/>
    <mergeCell ref="M10:M11"/>
    <mergeCell ref="N10:R10"/>
    <mergeCell ref="S10:S11"/>
    <mergeCell ref="AD49:AD51"/>
    <mergeCell ref="AE49:AE51"/>
    <mergeCell ref="AD53:AD55"/>
    <mergeCell ref="AE53:AE55"/>
    <mergeCell ref="AD57:AD59"/>
    <mergeCell ref="AE57:AE59"/>
    <mergeCell ref="AD75:AE75"/>
    <mergeCell ref="AD73:AE73"/>
    <mergeCell ref="AD74:AE74"/>
    <mergeCell ref="AD61:AD63"/>
    <mergeCell ref="AE61:AE63"/>
    <mergeCell ref="AD65:AD67"/>
    <mergeCell ref="AE65:AE67"/>
    <mergeCell ref="AD69:AD71"/>
    <mergeCell ref="AE69:AE71"/>
    <mergeCell ref="AD37:AD39"/>
    <mergeCell ref="AE37:AE39"/>
    <mergeCell ref="AD41:AD43"/>
    <mergeCell ref="AE41:AE43"/>
    <mergeCell ref="AD45:AD47"/>
    <mergeCell ref="AE45:AE47"/>
    <mergeCell ref="AD25:AD27"/>
    <mergeCell ref="AE25:AE27"/>
    <mergeCell ref="AD29:AD31"/>
    <mergeCell ref="AE29:AE31"/>
    <mergeCell ref="AD33:AD35"/>
    <mergeCell ref="AE33:AE35"/>
    <mergeCell ref="AD13:AD15"/>
    <mergeCell ref="AE13:AE15"/>
    <mergeCell ref="AD17:AD19"/>
    <mergeCell ref="AE17:AE19"/>
    <mergeCell ref="AD21:AD23"/>
    <mergeCell ref="AE21:AE23"/>
    <mergeCell ref="AC9:AC11"/>
    <mergeCell ref="AD9:AD11"/>
    <mergeCell ref="B5:F5"/>
    <mergeCell ref="J5:L5"/>
    <mergeCell ref="T5:V5"/>
    <mergeCell ref="AC5:AE5"/>
    <mergeCell ref="AC6:AE7"/>
    <mergeCell ref="B9:D9"/>
    <mergeCell ref="E9:F9"/>
    <mergeCell ref="G9:J9"/>
    <mergeCell ref="K9:L9"/>
    <mergeCell ref="M9:R9"/>
    <mergeCell ref="AE9:AE11"/>
    <mergeCell ref="B10:D10"/>
    <mergeCell ref="E10:F10"/>
    <mergeCell ref="T10:T11"/>
    <mergeCell ref="A1:AF1"/>
    <mergeCell ref="B2:F2"/>
    <mergeCell ref="B3:F3"/>
    <mergeCell ref="H2:AA3"/>
    <mergeCell ref="B6:F7"/>
    <mergeCell ref="AC2:AE2"/>
    <mergeCell ref="AC3:AE3"/>
    <mergeCell ref="I7:Z7"/>
    <mergeCell ref="M5:P5"/>
    <mergeCell ref="W5:Z5"/>
  </mergeCells>
  <conditionalFormatting sqref="AD13:AD16 B3:G3 B6:J6 B7:I7">
    <cfRule type="cellIs" dxfId="28" priority="94" operator="equal">
      <formula>0</formula>
    </cfRule>
  </conditionalFormatting>
  <conditionalFormatting sqref="AC13">
    <cfRule type="cellIs" dxfId="27" priority="93" operator="equal">
      <formula>0</formula>
    </cfRule>
  </conditionalFormatting>
  <conditionalFormatting sqref="AC14">
    <cfRule type="cellIs" dxfId="26" priority="92" operator="equal">
      <formula>0</formula>
    </cfRule>
  </conditionalFormatting>
  <conditionalFormatting sqref="AC73">
    <cfRule type="cellIs" dxfId="25" priority="90" operator="equal">
      <formula>0</formula>
    </cfRule>
  </conditionalFormatting>
  <conditionalFormatting sqref="AC74">
    <cfRule type="cellIs" dxfId="24" priority="89" operator="equal">
      <formula>0</formula>
    </cfRule>
  </conditionalFormatting>
  <conditionalFormatting sqref="X6">
    <cfRule type="cellIs" dxfId="23" priority="87" operator="equal">
      <formula>0</formula>
    </cfRule>
  </conditionalFormatting>
  <conditionalFormatting sqref="M5">
    <cfRule type="containsText" dxfId="22" priority="86" operator="containsText" text="0">
      <formula>NOT(ISERROR(SEARCH("0",M5)))</formula>
    </cfRule>
  </conditionalFormatting>
  <conditionalFormatting sqref="AC3">
    <cfRule type="cellIs" dxfId="21" priority="25" operator="equal">
      <formula>0</formula>
    </cfRule>
  </conditionalFormatting>
  <conditionalFormatting sqref="AC6">
    <cfRule type="cellIs" dxfId="20" priority="24" operator="equal">
      <formula>0</formula>
    </cfRule>
  </conditionalFormatting>
  <conditionalFormatting sqref="AD17:AD72">
    <cfRule type="cellIs" dxfId="19" priority="20" operator="equal">
      <formula>0</formula>
    </cfRule>
  </conditionalFormatting>
  <conditionalFormatting sqref="AC17 AC21 AC25 AC29 AC33 AC37 AC41 AC45 AC49 AC53 AC57 AC61 AC65 AC69">
    <cfRule type="cellIs" dxfId="18" priority="19" operator="equal">
      <formula>0</formula>
    </cfRule>
  </conditionalFormatting>
  <conditionalFormatting sqref="AC18 AC22 AC26 AC30 AC34 AC38 AC42 AC46 AC50 AC54 AC58 AC62 AC66 AC70">
    <cfRule type="cellIs" dxfId="17" priority="18" operator="equal">
      <formula>0</formula>
    </cfRule>
  </conditionalFormatting>
  <conditionalFormatting sqref="T5:V5 J5:L5">
    <cfRule type="cellIs" dxfId="16" priority="17" operator="equal">
      <formula>0</formula>
    </cfRule>
  </conditionalFormatting>
  <conditionalFormatting sqref="T15:AB15">
    <cfRule type="cellIs" dxfId="15" priority="16" operator="lessThan">
      <formula>0</formula>
    </cfRule>
  </conditionalFormatting>
  <conditionalFormatting sqref="T19:AB19">
    <cfRule type="cellIs" dxfId="14" priority="15" operator="lessThan">
      <formula>0</formula>
    </cfRule>
  </conditionalFormatting>
  <conditionalFormatting sqref="T23:AB23">
    <cfRule type="cellIs" dxfId="13" priority="14" operator="lessThan">
      <formula>0</formula>
    </cfRule>
  </conditionalFormatting>
  <conditionalFormatting sqref="T27:AB27">
    <cfRule type="cellIs" dxfId="12" priority="13" operator="lessThan">
      <formula>0</formula>
    </cfRule>
  </conditionalFormatting>
  <conditionalFormatting sqref="T31:AB31">
    <cfRule type="cellIs" dxfId="11" priority="12" operator="lessThan">
      <formula>0</formula>
    </cfRule>
  </conditionalFormatting>
  <conditionalFormatting sqref="T35:AB35">
    <cfRule type="cellIs" dxfId="10" priority="11" operator="lessThan">
      <formula>0</formula>
    </cfRule>
  </conditionalFormatting>
  <conditionalFormatting sqref="T39:AB39">
    <cfRule type="cellIs" dxfId="9" priority="10" operator="lessThan">
      <formula>0</formula>
    </cfRule>
  </conditionalFormatting>
  <conditionalFormatting sqref="T43:AB43">
    <cfRule type="cellIs" dxfId="8" priority="9" operator="lessThan">
      <formula>0</formula>
    </cfRule>
  </conditionalFormatting>
  <conditionalFormatting sqref="T47:AB47">
    <cfRule type="cellIs" dxfId="7" priority="8" operator="lessThan">
      <formula>0</formula>
    </cfRule>
  </conditionalFormatting>
  <conditionalFormatting sqref="T51:AB51">
    <cfRule type="cellIs" dxfId="6" priority="7" operator="lessThan">
      <formula>0</formula>
    </cfRule>
  </conditionalFormatting>
  <conditionalFormatting sqref="T55:AB55">
    <cfRule type="cellIs" dxfId="5" priority="6" operator="lessThan">
      <formula>0</formula>
    </cfRule>
  </conditionalFormatting>
  <conditionalFormatting sqref="T59:AB59">
    <cfRule type="cellIs" dxfId="4" priority="5" operator="lessThan">
      <formula>0</formula>
    </cfRule>
  </conditionalFormatting>
  <conditionalFormatting sqref="T63:AB63">
    <cfRule type="cellIs" dxfId="3" priority="4" operator="lessThan">
      <formula>0</formula>
    </cfRule>
  </conditionalFormatting>
  <conditionalFormatting sqref="T67:AB67">
    <cfRule type="cellIs" dxfId="2" priority="3" operator="lessThan">
      <formula>0</formula>
    </cfRule>
  </conditionalFormatting>
  <conditionalFormatting sqref="T71:AB71">
    <cfRule type="cellIs" dxfId="1" priority="2" operator="lessThan">
      <formula>0</formula>
    </cfRule>
  </conditionalFormatting>
  <conditionalFormatting sqref="T75:AB75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 Month</vt:lpstr>
      <vt:lpstr>Mojuda Month</vt:lpstr>
      <vt:lpstr>Taqabul</vt:lpstr>
      <vt:lpstr>'Mojuda Month'!Print_Area</vt:lpstr>
      <vt:lpstr>'Sabiqa Month'!Print_Area</vt:lpstr>
      <vt:lpstr>Taqabul!Print_Area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2022-01-30T14:24:08Z</cp:lastPrinted>
  <dcterms:created xsi:type="dcterms:W3CDTF">2002-05-03T06:31:37Z</dcterms:created>
  <dcterms:modified xsi:type="dcterms:W3CDTF">2022-01-30T14:24:58Z</dcterms:modified>
</cp:coreProperties>
</file>